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44CCD52A-0362-40D5-9CD9-13EA7CA9D466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BBG_UF" sheetId="2" r:id="rId1"/>
    <sheet name="Curv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3" l="1"/>
  <c r="J6" i="3"/>
  <c r="D3" i="3"/>
  <c r="D4" i="3"/>
  <c r="D5" i="3"/>
  <c r="D6" i="3"/>
  <c r="D7" i="3"/>
  <c r="D8" i="3"/>
  <c r="D9" i="3"/>
  <c r="D10" i="3"/>
  <c r="G10" i="3" s="1"/>
  <c r="D11" i="3"/>
  <c r="D12" i="3"/>
  <c r="D13" i="3"/>
  <c r="D14" i="3"/>
  <c r="D15" i="3"/>
  <c r="D16" i="3"/>
  <c r="D17" i="3"/>
  <c r="D18" i="3"/>
  <c r="G18" i="3" s="1"/>
  <c r="D19" i="3"/>
  <c r="D20" i="3"/>
  <c r="D21" i="3"/>
  <c r="D22" i="3"/>
  <c r="D23" i="3"/>
  <c r="D24" i="3"/>
  <c r="D25" i="3"/>
  <c r="D26" i="3"/>
  <c r="G26" i="3" s="1"/>
  <c r="D27" i="3"/>
  <c r="D28" i="3"/>
  <c r="D29" i="3"/>
  <c r="D30" i="3"/>
  <c r="D31" i="3"/>
  <c r="D32" i="3"/>
  <c r="D33" i="3"/>
  <c r="D34" i="3"/>
  <c r="G34" i="3" s="1"/>
  <c r="D35" i="3"/>
  <c r="D36" i="3"/>
  <c r="D37" i="3"/>
  <c r="D38" i="3"/>
  <c r="D39" i="3"/>
  <c r="D40" i="3"/>
  <c r="D41" i="3"/>
  <c r="D42" i="3"/>
  <c r="G42" i="3" s="1"/>
  <c r="D43" i="3"/>
  <c r="D44" i="3"/>
  <c r="D45" i="3"/>
  <c r="D46" i="3"/>
  <c r="D47" i="3"/>
  <c r="D48" i="3"/>
  <c r="D49" i="3"/>
  <c r="D50" i="3"/>
  <c r="G50" i="3" s="1"/>
  <c r="D51" i="3"/>
  <c r="D52" i="3"/>
  <c r="D53" i="3"/>
  <c r="D54" i="3"/>
  <c r="D55" i="3"/>
  <c r="D56" i="3"/>
  <c r="D57" i="3"/>
  <c r="D58" i="3"/>
  <c r="G58" i="3" s="1"/>
  <c r="D59" i="3"/>
  <c r="D60" i="3"/>
  <c r="D61" i="3"/>
  <c r="D62" i="3"/>
  <c r="D63" i="3"/>
  <c r="D64" i="3"/>
  <c r="D65" i="3"/>
  <c r="D66" i="3"/>
  <c r="G66" i="3" s="1"/>
  <c r="D67" i="3"/>
  <c r="D68" i="3"/>
  <c r="D69" i="3"/>
  <c r="D70" i="3"/>
  <c r="D71" i="3"/>
  <c r="D72" i="3"/>
  <c r="D73" i="3"/>
  <c r="D74" i="3"/>
  <c r="G74" i="3" s="1"/>
  <c r="D75" i="3"/>
  <c r="D76" i="3"/>
  <c r="D77" i="3"/>
  <c r="D78" i="3"/>
  <c r="D79" i="3"/>
  <c r="D80" i="3"/>
  <c r="D81" i="3"/>
  <c r="D82" i="3"/>
  <c r="G82" i="3" s="1"/>
  <c r="D83" i="3"/>
  <c r="D84" i="3"/>
  <c r="D85" i="3"/>
  <c r="D86" i="3"/>
  <c r="D87" i="3"/>
  <c r="D88" i="3"/>
  <c r="D89" i="3"/>
  <c r="D90" i="3"/>
  <c r="G90" i="3" s="1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2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5" i="3"/>
  <c r="G36" i="3"/>
  <c r="G37" i="3"/>
  <c r="G38" i="3"/>
  <c r="G39" i="3"/>
  <c r="G40" i="3"/>
  <c r="G41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67" i="3"/>
  <c r="G68" i="3"/>
  <c r="G69" i="3"/>
  <c r="G70" i="3"/>
  <c r="G71" i="3"/>
  <c r="G72" i="3"/>
  <c r="G73" i="3"/>
  <c r="G75" i="3"/>
  <c r="G76" i="3"/>
  <c r="G77" i="3"/>
  <c r="G78" i="3"/>
  <c r="G79" i="3"/>
  <c r="G80" i="3"/>
  <c r="G81" i="3"/>
  <c r="G83" i="3"/>
  <c r="G84" i="3"/>
  <c r="G85" i="3"/>
  <c r="G86" i="3"/>
  <c r="G87" i="3"/>
  <c r="G88" i="3"/>
  <c r="G89" i="3"/>
  <c r="G91" i="3"/>
  <c r="G92" i="3"/>
  <c r="G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F2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F2" i="2" s="1"/>
  <c r="A2" i="3"/>
  <c r="A3" i="3" s="1"/>
  <c r="B2" i="3" l="1"/>
  <c r="E2" i="3" s="1"/>
  <c r="F3" i="3" s="1"/>
  <c r="A4" i="3"/>
  <c r="B3" i="3" l="1"/>
  <c r="E3" i="3" s="1"/>
  <c r="F4" i="3" s="1"/>
  <c r="A5" i="3"/>
  <c r="B4" i="3" l="1"/>
  <c r="A6" i="3"/>
  <c r="E4" i="3" l="1"/>
  <c r="B5" i="3"/>
  <c r="E5" i="3" s="1"/>
  <c r="A7" i="3"/>
  <c r="F5" i="3" l="1"/>
  <c r="F6" i="3" s="1"/>
  <c r="B6" i="3"/>
  <c r="A8" i="3"/>
  <c r="E6" i="3" l="1"/>
  <c r="F7" i="3" s="1"/>
  <c r="B7" i="3"/>
  <c r="A9" i="3"/>
  <c r="E7" i="3" l="1"/>
  <c r="F8" i="3" s="1"/>
  <c r="B8" i="3"/>
  <c r="A10" i="3"/>
  <c r="E8" i="3" l="1"/>
  <c r="F9" i="3" s="1"/>
  <c r="B9" i="3"/>
  <c r="A11" i="3"/>
  <c r="E9" i="3" l="1"/>
  <c r="F10" i="3" s="1"/>
  <c r="B10" i="3"/>
  <c r="A12" i="3"/>
  <c r="E10" i="3" l="1"/>
  <c r="F11" i="3" s="1"/>
  <c r="B11" i="3"/>
  <c r="A13" i="3"/>
  <c r="E11" i="3" l="1"/>
  <c r="F12" i="3" s="1"/>
  <c r="B12" i="3"/>
  <c r="A14" i="3"/>
  <c r="E12" i="3" l="1"/>
  <c r="F13" i="3" s="1"/>
  <c r="B13" i="3"/>
  <c r="A15" i="3"/>
  <c r="E13" i="3" l="1"/>
  <c r="F14" i="3" s="1"/>
  <c r="B14" i="3"/>
  <c r="A16" i="3"/>
  <c r="E14" i="3" l="1"/>
  <c r="F15" i="3" s="1"/>
  <c r="B15" i="3"/>
  <c r="A17" i="3"/>
  <c r="E15" i="3" l="1"/>
  <c r="F16" i="3" s="1"/>
  <c r="B16" i="3"/>
  <c r="A18" i="3"/>
  <c r="E16" i="3" l="1"/>
  <c r="F17" i="3" s="1"/>
  <c r="B17" i="3"/>
  <c r="A19" i="3"/>
  <c r="E17" i="3" l="1"/>
  <c r="F18" i="3" s="1"/>
  <c r="B18" i="3"/>
  <c r="A20" i="3"/>
  <c r="E18" i="3" l="1"/>
  <c r="F19" i="3" s="1"/>
  <c r="B19" i="3"/>
  <c r="A21" i="3"/>
  <c r="E19" i="3" l="1"/>
  <c r="F20" i="3" s="1"/>
  <c r="B20" i="3"/>
  <c r="A22" i="3"/>
  <c r="E20" i="3" l="1"/>
  <c r="F21" i="3" s="1"/>
  <c r="B21" i="3"/>
  <c r="A23" i="3"/>
  <c r="E21" i="3" l="1"/>
  <c r="F22" i="3" s="1"/>
  <c r="B22" i="3"/>
  <c r="A24" i="3"/>
  <c r="B24" i="3" s="1"/>
  <c r="E24" i="3" s="1"/>
  <c r="E22" i="3" l="1"/>
  <c r="F23" i="3" s="1"/>
  <c r="B23" i="3"/>
  <c r="A25" i="3"/>
  <c r="B25" i="3" s="1"/>
  <c r="E25" i="3" s="1"/>
  <c r="E23" i="3" l="1"/>
  <c r="F24" i="3" s="1"/>
  <c r="F25" i="3" s="1"/>
  <c r="F26" i="3" s="1"/>
  <c r="A26" i="3"/>
  <c r="B26" i="3" s="1"/>
  <c r="E26" i="3" s="1"/>
  <c r="F27" i="3" l="1"/>
  <c r="A27" i="3"/>
  <c r="B27" i="3" s="1"/>
  <c r="E27" i="3" s="1"/>
  <c r="F28" i="3" s="1"/>
  <c r="A28" i="3" l="1"/>
  <c r="B28" i="3" s="1"/>
  <c r="E28" i="3" s="1"/>
  <c r="F29" i="3" s="1"/>
  <c r="A29" i="3" l="1"/>
  <c r="B29" i="3" s="1"/>
  <c r="E29" i="3" s="1"/>
  <c r="F30" i="3" s="1"/>
  <c r="A30" i="3" l="1"/>
  <c r="B30" i="3" s="1"/>
  <c r="E30" i="3" s="1"/>
  <c r="F31" i="3" s="1"/>
  <c r="A31" i="3" l="1"/>
  <c r="B31" i="3" s="1"/>
  <c r="E31" i="3" s="1"/>
  <c r="F32" i="3" s="1"/>
  <c r="A32" i="3" l="1"/>
  <c r="B32" i="3" s="1"/>
  <c r="E32" i="3" s="1"/>
  <c r="F33" i="3" s="1"/>
  <c r="A33" i="3" l="1"/>
  <c r="B33" i="3" s="1"/>
  <c r="E33" i="3" s="1"/>
  <c r="F34" i="3" s="1"/>
  <c r="A34" i="3" l="1"/>
  <c r="B34" i="3" s="1"/>
  <c r="E34" i="3" s="1"/>
  <c r="F35" i="3" s="1"/>
  <c r="A35" i="3" l="1"/>
  <c r="B35" i="3" s="1"/>
  <c r="E35" i="3" s="1"/>
  <c r="F36" i="3" s="1"/>
  <c r="A36" i="3" l="1"/>
  <c r="B36" i="3" s="1"/>
  <c r="E36" i="3" s="1"/>
  <c r="F37" i="3" s="1"/>
  <c r="A37" i="3" l="1"/>
  <c r="B37" i="3" s="1"/>
  <c r="E37" i="3" s="1"/>
  <c r="F38" i="3" s="1"/>
  <c r="A38" i="3" l="1"/>
  <c r="B38" i="3" s="1"/>
  <c r="E38" i="3" s="1"/>
  <c r="F39" i="3" s="1"/>
  <c r="A39" i="3" l="1"/>
  <c r="B39" i="3" s="1"/>
  <c r="E39" i="3" s="1"/>
  <c r="F40" i="3" s="1"/>
  <c r="A40" i="3" l="1"/>
  <c r="B40" i="3" s="1"/>
  <c r="E40" i="3" s="1"/>
  <c r="F41" i="3" s="1"/>
  <c r="A41" i="3" l="1"/>
  <c r="B41" i="3" s="1"/>
  <c r="E41" i="3" s="1"/>
  <c r="F42" i="3" s="1"/>
  <c r="A42" i="3" l="1"/>
  <c r="B42" i="3" s="1"/>
  <c r="E42" i="3" s="1"/>
  <c r="F43" i="3" s="1"/>
  <c r="A43" i="3" l="1"/>
  <c r="B43" i="3" s="1"/>
  <c r="E43" i="3" s="1"/>
  <c r="F44" i="3" s="1"/>
  <c r="A44" i="3" l="1"/>
  <c r="B44" i="3" s="1"/>
  <c r="E44" i="3" s="1"/>
  <c r="F45" i="3" s="1"/>
  <c r="A45" i="3" l="1"/>
  <c r="B45" i="3" s="1"/>
  <c r="E45" i="3" s="1"/>
  <c r="F46" i="3" s="1"/>
  <c r="A46" i="3" l="1"/>
  <c r="B46" i="3" s="1"/>
  <c r="E46" i="3" s="1"/>
  <c r="F47" i="3" s="1"/>
  <c r="A47" i="3" l="1"/>
  <c r="B47" i="3" s="1"/>
  <c r="E47" i="3" s="1"/>
  <c r="F48" i="3" s="1"/>
  <c r="A48" i="3" l="1"/>
  <c r="B48" i="3" s="1"/>
  <c r="E48" i="3" s="1"/>
  <c r="F49" i="3" s="1"/>
  <c r="A49" i="3" l="1"/>
  <c r="B49" i="3" s="1"/>
  <c r="E49" i="3" s="1"/>
  <c r="F50" i="3" s="1"/>
  <c r="A50" i="3" l="1"/>
  <c r="B50" i="3" s="1"/>
  <c r="E50" i="3" s="1"/>
  <c r="F51" i="3" s="1"/>
  <c r="A51" i="3" l="1"/>
  <c r="B51" i="3" s="1"/>
  <c r="E51" i="3" s="1"/>
  <c r="F52" i="3" s="1"/>
  <c r="A52" i="3" l="1"/>
  <c r="B52" i="3" s="1"/>
  <c r="E52" i="3" s="1"/>
  <c r="F53" i="3" s="1"/>
  <c r="A53" i="3" l="1"/>
  <c r="B53" i="3" s="1"/>
  <c r="E53" i="3" s="1"/>
  <c r="F54" i="3" s="1"/>
  <c r="A54" i="3" l="1"/>
  <c r="B54" i="3" s="1"/>
  <c r="E54" i="3" s="1"/>
  <c r="F55" i="3" s="1"/>
  <c r="A55" i="3" l="1"/>
  <c r="B55" i="3" s="1"/>
  <c r="E55" i="3" s="1"/>
  <c r="F56" i="3" s="1"/>
  <c r="A56" i="3" l="1"/>
  <c r="B56" i="3" s="1"/>
  <c r="E56" i="3" s="1"/>
  <c r="F57" i="3" s="1"/>
  <c r="A57" i="3" l="1"/>
  <c r="B57" i="3" s="1"/>
  <c r="E57" i="3" s="1"/>
  <c r="F58" i="3" s="1"/>
  <c r="A58" i="3" l="1"/>
  <c r="B58" i="3" s="1"/>
  <c r="E58" i="3" s="1"/>
  <c r="F59" i="3" s="1"/>
  <c r="A59" i="3" l="1"/>
  <c r="B59" i="3" s="1"/>
  <c r="E59" i="3" s="1"/>
  <c r="F60" i="3" s="1"/>
  <c r="A60" i="3" l="1"/>
  <c r="B60" i="3" s="1"/>
  <c r="E60" i="3" s="1"/>
  <c r="F61" i="3" s="1"/>
  <c r="A61" i="3" l="1"/>
  <c r="B61" i="3" s="1"/>
  <c r="E61" i="3" s="1"/>
  <c r="F62" i="3" s="1"/>
  <c r="A62" i="3" l="1"/>
  <c r="B62" i="3" s="1"/>
  <c r="E62" i="3" s="1"/>
  <c r="F63" i="3" s="1"/>
  <c r="A63" i="3" l="1"/>
  <c r="B63" i="3" s="1"/>
  <c r="E63" i="3" s="1"/>
  <c r="F64" i="3" s="1"/>
  <c r="A64" i="3" l="1"/>
  <c r="B64" i="3" s="1"/>
  <c r="E64" i="3" s="1"/>
  <c r="F65" i="3" s="1"/>
  <c r="A65" i="3" l="1"/>
  <c r="B65" i="3" s="1"/>
  <c r="E65" i="3" s="1"/>
  <c r="F66" i="3" s="1"/>
  <c r="A66" i="3" l="1"/>
  <c r="B66" i="3" s="1"/>
  <c r="E66" i="3" s="1"/>
  <c r="F67" i="3" s="1"/>
  <c r="A67" i="3" l="1"/>
  <c r="B67" i="3" s="1"/>
  <c r="E67" i="3" s="1"/>
  <c r="F68" i="3" s="1"/>
  <c r="A68" i="3" l="1"/>
  <c r="B68" i="3" s="1"/>
  <c r="E68" i="3" s="1"/>
  <c r="F69" i="3" s="1"/>
  <c r="A69" i="3" l="1"/>
  <c r="B69" i="3" s="1"/>
  <c r="E69" i="3" s="1"/>
  <c r="F70" i="3" s="1"/>
  <c r="A70" i="3" l="1"/>
  <c r="B70" i="3" s="1"/>
  <c r="E70" i="3" s="1"/>
  <c r="F71" i="3" s="1"/>
  <c r="A71" i="3" l="1"/>
  <c r="B71" i="3" s="1"/>
  <c r="E71" i="3" s="1"/>
  <c r="F72" i="3" s="1"/>
  <c r="A72" i="3" l="1"/>
  <c r="B72" i="3" s="1"/>
  <c r="E72" i="3" s="1"/>
  <c r="F73" i="3" s="1"/>
  <c r="A73" i="3" l="1"/>
  <c r="B73" i="3" s="1"/>
  <c r="E73" i="3" s="1"/>
  <c r="F74" i="3" s="1"/>
  <c r="A74" i="3" l="1"/>
  <c r="B74" i="3" s="1"/>
  <c r="E74" i="3" s="1"/>
  <c r="F75" i="3" s="1"/>
  <c r="A75" i="3" l="1"/>
  <c r="B75" i="3" s="1"/>
  <c r="E75" i="3" s="1"/>
  <c r="F76" i="3" s="1"/>
  <c r="A76" i="3" l="1"/>
  <c r="B76" i="3" s="1"/>
  <c r="E76" i="3" s="1"/>
  <c r="F77" i="3" s="1"/>
  <c r="A77" i="3" l="1"/>
  <c r="B77" i="3" s="1"/>
  <c r="E77" i="3" s="1"/>
  <c r="F78" i="3" s="1"/>
  <c r="A78" i="3" l="1"/>
  <c r="B78" i="3" s="1"/>
  <c r="E78" i="3" s="1"/>
  <c r="F79" i="3" s="1"/>
  <c r="A79" i="3" l="1"/>
  <c r="B79" i="3" s="1"/>
  <c r="E79" i="3" s="1"/>
  <c r="F80" i="3" s="1"/>
  <c r="A80" i="3" l="1"/>
  <c r="B80" i="3" s="1"/>
  <c r="E80" i="3" s="1"/>
  <c r="F81" i="3" s="1"/>
  <c r="A81" i="3" l="1"/>
  <c r="B81" i="3" s="1"/>
  <c r="E81" i="3" s="1"/>
  <c r="F82" i="3" s="1"/>
  <c r="A82" i="3" l="1"/>
  <c r="B82" i="3" s="1"/>
  <c r="E82" i="3" s="1"/>
  <c r="F83" i="3" s="1"/>
  <c r="A83" i="3" l="1"/>
  <c r="B83" i="3" s="1"/>
  <c r="E83" i="3" s="1"/>
  <c r="F84" i="3" s="1"/>
  <c r="A84" i="3" l="1"/>
  <c r="B84" i="3" s="1"/>
  <c r="E84" i="3" s="1"/>
  <c r="F85" i="3" s="1"/>
  <c r="A85" i="3" l="1"/>
  <c r="B85" i="3" s="1"/>
  <c r="E85" i="3" s="1"/>
  <c r="F86" i="3" s="1"/>
  <c r="A86" i="3" l="1"/>
  <c r="B86" i="3" s="1"/>
  <c r="E86" i="3" s="1"/>
  <c r="F87" i="3" s="1"/>
  <c r="A87" i="3" l="1"/>
  <c r="B87" i="3" s="1"/>
  <c r="E87" i="3" s="1"/>
  <c r="F88" i="3" s="1"/>
  <c r="A88" i="3" l="1"/>
  <c r="B88" i="3" s="1"/>
  <c r="E88" i="3" s="1"/>
  <c r="F89" i="3" s="1"/>
  <c r="A89" i="3" l="1"/>
  <c r="B89" i="3" s="1"/>
  <c r="E89" i="3" s="1"/>
  <c r="F90" i="3" s="1"/>
  <c r="A90" i="3" l="1"/>
  <c r="B90" i="3" s="1"/>
  <c r="E90" i="3" s="1"/>
  <c r="F91" i="3" s="1"/>
  <c r="A91" i="3" l="1"/>
  <c r="B91" i="3" s="1"/>
  <c r="E91" i="3" s="1"/>
  <c r="F92" i="3" s="1"/>
  <c r="J3" i="3" s="1"/>
  <c r="A92" i="3" l="1"/>
  <c r="B92" i="3" s="1"/>
  <c r="E92" i="3" s="1"/>
  <c r="F93" i="3" s="1"/>
  <c r="G93" i="3" s="1"/>
  <c r="A93" i="3" l="1"/>
  <c r="B93" i="3" s="1"/>
  <c r="E93" i="3" s="1"/>
  <c r="F94" i="3" s="1"/>
  <c r="G94" i="3" s="1"/>
  <c r="A94" i="3" l="1"/>
  <c r="B94" i="3" s="1"/>
  <c r="E94" i="3" s="1"/>
  <c r="F95" i="3" s="1"/>
  <c r="G95" i="3" s="1"/>
  <c r="A95" i="3" l="1"/>
  <c r="B95" i="3" s="1"/>
  <c r="E95" i="3" s="1"/>
  <c r="F96" i="3" s="1"/>
  <c r="G96" i="3" s="1"/>
  <c r="A96" i="3" l="1"/>
  <c r="B96" i="3" s="1"/>
  <c r="E96" i="3" s="1"/>
  <c r="F97" i="3" s="1"/>
  <c r="G97" i="3" s="1"/>
  <c r="A97" i="3" l="1"/>
  <c r="B97" i="3" s="1"/>
  <c r="E97" i="3" s="1"/>
  <c r="F98" i="3" s="1"/>
  <c r="G98" i="3" s="1"/>
  <c r="A98" i="3" l="1"/>
  <c r="B98" i="3" s="1"/>
  <c r="E98" i="3" s="1"/>
  <c r="F99" i="3" s="1"/>
  <c r="G99" i="3" s="1"/>
  <c r="A99" i="3" l="1"/>
  <c r="B99" i="3" s="1"/>
  <c r="E99" i="3" s="1"/>
  <c r="F100" i="3" s="1"/>
  <c r="G100" i="3" s="1"/>
  <c r="A100" i="3" l="1"/>
  <c r="B100" i="3" s="1"/>
  <c r="E100" i="3" s="1"/>
  <c r="F101" i="3" s="1"/>
  <c r="G101" i="3" s="1"/>
  <c r="A101" i="3" l="1"/>
  <c r="B101" i="3" s="1"/>
  <c r="E101" i="3" s="1"/>
  <c r="F102" i="3" s="1"/>
  <c r="G102" i="3" s="1"/>
  <c r="A102" i="3" l="1"/>
  <c r="B102" i="3" s="1"/>
  <c r="E102" i="3" s="1"/>
  <c r="F103" i="3" s="1"/>
  <c r="G103" i="3" s="1"/>
  <c r="A103" i="3" l="1"/>
  <c r="B103" i="3" s="1"/>
  <c r="E103" i="3" s="1"/>
  <c r="F104" i="3" s="1"/>
  <c r="G104" i="3" s="1"/>
  <c r="A104" i="3" l="1"/>
  <c r="B104" i="3" s="1"/>
  <c r="E104" i="3" s="1"/>
  <c r="F105" i="3" s="1"/>
  <c r="G105" i="3" s="1"/>
  <c r="A105" i="3" l="1"/>
  <c r="B105" i="3" s="1"/>
  <c r="E105" i="3" s="1"/>
  <c r="F106" i="3" s="1"/>
  <c r="G106" i="3" s="1"/>
  <c r="A106" i="3" l="1"/>
  <c r="B106" i="3" s="1"/>
  <c r="E106" i="3" s="1"/>
  <c r="F107" i="3" s="1"/>
  <c r="G107" i="3" s="1"/>
  <c r="A107" i="3" l="1"/>
  <c r="B107" i="3" s="1"/>
  <c r="E107" i="3" s="1"/>
  <c r="F108" i="3" s="1"/>
  <c r="G108" i="3" s="1"/>
  <c r="A108" i="3" l="1"/>
  <c r="B108" i="3" s="1"/>
  <c r="E108" i="3" s="1"/>
  <c r="F109" i="3" s="1"/>
  <c r="G109" i="3" s="1"/>
  <c r="A109" i="3" l="1"/>
  <c r="B109" i="3" s="1"/>
  <c r="E109" i="3" s="1"/>
  <c r="F110" i="3" s="1"/>
  <c r="G110" i="3" s="1"/>
  <c r="A110" i="3" l="1"/>
  <c r="B110" i="3" s="1"/>
  <c r="E110" i="3" s="1"/>
  <c r="F111" i="3" s="1"/>
  <c r="G111" i="3" s="1"/>
  <c r="A111" i="3" l="1"/>
  <c r="B111" i="3" s="1"/>
  <c r="E111" i="3" s="1"/>
  <c r="F112" i="3" s="1"/>
  <c r="G112" i="3" s="1"/>
  <c r="A112" i="3" l="1"/>
  <c r="B112" i="3" s="1"/>
  <c r="E112" i="3" s="1"/>
  <c r="F113" i="3" s="1"/>
  <c r="G113" i="3" s="1"/>
  <c r="A113" i="3" l="1"/>
  <c r="B113" i="3" s="1"/>
  <c r="E113" i="3" s="1"/>
  <c r="F114" i="3" s="1"/>
  <c r="G114" i="3" s="1"/>
  <c r="A114" i="3" l="1"/>
  <c r="B114" i="3" s="1"/>
  <c r="E114" i="3" s="1"/>
  <c r="F115" i="3" s="1"/>
  <c r="G115" i="3" s="1"/>
  <c r="A115" i="3" l="1"/>
  <c r="B115" i="3" s="1"/>
  <c r="E115" i="3" s="1"/>
  <c r="F116" i="3" s="1"/>
  <c r="G116" i="3" s="1"/>
  <c r="A116" i="3" l="1"/>
  <c r="B116" i="3" s="1"/>
  <c r="E116" i="3" s="1"/>
  <c r="F117" i="3" s="1"/>
  <c r="G117" i="3" s="1"/>
  <c r="A117" i="3" l="1"/>
  <c r="B117" i="3" s="1"/>
  <c r="E117" i="3" s="1"/>
  <c r="F118" i="3" s="1"/>
  <c r="G118" i="3" s="1"/>
  <c r="A118" i="3" l="1"/>
  <c r="B118" i="3" s="1"/>
  <c r="E118" i="3" s="1"/>
  <c r="F119" i="3" s="1"/>
  <c r="G119" i="3" s="1"/>
  <c r="A119" i="3" l="1"/>
  <c r="B119" i="3" s="1"/>
  <c r="E119" i="3" s="1"/>
  <c r="F120" i="3" s="1"/>
  <c r="G120" i="3" s="1"/>
  <c r="A120" i="3" l="1"/>
  <c r="B120" i="3" s="1"/>
  <c r="E120" i="3" s="1"/>
  <c r="F121" i="3" s="1"/>
  <c r="G121" i="3" s="1"/>
  <c r="A121" i="3" l="1"/>
  <c r="B121" i="3" s="1"/>
  <c r="E121" i="3" s="1"/>
  <c r="F122" i="3" s="1"/>
  <c r="G122" i="3" s="1"/>
  <c r="A122" i="3" l="1"/>
  <c r="B122" i="3" s="1"/>
  <c r="E122" i="3" s="1"/>
  <c r="F123" i="3" s="1"/>
  <c r="G123" i="3" s="1"/>
  <c r="A123" i="3" l="1"/>
  <c r="B123" i="3" s="1"/>
  <c r="E123" i="3" s="1"/>
  <c r="F124" i="3" s="1"/>
  <c r="G124" i="3" s="1"/>
  <c r="A124" i="3" l="1"/>
  <c r="B124" i="3" s="1"/>
  <c r="E124" i="3" s="1"/>
  <c r="F125" i="3" s="1"/>
  <c r="G125" i="3" s="1"/>
  <c r="A125" i="3" l="1"/>
  <c r="B125" i="3" s="1"/>
  <c r="E125" i="3" s="1"/>
  <c r="F126" i="3" s="1"/>
  <c r="G126" i="3" s="1"/>
  <c r="A126" i="3" l="1"/>
  <c r="B126" i="3" s="1"/>
  <c r="E126" i="3" s="1"/>
  <c r="F127" i="3" s="1"/>
  <c r="G127" i="3" s="1"/>
  <c r="A127" i="3" l="1"/>
  <c r="B127" i="3" s="1"/>
  <c r="E127" i="3" s="1"/>
  <c r="F128" i="3" s="1"/>
  <c r="G128" i="3" s="1"/>
  <c r="A128" i="3" l="1"/>
  <c r="B128" i="3" s="1"/>
  <c r="E128" i="3" s="1"/>
  <c r="F129" i="3" s="1"/>
  <c r="G129" i="3" s="1"/>
  <c r="A129" i="3" l="1"/>
  <c r="B129" i="3" s="1"/>
  <c r="E129" i="3" s="1"/>
  <c r="F130" i="3" s="1"/>
  <c r="G130" i="3" s="1"/>
  <c r="A130" i="3" l="1"/>
  <c r="B130" i="3" s="1"/>
  <c r="E130" i="3" s="1"/>
  <c r="F131" i="3" s="1"/>
  <c r="G131" i="3" s="1"/>
  <c r="A131" i="3" l="1"/>
  <c r="B131" i="3" s="1"/>
  <c r="E131" i="3" s="1"/>
  <c r="F132" i="3" s="1"/>
  <c r="G132" i="3" s="1"/>
  <c r="A132" i="3" l="1"/>
  <c r="B132" i="3" s="1"/>
  <c r="E132" i="3" s="1"/>
  <c r="F133" i="3" s="1"/>
  <c r="G133" i="3" s="1"/>
  <c r="A133" i="3" l="1"/>
  <c r="B133" i="3" s="1"/>
  <c r="E133" i="3" s="1"/>
  <c r="F134" i="3" s="1"/>
  <c r="G134" i="3" s="1"/>
  <c r="A134" i="3" l="1"/>
  <c r="B134" i="3" s="1"/>
  <c r="E134" i="3" s="1"/>
  <c r="F135" i="3" s="1"/>
  <c r="G135" i="3" s="1"/>
  <c r="A135" i="3" l="1"/>
  <c r="B135" i="3" s="1"/>
  <c r="E135" i="3" s="1"/>
  <c r="F136" i="3" s="1"/>
  <c r="G136" i="3" s="1"/>
  <c r="A136" i="3" l="1"/>
  <c r="B136" i="3" s="1"/>
  <c r="E136" i="3" s="1"/>
  <c r="F137" i="3" s="1"/>
  <c r="G137" i="3" s="1"/>
  <c r="A137" i="3" l="1"/>
  <c r="B137" i="3" s="1"/>
  <c r="E137" i="3" s="1"/>
  <c r="F138" i="3" s="1"/>
  <c r="G138" i="3" s="1"/>
  <c r="A138" i="3" l="1"/>
  <c r="B138" i="3" s="1"/>
  <c r="E138" i="3" s="1"/>
  <c r="F139" i="3" s="1"/>
  <c r="G139" i="3" s="1"/>
  <c r="A139" i="3" l="1"/>
  <c r="B139" i="3" s="1"/>
  <c r="E139" i="3" s="1"/>
  <c r="F140" i="3" s="1"/>
  <c r="G140" i="3" s="1"/>
  <c r="A140" i="3" l="1"/>
  <c r="B140" i="3" s="1"/>
  <c r="E140" i="3" s="1"/>
  <c r="F141" i="3" s="1"/>
  <c r="G141" i="3" s="1"/>
  <c r="A141" i="3" l="1"/>
  <c r="B141" i="3" s="1"/>
  <c r="E141" i="3" s="1"/>
  <c r="F142" i="3" s="1"/>
  <c r="G142" i="3" s="1"/>
  <c r="A142" i="3" l="1"/>
  <c r="B142" i="3" s="1"/>
  <c r="E142" i="3" s="1"/>
  <c r="F143" i="3" s="1"/>
  <c r="G143" i="3" s="1"/>
  <c r="A143" i="3" l="1"/>
  <c r="B143" i="3" s="1"/>
  <c r="E143" i="3" s="1"/>
  <c r="F144" i="3" s="1"/>
  <c r="G144" i="3" s="1"/>
  <c r="A144" i="3" l="1"/>
  <c r="B144" i="3" s="1"/>
  <c r="E144" i="3" s="1"/>
  <c r="F145" i="3" s="1"/>
  <c r="G145" i="3" s="1"/>
  <c r="A145" i="3" l="1"/>
  <c r="B145" i="3" s="1"/>
  <c r="E145" i="3" s="1"/>
  <c r="F146" i="3" s="1"/>
  <c r="G146" i="3" s="1"/>
  <c r="A146" i="3" l="1"/>
  <c r="B146" i="3" s="1"/>
  <c r="E146" i="3" s="1"/>
  <c r="F147" i="3" s="1"/>
  <c r="G147" i="3" s="1"/>
  <c r="A147" i="3" l="1"/>
  <c r="B147" i="3" s="1"/>
  <c r="E147" i="3" s="1"/>
  <c r="F148" i="3" s="1"/>
  <c r="G148" i="3" s="1"/>
  <c r="A148" i="3" l="1"/>
  <c r="B148" i="3" s="1"/>
  <c r="E148" i="3" s="1"/>
  <c r="F149" i="3" s="1"/>
  <c r="G149" i="3" s="1"/>
  <c r="A149" i="3" l="1"/>
  <c r="B149" i="3" s="1"/>
  <c r="E149" i="3" s="1"/>
  <c r="F150" i="3" s="1"/>
  <c r="G150" i="3" s="1"/>
  <c r="A150" i="3" l="1"/>
  <c r="B150" i="3" s="1"/>
  <c r="E150" i="3" s="1"/>
  <c r="F151" i="3" s="1"/>
  <c r="G151" i="3" s="1"/>
  <c r="A151" i="3" l="1"/>
  <c r="B151" i="3" s="1"/>
  <c r="E151" i="3" s="1"/>
  <c r="F152" i="3" s="1"/>
  <c r="G152" i="3" s="1"/>
  <c r="A152" i="3" l="1"/>
  <c r="B152" i="3" s="1"/>
  <c r="E152" i="3" s="1"/>
  <c r="F153" i="3" s="1"/>
  <c r="G153" i="3" s="1"/>
  <c r="A153" i="3" l="1"/>
  <c r="B153" i="3" s="1"/>
  <c r="E153" i="3" s="1"/>
  <c r="F154" i="3" s="1"/>
  <c r="G154" i="3" s="1"/>
  <c r="A154" i="3" l="1"/>
  <c r="B154" i="3" s="1"/>
  <c r="E154" i="3" s="1"/>
  <c r="F155" i="3" s="1"/>
  <c r="G155" i="3" s="1"/>
  <c r="A155" i="3" l="1"/>
  <c r="B155" i="3" s="1"/>
  <c r="E155" i="3" s="1"/>
  <c r="F156" i="3" s="1"/>
  <c r="G156" i="3" s="1"/>
  <c r="A156" i="3" l="1"/>
  <c r="B156" i="3" s="1"/>
  <c r="E156" i="3" s="1"/>
  <c r="F157" i="3" s="1"/>
  <c r="G157" i="3" s="1"/>
  <c r="A157" i="3" l="1"/>
  <c r="B157" i="3" s="1"/>
  <c r="E157" i="3" s="1"/>
  <c r="F158" i="3" s="1"/>
  <c r="G158" i="3" s="1"/>
  <c r="A158" i="3" l="1"/>
  <c r="B158" i="3" s="1"/>
  <c r="E158" i="3" s="1"/>
  <c r="F159" i="3" s="1"/>
  <c r="G159" i="3" s="1"/>
  <c r="A159" i="3" l="1"/>
  <c r="B159" i="3" s="1"/>
  <c r="E159" i="3" s="1"/>
  <c r="F160" i="3" s="1"/>
  <c r="G160" i="3" s="1"/>
  <c r="A160" i="3" l="1"/>
  <c r="B160" i="3" s="1"/>
  <c r="E160" i="3" s="1"/>
  <c r="F161" i="3" s="1"/>
  <c r="G161" i="3" s="1"/>
  <c r="A161" i="3" l="1"/>
  <c r="B161" i="3" s="1"/>
  <c r="E161" i="3" s="1"/>
  <c r="F162" i="3" s="1"/>
  <c r="G162" i="3" s="1"/>
  <c r="A162" i="3" l="1"/>
  <c r="B162" i="3" s="1"/>
  <c r="E162" i="3" s="1"/>
  <c r="F163" i="3" s="1"/>
  <c r="G163" i="3" s="1"/>
  <c r="A163" i="3" l="1"/>
  <c r="B163" i="3" s="1"/>
  <c r="E163" i="3" s="1"/>
  <c r="F164" i="3" s="1"/>
  <c r="G164" i="3" s="1"/>
  <c r="A164" i="3" l="1"/>
  <c r="B164" i="3" s="1"/>
  <c r="E164" i="3" s="1"/>
  <c r="F165" i="3" s="1"/>
  <c r="G165" i="3" s="1"/>
  <c r="A165" i="3" l="1"/>
  <c r="B165" i="3" s="1"/>
  <c r="E165" i="3" s="1"/>
  <c r="F166" i="3" s="1"/>
  <c r="G166" i="3" s="1"/>
  <c r="A166" i="3" l="1"/>
  <c r="B166" i="3" s="1"/>
  <c r="E166" i="3" s="1"/>
  <c r="F167" i="3" s="1"/>
  <c r="G167" i="3" s="1"/>
  <c r="A167" i="3" l="1"/>
  <c r="B167" i="3" s="1"/>
  <c r="E167" i="3" s="1"/>
  <c r="F168" i="3" s="1"/>
  <c r="G168" i="3" s="1"/>
  <c r="A168" i="3" l="1"/>
  <c r="B168" i="3" s="1"/>
  <c r="E168" i="3" s="1"/>
  <c r="F169" i="3" s="1"/>
  <c r="G169" i="3" s="1"/>
  <c r="A169" i="3" l="1"/>
  <c r="B169" i="3" s="1"/>
  <c r="E169" i="3" s="1"/>
  <c r="F170" i="3" s="1"/>
  <c r="G170" i="3" s="1"/>
  <c r="A170" i="3" l="1"/>
  <c r="B170" i="3" s="1"/>
  <c r="E170" i="3" s="1"/>
  <c r="F171" i="3" s="1"/>
  <c r="G171" i="3" s="1"/>
  <c r="A171" i="3" l="1"/>
  <c r="B171" i="3" s="1"/>
  <c r="E171" i="3" s="1"/>
  <c r="F172" i="3" s="1"/>
  <c r="G172" i="3" s="1"/>
  <c r="A172" i="3" l="1"/>
  <c r="B172" i="3" s="1"/>
  <c r="E172" i="3" s="1"/>
  <c r="F173" i="3" s="1"/>
  <c r="G173" i="3" s="1"/>
  <c r="A173" i="3" l="1"/>
  <c r="B173" i="3" s="1"/>
  <c r="E173" i="3" s="1"/>
  <c r="F174" i="3" s="1"/>
  <c r="G174" i="3" s="1"/>
  <c r="A174" i="3" l="1"/>
  <c r="B174" i="3" s="1"/>
  <c r="E174" i="3" s="1"/>
  <c r="F175" i="3" s="1"/>
  <c r="G175" i="3" s="1"/>
  <c r="A175" i="3" l="1"/>
  <c r="B175" i="3" s="1"/>
  <c r="E175" i="3" s="1"/>
  <c r="F176" i="3" s="1"/>
  <c r="G176" i="3" s="1"/>
  <c r="A176" i="3" l="1"/>
  <c r="B176" i="3" s="1"/>
  <c r="E176" i="3" s="1"/>
  <c r="F177" i="3" s="1"/>
  <c r="G177" i="3" s="1"/>
  <c r="A177" i="3" l="1"/>
  <c r="B177" i="3" s="1"/>
  <c r="E177" i="3" s="1"/>
  <c r="F178" i="3" s="1"/>
  <c r="G178" i="3" s="1"/>
  <c r="A178" i="3" l="1"/>
  <c r="B178" i="3" s="1"/>
  <c r="E178" i="3" s="1"/>
  <c r="F179" i="3" s="1"/>
  <c r="G179" i="3" s="1"/>
  <c r="A179" i="3" l="1"/>
  <c r="B179" i="3" s="1"/>
  <c r="E179" i="3" s="1"/>
  <c r="F180" i="3" s="1"/>
  <c r="G180" i="3" s="1"/>
  <c r="A180" i="3" l="1"/>
  <c r="B180" i="3" s="1"/>
  <c r="E180" i="3" s="1"/>
  <c r="F181" i="3" s="1"/>
  <c r="G181" i="3" s="1"/>
  <c r="A181" i="3" l="1"/>
  <c r="B181" i="3" s="1"/>
  <c r="E181" i="3" s="1"/>
  <c r="F182" i="3" s="1"/>
  <c r="G182" i="3" s="1"/>
  <c r="A182" i="3" l="1"/>
  <c r="B182" i="3" s="1"/>
  <c r="E182" i="3" s="1"/>
  <c r="F183" i="3" s="1"/>
  <c r="G183" i="3" s="1"/>
  <c r="A183" i="3" l="1"/>
  <c r="B183" i="3" s="1"/>
  <c r="E183" i="3" s="1"/>
  <c r="F184" i="3" s="1"/>
  <c r="G184" i="3" s="1"/>
  <c r="A184" i="3" l="1"/>
  <c r="B184" i="3" s="1"/>
  <c r="E184" i="3" s="1"/>
  <c r="F185" i="3" s="1"/>
  <c r="G185" i="3" s="1"/>
  <c r="A185" i="3" l="1"/>
  <c r="B185" i="3" s="1"/>
  <c r="E185" i="3" s="1"/>
  <c r="F186" i="3" s="1"/>
  <c r="G186" i="3" s="1"/>
  <c r="A186" i="3" l="1"/>
  <c r="B186" i="3" s="1"/>
  <c r="E186" i="3" s="1"/>
  <c r="F187" i="3" s="1"/>
  <c r="G187" i="3" s="1"/>
  <c r="A187" i="3" l="1"/>
  <c r="B187" i="3" s="1"/>
  <c r="E187" i="3" s="1"/>
  <c r="F188" i="3" s="1"/>
  <c r="G188" i="3" s="1"/>
  <c r="A188" i="3" l="1"/>
  <c r="B188" i="3" s="1"/>
  <c r="E188" i="3" s="1"/>
  <c r="F189" i="3" s="1"/>
  <c r="G189" i="3" s="1"/>
  <c r="A189" i="3" l="1"/>
  <c r="B189" i="3" s="1"/>
  <c r="E189" i="3" s="1"/>
  <c r="F190" i="3" s="1"/>
  <c r="G190" i="3" s="1"/>
  <c r="A190" i="3" l="1"/>
  <c r="B190" i="3" s="1"/>
  <c r="E190" i="3" s="1"/>
  <c r="F191" i="3" s="1"/>
  <c r="G191" i="3" s="1"/>
  <c r="A191" i="3" l="1"/>
  <c r="B191" i="3" s="1"/>
  <c r="E191" i="3" s="1"/>
  <c r="F192" i="3" s="1"/>
  <c r="G192" i="3" s="1"/>
  <c r="A192" i="3" l="1"/>
  <c r="B192" i="3" s="1"/>
  <c r="E192" i="3" s="1"/>
  <c r="F193" i="3" s="1"/>
  <c r="G193" i="3" s="1"/>
  <c r="A193" i="3" l="1"/>
  <c r="B193" i="3" s="1"/>
  <c r="E193" i="3" s="1"/>
  <c r="F194" i="3" s="1"/>
  <c r="G194" i="3" s="1"/>
  <c r="A194" i="3" l="1"/>
  <c r="B194" i="3" s="1"/>
  <c r="E194" i="3" s="1"/>
  <c r="F195" i="3" s="1"/>
  <c r="G195" i="3" s="1"/>
  <c r="A195" i="3" l="1"/>
  <c r="B195" i="3" s="1"/>
  <c r="E195" i="3" s="1"/>
  <c r="F196" i="3" s="1"/>
  <c r="G196" i="3" s="1"/>
  <c r="A196" i="3" l="1"/>
  <c r="B196" i="3" s="1"/>
  <c r="E196" i="3" s="1"/>
  <c r="F197" i="3" s="1"/>
  <c r="G197" i="3" s="1"/>
  <c r="A197" i="3" l="1"/>
  <c r="B197" i="3" s="1"/>
  <c r="E197" i="3" s="1"/>
  <c r="F198" i="3" s="1"/>
  <c r="G198" i="3" s="1"/>
  <c r="A198" i="3" l="1"/>
  <c r="B198" i="3" s="1"/>
  <c r="E198" i="3" s="1"/>
  <c r="F199" i="3" s="1"/>
  <c r="G199" i="3" s="1"/>
  <c r="A199" i="3" l="1"/>
  <c r="B199" i="3" s="1"/>
  <c r="E199" i="3" s="1"/>
  <c r="F200" i="3" s="1"/>
  <c r="G200" i="3" s="1"/>
  <c r="A200" i="3" l="1"/>
  <c r="B200" i="3" s="1"/>
  <c r="E200" i="3" s="1"/>
  <c r="F201" i="3" s="1"/>
  <c r="G201" i="3" s="1"/>
  <c r="A201" i="3" l="1"/>
  <c r="B201" i="3" s="1"/>
  <c r="E201" i="3" s="1"/>
  <c r="F202" i="3" s="1"/>
  <c r="G202" i="3" s="1"/>
  <c r="A202" i="3" l="1"/>
  <c r="B202" i="3" s="1"/>
  <c r="E202" i="3" s="1"/>
  <c r="F203" i="3" s="1"/>
  <c r="G203" i="3" s="1"/>
  <c r="A203" i="3" l="1"/>
  <c r="B203" i="3" s="1"/>
  <c r="E203" i="3" s="1"/>
  <c r="F204" i="3" s="1"/>
  <c r="G204" i="3" s="1"/>
  <c r="A204" i="3" l="1"/>
  <c r="B204" i="3" s="1"/>
  <c r="E204" i="3" s="1"/>
  <c r="F205" i="3" s="1"/>
  <c r="G205" i="3" s="1"/>
  <c r="A205" i="3" l="1"/>
  <c r="B205" i="3" s="1"/>
  <c r="E205" i="3" s="1"/>
  <c r="F206" i="3" s="1"/>
  <c r="G206" i="3" s="1"/>
  <c r="A206" i="3" l="1"/>
  <c r="B206" i="3" s="1"/>
  <c r="E206" i="3" s="1"/>
  <c r="F207" i="3" s="1"/>
  <c r="G207" i="3" s="1"/>
  <c r="A207" i="3" l="1"/>
  <c r="B207" i="3" s="1"/>
  <c r="E207" i="3" s="1"/>
  <c r="F208" i="3" s="1"/>
  <c r="G208" i="3" s="1"/>
  <c r="A208" i="3" l="1"/>
  <c r="B208" i="3" s="1"/>
  <c r="E208" i="3" s="1"/>
  <c r="F209" i="3" s="1"/>
  <c r="G209" i="3" s="1"/>
  <c r="A209" i="3" l="1"/>
  <c r="B209" i="3" s="1"/>
  <c r="E209" i="3" s="1"/>
  <c r="F210" i="3" s="1"/>
  <c r="G210" i="3" s="1"/>
  <c r="A210" i="3" l="1"/>
  <c r="B210" i="3" s="1"/>
  <c r="E210" i="3" s="1"/>
  <c r="F211" i="3" s="1"/>
  <c r="G211" i="3" s="1"/>
  <c r="A211" i="3" l="1"/>
  <c r="B211" i="3" s="1"/>
  <c r="E211" i="3" s="1"/>
  <c r="F212" i="3" s="1"/>
  <c r="G212" i="3" s="1"/>
  <c r="A212" i="3" l="1"/>
  <c r="B212" i="3" s="1"/>
  <c r="E212" i="3" s="1"/>
  <c r="F213" i="3" s="1"/>
  <c r="G213" i="3" s="1"/>
  <c r="A213" i="3" l="1"/>
  <c r="B213" i="3" s="1"/>
  <c r="E213" i="3" s="1"/>
  <c r="F214" i="3" s="1"/>
  <c r="G214" i="3" s="1"/>
  <c r="A214" i="3" l="1"/>
  <c r="B214" i="3" s="1"/>
  <c r="E214" i="3" s="1"/>
  <c r="F215" i="3" s="1"/>
  <c r="G215" i="3" s="1"/>
  <c r="A215" i="3" l="1"/>
  <c r="B215" i="3" s="1"/>
  <c r="E215" i="3" s="1"/>
  <c r="F216" i="3" s="1"/>
  <c r="G216" i="3" s="1"/>
  <c r="A216" i="3" l="1"/>
  <c r="B216" i="3" s="1"/>
  <c r="E216" i="3" s="1"/>
  <c r="F217" i="3" s="1"/>
  <c r="G217" i="3" s="1"/>
  <c r="A217" i="3" l="1"/>
  <c r="B217" i="3" s="1"/>
  <c r="E217" i="3" s="1"/>
  <c r="F218" i="3" s="1"/>
  <c r="G218" i="3" s="1"/>
  <c r="A218" i="3" l="1"/>
  <c r="B218" i="3" s="1"/>
  <c r="E218" i="3" s="1"/>
  <c r="F219" i="3" s="1"/>
  <c r="G219" i="3" s="1"/>
  <c r="A219" i="3" l="1"/>
  <c r="B219" i="3" s="1"/>
  <c r="E219" i="3" s="1"/>
  <c r="F220" i="3" s="1"/>
  <c r="G220" i="3" s="1"/>
  <c r="A220" i="3" l="1"/>
  <c r="B220" i="3" s="1"/>
  <c r="E220" i="3" s="1"/>
  <c r="F221" i="3" s="1"/>
  <c r="G221" i="3" s="1"/>
  <c r="A221" i="3" l="1"/>
  <c r="B221" i="3" s="1"/>
  <c r="E221" i="3" s="1"/>
  <c r="F222" i="3" s="1"/>
  <c r="G222" i="3" s="1"/>
  <c r="A222" i="3" l="1"/>
  <c r="B222" i="3" s="1"/>
  <c r="E222" i="3" s="1"/>
  <c r="F223" i="3" s="1"/>
  <c r="G223" i="3" s="1"/>
  <c r="A223" i="3" l="1"/>
  <c r="B223" i="3" s="1"/>
  <c r="E223" i="3" s="1"/>
  <c r="F224" i="3" s="1"/>
  <c r="G224" i="3" s="1"/>
  <c r="A224" i="3" l="1"/>
  <c r="B224" i="3" s="1"/>
  <c r="E224" i="3" s="1"/>
  <c r="F225" i="3" s="1"/>
  <c r="G225" i="3" s="1"/>
  <c r="A225" i="3" l="1"/>
  <c r="B225" i="3" s="1"/>
  <c r="E225" i="3" s="1"/>
  <c r="F226" i="3" s="1"/>
  <c r="G226" i="3" s="1"/>
  <c r="A226" i="3" l="1"/>
  <c r="B226" i="3" s="1"/>
  <c r="E226" i="3" s="1"/>
  <c r="F227" i="3" s="1"/>
  <c r="G227" i="3" s="1"/>
  <c r="A227" i="3" l="1"/>
  <c r="B227" i="3" s="1"/>
  <c r="E227" i="3" s="1"/>
  <c r="F228" i="3" s="1"/>
  <c r="G228" i="3" s="1"/>
  <c r="A228" i="3" l="1"/>
  <c r="B228" i="3" s="1"/>
  <c r="E228" i="3" s="1"/>
  <c r="F229" i="3" s="1"/>
  <c r="G229" i="3" s="1"/>
  <c r="A229" i="3" l="1"/>
  <c r="B229" i="3" s="1"/>
  <c r="E229" i="3" s="1"/>
  <c r="F230" i="3" s="1"/>
  <c r="G230" i="3" s="1"/>
  <c r="A230" i="3" l="1"/>
  <c r="B230" i="3" s="1"/>
  <c r="E230" i="3" s="1"/>
  <c r="F231" i="3" s="1"/>
  <c r="G231" i="3" s="1"/>
  <c r="A231" i="3" l="1"/>
  <c r="B231" i="3" s="1"/>
  <c r="E231" i="3" s="1"/>
  <c r="F232" i="3" s="1"/>
  <c r="G232" i="3" s="1"/>
  <c r="A232" i="3" l="1"/>
  <c r="B232" i="3" s="1"/>
  <c r="E232" i="3" s="1"/>
  <c r="F233" i="3" s="1"/>
  <c r="G233" i="3" s="1"/>
  <c r="A233" i="3" l="1"/>
  <c r="B233" i="3" s="1"/>
  <c r="E233" i="3" s="1"/>
  <c r="F234" i="3" s="1"/>
  <c r="G234" i="3" s="1"/>
  <c r="A234" i="3" l="1"/>
  <c r="B234" i="3" s="1"/>
  <c r="E234" i="3" s="1"/>
  <c r="F235" i="3" s="1"/>
  <c r="G235" i="3" s="1"/>
  <c r="A235" i="3" l="1"/>
  <c r="B235" i="3" s="1"/>
  <c r="E235" i="3" s="1"/>
  <c r="F236" i="3" s="1"/>
  <c r="G236" i="3" s="1"/>
  <c r="A236" i="3" l="1"/>
  <c r="B236" i="3" s="1"/>
  <c r="E236" i="3" s="1"/>
  <c r="F237" i="3" s="1"/>
  <c r="G237" i="3" s="1"/>
  <c r="A237" i="3" l="1"/>
  <c r="B237" i="3" s="1"/>
  <c r="E237" i="3" s="1"/>
  <c r="F238" i="3" s="1"/>
  <c r="G238" i="3" s="1"/>
  <c r="A238" i="3" l="1"/>
  <c r="B238" i="3" s="1"/>
  <c r="E238" i="3" s="1"/>
  <c r="F239" i="3" s="1"/>
  <c r="G239" i="3" s="1"/>
  <c r="A239" i="3" l="1"/>
  <c r="B239" i="3" s="1"/>
  <c r="E239" i="3" s="1"/>
  <c r="F240" i="3" s="1"/>
  <c r="G240" i="3" s="1"/>
  <c r="A240" i="3" l="1"/>
  <c r="B240" i="3" s="1"/>
  <c r="E240" i="3" s="1"/>
  <c r="F241" i="3" s="1"/>
  <c r="G241" i="3" s="1"/>
  <c r="A241" i="3" l="1"/>
  <c r="B241" i="3" s="1"/>
  <c r="E241" i="3" s="1"/>
  <c r="F242" i="3" s="1"/>
  <c r="G242" i="3" s="1"/>
  <c r="A242" i="3" l="1"/>
  <c r="B242" i="3" s="1"/>
  <c r="E242" i="3" s="1"/>
  <c r="F243" i="3" s="1"/>
  <c r="G243" i="3" s="1"/>
  <c r="A243" i="3" l="1"/>
  <c r="B243" i="3" s="1"/>
  <c r="E243" i="3" s="1"/>
  <c r="F244" i="3" s="1"/>
  <c r="G244" i="3" s="1"/>
  <c r="A244" i="3" l="1"/>
  <c r="B244" i="3" s="1"/>
  <c r="E244" i="3" s="1"/>
  <c r="F245" i="3" s="1"/>
  <c r="G245" i="3" s="1"/>
  <c r="A245" i="3" l="1"/>
  <c r="B245" i="3" s="1"/>
  <c r="E245" i="3" s="1"/>
  <c r="F246" i="3" s="1"/>
  <c r="G246" i="3" s="1"/>
  <c r="A246" i="3" l="1"/>
  <c r="B246" i="3" s="1"/>
  <c r="E246" i="3" s="1"/>
  <c r="F247" i="3" s="1"/>
  <c r="G247" i="3" s="1"/>
  <c r="A247" i="3" l="1"/>
  <c r="B247" i="3" s="1"/>
  <c r="E247" i="3" s="1"/>
  <c r="F248" i="3" s="1"/>
  <c r="G248" i="3" s="1"/>
  <c r="A248" i="3" l="1"/>
  <c r="B248" i="3" s="1"/>
  <c r="E248" i="3" s="1"/>
  <c r="F249" i="3" s="1"/>
  <c r="G249" i="3" s="1"/>
  <c r="A249" i="3" l="1"/>
  <c r="B249" i="3" s="1"/>
  <c r="E249" i="3" s="1"/>
  <c r="F250" i="3" s="1"/>
  <c r="G250" i="3" s="1"/>
  <c r="A250" i="3" l="1"/>
  <c r="B250" i="3" s="1"/>
  <c r="E250" i="3" s="1"/>
  <c r="F251" i="3" s="1"/>
  <c r="G251" i="3" s="1"/>
  <c r="A251" i="3" l="1"/>
  <c r="B251" i="3" s="1"/>
  <c r="E251" i="3" s="1"/>
  <c r="F252" i="3" s="1"/>
  <c r="G252" i="3" s="1"/>
  <c r="A252" i="3" l="1"/>
  <c r="B252" i="3" s="1"/>
  <c r="E252" i="3" s="1"/>
  <c r="F253" i="3" s="1"/>
  <c r="G253" i="3" s="1"/>
  <c r="A253" i="3" l="1"/>
  <c r="B253" i="3" s="1"/>
  <c r="E253" i="3" s="1"/>
  <c r="F254" i="3" s="1"/>
  <c r="G254" i="3" s="1"/>
  <c r="A254" i="3" l="1"/>
  <c r="B254" i="3" s="1"/>
  <c r="E254" i="3" s="1"/>
  <c r="F255" i="3" s="1"/>
  <c r="G255" i="3" s="1"/>
  <c r="A255" i="3" l="1"/>
  <c r="B255" i="3" s="1"/>
  <c r="E255" i="3" s="1"/>
  <c r="F256" i="3" s="1"/>
  <c r="G256" i="3" s="1"/>
  <c r="A256" i="3" l="1"/>
  <c r="B256" i="3" s="1"/>
  <c r="E256" i="3" s="1"/>
  <c r="F257" i="3" s="1"/>
  <c r="G257" i="3" s="1"/>
  <c r="A257" i="3" l="1"/>
  <c r="B257" i="3" s="1"/>
  <c r="E257" i="3" s="1"/>
  <c r="F258" i="3" s="1"/>
  <c r="G258" i="3" s="1"/>
  <c r="A258" i="3" l="1"/>
  <c r="B258" i="3" s="1"/>
  <c r="E258" i="3" s="1"/>
  <c r="F259" i="3" s="1"/>
  <c r="G259" i="3" s="1"/>
  <c r="A259" i="3" l="1"/>
  <c r="B259" i="3" s="1"/>
  <c r="E259" i="3" s="1"/>
  <c r="F260" i="3" s="1"/>
  <c r="G260" i="3" s="1"/>
  <c r="A260" i="3" l="1"/>
  <c r="B260" i="3" s="1"/>
  <c r="E260" i="3" s="1"/>
  <c r="F261" i="3" s="1"/>
  <c r="G261" i="3" s="1"/>
  <c r="A261" i="3" l="1"/>
  <c r="B261" i="3" s="1"/>
  <c r="E261" i="3" s="1"/>
  <c r="F262" i="3" s="1"/>
  <c r="G262" i="3" s="1"/>
  <c r="A262" i="3" l="1"/>
  <c r="B262" i="3" s="1"/>
  <c r="E262" i="3" s="1"/>
  <c r="F263" i="3" s="1"/>
  <c r="G263" i="3" s="1"/>
  <c r="A263" i="3" l="1"/>
  <c r="B263" i="3" s="1"/>
  <c r="E263" i="3" s="1"/>
  <c r="F264" i="3" s="1"/>
  <c r="G264" i="3" s="1"/>
  <c r="A264" i="3" l="1"/>
  <c r="B264" i="3" s="1"/>
  <c r="E264" i="3" s="1"/>
  <c r="F265" i="3" s="1"/>
  <c r="G265" i="3" s="1"/>
  <c r="A265" i="3" l="1"/>
  <c r="B265" i="3" s="1"/>
  <c r="E265" i="3" s="1"/>
  <c r="F266" i="3" s="1"/>
  <c r="G266" i="3" s="1"/>
  <c r="A266" i="3" l="1"/>
  <c r="B266" i="3" s="1"/>
  <c r="E266" i="3" s="1"/>
  <c r="F267" i="3" s="1"/>
  <c r="G267" i="3" s="1"/>
  <c r="A267" i="3" l="1"/>
  <c r="B267" i="3" s="1"/>
  <c r="E267" i="3" s="1"/>
  <c r="F268" i="3" s="1"/>
  <c r="G268" i="3" s="1"/>
  <c r="A268" i="3" l="1"/>
  <c r="B268" i="3" s="1"/>
  <c r="E268" i="3" s="1"/>
  <c r="F269" i="3" s="1"/>
  <c r="G269" i="3" s="1"/>
  <c r="A269" i="3" l="1"/>
  <c r="B269" i="3" s="1"/>
  <c r="E269" i="3" s="1"/>
  <c r="F270" i="3" s="1"/>
  <c r="G270" i="3" s="1"/>
  <c r="A270" i="3" l="1"/>
  <c r="B270" i="3" s="1"/>
  <c r="E270" i="3" s="1"/>
  <c r="F271" i="3" s="1"/>
  <c r="G271" i="3" s="1"/>
  <c r="A271" i="3" l="1"/>
  <c r="B271" i="3" s="1"/>
  <c r="E271" i="3" s="1"/>
  <c r="F272" i="3" s="1"/>
  <c r="G272" i="3" s="1"/>
  <c r="A272" i="3" l="1"/>
  <c r="B272" i="3" s="1"/>
  <c r="E272" i="3" s="1"/>
  <c r="F273" i="3" s="1"/>
  <c r="G273" i="3" s="1"/>
  <c r="A273" i="3" l="1"/>
  <c r="B273" i="3" s="1"/>
  <c r="E273" i="3" s="1"/>
  <c r="F274" i="3" s="1"/>
  <c r="G274" i="3" s="1"/>
  <c r="A274" i="3" l="1"/>
  <c r="B274" i="3" s="1"/>
  <c r="E274" i="3" s="1"/>
  <c r="F275" i="3" s="1"/>
  <c r="G275" i="3" s="1"/>
  <c r="A275" i="3" l="1"/>
  <c r="B275" i="3" s="1"/>
  <c r="E275" i="3" s="1"/>
  <c r="F276" i="3" s="1"/>
  <c r="G276" i="3" s="1"/>
  <c r="A276" i="3" l="1"/>
  <c r="B276" i="3" s="1"/>
  <c r="E276" i="3" s="1"/>
  <c r="F277" i="3" s="1"/>
  <c r="G277" i="3" s="1"/>
  <c r="A277" i="3" l="1"/>
  <c r="B277" i="3" s="1"/>
  <c r="E277" i="3" s="1"/>
  <c r="F278" i="3" s="1"/>
  <c r="G278" i="3" s="1"/>
  <c r="A278" i="3" l="1"/>
  <c r="B278" i="3" s="1"/>
  <c r="E278" i="3" s="1"/>
  <c r="F279" i="3" s="1"/>
  <c r="G279" i="3" s="1"/>
  <c r="A279" i="3" l="1"/>
  <c r="B279" i="3" s="1"/>
  <c r="E279" i="3" s="1"/>
  <c r="F280" i="3" s="1"/>
  <c r="G280" i="3" s="1"/>
  <c r="A280" i="3" l="1"/>
  <c r="B280" i="3" s="1"/>
  <c r="E280" i="3" s="1"/>
  <c r="F281" i="3" s="1"/>
  <c r="G281" i="3" s="1"/>
  <c r="A281" i="3" l="1"/>
  <c r="B281" i="3" s="1"/>
  <c r="E281" i="3" s="1"/>
  <c r="F282" i="3" s="1"/>
  <c r="G282" i="3" s="1"/>
  <c r="A282" i="3" l="1"/>
  <c r="B282" i="3" s="1"/>
  <c r="E282" i="3" s="1"/>
  <c r="F283" i="3" s="1"/>
  <c r="G283" i="3" s="1"/>
  <c r="A283" i="3" l="1"/>
  <c r="B283" i="3" s="1"/>
  <c r="E283" i="3" s="1"/>
  <c r="F284" i="3" s="1"/>
  <c r="G284" i="3" s="1"/>
  <c r="A284" i="3" l="1"/>
  <c r="B284" i="3" s="1"/>
  <c r="E284" i="3" s="1"/>
  <c r="F285" i="3" s="1"/>
  <c r="G285" i="3" s="1"/>
  <c r="A285" i="3" l="1"/>
  <c r="B285" i="3" s="1"/>
  <c r="E285" i="3" s="1"/>
  <c r="F286" i="3" s="1"/>
  <c r="G286" i="3" s="1"/>
  <c r="A286" i="3" l="1"/>
  <c r="B286" i="3" s="1"/>
  <c r="E286" i="3" s="1"/>
  <c r="F287" i="3" s="1"/>
  <c r="G287" i="3" s="1"/>
  <c r="A287" i="3" l="1"/>
  <c r="B287" i="3" s="1"/>
  <c r="E287" i="3" s="1"/>
  <c r="F288" i="3" s="1"/>
  <c r="G288" i="3" s="1"/>
  <c r="A288" i="3" l="1"/>
  <c r="B288" i="3" s="1"/>
  <c r="E288" i="3" s="1"/>
  <c r="F289" i="3" s="1"/>
  <c r="G289" i="3" s="1"/>
  <c r="A289" i="3" l="1"/>
  <c r="B289" i="3" s="1"/>
  <c r="E289" i="3" s="1"/>
  <c r="F290" i="3" s="1"/>
  <c r="G290" i="3" s="1"/>
  <c r="A290" i="3" l="1"/>
  <c r="B290" i="3" s="1"/>
  <c r="E290" i="3" s="1"/>
  <c r="F291" i="3" s="1"/>
  <c r="G291" i="3" s="1"/>
  <c r="A291" i="3" l="1"/>
  <c r="B291" i="3" s="1"/>
  <c r="E291" i="3" s="1"/>
  <c r="F292" i="3" s="1"/>
  <c r="G292" i="3" s="1"/>
  <c r="A292" i="3" l="1"/>
  <c r="B292" i="3" s="1"/>
  <c r="E292" i="3" s="1"/>
  <c r="F293" i="3" s="1"/>
  <c r="G293" i="3" s="1"/>
  <c r="A293" i="3" l="1"/>
  <c r="B293" i="3" s="1"/>
  <c r="E293" i="3" s="1"/>
  <c r="F294" i="3" s="1"/>
  <c r="G294" i="3" s="1"/>
  <c r="A294" i="3" l="1"/>
  <c r="B294" i="3" s="1"/>
  <c r="E294" i="3" s="1"/>
  <c r="F295" i="3" s="1"/>
  <c r="G295" i="3" s="1"/>
  <c r="A295" i="3" l="1"/>
  <c r="B295" i="3" s="1"/>
  <c r="E295" i="3" s="1"/>
  <c r="F296" i="3" s="1"/>
  <c r="G296" i="3" s="1"/>
  <c r="A296" i="3" l="1"/>
  <c r="B296" i="3" s="1"/>
  <c r="E296" i="3" s="1"/>
  <c r="F297" i="3" s="1"/>
  <c r="G297" i="3" s="1"/>
  <c r="A297" i="3" l="1"/>
  <c r="B297" i="3" s="1"/>
  <c r="E297" i="3" s="1"/>
  <c r="F298" i="3" s="1"/>
  <c r="G298" i="3" s="1"/>
  <c r="A298" i="3" l="1"/>
  <c r="B298" i="3" s="1"/>
  <c r="E298" i="3" s="1"/>
  <c r="F299" i="3" s="1"/>
  <c r="G299" i="3" s="1"/>
  <c r="A299" i="3" l="1"/>
  <c r="B299" i="3" s="1"/>
  <c r="E299" i="3" s="1"/>
  <c r="F300" i="3" s="1"/>
  <c r="G300" i="3" s="1"/>
  <c r="A300" i="3" l="1"/>
  <c r="B300" i="3" s="1"/>
  <c r="E300" i="3" s="1"/>
  <c r="F301" i="3" s="1"/>
  <c r="G301" i="3" s="1"/>
  <c r="A301" i="3" l="1"/>
  <c r="B301" i="3" s="1"/>
  <c r="E301" i="3" s="1"/>
  <c r="F302" i="3" s="1"/>
  <c r="G302" i="3" s="1"/>
  <c r="A302" i="3" l="1"/>
  <c r="B302" i="3" s="1"/>
  <c r="E302" i="3" s="1"/>
  <c r="F303" i="3" s="1"/>
  <c r="G303" i="3" s="1"/>
  <c r="A303" i="3" l="1"/>
  <c r="B303" i="3" s="1"/>
  <c r="E303" i="3" s="1"/>
  <c r="F304" i="3" s="1"/>
  <c r="G304" i="3" s="1"/>
  <c r="A304" i="3" l="1"/>
  <c r="B304" i="3" s="1"/>
  <c r="E304" i="3" s="1"/>
  <c r="F305" i="3" s="1"/>
  <c r="G305" i="3" s="1"/>
  <c r="A305" i="3" l="1"/>
  <c r="B305" i="3" s="1"/>
  <c r="E305" i="3" s="1"/>
  <c r="F306" i="3" s="1"/>
  <c r="G306" i="3" s="1"/>
  <c r="A306" i="3" l="1"/>
  <c r="B306" i="3" s="1"/>
  <c r="E306" i="3" s="1"/>
  <c r="F307" i="3" s="1"/>
  <c r="G307" i="3" s="1"/>
  <c r="A307" i="3" l="1"/>
  <c r="B307" i="3" s="1"/>
  <c r="E307" i="3" s="1"/>
  <c r="F308" i="3" s="1"/>
  <c r="G308" i="3" s="1"/>
  <c r="A308" i="3" l="1"/>
  <c r="B308" i="3" s="1"/>
  <c r="E308" i="3" s="1"/>
  <c r="F309" i="3" s="1"/>
  <c r="G309" i="3" s="1"/>
  <c r="A309" i="3" l="1"/>
  <c r="B309" i="3" s="1"/>
  <c r="E309" i="3" s="1"/>
  <c r="F310" i="3" s="1"/>
  <c r="G310" i="3" s="1"/>
  <c r="A310" i="3" l="1"/>
  <c r="B310" i="3" s="1"/>
  <c r="E310" i="3" s="1"/>
  <c r="F311" i="3" s="1"/>
  <c r="G311" i="3" s="1"/>
  <c r="A311" i="3" l="1"/>
  <c r="B311" i="3" s="1"/>
  <c r="E311" i="3" s="1"/>
  <c r="F312" i="3" s="1"/>
  <c r="G312" i="3" s="1"/>
  <c r="A312" i="3" l="1"/>
  <c r="B312" i="3" s="1"/>
  <c r="E312" i="3" s="1"/>
  <c r="F313" i="3" s="1"/>
  <c r="G313" i="3" s="1"/>
  <c r="A313" i="3" l="1"/>
  <c r="B313" i="3" s="1"/>
  <c r="E313" i="3" s="1"/>
  <c r="F314" i="3" s="1"/>
  <c r="G314" i="3" s="1"/>
  <c r="A314" i="3" l="1"/>
  <c r="B314" i="3" s="1"/>
  <c r="E314" i="3" s="1"/>
  <c r="F315" i="3" s="1"/>
  <c r="G315" i="3" s="1"/>
  <c r="A315" i="3" l="1"/>
  <c r="B315" i="3" s="1"/>
  <c r="E315" i="3" s="1"/>
  <c r="F316" i="3" s="1"/>
  <c r="G316" i="3" s="1"/>
  <c r="A316" i="3" l="1"/>
  <c r="B316" i="3" s="1"/>
  <c r="E316" i="3" s="1"/>
  <c r="F317" i="3" s="1"/>
  <c r="G317" i="3" s="1"/>
  <c r="A317" i="3" l="1"/>
  <c r="B317" i="3" s="1"/>
  <c r="E317" i="3" s="1"/>
  <c r="F318" i="3" s="1"/>
  <c r="G318" i="3" s="1"/>
  <c r="A318" i="3" l="1"/>
  <c r="B318" i="3" s="1"/>
  <c r="E318" i="3" s="1"/>
  <c r="F319" i="3" s="1"/>
  <c r="G319" i="3" s="1"/>
  <c r="A319" i="3" l="1"/>
  <c r="B319" i="3" s="1"/>
  <c r="E319" i="3" s="1"/>
  <c r="F320" i="3" s="1"/>
  <c r="G320" i="3" s="1"/>
  <c r="A320" i="3" l="1"/>
  <c r="B320" i="3" s="1"/>
  <c r="E320" i="3" s="1"/>
  <c r="F321" i="3" s="1"/>
  <c r="G321" i="3" s="1"/>
  <c r="A321" i="3" l="1"/>
  <c r="B321" i="3" s="1"/>
  <c r="E321" i="3" s="1"/>
  <c r="F322" i="3" s="1"/>
  <c r="G322" i="3" s="1"/>
  <c r="A322" i="3" l="1"/>
  <c r="B322" i="3" s="1"/>
  <c r="E322" i="3" s="1"/>
  <c r="F323" i="3" s="1"/>
  <c r="G323" i="3" s="1"/>
  <c r="A323" i="3" l="1"/>
  <c r="B323" i="3" s="1"/>
  <c r="E323" i="3" s="1"/>
  <c r="F324" i="3" s="1"/>
  <c r="G324" i="3" s="1"/>
  <c r="A324" i="3" l="1"/>
  <c r="B324" i="3" s="1"/>
  <c r="E324" i="3" s="1"/>
  <c r="F325" i="3" s="1"/>
  <c r="G325" i="3" s="1"/>
  <c r="A325" i="3" l="1"/>
  <c r="B325" i="3" s="1"/>
  <c r="E325" i="3" s="1"/>
  <c r="F326" i="3" s="1"/>
  <c r="G326" i="3" s="1"/>
  <c r="A326" i="3" l="1"/>
  <c r="B326" i="3" s="1"/>
  <c r="E326" i="3" s="1"/>
  <c r="F327" i="3" s="1"/>
  <c r="G327" i="3" s="1"/>
  <c r="A327" i="3" l="1"/>
  <c r="B327" i="3" s="1"/>
  <c r="E327" i="3" s="1"/>
  <c r="F328" i="3" s="1"/>
  <c r="G328" i="3" s="1"/>
  <c r="A328" i="3" l="1"/>
  <c r="B328" i="3" s="1"/>
  <c r="E328" i="3" s="1"/>
  <c r="F329" i="3" s="1"/>
  <c r="G329" i="3" s="1"/>
  <c r="A329" i="3" l="1"/>
  <c r="B329" i="3" s="1"/>
  <c r="E329" i="3" s="1"/>
  <c r="F330" i="3" s="1"/>
  <c r="G330" i="3" s="1"/>
  <c r="A330" i="3" l="1"/>
  <c r="B330" i="3" s="1"/>
  <c r="E330" i="3" s="1"/>
  <c r="F331" i="3" s="1"/>
  <c r="G331" i="3" s="1"/>
  <c r="A331" i="3" l="1"/>
  <c r="B331" i="3" s="1"/>
  <c r="E331" i="3" s="1"/>
  <c r="F332" i="3" s="1"/>
  <c r="G332" i="3" s="1"/>
  <c r="A332" i="3" l="1"/>
  <c r="B332" i="3" s="1"/>
  <c r="E332" i="3" s="1"/>
  <c r="F333" i="3" s="1"/>
  <c r="G333" i="3" s="1"/>
  <c r="A333" i="3" l="1"/>
  <c r="B333" i="3" s="1"/>
  <c r="E333" i="3" s="1"/>
  <c r="F334" i="3" s="1"/>
  <c r="G334" i="3" s="1"/>
  <c r="A334" i="3" l="1"/>
  <c r="B334" i="3" s="1"/>
  <c r="E334" i="3" s="1"/>
  <c r="F335" i="3" s="1"/>
  <c r="G335" i="3" s="1"/>
  <c r="A335" i="3" l="1"/>
  <c r="B335" i="3" s="1"/>
  <c r="E335" i="3" s="1"/>
  <c r="F336" i="3" s="1"/>
  <c r="G336" i="3" s="1"/>
  <c r="A336" i="3" l="1"/>
  <c r="B336" i="3" s="1"/>
  <c r="E336" i="3" s="1"/>
  <c r="F337" i="3" s="1"/>
  <c r="G337" i="3" s="1"/>
  <c r="A337" i="3" l="1"/>
  <c r="B337" i="3" s="1"/>
  <c r="E337" i="3" s="1"/>
  <c r="F338" i="3" s="1"/>
  <c r="G338" i="3" s="1"/>
  <c r="A338" i="3" l="1"/>
  <c r="B338" i="3" s="1"/>
  <c r="E338" i="3" s="1"/>
  <c r="F339" i="3" s="1"/>
  <c r="G339" i="3" s="1"/>
  <c r="A339" i="3" l="1"/>
  <c r="B339" i="3" s="1"/>
  <c r="E339" i="3" s="1"/>
  <c r="F340" i="3" s="1"/>
  <c r="G340" i="3" s="1"/>
  <c r="A340" i="3" l="1"/>
  <c r="B340" i="3" s="1"/>
  <c r="E340" i="3" s="1"/>
  <c r="F341" i="3" s="1"/>
  <c r="G341" i="3" s="1"/>
  <c r="A341" i="3" l="1"/>
  <c r="B341" i="3" s="1"/>
  <c r="E341" i="3" s="1"/>
  <c r="F342" i="3" s="1"/>
  <c r="G342" i="3" s="1"/>
  <c r="A342" i="3" l="1"/>
  <c r="B342" i="3" s="1"/>
  <c r="E342" i="3" s="1"/>
  <c r="F343" i="3" s="1"/>
  <c r="G343" i="3" s="1"/>
  <c r="A343" i="3" l="1"/>
  <c r="B343" i="3" s="1"/>
  <c r="E343" i="3" s="1"/>
  <c r="F344" i="3" s="1"/>
  <c r="G344" i="3" s="1"/>
  <c r="A344" i="3" l="1"/>
  <c r="B344" i="3" s="1"/>
  <c r="E344" i="3" s="1"/>
  <c r="F345" i="3" s="1"/>
  <c r="G345" i="3" s="1"/>
  <c r="A345" i="3" l="1"/>
  <c r="B345" i="3" s="1"/>
  <c r="E345" i="3" s="1"/>
  <c r="F346" i="3" s="1"/>
  <c r="G346" i="3" s="1"/>
  <c r="A346" i="3" l="1"/>
  <c r="B346" i="3" s="1"/>
  <c r="E346" i="3" s="1"/>
  <c r="F347" i="3" s="1"/>
  <c r="G347" i="3" s="1"/>
  <c r="A347" i="3" l="1"/>
  <c r="B347" i="3" s="1"/>
  <c r="E347" i="3" s="1"/>
  <c r="F348" i="3" s="1"/>
  <c r="G348" i="3" s="1"/>
  <c r="A348" i="3" l="1"/>
  <c r="B348" i="3" s="1"/>
  <c r="E348" i="3" s="1"/>
  <c r="F349" i="3" s="1"/>
  <c r="G349" i="3" s="1"/>
  <c r="A349" i="3" l="1"/>
  <c r="B349" i="3" s="1"/>
  <c r="E349" i="3" s="1"/>
  <c r="F350" i="3" s="1"/>
  <c r="G350" i="3" s="1"/>
  <c r="A350" i="3" l="1"/>
  <c r="B350" i="3" s="1"/>
  <c r="E350" i="3" s="1"/>
  <c r="F351" i="3" s="1"/>
  <c r="G351" i="3" s="1"/>
  <c r="A351" i="3" l="1"/>
  <c r="B351" i="3" s="1"/>
  <c r="E351" i="3" s="1"/>
  <c r="F352" i="3" s="1"/>
  <c r="G352" i="3" s="1"/>
  <c r="A352" i="3" l="1"/>
  <c r="B352" i="3" s="1"/>
  <c r="E352" i="3" s="1"/>
  <c r="F353" i="3" s="1"/>
  <c r="G353" i="3" s="1"/>
  <c r="A353" i="3" l="1"/>
  <c r="B353" i="3" s="1"/>
  <c r="E353" i="3" s="1"/>
  <c r="F354" i="3" s="1"/>
  <c r="G354" i="3" s="1"/>
  <c r="A354" i="3" l="1"/>
  <c r="B354" i="3" s="1"/>
  <c r="E354" i="3" s="1"/>
  <c r="F355" i="3" s="1"/>
  <c r="G355" i="3" s="1"/>
  <c r="A355" i="3" l="1"/>
  <c r="B355" i="3" s="1"/>
  <c r="E355" i="3" s="1"/>
  <c r="F356" i="3" s="1"/>
  <c r="G356" i="3" s="1"/>
  <c r="A356" i="3" l="1"/>
  <c r="B356" i="3" s="1"/>
  <c r="E356" i="3" s="1"/>
  <c r="F357" i="3" s="1"/>
  <c r="G357" i="3" s="1"/>
  <c r="A357" i="3" l="1"/>
  <c r="B357" i="3" s="1"/>
  <c r="E357" i="3" s="1"/>
  <c r="F358" i="3" s="1"/>
  <c r="G358" i="3" s="1"/>
  <c r="A358" i="3" l="1"/>
  <c r="B358" i="3" s="1"/>
  <c r="E358" i="3" s="1"/>
  <c r="F359" i="3" s="1"/>
  <c r="G359" i="3" s="1"/>
  <c r="A359" i="3" l="1"/>
  <c r="B359" i="3" s="1"/>
  <c r="E359" i="3" s="1"/>
  <c r="F360" i="3" s="1"/>
  <c r="G360" i="3" s="1"/>
  <c r="A360" i="3" l="1"/>
  <c r="B360" i="3" s="1"/>
  <c r="E360" i="3" s="1"/>
  <c r="F361" i="3" s="1"/>
  <c r="G361" i="3" s="1"/>
  <c r="A361" i="3" l="1"/>
  <c r="B361" i="3" s="1"/>
  <c r="E361" i="3" s="1"/>
  <c r="F362" i="3" s="1"/>
  <c r="G362" i="3" s="1"/>
  <c r="A362" i="3" l="1"/>
  <c r="B362" i="3" s="1"/>
  <c r="E362" i="3" s="1"/>
  <c r="F363" i="3" s="1"/>
  <c r="G363" i="3" s="1"/>
  <c r="A363" i="3" l="1"/>
  <c r="B363" i="3" s="1"/>
  <c r="E363" i="3" s="1"/>
  <c r="F364" i="3" s="1"/>
  <c r="G364" i="3" s="1"/>
  <c r="A364" i="3" l="1"/>
  <c r="B364" i="3" s="1"/>
  <c r="E364" i="3" s="1"/>
  <c r="F365" i="3" s="1"/>
  <c r="G365" i="3" s="1"/>
  <c r="A365" i="3" l="1"/>
  <c r="B365" i="3" s="1"/>
  <c r="E365" i="3" s="1"/>
  <c r="F366" i="3" s="1"/>
  <c r="G366" i="3" s="1"/>
  <c r="A366" i="3" l="1"/>
  <c r="B366" i="3" s="1"/>
  <c r="E366" i="3" s="1"/>
  <c r="F367" i="3" s="1"/>
  <c r="G367" i="3" s="1"/>
  <c r="A367" i="3" l="1"/>
  <c r="B367" i="3" s="1"/>
  <c r="E367" i="3" s="1"/>
  <c r="F368" i="3" s="1"/>
  <c r="G368" i="3" s="1"/>
  <c r="A368" i="3" l="1"/>
  <c r="B368" i="3" s="1"/>
  <c r="E368" i="3" s="1"/>
  <c r="F369" i="3" s="1"/>
  <c r="G369" i="3" s="1"/>
  <c r="A369" i="3" l="1"/>
  <c r="B369" i="3" s="1"/>
  <c r="E369" i="3" s="1"/>
  <c r="F370" i="3" s="1"/>
  <c r="G370" i="3" s="1"/>
  <c r="A370" i="3" l="1"/>
  <c r="B370" i="3" s="1"/>
  <c r="E370" i="3" s="1"/>
  <c r="F371" i="3" s="1"/>
  <c r="G371" i="3" s="1"/>
  <c r="A371" i="3" l="1"/>
  <c r="B371" i="3" s="1"/>
  <c r="E371" i="3" s="1"/>
  <c r="F372" i="3" s="1"/>
  <c r="G372" i="3" s="1"/>
  <c r="A372" i="3" l="1"/>
  <c r="B372" i="3" s="1"/>
  <c r="E372" i="3" s="1"/>
  <c r="F373" i="3" s="1"/>
  <c r="G373" i="3" s="1"/>
  <c r="A373" i="3" l="1"/>
  <c r="B373" i="3" s="1"/>
  <c r="E373" i="3" s="1"/>
  <c r="F374" i="3" s="1"/>
  <c r="G374" i="3" s="1"/>
  <c r="A374" i="3" l="1"/>
  <c r="B374" i="3" s="1"/>
  <c r="E374" i="3" s="1"/>
  <c r="F375" i="3" s="1"/>
  <c r="G375" i="3" s="1"/>
  <c r="A375" i="3" l="1"/>
  <c r="B375" i="3" s="1"/>
  <c r="E375" i="3" s="1"/>
  <c r="F376" i="3" s="1"/>
  <c r="G376" i="3" s="1"/>
  <c r="A376" i="3" l="1"/>
  <c r="B376" i="3" s="1"/>
  <c r="E376" i="3" s="1"/>
  <c r="F377" i="3" s="1"/>
  <c r="G377" i="3" s="1"/>
  <c r="A377" i="3" l="1"/>
  <c r="B377" i="3" s="1"/>
  <c r="E377" i="3" s="1"/>
  <c r="F378" i="3" s="1"/>
  <c r="G378" i="3" s="1"/>
  <c r="A378" i="3" l="1"/>
  <c r="B378" i="3" s="1"/>
  <c r="E378" i="3" s="1"/>
  <c r="F379" i="3" s="1"/>
  <c r="G379" i="3" s="1"/>
  <c r="A379" i="3" l="1"/>
  <c r="B379" i="3" s="1"/>
  <c r="E379" i="3" s="1"/>
  <c r="F380" i="3" s="1"/>
  <c r="G380" i="3" s="1"/>
  <c r="A380" i="3" l="1"/>
  <c r="B380" i="3" s="1"/>
  <c r="E380" i="3" s="1"/>
  <c r="F381" i="3" s="1"/>
  <c r="G381" i="3" s="1"/>
  <c r="A381" i="3" l="1"/>
  <c r="B381" i="3" s="1"/>
  <c r="E381" i="3" s="1"/>
  <c r="F382" i="3" s="1"/>
  <c r="G382" i="3" s="1"/>
  <c r="A382" i="3" l="1"/>
  <c r="B382" i="3" s="1"/>
  <c r="E382" i="3" s="1"/>
  <c r="F383" i="3" s="1"/>
  <c r="G383" i="3" s="1"/>
  <c r="A383" i="3" l="1"/>
  <c r="B383" i="3" s="1"/>
  <c r="E383" i="3" s="1"/>
  <c r="F384" i="3" s="1"/>
  <c r="G384" i="3" s="1"/>
  <c r="A384" i="3" l="1"/>
  <c r="B384" i="3" s="1"/>
  <c r="E384" i="3" s="1"/>
  <c r="F385" i="3" s="1"/>
  <c r="G385" i="3" s="1"/>
  <c r="A385" i="3" l="1"/>
  <c r="B385" i="3" s="1"/>
  <c r="E385" i="3" s="1"/>
  <c r="F386" i="3" s="1"/>
  <c r="G386" i="3" s="1"/>
  <c r="A386" i="3" l="1"/>
  <c r="B386" i="3" s="1"/>
  <c r="E386" i="3" s="1"/>
  <c r="F387" i="3" s="1"/>
  <c r="G387" i="3" s="1"/>
  <c r="A387" i="3" l="1"/>
  <c r="B387" i="3" s="1"/>
  <c r="E387" i="3" s="1"/>
  <c r="F388" i="3" s="1"/>
  <c r="G388" i="3" s="1"/>
  <c r="A388" i="3" l="1"/>
  <c r="B388" i="3" s="1"/>
  <c r="E388" i="3" s="1"/>
  <c r="F389" i="3" s="1"/>
  <c r="G389" i="3" s="1"/>
  <c r="A389" i="3" l="1"/>
  <c r="B389" i="3" s="1"/>
  <c r="E389" i="3" s="1"/>
  <c r="F390" i="3" s="1"/>
  <c r="G390" i="3" s="1"/>
  <c r="A390" i="3" l="1"/>
  <c r="B390" i="3" s="1"/>
  <c r="E390" i="3" s="1"/>
  <c r="F391" i="3" s="1"/>
  <c r="G391" i="3" s="1"/>
  <c r="A391" i="3" l="1"/>
  <c r="B391" i="3" s="1"/>
  <c r="E391" i="3" s="1"/>
  <c r="F392" i="3" s="1"/>
  <c r="G392" i="3" s="1"/>
  <c r="A392" i="3" l="1"/>
  <c r="B392" i="3" s="1"/>
  <c r="E392" i="3" s="1"/>
  <c r="F393" i="3" s="1"/>
  <c r="G393" i="3" s="1"/>
  <c r="A393" i="3" l="1"/>
  <c r="B393" i="3" s="1"/>
  <c r="E393" i="3" s="1"/>
  <c r="F394" i="3" s="1"/>
  <c r="G394" i="3" s="1"/>
  <c r="A394" i="3" l="1"/>
  <c r="B394" i="3" s="1"/>
  <c r="E394" i="3" s="1"/>
  <c r="F395" i="3" s="1"/>
  <c r="G395" i="3" s="1"/>
  <c r="A395" i="3" l="1"/>
  <c r="B395" i="3" s="1"/>
  <c r="E395" i="3" s="1"/>
  <c r="F396" i="3" s="1"/>
  <c r="G396" i="3" s="1"/>
  <c r="A396" i="3" l="1"/>
  <c r="B396" i="3" s="1"/>
  <c r="E396" i="3" s="1"/>
  <c r="F397" i="3" s="1"/>
  <c r="G397" i="3" s="1"/>
  <c r="A397" i="3" l="1"/>
  <c r="B397" i="3" s="1"/>
  <c r="E397" i="3" s="1"/>
  <c r="F398" i="3" s="1"/>
  <c r="G398" i="3" s="1"/>
  <c r="A398" i="3" l="1"/>
  <c r="B398" i="3" s="1"/>
  <c r="E398" i="3" s="1"/>
  <c r="F399" i="3" s="1"/>
  <c r="G399" i="3" s="1"/>
  <c r="A399" i="3" l="1"/>
  <c r="B399" i="3" s="1"/>
  <c r="E399" i="3" s="1"/>
  <c r="F400" i="3" s="1"/>
  <c r="G400" i="3" s="1"/>
  <c r="A400" i="3" l="1"/>
  <c r="B400" i="3" s="1"/>
  <c r="E400" i="3" s="1"/>
  <c r="F401" i="3" s="1"/>
  <c r="G401" i="3" s="1"/>
  <c r="A401" i="3" l="1"/>
  <c r="B401" i="3" s="1"/>
  <c r="E401" i="3" s="1"/>
  <c r="F402" i="3" s="1"/>
  <c r="G402" i="3" s="1"/>
  <c r="A402" i="3" l="1"/>
  <c r="B402" i="3" s="1"/>
  <c r="E402" i="3" s="1"/>
  <c r="F403" i="3" s="1"/>
  <c r="G403" i="3" s="1"/>
  <c r="A403" i="3" l="1"/>
  <c r="B403" i="3" s="1"/>
  <c r="E403" i="3" s="1"/>
  <c r="F404" i="3" s="1"/>
  <c r="G404" i="3" s="1"/>
  <c r="A404" i="3" l="1"/>
  <c r="B404" i="3" s="1"/>
  <c r="E404" i="3" s="1"/>
  <c r="F405" i="3" s="1"/>
  <c r="G405" i="3" s="1"/>
  <c r="A405" i="3" l="1"/>
  <c r="B405" i="3" s="1"/>
  <c r="E405" i="3" s="1"/>
  <c r="F406" i="3" s="1"/>
  <c r="G406" i="3" s="1"/>
  <c r="A406" i="3" l="1"/>
  <c r="B406" i="3" s="1"/>
  <c r="E406" i="3" s="1"/>
  <c r="F407" i="3" s="1"/>
  <c r="G407" i="3" s="1"/>
  <c r="A407" i="3" l="1"/>
  <c r="B407" i="3" s="1"/>
  <c r="E407" i="3" s="1"/>
  <c r="F408" i="3" s="1"/>
  <c r="G408" i="3" s="1"/>
  <c r="A408" i="3" l="1"/>
  <c r="B408" i="3" s="1"/>
  <c r="E408" i="3" s="1"/>
  <c r="F409" i="3" s="1"/>
  <c r="G409" i="3" s="1"/>
  <c r="A409" i="3" l="1"/>
  <c r="B409" i="3" s="1"/>
  <c r="E409" i="3" s="1"/>
  <c r="F410" i="3" s="1"/>
  <c r="G410" i="3" s="1"/>
  <c r="A410" i="3" l="1"/>
  <c r="B410" i="3" s="1"/>
  <c r="E410" i="3" s="1"/>
  <c r="F411" i="3" s="1"/>
  <c r="G411" i="3" s="1"/>
  <c r="A411" i="3" l="1"/>
  <c r="B411" i="3" s="1"/>
  <c r="E411" i="3" s="1"/>
  <c r="F412" i="3" s="1"/>
  <c r="G412" i="3" s="1"/>
  <c r="A412" i="3" l="1"/>
  <c r="B412" i="3" s="1"/>
  <c r="E412" i="3" s="1"/>
  <c r="F413" i="3" s="1"/>
  <c r="G413" i="3" s="1"/>
  <c r="A413" i="3" l="1"/>
  <c r="B413" i="3" s="1"/>
  <c r="E413" i="3" s="1"/>
  <c r="F414" i="3" s="1"/>
  <c r="G414" i="3" s="1"/>
  <c r="A414" i="3" l="1"/>
  <c r="B414" i="3" s="1"/>
  <c r="E414" i="3" s="1"/>
  <c r="F415" i="3" s="1"/>
  <c r="G415" i="3" s="1"/>
  <c r="A415" i="3" l="1"/>
  <c r="B415" i="3" s="1"/>
  <c r="E415" i="3" s="1"/>
  <c r="F416" i="3" s="1"/>
  <c r="G416" i="3" s="1"/>
  <c r="A416" i="3" l="1"/>
  <c r="B416" i="3" s="1"/>
  <c r="E416" i="3" s="1"/>
  <c r="F417" i="3" s="1"/>
  <c r="G417" i="3" s="1"/>
  <c r="A417" i="3" l="1"/>
  <c r="B417" i="3" s="1"/>
  <c r="E417" i="3" s="1"/>
  <c r="F418" i="3" s="1"/>
  <c r="G418" i="3" s="1"/>
  <c r="A418" i="3" l="1"/>
  <c r="B418" i="3" s="1"/>
  <c r="E418" i="3" s="1"/>
  <c r="F419" i="3" s="1"/>
  <c r="G419" i="3" s="1"/>
  <c r="A419" i="3" l="1"/>
  <c r="B419" i="3" s="1"/>
  <c r="E419" i="3" s="1"/>
  <c r="F420" i="3" s="1"/>
  <c r="G420" i="3" s="1"/>
  <c r="A420" i="3" l="1"/>
  <c r="B420" i="3" s="1"/>
  <c r="E420" i="3" s="1"/>
  <c r="F421" i="3" s="1"/>
  <c r="G421" i="3" s="1"/>
  <c r="A421" i="3" l="1"/>
  <c r="B421" i="3" s="1"/>
  <c r="E421" i="3" s="1"/>
  <c r="F422" i="3" s="1"/>
  <c r="G422" i="3" s="1"/>
  <c r="A422" i="3" l="1"/>
  <c r="B422" i="3" s="1"/>
  <c r="E422" i="3" s="1"/>
  <c r="F423" i="3" s="1"/>
  <c r="G423" i="3" s="1"/>
  <c r="A423" i="3" l="1"/>
  <c r="B423" i="3" s="1"/>
  <c r="E423" i="3" s="1"/>
  <c r="F424" i="3" s="1"/>
  <c r="G424" i="3" s="1"/>
  <c r="A424" i="3" l="1"/>
  <c r="B424" i="3" s="1"/>
  <c r="E424" i="3" s="1"/>
  <c r="F425" i="3" s="1"/>
  <c r="G425" i="3" s="1"/>
  <c r="A425" i="3" l="1"/>
  <c r="B425" i="3" s="1"/>
  <c r="E425" i="3" s="1"/>
  <c r="F426" i="3" s="1"/>
  <c r="G426" i="3" s="1"/>
  <c r="A426" i="3" l="1"/>
  <c r="B426" i="3" s="1"/>
  <c r="E426" i="3" s="1"/>
  <c r="F427" i="3" s="1"/>
  <c r="G427" i="3" s="1"/>
  <c r="A427" i="3" l="1"/>
  <c r="B427" i="3" s="1"/>
  <c r="E427" i="3" s="1"/>
  <c r="F428" i="3" s="1"/>
  <c r="G428" i="3" s="1"/>
  <c r="A428" i="3" l="1"/>
  <c r="B428" i="3" s="1"/>
  <c r="E428" i="3" s="1"/>
  <c r="F429" i="3" s="1"/>
  <c r="G429" i="3" s="1"/>
  <c r="A429" i="3" l="1"/>
  <c r="B429" i="3" s="1"/>
  <c r="E429" i="3" s="1"/>
  <c r="F430" i="3" s="1"/>
  <c r="G430" i="3" s="1"/>
  <c r="A430" i="3" l="1"/>
  <c r="B430" i="3" s="1"/>
  <c r="E430" i="3" s="1"/>
  <c r="F431" i="3" s="1"/>
  <c r="G431" i="3" s="1"/>
  <c r="A431" i="3" l="1"/>
  <c r="B431" i="3" s="1"/>
  <c r="E431" i="3" s="1"/>
  <c r="F432" i="3" s="1"/>
  <c r="G432" i="3" s="1"/>
  <c r="A432" i="3" l="1"/>
  <c r="B432" i="3" s="1"/>
  <c r="E432" i="3" s="1"/>
  <c r="F433" i="3" s="1"/>
  <c r="G433" i="3" s="1"/>
  <c r="A433" i="3" l="1"/>
  <c r="B433" i="3" s="1"/>
  <c r="E433" i="3" s="1"/>
  <c r="F434" i="3" s="1"/>
  <c r="G434" i="3" s="1"/>
  <c r="A434" i="3" l="1"/>
  <c r="B434" i="3" s="1"/>
  <c r="E434" i="3" s="1"/>
  <c r="F435" i="3" s="1"/>
  <c r="G435" i="3" s="1"/>
  <c r="A435" i="3" l="1"/>
  <c r="B435" i="3" s="1"/>
  <c r="E435" i="3" s="1"/>
  <c r="F436" i="3" s="1"/>
  <c r="G436" i="3" s="1"/>
  <c r="A436" i="3" l="1"/>
  <c r="B436" i="3" s="1"/>
  <c r="E436" i="3" s="1"/>
  <c r="F437" i="3" s="1"/>
  <c r="G437" i="3" s="1"/>
  <c r="A437" i="3" l="1"/>
  <c r="B437" i="3" s="1"/>
  <c r="E437" i="3" s="1"/>
  <c r="F438" i="3" s="1"/>
  <c r="G438" i="3" s="1"/>
  <c r="A438" i="3" l="1"/>
  <c r="B438" i="3" s="1"/>
  <c r="E438" i="3" s="1"/>
  <c r="F439" i="3" s="1"/>
  <c r="G439" i="3" s="1"/>
  <c r="A439" i="3" l="1"/>
  <c r="B439" i="3" s="1"/>
  <c r="E439" i="3" s="1"/>
  <c r="F440" i="3" s="1"/>
  <c r="G440" i="3" s="1"/>
  <c r="A440" i="3" l="1"/>
  <c r="B440" i="3" s="1"/>
  <c r="E440" i="3" s="1"/>
  <c r="F441" i="3" s="1"/>
  <c r="G441" i="3" s="1"/>
  <c r="A441" i="3" l="1"/>
  <c r="B441" i="3" s="1"/>
  <c r="E441" i="3" s="1"/>
  <c r="F442" i="3" s="1"/>
  <c r="G442" i="3" s="1"/>
  <c r="A442" i="3" l="1"/>
  <c r="B442" i="3" s="1"/>
  <c r="E442" i="3" s="1"/>
  <c r="F443" i="3" s="1"/>
  <c r="G443" i="3" s="1"/>
  <c r="A443" i="3" l="1"/>
  <c r="B443" i="3" s="1"/>
  <c r="E443" i="3" s="1"/>
  <c r="F444" i="3" s="1"/>
  <c r="G444" i="3" s="1"/>
  <c r="A444" i="3" l="1"/>
  <c r="B444" i="3" s="1"/>
  <c r="E444" i="3" s="1"/>
  <c r="F445" i="3" s="1"/>
  <c r="G445" i="3" s="1"/>
  <c r="A445" i="3" l="1"/>
  <c r="B445" i="3" s="1"/>
  <c r="E445" i="3" s="1"/>
  <c r="F446" i="3" s="1"/>
  <c r="G446" i="3" s="1"/>
  <c r="A446" i="3" l="1"/>
  <c r="B446" i="3" s="1"/>
  <c r="E446" i="3" s="1"/>
  <c r="F447" i="3" s="1"/>
  <c r="G447" i="3" s="1"/>
  <c r="A447" i="3" l="1"/>
  <c r="B447" i="3" s="1"/>
  <c r="E447" i="3" s="1"/>
  <c r="F448" i="3" s="1"/>
  <c r="G448" i="3" s="1"/>
  <c r="A448" i="3" l="1"/>
  <c r="B448" i="3" s="1"/>
  <c r="E448" i="3" s="1"/>
  <c r="F449" i="3" s="1"/>
  <c r="G449" i="3" s="1"/>
  <c r="A449" i="3" l="1"/>
  <c r="B449" i="3" s="1"/>
  <c r="E449" i="3" s="1"/>
  <c r="F450" i="3" s="1"/>
  <c r="G450" i="3" s="1"/>
  <c r="A450" i="3" l="1"/>
  <c r="B450" i="3" s="1"/>
  <c r="E450" i="3" s="1"/>
  <c r="F451" i="3" s="1"/>
  <c r="G451" i="3" s="1"/>
  <c r="A451" i="3" l="1"/>
  <c r="B451" i="3" s="1"/>
  <c r="E451" i="3" s="1"/>
  <c r="F452" i="3" s="1"/>
  <c r="G452" i="3" s="1"/>
  <c r="A452" i="3" l="1"/>
  <c r="B452" i="3" s="1"/>
  <c r="E452" i="3" s="1"/>
  <c r="F453" i="3" s="1"/>
  <c r="G453" i="3" s="1"/>
  <c r="A453" i="3" l="1"/>
  <c r="B453" i="3" s="1"/>
  <c r="E453" i="3" s="1"/>
  <c r="F454" i="3" s="1"/>
  <c r="G454" i="3" s="1"/>
  <c r="A454" i="3" l="1"/>
  <c r="B454" i="3" s="1"/>
  <c r="E454" i="3" s="1"/>
  <c r="F455" i="3" s="1"/>
  <c r="G455" i="3" s="1"/>
  <c r="A455" i="3" l="1"/>
  <c r="B455" i="3" s="1"/>
  <c r="E455" i="3" s="1"/>
  <c r="F456" i="3" s="1"/>
  <c r="G456" i="3" s="1"/>
  <c r="A456" i="3" l="1"/>
  <c r="B456" i="3" s="1"/>
  <c r="E456" i="3" s="1"/>
  <c r="F457" i="3" s="1"/>
  <c r="G457" i="3" s="1"/>
  <c r="A457" i="3" l="1"/>
  <c r="B457" i="3" s="1"/>
  <c r="E457" i="3" s="1"/>
  <c r="F458" i="3" s="1"/>
  <c r="G458" i="3" s="1"/>
  <c r="A458" i="3" l="1"/>
  <c r="B458" i="3" s="1"/>
  <c r="E458" i="3" s="1"/>
  <c r="F459" i="3" s="1"/>
  <c r="G459" i="3" s="1"/>
  <c r="A459" i="3" l="1"/>
  <c r="B459" i="3" s="1"/>
  <c r="E459" i="3" s="1"/>
  <c r="F460" i="3" s="1"/>
  <c r="G460" i="3" s="1"/>
  <c r="A460" i="3" l="1"/>
  <c r="B460" i="3" s="1"/>
  <c r="E460" i="3" s="1"/>
  <c r="F461" i="3" s="1"/>
  <c r="G461" i="3" s="1"/>
  <c r="A461" i="3" l="1"/>
  <c r="B461" i="3" s="1"/>
  <c r="E461" i="3" s="1"/>
  <c r="F462" i="3" s="1"/>
  <c r="G462" i="3" s="1"/>
  <c r="A462" i="3" l="1"/>
  <c r="B462" i="3" s="1"/>
  <c r="E462" i="3" s="1"/>
  <c r="F463" i="3" s="1"/>
  <c r="G463" i="3" s="1"/>
  <c r="A463" i="3" l="1"/>
  <c r="B463" i="3" s="1"/>
  <c r="E463" i="3" s="1"/>
  <c r="F464" i="3" s="1"/>
  <c r="G464" i="3" s="1"/>
  <c r="A464" i="3" l="1"/>
  <c r="B464" i="3" s="1"/>
  <c r="E464" i="3" s="1"/>
  <c r="F465" i="3" s="1"/>
  <c r="G465" i="3" s="1"/>
  <c r="A465" i="3" l="1"/>
  <c r="B465" i="3" s="1"/>
  <c r="E465" i="3" s="1"/>
  <c r="F466" i="3" s="1"/>
  <c r="G466" i="3" s="1"/>
  <c r="A466" i="3" l="1"/>
  <c r="B466" i="3" s="1"/>
  <c r="E466" i="3" s="1"/>
  <c r="F467" i="3" s="1"/>
  <c r="G467" i="3" s="1"/>
  <c r="A467" i="3" l="1"/>
  <c r="B467" i="3" s="1"/>
  <c r="E467" i="3" s="1"/>
  <c r="F468" i="3" s="1"/>
  <c r="G468" i="3" s="1"/>
  <c r="A468" i="3" l="1"/>
  <c r="B468" i="3" s="1"/>
  <c r="E468" i="3" s="1"/>
  <c r="F469" i="3" s="1"/>
  <c r="G469" i="3" s="1"/>
  <c r="A469" i="3" l="1"/>
  <c r="B469" i="3" s="1"/>
  <c r="E469" i="3" s="1"/>
  <c r="F470" i="3" s="1"/>
  <c r="G470" i="3" s="1"/>
  <c r="A470" i="3" l="1"/>
  <c r="B470" i="3" s="1"/>
  <c r="E470" i="3" s="1"/>
  <c r="F471" i="3" s="1"/>
  <c r="G471" i="3" s="1"/>
  <c r="A471" i="3" l="1"/>
  <c r="B471" i="3" s="1"/>
  <c r="E471" i="3" s="1"/>
  <c r="F472" i="3" s="1"/>
  <c r="G472" i="3" s="1"/>
  <c r="A472" i="3" l="1"/>
  <c r="B472" i="3" s="1"/>
  <c r="E472" i="3" s="1"/>
  <c r="F473" i="3" s="1"/>
  <c r="G473" i="3" s="1"/>
  <c r="A473" i="3" l="1"/>
  <c r="B473" i="3" s="1"/>
  <c r="E473" i="3" s="1"/>
  <c r="F474" i="3" s="1"/>
  <c r="G474" i="3" s="1"/>
  <c r="A474" i="3" l="1"/>
  <c r="B474" i="3" s="1"/>
  <c r="E474" i="3" s="1"/>
  <c r="F475" i="3" s="1"/>
  <c r="G475" i="3" s="1"/>
  <c r="A475" i="3" l="1"/>
  <c r="B475" i="3" s="1"/>
  <c r="E475" i="3" s="1"/>
  <c r="F476" i="3" s="1"/>
  <c r="G476" i="3" s="1"/>
  <c r="A476" i="3" l="1"/>
  <c r="B476" i="3" s="1"/>
  <c r="E476" i="3" s="1"/>
  <c r="F477" i="3" s="1"/>
  <c r="G477" i="3" s="1"/>
  <c r="A477" i="3" l="1"/>
  <c r="B477" i="3" s="1"/>
  <c r="E477" i="3" s="1"/>
  <c r="F478" i="3" s="1"/>
  <c r="G478" i="3" s="1"/>
  <c r="A478" i="3" l="1"/>
  <c r="B478" i="3" s="1"/>
  <c r="E478" i="3" s="1"/>
  <c r="F479" i="3" s="1"/>
  <c r="G479" i="3" s="1"/>
  <c r="A479" i="3" l="1"/>
  <c r="B479" i="3" s="1"/>
  <c r="E479" i="3" s="1"/>
  <c r="F480" i="3" s="1"/>
  <c r="G480" i="3" s="1"/>
  <c r="A480" i="3" l="1"/>
  <c r="B480" i="3" s="1"/>
  <c r="E480" i="3" s="1"/>
  <c r="F481" i="3" s="1"/>
  <c r="G481" i="3" s="1"/>
  <c r="A481" i="3" l="1"/>
  <c r="B481" i="3" s="1"/>
  <c r="E481" i="3" s="1"/>
  <c r="F482" i="3" s="1"/>
  <c r="G482" i="3" s="1"/>
  <c r="A482" i="3" l="1"/>
  <c r="B482" i="3" s="1"/>
  <c r="E482" i="3" s="1"/>
  <c r="F483" i="3" s="1"/>
  <c r="G483" i="3" s="1"/>
  <c r="A483" i="3" l="1"/>
  <c r="B483" i="3" s="1"/>
  <c r="E483" i="3" s="1"/>
  <c r="F484" i="3" s="1"/>
  <c r="G484" i="3" s="1"/>
  <c r="A484" i="3" l="1"/>
  <c r="B484" i="3" s="1"/>
  <c r="E484" i="3" s="1"/>
  <c r="F485" i="3" s="1"/>
  <c r="G485" i="3" s="1"/>
  <c r="A485" i="3" l="1"/>
  <c r="B485" i="3" s="1"/>
  <c r="E485" i="3" s="1"/>
  <c r="F486" i="3" s="1"/>
  <c r="G486" i="3" s="1"/>
  <c r="A486" i="3" l="1"/>
  <c r="B486" i="3" s="1"/>
  <c r="E486" i="3" s="1"/>
  <c r="F487" i="3" s="1"/>
  <c r="G487" i="3" s="1"/>
  <c r="A487" i="3" l="1"/>
  <c r="B487" i="3" s="1"/>
  <c r="E487" i="3" s="1"/>
  <c r="F488" i="3" s="1"/>
  <c r="G488" i="3" s="1"/>
  <c r="A488" i="3" l="1"/>
  <c r="B488" i="3" s="1"/>
  <c r="E488" i="3" s="1"/>
  <c r="F489" i="3" s="1"/>
  <c r="G489" i="3" s="1"/>
  <c r="A489" i="3" l="1"/>
  <c r="B489" i="3" s="1"/>
  <c r="E489" i="3" s="1"/>
  <c r="F490" i="3" s="1"/>
  <c r="G490" i="3" s="1"/>
  <c r="A490" i="3" l="1"/>
  <c r="B490" i="3" s="1"/>
  <c r="E490" i="3" s="1"/>
  <c r="F491" i="3" s="1"/>
  <c r="G491" i="3" s="1"/>
  <c r="A491" i="3" l="1"/>
  <c r="B491" i="3" s="1"/>
  <c r="E491" i="3" s="1"/>
  <c r="F492" i="3" s="1"/>
  <c r="G492" i="3" s="1"/>
  <c r="A492" i="3" l="1"/>
  <c r="B492" i="3" s="1"/>
  <c r="E492" i="3" s="1"/>
  <c r="F493" i="3" s="1"/>
  <c r="G493" i="3" s="1"/>
  <c r="A493" i="3" l="1"/>
  <c r="B493" i="3" s="1"/>
  <c r="E493" i="3" s="1"/>
  <c r="F494" i="3" s="1"/>
  <c r="G494" i="3" s="1"/>
  <c r="A494" i="3" l="1"/>
  <c r="B494" i="3" s="1"/>
  <c r="E494" i="3" s="1"/>
  <c r="F495" i="3" s="1"/>
  <c r="G495" i="3" s="1"/>
  <c r="A495" i="3" l="1"/>
  <c r="B495" i="3" s="1"/>
  <c r="E495" i="3" s="1"/>
  <c r="F496" i="3" s="1"/>
  <c r="G496" i="3" s="1"/>
  <c r="A496" i="3" l="1"/>
  <c r="B496" i="3" s="1"/>
  <c r="E496" i="3" s="1"/>
  <c r="F497" i="3" s="1"/>
  <c r="G497" i="3" s="1"/>
  <c r="A497" i="3" l="1"/>
  <c r="B497" i="3" s="1"/>
  <c r="E497" i="3" s="1"/>
  <c r="F498" i="3" s="1"/>
  <c r="G498" i="3" s="1"/>
  <c r="A498" i="3" l="1"/>
  <c r="B498" i="3" s="1"/>
  <c r="E498" i="3" s="1"/>
  <c r="F499" i="3" s="1"/>
  <c r="G499" i="3" s="1"/>
  <c r="A499" i="3" l="1"/>
  <c r="B499" i="3" s="1"/>
  <c r="E499" i="3" s="1"/>
  <c r="F500" i="3" s="1"/>
  <c r="G500" i="3" s="1"/>
  <c r="A500" i="3" l="1"/>
  <c r="B500" i="3" s="1"/>
  <c r="E500" i="3" s="1"/>
  <c r="F501" i="3" s="1"/>
  <c r="G501" i="3" s="1"/>
  <c r="A501" i="3" l="1"/>
  <c r="B501" i="3" s="1"/>
  <c r="E501" i="3" s="1"/>
  <c r="F502" i="3" s="1"/>
  <c r="G502" i="3" s="1"/>
  <c r="A502" i="3" l="1"/>
  <c r="B502" i="3" s="1"/>
  <c r="E502" i="3" s="1"/>
  <c r="F503" i="3" s="1"/>
  <c r="G503" i="3" s="1"/>
  <c r="A503" i="3" l="1"/>
  <c r="B503" i="3" s="1"/>
  <c r="E503" i="3" s="1"/>
  <c r="F504" i="3" s="1"/>
  <c r="G504" i="3" s="1"/>
  <c r="A504" i="3" l="1"/>
  <c r="B504" i="3" s="1"/>
  <c r="E504" i="3" s="1"/>
  <c r="F505" i="3" s="1"/>
  <c r="G505" i="3" s="1"/>
  <c r="A505" i="3" l="1"/>
  <c r="B505" i="3" s="1"/>
  <c r="E505" i="3" s="1"/>
  <c r="F506" i="3" s="1"/>
  <c r="G506" i="3" s="1"/>
  <c r="A506" i="3" l="1"/>
  <c r="B506" i="3" s="1"/>
  <c r="E506" i="3" s="1"/>
  <c r="F507" i="3" s="1"/>
  <c r="G507" i="3" s="1"/>
  <c r="A507" i="3" l="1"/>
  <c r="B507" i="3" s="1"/>
  <c r="E507" i="3" s="1"/>
  <c r="F508" i="3" s="1"/>
  <c r="G508" i="3" s="1"/>
  <c r="A508" i="3" l="1"/>
  <c r="B508" i="3" s="1"/>
  <c r="E508" i="3" s="1"/>
  <c r="F509" i="3" s="1"/>
  <c r="G509" i="3" s="1"/>
  <c r="A509" i="3" l="1"/>
  <c r="B509" i="3" s="1"/>
  <c r="E509" i="3" s="1"/>
  <c r="F510" i="3" s="1"/>
  <c r="G510" i="3" s="1"/>
  <c r="A510" i="3" l="1"/>
  <c r="B510" i="3" s="1"/>
  <c r="E510" i="3" s="1"/>
  <c r="F511" i="3" s="1"/>
  <c r="G511" i="3" s="1"/>
  <c r="A511" i="3" l="1"/>
  <c r="B511" i="3" s="1"/>
  <c r="E511" i="3" s="1"/>
  <c r="F512" i="3" s="1"/>
  <c r="G512" i="3" s="1"/>
  <c r="A512" i="3" l="1"/>
  <c r="B512" i="3" s="1"/>
  <c r="E512" i="3" s="1"/>
  <c r="F513" i="3" s="1"/>
  <c r="G513" i="3" s="1"/>
  <c r="A513" i="3" l="1"/>
  <c r="B513" i="3" s="1"/>
  <c r="E513" i="3" s="1"/>
  <c r="F514" i="3" s="1"/>
  <c r="G514" i="3" s="1"/>
  <c r="A514" i="3" l="1"/>
  <c r="B514" i="3" s="1"/>
  <c r="E514" i="3" s="1"/>
  <c r="F515" i="3" s="1"/>
  <c r="G515" i="3" s="1"/>
  <c r="A515" i="3" l="1"/>
  <c r="B515" i="3" s="1"/>
  <c r="E515" i="3" s="1"/>
  <c r="F516" i="3" s="1"/>
  <c r="G516" i="3" s="1"/>
  <c r="A516" i="3" l="1"/>
  <c r="B516" i="3" s="1"/>
  <c r="E516" i="3" s="1"/>
  <c r="F517" i="3" s="1"/>
  <c r="G517" i="3" s="1"/>
  <c r="A517" i="3" l="1"/>
  <c r="B517" i="3" s="1"/>
  <c r="E517" i="3" s="1"/>
  <c r="F518" i="3" s="1"/>
  <c r="G518" i="3" s="1"/>
  <c r="A518" i="3" l="1"/>
  <c r="B518" i="3" s="1"/>
  <c r="E518" i="3" s="1"/>
  <c r="F519" i="3" s="1"/>
  <c r="G519" i="3" s="1"/>
  <c r="A519" i="3" l="1"/>
  <c r="B519" i="3" s="1"/>
  <c r="E519" i="3" s="1"/>
  <c r="F520" i="3" s="1"/>
  <c r="G520" i="3" s="1"/>
  <c r="A520" i="3" l="1"/>
  <c r="B520" i="3" s="1"/>
  <c r="E520" i="3" s="1"/>
  <c r="F521" i="3" s="1"/>
  <c r="G521" i="3" s="1"/>
  <c r="A521" i="3" l="1"/>
  <c r="B521" i="3" s="1"/>
  <c r="E521" i="3" s="1"/>
  <c r="F522" i="3" s="1"/>
  <c r="G522" i="3" s="1"/>
  <c r="A522" i="3" l="1"/>
  <c r="B522" i="3" s="1"/>
  <c r="E522" i="3" s="1"/>
  <c r="F523" i="3" s="1"/>
  <c r="G523" i="3" s="1"/>
  <c r="A523" i="3" l="1"/>
  <c r="B523" i="3" s="1"/>
  <c r="E523" i="3" s="1"/>
  <c r="F524" i="3" s="1"/>
  <c r="G524" i="3" s="1"/>
  <c r="A524" i="3" l="1"/>
  <c r="B524" i="3" s="1"/>
  <c r="E524" i="3" s="1"/>
  <c r="F525" i="3" s="1"/>
  <c r="G525" i="3" s="1"/>
  <c r="A525" i="3" l="1"/>
  <c r="B525" i="3" s="1"/>
  <c r="E525" i="3" s="1"/>
  <c r="F526" i="3" s="1"/>
  <c r="G526" i="3" s="1"/>
  <c r="A526" i="3" l="1"/>
  <c r="B526" i="3" s="1"/>
  <c r="E526" i="3" s="1"/>
  <c r="F527" i="3" s="1"/>
  <c r="G527" i="3" s="1"/>
  <c r="A527" i="3" l="1"/>
  <c r="B527" i="3" s="1"/>
  <c r="E527" i="3" s="1"/>
  <c r="F528" i="3" s="1"/>
  <c r="G528" i="3" s="1"/>
  <c r="A528" i="3" l="1"/>
  <c r="B528" i="3" s="1"/>
  <c r="E528" i="3" s="1"/>
  <c r="F529" i="3" s="1"/>
  <c r="G529" i="3" s="1"/>
  <c r="A529" i="3" l="1"/>
  <c r="B529" i="3" s="1"/>
  <c r="E529" i="3" s="1"/>
  <c r="F530" i="3" s="1"/>
  <c r="G530" i="3" s="1"/>
  <c r="A530" i="3" l="1"/>
  <c r="B530" i="3" s="1"/>
  <c r="E530" i="3" s="1"/>
  <c r="F531" i="3" s="1"/>
  <c r="G531" i="3" s="1"/>
  <c r="A531" i="3" l="1"/>
  <c r="B531" i="3" s="1"/>
  <c r="E531" i="3" s="1"/>
  <c r="F532" i="3" s="1"/>
  <c r="G532" i="3" s="1"/>
  <c r="A532" i="3" l="1"/>
  <c r="B532" i="3" s="1"/>
  <c r="E532" i="3" s="1"/>
  <c r="F533" i="3" s="1"/>
  <c r="G533" i="3" s="1"/>
  <c r="A533" i="3" l="1"/>
  <c r="B533" i="3" s="1"/>
  <c r="E533" i="3" s="1"/>
  <c r="F534" i="3" s="1"/>
  <c r="G534" i="3" s="1"/>
  <c r="A534" i="3" l="1"/>
  <c r="B534" i="3" s="1"/>
  <c r="E534" i="3" s="1"/>
  <c r="F535" i="3" s="1"/>
  <c r="G535" i="3" s="1"/>
  <c r="A535" i="3" l="1"/>
  <c r="B535" i="3" s="1"/>
  <c r="E535" i="3" s="1"/>
  <c r="F536" i="3" s="1"/>
  <c r="G536" i="3" s="1"/>
  <c r="A536" i="3" l="1"/>
  <c r="B536" i="3" s="1"/>
  <c r="E536" i="3" s="1"/>
  <c r="F537" i="3" s="1"/>
  <c r="G537" i="3" s="1"/>
  <c r="A537" i="3" l="1"/>
  <c r="B537" i="3" s="1"/>
  <c r="E537" i="3" s="1"/>
  <c r="F538" i="3" s="1"/>
  <c r="G538" i="3" s="1"/>
  <c r="A538" i="3" l="1"/>
  <c r="B538" i="3" s="1"/>
  <c r="E538" i="3" s="1"/>
  <c r="F539" i="3" s="1"/>
  <c r="G539" i="3" s="1"/>
  <c r="A539" i="3" l="1"/>
  <c r="B539" i="3" s="1"/>
  <c r="E539" i="3" s="1"/>
  <c r="F540" i="3" s="1"/>
  <c r="G540" i="3" s="1"/>
  <c r="A540" i="3" l="1"/>
  <c r="B540" i="3" s="1"/>
  <c r="E540" i="3" s="1"/>
  <c r="F541" i="3" s="1"/>
  <c r="G541" i="3" s="1"/>
  <c r="A541" i="3" l="1"/>
  <c r="B541" i="3" s="1"/>
  <c r="E541" i="3" s="1"/>
  <c r="F542" i="3" s="1"/>
  <c r="G542" i="3" s="1"/>
  <c r="A542" i="3" l="1"/>
  <c r="B542" i="3" s="1"/>
  <c r="E542" i="3" s="1"/>
  <c r="F543" i="3" s="1"/>
  <c r="G543" i="3" s="1"/>
  <c r="A543" i="3" l="1"/>
  <c r="B543" i="3" s="1"/>
  <c r="E543" i="3" s="1"/>
  <c r="F544" i="3" s="1"/>
  <c r="G544" i="3" s="1"/>
  <c r="A544" i="3" l="1"/>
  <c r="B544" i="3" s="1"/>
  <c r="E544" i="3" s="1"/>
  <c r="F545" i="3" s="1"/>
  <c r="G545" i="3" s="1"/>
  <c r="A545" i="3" l="1"/>
  <c r="B545" i="3" s="1"/>
  <c r="E545" i="3" s="1"/>
  <c r="F546" i="3" s="1"/>
  <c r="G546" i="3" s="1"/>
  <c r="A546" i="3" l="1"/>
  <c r="B546" i="3" s="1"/>
  <c r="E546" i="3" s="1"/>
  <c r="F547" i="3" s="1"/>
  <c r="G547" i="3" s="1"/>
  <c r="A547" i="3" l="1"/>
  <c r="B547" i="3" s="1"/>
  <c r="E547" i="3" s="1"/>
  <c r="F548" i="3" s="1"/>
  <c r="G548" i="3" s="1"/>
  <c r="A548" i="3" l="1"/>
  <c r="B548" i="3" s="1"/>
  <c r="E548" i="3" s="1"/>
  <c r="F549" i="3" s="1"/>
  <c r="G549" i="3" s="1"/>
  <c r="A549" i="3" l="1"/>
  <c r="B549" i="3" s="1"/>
  <c r="E549" i="3" s="1"/>
  <c r="F550" i="3" s="1"/>
  <c r="G550" i="3" s="1"/>
  <c r="A550" i="3" l="1"/>
  <c r="B550" i="3" s="1"/>
  <c r="E550" i="3" s="1"/>
  <c r="F551" i="3" s="1"/>
  <c r="G551" i="3" s="1"/>
  <c r="A551" i="3" l="1"/>
  <c r="B551" i="3" s="1"/>
  <c r="E551" i="3" s="1"/>
  <c r="F552" i="3" s="1"/>
  <c r="G552" i="3" s="1"/>
  <c r="A552" i="3" l="1"/>
  <c r="B552" i="3" s="1"/>
  <c r="E552" i="3" s="1"/>
  <c r="F553" i="3" s="1"/>
  <c r="G553" i="3" s="1"/>
  <c r="A553" i="3" l="1"/>
  <c r="B553" i="3" s="1"/>
  <c r="E553" i="3" s="1"/>
  <c r="F554" i="3" s="1"/>
  <c r="G554" i="3" s="1"/>
  <c r="A554" i="3" l="1"/>
  <c r="B554" i="3" s="1"/>
  <c r="E554" i="3" s="1"/>
  <c r="F555" i="3" s="1"/>
  <c r="G555" i="3" s="1"/>
  <c r="A555" i="3" l="1"/>
  <c r="B555" i="3" s="1"/>
  <c r="E555" i="3" s="1"/>
  <c r="F556" i="3" s="1"/>
  <c r="G556" i="3" s="1"/>
  <c r="A556" i="3" l="1"/>
  <c r="B556" i="3" s="1"/>
  <c r="E556" i="3" s="1"/>
  <c r="F557" i="3" s="1"/>
  <c r="G557" i="3" s="1"/>
  <c r="A557" i="3" l="1"/>
  <c r="B557" i="3" s="1"/>
  <c r="E557" i="3" s="1"/>
  <c r="F558" i="3" s="1"/>
  <c r="G558" i="3" s="1"/>
  <c r="A558" i="3" l="1"/>
  <c r="B558" i="3" s="1"/>
  <c r="E558" i="3" s="1"/>
  <c r="F559" i="3" s="1"/>
  <c r="G559" i="3" s="1"/>
  <c r="A559" i="3" l="1"/>
  <c r="B559" i="3" s="1"/>
  <c r="E559" i="3" s="1"/>
  <c r="F560" i="3" s="1"/>
  <c r="G560" i="3" s="1"/>
  <c r="A560" i="3" l="1"/>
  <c r="B560" i="3" s="1"/>
  <c r="E560" i="3" s="1"/>
  <c r="F561" i="3" s="1"/>
  <c r="G561" i="3" s="1"/>
  <c r="A561" i="3" l="1"/>
  <c r="B561" i="3" s="1"/>
  <c r="E561" i="3" s="1"/>
  <c r="F562" i="3" s="1"/>
  <c r="G562" i="3" s="1"/>
  <c r="A562" i="3" l="1"/>
  <c r="B562" i="3" s="1"/>
  <c r="E562" i="3" s="1"/>
  <c r="F563" i="3" s="1"/>
  <c r="G563" i="3" s="1"/>
  <c r="A563" i="3" l="1"/>
  <c r="B563" i="3" s="1"/>
  <c r="E563" i="3" s="1"/>
  <c r="F564" i="3" s="1"/>
  <c r="G564" i="3" s="1"/>
  <c r="A564" i="3" l="1"/>
  <c r="B564" i="3" s="1"/>
  <c r="E564" i="3" s="1"/>
  <c r="F565" i="3" s="1"/>
  <c r="G565" i="3" s="1"/>
  <c r="A565" i="3" l="1"/>
  <c r="B565" i="3" s="1"/>
  <c r="E565" i="3" s="1"/>
  <c r="F566" i="3" s="1"/>
  <c r="G566" i="3" s="1"/>
  <c r="A566" i="3" l="1"/>
  <c r="B566" i="3" s="1"/>
  <c r="E566" i="3" s="1"/>
  <c r="F567" i="3" s="1"/>
  <c r="G567" i="3" s="1"/>
  <c r="A567" i="3" l="1"/>
  <c r="B567" i="3" s="1"/>
  <c r="E567" i="3" s="1"/>
  <c r="F568" i="3" s="1"/>
  <c r="G568" i="3" s="1"/>
  <c r="A568" i="3" l="1"/>
  <c r="B568" i="3" s="1"/>
  <c r="E568" i="3" s="1"/>
  <c r="F569" i="3" s="1"/>
  <c r="G569" i="3" s="1"/>
  <c r="A569" i="3" l="1"/>
  <c r="B569" i="3" s="1"/>
  <c r="E569" i="3" s="1"/>
  <c r="F570" i="3" s="1"/>
  <c r="G570" i="3" s="1"/>
  <c r="A570" i="3" l="1"/>
  <c r="B570" i="3" s="1"/>
  <c r="E570" i="3" s="1"/>
  <c r="F571" i="3" s="1"/>
  <c r="G571" i="3" s="1"/>
  <c r="A571" i="3" l="1"/>
  <c r="B571" i="3" s="1"/>
  <c r="E571" i="3" s="1"/>
  <c r="F572" i="3" s="1"/>
  <c r="G572" i="3" s="1"/>
  <c r="A572" i="3" l="1"/>
  <c r="B572" i="3" s="1"/>
  <c r="E572" i="3" s="1"/>
  <c r="F573" i="3" s="1"/>
  <c r="G573" i="3" s="1"/>
  <c r="A573" i="3" l="1"/>
  <c r="B573" i="3" s="1"/>
  <c r="E573" i="3" s="1"/>
  <c r="F574" i="3" s="1"/>
  <c r="G574" i="3" s="1"/>
  <c r="A574" i="3" l="1"/>
  <c r="B574" i="3" s="1"/>
  <c r="E574" i="3" s="1"/>
  <c r="F575" i="3" s="1"/>
  <c r="G575" i="3" s="1"/>
  <c r="A575" i="3" l="1"/>
  <c r="B575" i="3" s="1"/>
  <c r="E575" i="3" s="1"/>
  <c r="F576" i="3" s="1"/>
  <c r="G576" i="3" s="1"/>
  <c r="A576" i="3" l="1"/>
  <c r="B576" i="3" s="1"/>
  <c r="E576" i="3" s="1"/>
  <c r="F577" i="3" s="1"/>
  <c r="G577" i="3" s="1"/>
  <c r="A577" i="3" l="1"/>
  <c r="B577" i="3" s="1"/>
  <c r="E577" i="3" s="1"/>
  <c r="F578" i="3" s="1"/>
  <c r="G578" i="3" s="1"/>
  <c r="A578" i="3" l="1"/>
  <c r="B578" i="3" s="1"/>
  <c r="E578" i="3" s="1"/>
  <c r="F579" i="3" s="1"/>
  <c r="G579" i="3" s="1"/>
  <c r="A579" i="3" l="1"/>
  <c r="B579" i="3" s="1"/>
  <c r="E579" i="3" s="1"/>
  <c r="F580" i="3" s="1"/>
  <c r="G580" i="3" s="1"/>
  <c r="A580" i="3" l="1"/>
  <c r="B580" i="3" s="1"/>
  <c r="E580" i="3" s="1"/>
  <c r="F581" i="3" s="1"/>
  <c r="G581" i="3" s="1"/>
  <c r="A581" i="3" l="1"/>
  <c r="B581" i="3" s="1"/>
  <c r="E581" i="3" s="1"/>
  <c r="F582" i="3" s="1"/>
  <c r="G582" i="3" s="1"/>
  <c r="A582" i="3" l="1"/>
  <c r="B582" i="3" s="1"/>
  <c r="E582" i="3" s="1"/>
  <c r="F583" i="3" s="1"/>
  <c r="G583" i="3" s="1"/>
  <c r="A583" i="3" l="1"/>
  <c r="B583" i="3" s="1"/>
  <c r="E583" i="3" s="1"/>
  <c r="F584" i="3" s="1"/>
  <c r="G584" i="3" s="1"/>
  <c r="A584" i="3" l="1"/>
  <c r="B584" i="3" s="1"/>
  <c r="E584" i="3" s="1"/>
  <c r="F585" i="3" s="1"/>
  <c r="G585" i="3" s="1"/>
  <c r="A585" i="3" l="1"/>
  <c r="B585" i="3" s="1"/>
  <c r="E585" i="3" s="1"/>
  <c r="F586" i="3" s="1"/>
  <c r="G586" i="3" s="1"/>
  <c r="A586" i="3" l="1"/>
  <c r="B586" i="3" s="1"/>
  <c r="E586" i="3" s="1"/>
  <c r="F587" i="3" s="1"/>
  <c r="G587" i="3" s="1"/>
  <c r="A587" i="3" l="1"/>
  <c r="B587" i="3" s="1"/>
  <c r="E587" i="3" s="1"/>
  <c r="F588" i="3" s="1"/>
  <c r="G588" i="3" s="1"/>
  <c r="A588" i="3" l="1"/>
  <c r="B588" i="3" s="1"/>
  <c r="E588" i="3" s="1"/>
  <c r="F589" i="3" s="1"/>
  <c r="G589" i="3" s="1"/>
  <c r="A589" i="3" l="1"/>
  <c r="B589" i="3" s="1"/>
  <c r="E589" i="3" s="1"/>
  <c r="F590" i="3" s="1"/>
  <c r="G590" i="3" s="1"/>
  <c r="A590" i="3" l="1"/>
  <c r="B590" i="3" s="1"/>
  <c r="E590" i="3" s="1"/>
  <c r="F591" i="3" s="1"/>
  <c r="G591" i="3" s="1"/>
  <c r="A591" i="3" l="1"/>
  <c r="B591" i="3" s="1"/>
  <c r="E591" i="3" s="1"/>
  <c r="F592" i="3" s="1"/>
  <c r="G592" i="3" s="1"/>
  <c r="A592" i="3" l="1"/>
  <c r="B592" i="3" s="1"/>
  <c r="E592" i="3" s="1"/>
  <c r="F593" i="3" s="1"/>
  <c r="G593" i="3" s="1"/>
  <c r="A593" i="3" l="1"/>
  <c r="B593" i="3" s="1"/>
  <c r="E593" i="3" s="1"/>
  <c r="F594" i="3" s="1"/>
  <c r="G594" i="3" s="1"/>
  <c r="A594" i="3" l="1"/>
  <c r="B594" i="3" s="1"/>
  <c r="E594" i="3" s="1"/>
  <c r="F595" i="3" s="1"/>
  <c r="G595" i="3" s="1"/>
  <c r="A595" i="3" l="1"/>
  <c r="B595" i="3" s="1"/>
  <c r="E595" i="3" s="1"/>
  <c r="F596" i="3" s="1"/>
  <c r="G596" i="3" s="1"/>
  <c r="A596" i="3" l="1"/>
  <c r="B596" i="3" s="1"/>
  <c r="E596" i="3" s="1"/>
  <c r="F597" i="3" s="1"/>
  <c r="G597" i="3" s="1"/>
  <c r="A597" i="3" l="1"/>
  <c r="B597" i="3" s="1"/>
  <c r="E597" i="3" s="1"/>
  <c r="F598" i="3" s="1"/>
  <c r="G598" i="3" s="1"/>
  <c r="A598" i="3" l="1"/>
  <c r="B598" i="3" s="1"/>
  <c r="E598" i="3" s="1"/>
  <c r="F599" i="3" s="1"/>
  <c r="G599" i="3" s="1"/>
  <c r="A599" i="3" l="1"/>
  <c r="B599" i="3" s="1"/>
  <c r="E599" i="3" s="1"/>
  <c r="F600" i="3" s="1"/>
  <c r="G600" i="3" s="1"/>
  <c r="A600" i="3" l="1"/>
  <c r="B600" i="3" s="1"/>
  <c r="E600" i="3" s="1"/>
  <c r="F601" i="3" s="1"/>
  <c r="G601" i="3" s="1"/>
  <c r="A601" i="3" l="1"/>
  <c r="B601" i="3" s="1"/>
  <c r="E601" i="3" s="1"/>
  <c r="F602" i="3" s="1"/>
  <c r="G602" i="3" s="1"/>
  <c r="A602" i="3" l="1"/>
  <c r="B602" i="3" s="1"/>
  <c r="E602" i="3" s="1"/>
  <c r="F603" i="3" s="1"/>
  <c r="G603" i="3" s="1"/>
  <c r="A603" i="3" l="1"/>
  <c r="B603" i="3" s="1"/>
  <c r="E603" i="3" s="1"/>
  <c r="F604" i="3" s="1"/>
  <c r="G604" i="3" s="1"/>
  <c r="A604" i="3" l="1"/>
  <c r="B604" i="3" s="1"/>
  <c r="E604" i="3" s="1"/>
  <c r="F605" i="3" s="1"/>
  <c r="G605" i="3" s="1"/>
  <c r="A605" i="3" l="1"/>
  <c r="B605" i="3" s="1"/>
  <c r="E605" i="3" s="1"/>
  <c r="F606" i="3" s="1"/>
  <c r="G606" i="3" s="1"/>
  <c r="A606" i="3" l="1"/>
  <c r="B606" i="3" s="1"/>
  <c r="E606" i="3" s="1"/>
  <c r="F607" i="3" s="1"/>
  <c r="G607" i="3" s="1"/>
  <c r="A607" i="3" l="1"/>
  <c r="B607" i="3" s="1"/>
  <c r="E607" i="3" s="1"/>
  <c r="F608" i="3" s="1"/>
  <c r="G608" i="3" s="1"/>
  <c r="A608" i="3" l="1"/>
  <c r="B608" i="3" s="1"/>
  <c r="E608" i="3" s="1"/>
  <c r="F609" i="3" s="1"/>
  <c r="G609" i="3" s="1"/>
  <c r="A609" i="3" l="1"/>
  <c r="B609" i="3" s="1"/>
  <c r="E609" i="3" s="1"/>
  <c r="F610" i="3" s="1"/>
  <c r="G610" i="3" s="1"/>
  <c r="A610" i="3" l="1"/>
  <c r="B610" i="3" s="1"/>
  <c r="E610" i="3" s="1"/>
  <c r="F611" i="3" s="1"/>
  <c r="G611" i="3" s="1"/>
  <c r="A611" i="3" l="1"/>
  <c r="B611" i="3" s="1"/>
  <c r="E611" i="3" s="1"/>
  <c r="F612" i="3" s="1"/>
  <c r="G612" i="3" s="1"/>
  <c r="A612" i="3" l="1"/>
  <c r="B612" i="3" s="1"/>
  <c r="E612" i="3" s="1"/>
  <c r="F613" i="3" s="1"/>
  <c r="G613" i="3" s="1"/>
  <c r="A613" i="3" l="1"/>
  <c r="B613" i="3" s="1"/>
  <c r="E613" i="3" s="1"/>
  <c r="F614" i="3" s="1"/>
  <c r="G614" i="3" s="1"/>
  <c r="A614" i="3" l="1"/>
  <c r="B614" i="3" s="1"/>
  <c r="E614" i="3" s="1"/>
  <c r="F615" i="3" s="1"/>
  <c r="G615" i="3" s="1"/>
  <c r="A615" i="3" l="1"/>
  <c r="B615" i="3" s="1"/>
  <c r="E615" i="3" s="1"/>
  <c r="F616" i="3" s="1"/>
  <c r="G616" i="3" s="1"/>
  <c r="A616" i="3" l="1"/>
  <c r="B616" i="3" s="1"/>
  <c r="E616" i="3" s="1"/>
  <c r="F617" i="3" s="1"/>
  <c r="G617" i="3" s="1"/>
  <c r="A617" i="3" l="1"/>
  <c r="B617" i="3" s="1"/>
  <c r="E617" i="3" s="1"/>
  <c r="F618" i="3" s="1"/>
  <c r="G618" i="3" s="1"/>
  <c r="A618" i="3" l="1"/>
  <c r="B618" i="3" s="1"/>
  <c r="E618" i="3" s="1"/>
  <c r="F619" i="3" s="1"/>
  <c r="G619" i="3" s="1"/>
  <c r="A619" i="3" l="1"/>
  <c r="B619" i="3" s="1"/>
  <c r="E619" i="3" s="1"/>
  <c r="F620" i="3" s="1"/>
  <c r="G620" i="3" s="1"/>
  <c r="A620" i="3" l="1"/>
  <c r="B620" i="3" s="1"/>
  <c r="E620" i="3" s="1"/>
  <c r="F621" i="3" s="1"/>
  <c r="G621" i="3" s="1"/>
  <c r="A621" i="3" l="1"/>
  <c r="B621" i="3" s="1"/>
  <c r="E621" i="3" s="1"/>
  <c r="F622" i="3" s="1"/>
  <c r="G622" i="3" s="1"/>
  <c r="A622" i="3" l="1"/>
  <c r="B622" i="3" s="1"/>
  <c r="E622" i="3" s="1"/>
  <c r="F623" i="3" s="1"/>
  <c r="G623" i="3" s="1"/>
  <c r="A623" i="3" l="1"/>
  <c r="B623" i="3" s="1"/>
  <c r="E623" i="3" s="1"/>
  <c r="F624" i="3" s="1"/>
  <c r="G624" i="3" s="1"/>
  <c r="A624" i="3" l="1"/>
  <c r="B624" i="3" s="1"/>
  <c r="E624" i="3" s="1"/>
  <c r="F625" i="3" s="1"/>
  <c r="G625" i="3" s="1"/>
  <c r="A625" i="3" l="1"/>
  <c r="B625" i="3" s="1"/>
  <c r="E625" i="3" s="1"/>
  <c r="F626" i="3" s="1"/>
  <c r="G626" i="3" s="1"/>
  <c r="A626" i="3" l="1"/>
  <c r="B626" i="3" s="1"/>
  <c r="E626" i="3" s="1"/>
  <c r="F627" i="3" s="1"/>
  <c r="G627" i="3" s="1"/>
  <c r="A627" i="3" l="1"/>
  <c r="B627" i="3" s="1"/>
  <c r="E627" i="3" s="1"/>
  <c r="F628" i="3" s="1"/>
  <c r="G628" i="3" s="1"/>
  <c r="A628" i="3" l="1"/>
  <c r="B628" i="3" s="1"/>
  <c r="E628" i="3" s="1"/>
  <c r="F629" i="3" s="1"/>
  <c r="G629" i="3" s="1"/>
  <c r="A629" i="3" l="1"/>
  <c r="B629" i="3" s="1"/>
  <c r="E629" i="3" s="1"/>
  <c r="F630" i="3" s="1"/>
  <c r="G630" i="3" s="1"/>
  <c r="A630" i="3" l="1"/>
  <c r="B630" i="3" s="1"/>
  <c r="E630" i="3" s="1"/>
  <c r="F631" i="3" s="1"/>
  <c r="G631" i="3" s="1"/>
  <c r="A631" i="3" l="1"/>
  <c r="B631" i="3" s="1"/>
  <c r="E631" i="3" s="1"/>
  <c r="F632" i="3" s="1"/>
  <c r="G632" i="3" s="1"/>
  <c r="A632" i="3" l="1"/>
  <c r="B632" i="3" s="1"/>
  <c r="E632" i="3" s="1"/>
  <c r="F633" i="3" s="1"/>
  <c r="G633" i="3" s="1"/>
  <c r="A633" i="3" l="1"/>
  <c r="B633" i="3" s="1"/>
  <c r="E633" i="3" s="1"/>
  <c r="F634" i="3" s="1"/>
  <c r="G634" i="3" s="1"/>
  <c r="A634" i="3" l="1"/>
  <c r="B634" i="3" s="1"/>
  <c r="E634" i="3" s="1"/>
  <c r="F635" i="3" s="1"/>
  <c r="G635" i="3" s="1"/>
  <c r="A635" i="3" l="1"/>
  <c r="B635" i="3" s="1"/>
  <c r="E635" i="3" s="1"/>
  <c r="F636" i="3" s="1"/>
  <c r="G636" i="3" s="1"/>
  <c r="A636" i="3" l="1"/>
  <c r="B636" i="3" s="1"/>
  <c r="E636" i="3" s="1"/>
  <c r="F637" i="3" s="1"/>
  <c r="G637" i="3" s="1"/>
  <c r="A637" i="3" l="1"/>
  <c r="B637" i="3" s="1"/>
  <c r="E637" i="3" s="1"/>
  <c r="F638" i="3" s="1"/>
  <c r="G638" i="3" s="1"/>
  <c r="A638" i="3" l="1"/>
  <c r="B638" i="3" s="1"/>
  <c r="E638" i="3" s="1"/>
  <c r="F639" i="3" s="1"/>
  <c r="G639" i="3" s="1"/>
  <c r="A639" i="3" l="1"/>
  <c r="B639" i="3" s="1"/>
  <c r="E639" i="3" s="1"/>
  <c r="F640" i="3" s="1"/>
  <c r="G640" i="3" s="1"/>
  <c r="A640" i="3" l="1"/>
  <c r="B640" i="3" s="1"/>
  <c r="E640" i="3" s="1"/>
  <c r="F641" i="3" s="1"/>
  <c r="G641" i="3" s="1"/>
  <c r="A641" i="3" l="1"/>
  <c r="B641" i="3" s="1"/>
  <c r="E641" i="3" s="1"/>
  <c r="F642" i="3" s="1"/>
  <c r="G642" i="3" l="1"/>
  <c r="K7" i="3"/>
  <c r="A642" i="3"/>
  <c r="B642" i="3" s="1"/>
  <c r="E642" i="3" s="1"/>
  <c r="F643" i="3" s="1"/>
  <c r="G643" i="3" s="1"/>
  <c r="A643" i="3" l="1"/>
  <c r="B643" i="3" s="1"/>
  <c r="E643" i="3" s="1"/>
  <c r="F644" i="3" s="1"/>
  <c r="G644" i="3" s="1"/>
  <c r="A644" i="3" l="1"/>
  <c r="B644" i="3" s="1"/>
  <c r="E644" i="3" s="1"/>
  <c r="F645" i="3" s="1"/>
  <c r="G645" i="3" s="1"/>
  <c r="A645" i="3" l="1"/>
  <c r="B645" i="3" s="1"/>
  <c r="E645" i="3" s="1"/>
  <c r="F646" i="3" s="1"/>
  <c r="G646" i="3" s="1"/>
  <c r="A646" i="3" l="1"/>
  <c r="B646" i="3" s="1"/>
  <c r="E646" i="3" s="1"/>
  <c r="F647" i="3" s="1"/>
  <c r="G647" i="3" s="1"/>
  <c r="A647" i="3" l="1"/>
  <c r="B647" i="3" s="1"/>
  <c r="E647" i="3" s="1"/>
  <c r="F648" i="3" s="1"/>
  <c r="G648" i="3" s="1"/>
  <c r="A648" i="3" l="1"/>
  <c r="B648" i="3" s="1"/>
  <c r="E648" i="3" s="1"/>
  <c r="F649" i="3" s="1"/>
  <c r="G649" i="3" s="1"/>
  <c r="A649" i="3" l="1"/>
  <c r="B649" i="3" s="1"/>
  <c r="E649" i="3" s="1"/>
  <c r="F650" i="3" s="1"/>
  <c r="G650" i="3" s="1"/>
  <c r="A650" i="3" l="1"/>
  <c r="B650" i="3" s="1"/>
  <c r="E650" i="3" s="1"/>
  <c r="F651" i="3" s="1"/>
  <c r="G651" i="3" s="1"/>
  <c r="A651" i="3" l="1"/>
  <c r="B651" i="3" s="1"/>
  <c r="E651" i="3" s="1"/>
  <c r="F652" i="3" s="1"/>
  <c r="G652" i="3" s="1"/>
  <c r="A652" i="3" l="1"/>
  <c r="B652" i="3" s="1"/>
  <c r="E652" i="3" s="1"/>
  <c r="F653" i="3" s="1"/>
  <c r="G653" i="3" s="1"/>
  <c r="A653" i="3" l="1"/>
  <c r="B653" i="3" s="1"/>
  <c r="E653" i="3" s="1"/>
  <c r="F654" i="3" s="1"/>
  <c r="G654" i="3" s="1"/>
  <c r="A654" i="3" l="1"/>
  <c r="B654" i="3" s="1"/>
  <c r="E654" i="3" s="1"/>
  <c r="F655" i="3" s="1"/>
  <c r="G655" i="3" s="1"/>
  <c r="A655" i="3" l="1"/>
  <c r="B655" i="3" s="1"/>
  <c r="E655" i="3" s="1"/>
  <c r="F656" i="3" s="1"/>
  <c r="G656" i="3" s="1"/>
  <c r="A656" i="3" l="1"/>
  <c r="B656" i="3" s="1"/>
  <c r="E656" i="3" s="1"/>
  <c r="F657" i="3" s="1"/>
  <c r="G657" i="3" s="1"/>
  <c r="A657" i="3" l="1"/>
  <c r="B657" i="3" s="1"/>
  <c r="E657" i="3" s="1"/>
  <c r="F658" i="3" s="1"/>
  <c r="G658" i="3" s="1"/>
  <c r="A658" i="3" l="1"/>
  <c r="B658" i="3" s="1"/>
  <c r="E658" i="3" s="1"/>
  <c r="F659" i="3" s="1"/>
  <c r="G659" i="3" s="1"/>
  <c r="A659" i="3" l="1"/>
  <c r="B659" i="3" s="1"/>
  <c r="E659" i="3" s="1"/>
  <c r="F660" i="3" s="1"/>
  <c r="G660" i="3" s="1"/>
  <c r="A660" i="3" l="1"/>
  <c r="B660" i="3" s="1"/>
  <c r="E660" i="3" s="1"/>
  <c r="F661" i="3" s="1"/>
  <c r="G661" i="3" s="1"/>
  <c r="A661" i="3" l="1"/>
  <c r="B661" i="3" s="1"/>
  <c r="E661" i="3" s="1"/>
  <c r="F662" i="3" s="1"/>
  <c r="G662" i="3" s="1"/>
  <c r="A662" i="3" l="1"/>
  <c r="B662" i="3" s="1"/>
  <c r="E662" i="3" s="1"/>
  <c r="F663" i="3" s="1"/>
  <c r="G663" i="3" s="1"/>
  <c r="A663" i="3" l="1"/>
  <c r="B663" i="3" s="1"/>
  <c r="E663" i="3" s="1"/>
  <c r="F664" i="3" s="1"/>
  <c r="G664" i="3" s="1"/>
  <c r="A664" i="3" l="1"/>
  <c r="B664" i="3" s="1"/>
  <c r="E664" i="3" s="1"/>
  <c r="F665" i="3" s="1"/>
  <c r="G665" i="3" s="1"/>
  <c r="A665" i="3" l="1"/>
  <c r="B665" i="3" s="1"/>
  <c r="E665" i="3" s="1"/>
  <c r="F666" i="3" s="1"/>
  <c r="G666" i="3" s="1"/>
  <c r="A666" i="3" l="1"/>
  <c r="B666" i="3" s="1"/>
  <c r="E666" i="3" s="1"/>
  <c r="F667" i="3" s="1"/>
  <c r="G667" i="3" s="1"/>
  <c r="A667" i="3" l="1"/>
  <c r="B667" i="3" s="1"/>
  <c r="E667" i="3" s="1"/>
  <c r="F668" i="3" s="1"/>
  <c r="G668" i="3" s="1"/>
  <c r="A668" i="3" l="1"/>
  <c r="B668" i="3" s="1"/>
  <c r="E668" i="3" s="1"/>
  <c r="F669" i="3" s="1"/>
  <c r="G669" i="3" s="1"/>
  <c r="A669" i="3" l="1"/>
  <c r="B669" i="3" s="1"/>
  <c r="E669" i="3" s="1"/>
  <c r="F670" i="3" s="1"/>
  <c r="G670" i="3" s="1"/>
  <c r="A670" i="3" l="1"/>
  <c r="B670" i="3" s="1"/>
  <c r="E670" i="3" s="1"/>
  <c r="F671" i="3" s="1"/>
  <c r="G671" i="3" s="1"/>
  <c r="A671" i="3" l="1"/>
  <c r="B671" i="3" s="1"/>
  <c r="E671" i="3" s="1"/>
  <c r="F672" i="3" s="1"/>
  <c r="G672" i="3" s="1"/>
  <c r="A672" i="3" l="1"/>
  <c r="B672" i="3" s="1"/>
  <c r="E672" i="3" s="1"/>
  <c r="F673" i="3" s="1"/>
  <c r="G673" i="3" s="1"/>
  <c r="A673" i="3" l="1"/>
  <c r="B673" i="3" s="1"/>
  <c r="E673" i="3" s="1"/>
  <c r="F674" i="3" s="1"/>
  <c r="G674" i="3" s="1"/>
  <c r="A674" i="3" l="1"/>
  <c r="B674" i="3" s="1"/>
  <c r="E674" i="3" s="1"/>
  <c r="F675" i="3" s="1"/>
  <c r="G675" i="3" s="1"/>
  <c r="A675" i="3" l="1"/>
  <c r="B675" i="3" s="1"/>
  <c r="E675" i="3" s="1"/>
  <c r="F676" i="3" s="1"/>
  <c r="G676" i="3" s="1"/>
  <c r="A676" i="3" l="1"/>
  <c r="B676" i="3" s="1"/>
  <c r="E676" i="3" s="1"/>
  <c r="F677" i="3" s="1"/>
  <c r="G677" i="3" s="1"/>
  <c r="A677" i="3" l="1"/>
  <c r="B677" i="3" s="1"/>
  <c r="E677" i="3" s="1"/>
  <c r="F678" i="3" s="1"/>
  <c r="G678" i="3" s="1"/>
  <c r="A678" i="3" l="1"/>
  <c r="B678" i="3" s="1"/>
  <c r="E678" i="3" s="1"/>
  <c r="F679" i="3" s="1"/>
  <c r="G679" i="3" s="1"/>
  <c r="A679" i="3" l="1"/>
  <c r="B679" i="3" s="1"/>
  <c r="E679" i="3" s="1"/>
  <c r="F680" i="3" s="1"/>
  <c r="G680" i="3" s="1"/>
  <c r="A680" i="3" l="1"/>
  <c r="B680" i="3" s="1"/>
  <c r="E680" i="3" s="1"/>
  <c r="F681" i="3" s="1"/>
  <c r="G681" i="3" s="1"/>
  <c r="A681" i="3" l="1"/>
  <c r="B681" i="3" s="1"/>
  <c r="E681" i="3" s="1"/>
  <c r="F682" i="3" s="1"/>
  <c r="G682" i="3" s="1"/>
  <c r="A682" i="3" l="1"/>
  <c r="B682" i="3" s="1"/>
  <c r="E682" i="3" s="1"/>
  <c r="F683" i="3" s="1"/>
  <c r="G683" i="3" s="1"/>
  <c r="A683" i="3" l="1"/>
  <c r="B683" i="3" s="1"/>
  <c r="E683" i="3" s="1"/>
  <c r="F684" i="3" s="1"/>
  <c r="G684" i="3" s="1"/>
  <c r="A684" i="3" l="1"/>
  <c r="B684" i="3" s="1"/>
  <c r="E684" i="3" s="1"/>
  <c r="F685" i="3" s="1"/>
  <c r="G685" i="3" s="1"/>
  <c r="A685" i="3" l="1"/>
  <c r="B685" i="3" s="1"/>
  <c r="E685" i="3" s="1"/>
  <c r="F686" i="3" s="1"/>
  <c r="G686" i="3" s="1"/>
  <c r="A686" i="3" l="1"/>
  <c r="B686" i="3" s="1"/>
  <c r="E686" i="3" s="1"/>
  <c r="F687" i="3" s="1"/>
  <c r="G687" i="3" s="1"/>
  <c r="A687" i="3" l="1"/>
  <c r="B687" i="3" s="1"/>
  <c r="E687" i="3" s="1"/>
  <c r="F688" i="3" s="1"/>
  <c r="G688" i="3" s="1"/>
  <c r="A688" i="3" l="1"/>
  <c r="B688" i="3" s="1"/>
  <c r="E688" i="3" s="1"/>
  <c r="F689" i="3" s="1"/>
  <c r="G689" i="3" s="1"/>
  <c r="A689" i="3" l="1"/>
  <c r="B689" i="3" s="1"/>
  <c r="E689" i="3" s="1"/>
  <c r="F690" i="3" s="1"/>
  <c r="G690" i="3" s="1"/>
  <c r="A690" i="3" l="1"/>
  <c r="B690" i="3" s="1"/>
  <c r="E690" i="3" s="1"/>
  <c r="F691" i="3" s="1"/>
  <c r="G691" i="3" s="1"/>
  <c r="A691" i="3" l="1"/>
  <c r="B691" i="3" s="1"/>
  <c r="E691" i="3" s="1"/>
  <c r="F692" i="3" s="1"/>
  <c r="G692" i="3" s="1"/>
  <c r="A692" i="3" l="1"/>
  <c r="B692" i="3" s="1"/>
  <c r="E692" i="3" s="1"/>
  <c r="F693" i="3" s="1"/>
  <c r="G693" i="3" s="1"/>
  <c r="A693" i="3" l="1"/>
  <c r="B693" i="3" s="1"/>
  <c r="E693" i="3" s="1"/>
  <c r="F694" i="3" s="1"/>
  <c r="G694" i="3" s="1"/>
  <c r="A694" i="3" l="1"/>
  <c r="B694" i="3" s="1"/>
  <c r="E694" i="3" s="1"/>
  <c r="F695" i="3" s="1"/>
  <c r="G695" i="3" s="1"/>
  <c r="A695" i="3" l="1"/>
  <c r="B695" i="3" s="1"/>
  <c r="E695" i="3" s="1"/>
  <c r="F696" i="3" s="1"/>
  <c r="G696" i="3" s="1"/>
  <c r="A696" i="3" l="1"/>
  <c r="B696" i="3" s="1"/>
  <c r="E696" i="3" s="1"/>
  <c r="F697" i="3" s="1"/>
  <c r="G697" i="3" s="1"/>
  <c r="A697" i="3" l="1"/>
  <c r="B697" i="3" s="1"/>
  <c r="E697" i="3" s="1"/>
  <c r="F698" i="3" s="1"/>
  <c r="G698" i="3" s="1"/>
  <c r="A698" i="3" l="1"/>
  <c r="B698" i="3" s="1"/>
  <c r="E698" i="3" s="1"/>
  <c r="F699" i="3" s="1"/>
  <c r="G699" i="3" s="1"/>
  <c r="A699" i="3" l="1"/>
  <c r="B699" i="3" s="1"/>
  <c r="E699" i="3" s="1"/>
  <c r="F700" i="3" s="1"/>
  <c r="G700" i="3" s="1"/>
  <c r="A700" i="3" l="1"/>
  <c r="B700" i="3" s="1"/>
  <c r="E700" i="3" s="1"/>
  <c r="F701" i="3" s="1"/>
  <c r="G701" i="3" s="1"/>
  <c r="A701" i="3" l="1"/>
  <c r="B701" i="3" s="1"/>
  <c r="E701" i="3" s="1"/>
  <c r="F702" i="3" s="1"/>
  <c r="G702" i="3" s="1"/>
  <c r="A702" i="3" l="1"/>
  <c r="B702" i="3" s="1"/>
  <c r="E702" i="3" s="1"/>
  <c r="F703" i="3" s="1"/>
  <c r="G703" i="3" s="1"/>
  <c r="A703" i="3" l="1"/>
  <c r="B703" i="3" s="1"/>
  <c r="E703" i="3" s="1"/>
  <c r="F704" i="3" s="1"/>
  <c r="G704" i="3" s="1"/>
  <c r="A704" i="3" l="1"/>
  <c r="B704" i="3" s="1"/>
  <c r="E704" i="3" s="1"/>
  <c r="F705" i="3" s="1"/>
  <c r="G705" i="3" s="1"/>
  <c r="A705" i="3" l="1"/>
  <c r="B705" i="3" s="1"/>
  <c r="E705" i="3" s="1"/>
  <c r="F706" i="3" s="1"/>
  <c r="G706" i="3" s="1"/>
  <c r="A706" i="3" l="1"/>
  <c r="B706" i="3" s="1"/>
  <c r="E706" i="3" s="1"/>
  <c r="F707" i="3" s="1"/>
  <c r="G707" i="3" s="1"/>
  <c r="A707" i="3" l="1"/>
  <c r="B707" i="3" s="1"/>
  <c r="E707" i="3" s="1"/>
  <c r="F708" i="3" s="1"/>
  <c r="G708" i="3" s="1"/>
  <c r="A708" i="3" l="1"/>
  <c r="B708" i="3" s="1"/>
  <c r="E708" i="3" s="1"/>
  <c r="F709" i="3" s="1"/>
  <c r="G709" i="3" s="1"/>
  <c r="A709" i="3" l="1"/>
  <c r="B709" i="3" s="1"/>
  <c r="E709" i="3" s="1"/>
  <c r="F710" i="3" s="1"/>
  <c r="G710" i="3" s="1"/>
  <c r="A710" i="3" l="1"/>
  <c r="B710" i="3" s="1"/>
  <c r="E710" i="3" s="1"/>
  <c r="F711" i="3" s="1"/>
  <c r="G711" i="3" s="1"/>
  <c r="A711" i="3" l="1"/>
  <c r="B711" i="3" s="1"/>
  <c r="E711" i="3" s="1"/>
  <c r="F712" i="3" s="1"/>
  <c r="G712" i="3" s="1"/>
  <c r="A712" i="3" l="1"/>
  <c r="B712" i="3" s="1"/>
  <c r="E712" i="3" s="1"/>
  <c r="F713" i="3" s="1"/>
  <c r="G713" i="3" s="1"/>
  <c r="A713" i="3" l="1"/>
  <c r="B713" i="3" s="1"/>
  <c r="E713" i="3" s="1"/>
  <c r="F714" i="3" s="1"/>
  <c r="G714" i="3" s="1"/>
  <c r="A714" i="3" l="1"/>
  <c r="B714" i="3" s="1"/>
  <c r="E714" i="3" s="1"/>
  <c r="F715" i="3" s="1"/>
  <c r="G715" i="3" s="1"/>
  <c r="A715" i="3" l="1"/>
  <c r="B715" i="3" s="1"/>
  <c r="E715" i="3" s="1"/>
  <c r="F716" i="3" s="1"/>
  <c r="G716" i="3" s="1"/>
  <c r="A716" i="3" l="1"/>
  <c r="B716" i="3" s="1"/>
  <c r="E716" i="3" s="1"/>
  <c r="F717" i="3" s="1"/>
  <c r="G717" i="3" s="1"/>
  <c r="A717" i="3" l="1"/>
  <c r="B717" i="3" s="1"/>
  <c r="E717" i="3" s="1"/>
  <c r="F718" i="3" s="1"/>
  <c r="G718" i="3" s="1"/>
  <c r="A718" i="3" l="1"/>
  <c r="B718" i="3" s="1"/>
  <c r="E718" i="3" s="1"/>
  <c r="F719" i="3" s="1"/>
  <c r="G719" i="3" s="1"/>
  <c r="A719" i="3" l="1"/>
  <c r="B719" i="3" s="1"/>
  <c r="E719" i="3" s="1"/>
  <c r="F720" i="3" s="1"/>
  <c r="G720" i="3" s="1"/>
  <c r="A720" i="3" l="1"/>
  <c r="B720" i="3" s="1"/>
  <c r="E720" i="3" s="1"/>
  <c r="F721" i="3" s="1"/>
  <c r="G721" i="3" s="1"/>
  <c r="A721" i="3" l="1"/>
  <c r="B721" i="3" s="1"/>
  <c r="E721" i="3" s="1"/>
  <c r="F722" i="3" s="1"/>
  <c r="G722" i="3" s="1"/>
  <c r="A722" i="3" l="1"/>
  <c r="B722" i="3" s="1"/>
  <c r="E722" i="3" s="1"/>
  <c r="F723" i="3" s="1"/>
  <c r="G723" i="3" s="1"/>
  <c r="A723" i="3" l="1"/>
  <c r="B723" i="3" s="1"/>
  <c r="E723" i="3" s="1"/>
  <c r="F724" i="3" s="1"/>
  <c r="G724" i="3" s="1"/>
  <c r="A724" i="3" l="1"/>
  <c r="B724" i="3" s="1"/>
  <c r="E724" i="3" s="1"/>
  <c r="F725" i="3" s="1"/>
  <c r="G725" i="3" s="1"/>
  <c r="A725" i="3" l="1"/>
  <c r="B725" i="3" s="1"/>
  <c r="E725" i="3" s="1"/>
  <c r="F726" i="3" s="1"/>
  <c r="G726" i="3" s="1"/>
  <c r="A726" i="3" l="1"/>
  <c r="B726" i="3" s="1"/>
  <c r="E726" i="3" s="1"/>
  <c r="F727" i="3" s="1"/>
  <c r="G727" i="3" s="1"/>
  <c r="A727" i="3" l="1"/>
  <c r="B727" i="3" s="1"/>
  <c r="E727" i="3" s="1"/>
  <c r="F728" i="3" s="1"/>
  <c r="G728" i="3" s="1"/>
  <c r="A728" i="3" l="1"/>
  <c r="B728" i="3" s="1"/>
  <c r="E728" i="3" s="1"/>
  <c r="F729" i="3" s="1"/>
  <c r="G729" i="3" s="1"/>
  <c r="A729" i="3" l="1"/>
  <c r="B729" i="3" s="1"/>
  <c r="E729" i="3" s="1"/>
  <c r="F730" i="3" s="1"/>
  <c r="G730" i="3" s="1"/>
  <c r="A730" i="3" l="1"/>
  <c r="B730" i="3" s="1"/>
  <c r="E730" i="3" s="1"/>
  <c r="F731" i="3" s="1"/>
  <c r="G731" i="3" s="1"/>
  <c r="A731" i="3" l="1"/>
  <c r="B731" i="3" s="1"/>
  <c r="E731" i="3" s="1"/>
  <c r="F732" i="3" s="1"/>
  <c r="G732" i="3" l="1"/>
  <c r="L7" i="3" s="1"/>
  <c r="O5" i="3" s="1"/>
  <c r="K6" i="3"/>
  <c r="A732" i="3"/>
  <c r="B732" i="3" s="1"/>
  <c r="E732" i="3" s="1"/>
  <c r="F733" i="3" s="1"/>
  <c r="G733" i="3" s="1"/>
  <c r="O6" i="3" l="1"/>
  <c r="A733" i="3"/>
  <c r="B733" i="3" s="1"/>
  <c r="E733" i="3" s="1"/>
  <c r="F734" i="3" s="1"/>
  <c r="G734" i="3" s="1"/>
  <c r="A734" i="3" l="1"/>
  <c r="B734" i="3" s="1"/>
  <c r="E734" i="3" s="1"/>
  <c r="F735" i="3" s="1"/>
  <c r="G735" i="3" s="1"/>
  <c r="A735" i="3" l="1"/>
  <c r="B735" i="3" s="1"/>
  <c r="E735" i="3" s="1"/>
  <c r="F736" i="3" s="1"/>
  <c r="G736" i="3" s="1"/>
  <c r="A736" i="3" l="1"/>
  <c r="B736" i="3" s="1"/>
  <c r="E736" i="3" s="1"/>
  <c r="F737" i="3" s="1"/>
  <c r="G737" i="3" s="1"/>
  <c r="A737" i="3" l="1"/>
  <c r="B737" i="3" s="1"/>
  <c r="E737" i="3" s="1"/>
  <c r="F738" i="3" s="1"/>
  <c r="G738" i="3" s="1"/>
  <c r="A738" i="3" l="1"/>
  <c r="B738" i="3" s="1"/>
  <c r="E738" i="3" s="1"/>
  <c r="F739" i="3" s="1"/>
  <c r="G739" i="3" s="1"/>
  <c r="A739" i="3" l="1"/>
  <c r="B739" i="3" s="1"/>
  <c r="E739" i="3" s="1"/>
  <c r="F740" i="3" s="1"/>
  <c r="G740" i="3" s="1"/>
  <c r="A740" i="3" l="1"/>
  <c r="B740" i="3" s="1"/>
  <c r="E740" i="3" s="1"/>
  <c r="F741" i="3" s="1"/>
  <c r="G741" i="3" s="1"/>
  <c r="A741" i="3" l="1"/>
  <c r="B741" i="3" s="1"/>
  <c r="E741" i="3" s="1"/>
  <c r="F742" i="3" s="1"/>
  <c r="G742" i="3" s="1"/>
  <c r="A742" i="3" l="1"/>
  <c r="B742" i="3" s="1"/>
  <c r="E742" i="3" s="1"/>
  <c r="F743" i="3" s="1"/>
  <c r="G743" i="3" s="1"/>
  <c r="A743" i="3" l="1"/>
  <c r="B743" i="3" s="1"/>
  <c r="E743" i="3" s="1"/>
  <c r="F744" i="3" s="1"/>
  <c r="G744" i="3" s="1"/>
  <c r="A744" i="3" l="1"/>
  <c r="B744" i="3" s="1"/>
  <c r="E744" i="3" s="1"/>
  <c r="F745" i="3" s="1"/>
  <c r="G745" i="3" s="1"/>
  <c r="A745" i="3" l="1"/>
  <c r="B745" i="3" s="1"/>
  <c r="E745" i="3" s="1"/>
  <c r="F746" i="3" s="1"/>
  <c r="G746" i="3" s="1"/>
  <c r="A746" i="3" l="1"/>
  <c r="B746" i="3" s="1"/>
  <c r="E746" i="3" s="1"/>
  <c r="F747" i="3" s="1"/>
  <c r="G747" i="3" s="1"/>
  <c r="A747" i="3" l="1"/>
  <c r="B747" i="3" s="1"/>
  <c r="E747" i="3" s="1"/>
  <c r="F748" i="3" s="1"/>
  <c r="G748" i="3" s="1"/>
  <c r="A748" i="3" l="1"/>
  <c r="B748" i="3" s="1"/>
  <c r="E748" i="3" s="1"/>
  <c r="F749" i="3" s="1"/>
  <c r="G749" i="3" s="1"/>
  <c r="A749" i="3" l="1"/>
  <c r="B749" i="3" s="1"/>
  <c r="E749" i="3" s="1"/>
  <c r="F750" i="3" s="1"/>
  <c r="G750" i="3" s="1"/>
  <c r="A750" i="3" l="1"/>
  <c r="B750" i="3" s="1"/>
  <c r="E750" i="3" s="1"/>
  <c r="F751" i="3" s="1"/>
  <c r="G751" i="3" s="1"/>
  <c r="A751" i="3" l="1"/>
  <c r="B751" i="3" s="1"/>
  <c r="E751" i="3" s="1"/>
  <c r="F752" i="3" s="1"/>
  <c r="G752" i="3" s="1"/>
  <c r="A752" i="3" l="1"/>
  <c r="B752" i="3" s="1"/>
  <c r="E752" i="3" s="1"/>
  <c r="F753" i="3" s="1"/>
  <c r="G753" i="3" s="1"/>
  <c r="A753" i="3" l="1"/>
  <c r="B753" i="3" s="1"/>
  <c r="E753" i="3" s="1"/>
  <c r="F754" i="3" s="1"/>
  <c r="G754" i="3" s="1"/>
  <c r="A754" i="3" l="1"/>
  <c r="B754" i="3" s="1"/>
  <c r="E754" i="3" s="1"/>
  <c r="F755" i="3" s="1"/>
  <c r="G755" i="3" s="1"/>
  <c r="A755" i="3" l="1"/>
  <c r="B755" i="3" s="1"/>
  <c r="E755" i="3" s="1"/>
  <c r="F756" i="3" s="1"/>
  <c r="G756" i="3" s="1"/>
  <c r="A756" i="3" l="1"/>
  <c r="B756" i="3" s="1"/>
  <c r="E756" i="3" s="1"/>
  <c r="F757" i="3" s="1"/>
  <c r="G757" i="3" s="1"/>
  <c r="A757" i="3" l="1"/>
  <c r="B757" i="3" s="1"/>
  <c r="E757" i="3" s="1"/>
  <c r="F758" i="3" s="1"/>
  <c r="G758" i="3" s="1"/>
  <c r="A758" i="3" l="1"/>
  <c r="B758" i="3" s="1"/>
  <c r="E758" i="3" s="1"/>
  <c r="F759" i="3" s="1"/>
  <c r="G759" i="3" s="1"/>
  <c r="A759" i="3" l="1"/>
  <c r="B759" i="3" s="1"/>
  <c r="E759" i="3" s="1"/>
  <c r="F760" i="3" s="1"/>
  <c r="G760" i="3" s="1"/>
  <c r="A760" i="3" l="1"/>
  <c r="B760" i="3" s="1"/>
  <c r="E760" i="3" s="1"/>
  <c r="F761" i="3" s="1"/>
  <c r="G761" i="3" s="1"/>
  <c r="A761" i="3" l="1"/>
  <c r="B761" i="3" s="1"/>
  <c r="E761" i="3" s="1"/>
  <c r="F762" i="3" s="1"/>
  <c r="G762" i="3" s="1"/>
  <c r="A762" i="3" l="1"/>
  <c r="B762" i="3" s="1"/>
  <c r="E762" i="3" s="1"/>
  <c r="F763" i="3" s="1"/>
  <c r="G763" i="3" s="1"/>
  <c r="A763" i="3" l="1"/>
  <c r="B763" i="3" s="1"/>
  <c r="E763" i="3" s="1"/>
  <c r="F764" i="3" s="1"/>
  <c r="G764" i="3" s="1"/>
  <c r="A764" i="3" l="1"/>
  <c r="B764" i="3" s="1"/>
  <c r="E764" i="3" s="1"/>
  <c r="F765" i="3" s="1"/>
  <c r="G765" i="3" s="1"/>
  <c r="A765" i="3" l="1"/>
  <c r="B765" i="3" s="1"/>
  <c r="E765" i="3" s="1"/>
  <c r="F766" i="3" s="1"/>
  <c r="G766" i="3" s="1"/>
  <c r="A766" i="3" l="1"/>
  <c r="B766" i="3" s="1"/>
  <c r="E766" i="3" s="1"/>
  <c r="F767" i="3" s="1"/>
  <c r="G767" i="3" s="1"/>
  <c r="A767" i="3" l="1"/>
  <c r="B767" i="3" s="1"/>
  <c r="E767" i="3" s="1"/>
  <c r="F768" i="3" s="1"/>
  <c r="G768" i="3" s="1"/>
  <c r="A768" i="3" l="1"/>
  <c r="B768" i="3" s="1"/>
  <c r="E768" i="3" s="1"/>
  <c r="F769" i="3" s="1"/>
  <c r="G769" i="3" s="1"/>
  <c r="A769" i="3" l="1"/>
  <c r="B769" i="3" s="1"/>
  <c r="E769" i="3" s="1"/>
  <c r="F770" i="3" s="1"/>
  <c r="G770" i="3" s="1"/>
  <c r="A770" i="3" l="1"/>
  <c r="B770" i="3" s="1"/>
  <c r="E770" i="3" s="1"/>
  <c r="F771" i="3" s="1"/>
  <c r="G771" i="3" s="1"/>
  <c r="A771" i="3" l="1"/>
  <c r="B771" i="3" s="1"/>
  <c r="E771" i="3" s="1"/>
  <c r="F772" i="3" s="1"/>
  <c r="G772" i="3" s="1"/>
  <c r="A772" i="3" l="1"/>
  <c r="B772" i="3" s="1"/>
  <c r="E772" i="3" s="1"/>
  <c r="F773" i="3" s="1"/>
  <c r="G773" i="3" s="1"/>
  <c r="A773" i="3" l="1"/>
  <c r="B773" i="3" s="1"/>
  <c r="E773" i="3" s="1"/>
  <c r="F774" i="3" s="1"/>
  <c r="G774" i="3" s="1"/>
  <c r="A774" i="3" l="1"/>
  <c r="B774" i="3" s="1"/>
  <c r="E774" i="3" s="1"/>
  <c r="F775" i="3" s="1"/>
  <c r="G775" i="3" s="1"/>
  <c r="A775" i="3" l="1"/>
  <c r="B775" i="3" s="1"/>
  <c r="E775" i="3" s="1"/>
  <c r="F776" i="3" s="1"/>
  <c r="G776" i="3" s="1"/>
  <c r="A776" i="3" l="1"/>
  <c r="B776" i="3" s="1"/>
  <c r="E776" i="3" s="1"/>
  <c r="F777" i="3" s="1"/>
  <c r="G777" i="3" s="1"/>
  <c r="A777" i="3" l="1"/>
  <c r="B777" i="3" s="1"/>
  <c r="E777" i="3" s="1"/>
  <c r="F778" i="3" s="1"/>
  <c r="G778" i="3" s="1"/>
  <c r="A778" i="3" l="1"/>
  <c r="B778" i="3" s="1"/>
  <c r="E778" i="3" s="1"/>
  <c r="F779" i="3" s="1"/>
  <c r="G779" i="3" s="1"/>
  <c r="A779" i="3" l="1"/>
  <c r="B779" i="3" s="1"/>
  <c r="E779" i="3" s="1"/>
  <c r="F780" i="3" s="1"/>
  <c r="G780" i="3" s="1"/>
  <c r="A780" i="3" l="1"/>
  <c r="B780" i="3" s="1"/>
  <c r="E780" i="3" s="1"/>
  <c r="F781" i="3" s="1"/>
  <c r="G781" i="3" s="1"/>
  <c r="A781" i="3" l="1"/>
  <c r="B781" i="3" s="1"/>
  <c r="E781" i="3" s="1"/>
  <c r="F782" i="3" s="1"/>
  <c r="G782" i="3" s="1"/>
  <c r="A782" i="3" l="1"/>
  <c r="B782" i="3" s="1"/>
  <c r="E782" i="3" s="1"/>
  <c r="F783" i="3" s="1"/>
  <c r="G783" i="3" s="1"/>
  <c r="A783" i="3" l="1"/>
  <c r="B783" i="3" s="1"/>
  <c r="E783" i="3" s="1"/>
  <c r="F784" i="3" s="1"/>
  <c r="G784" i="3" s="1"/>
  <c r="A784" i="3" l="1"/>
  <c r="B784" i="3" s="1"/>
  <c r="E784" i="3" s="1"/>
  <c r="F785" i="3" s="1"/>
  <c r="G785" i="3" s="1"/>
  <c r="A785" i="3" l="1"/>
  <c r="B785" i="3" s="1"/>
  <c r="E785" i="3" s="1"/>
  <c r="F786" i="3" s="1"/>
  <c r="G786" i="3" s="1"/>
  <c r="A786" i="3" l="1"/>
  <c r="B786" i="3" s="1"/>
  <c r="E786" i="3" s="1"/>
  <c r="F787" i="3" s="1"/>
  <c r="G787" i="3" s="1"/>
  <c r="A787" i="3" l="1"/>
  <c r="B787" i="3" s="1"/>
  <c r="E787" i="3" s="1"/>
  <c r="F788" i="3" s="1"/>
  <c r="G788" i="3" s="1"/>
  <c r="A788" i="3" l="1"/>
  <c r="B788" i="3" s="1"/>
  <c r="E788" i="3" s="1"/>
  <c r="F789" i="3" s="1"/>
  <c r="G789" i="3" s="1"/>
  <c r="A789" i="3" l="1"/>
  <c r="B789" i="3" s="1"/>
  <c r="E789" i="3" s="1"/>
  <c r="F790" i="3" s="1"/>
  <c r="G790" i="3" s="1"/>
  <c r="A790" i="3" l="1"/>
  <c r="B790" i="3" s="1"/>
  <c r="E790" i="3" s="1"/>
  <c r="F791" i="3" s="1"/>
  <c r="G791" i="3" s="1"/>
  <c r="A791" i="3" l="1"/>
  <c r="B791" i="3" s="1"/>
  <c r="E791" i="3" s="1"/>
  <c r="F792" i="3" s="1"/>
  <c r="G792" i="3" s="1"/>
  <c r="A792" i="3" l="1"/>
  <c r="B792" i="3" s="1"/>
  <c r="E792" i="3" s="1"/>
  <c r="F793" i="3" s="1"/>
  <c r="G793" i="3" s="1"/>
  <c r="A793" i="3" l="1"/>
  <c r="B793" i="3" s="1"/>
  <c r="E793" i="3" s="1"/>
  <c r="F794" i="3" s="1"/>
  <c r="G794" i="3" s="1"/>
  <c r="A794" i="3" l="1"/>
  <c r="B794" i="3" s="1"/>
  <c r="E794" i="3" s="1"/>
  <c r="F795" i="3" s="1"/>
  <c r="G795" i="3" s="1"/>
  <c r="A795" i="3" l="1"/>
  <c r="B795" i="3" s="1"/>
  <c r="E795" i="3" s="1"/>
  <c r="F796" i="3" s="1"/>
  <c r="G796" i="3" s="1"/>
  <c r="A796" i="3" l="1"/>
  <c r="B796" i="3" s="1"/>
  <c r="E796" i="3" s="1"/>
  <c r="F797" i="3" s="1"/>
  <c r="G797" i="3" s="1"/>
  <c r="A797" i="3" l="1"/>
  <c r="B797" i="3" s="1"/>
  <c r="E797" i="3" s="1"/>
  <c r="F798" i="3" s="1"/>
  <c r="G798" i="3" s="1"/>
  <c r="A798" i="3" l="1"/>
  <c r="B798" i="3" s="1"/>
  <c r="E798" i="3" s="1"/>
  <c r="F799" i="3" s="1"/>
  <c r="G799" i="3" s="1"/>
  <c r="A799" i="3" l="1"/>
  <c r="B799" i="3" s="1"/>
  <c r="E799" i="3" s="1"/>
  <c r="F800" i="3" s="1"/>
  <c r="G800" i="3" s="1"/>
  <c r="A800" i="3" l="1"/>
  <c r="B800" i="3" s="1"/>
  <c r="E800" i="3" s="1"/>
  <c r="F801" i="3" s="1"/>
  <c r="G801" i="3" s="1"/>
  <c r="A801" i="3" l="1"/>
  <c r="B801" i="3" s="1"/>
  <c r="E801" i="3" s="1"/>
  <c r="F802" i="3" s="1"/>
  <c r="G802" i="3" s="1"/>
  <c r="A802" i="3" l="1"/>
  <c r="B802" i="3" s="1"/>
  <c r="E802" i="3" s="1"/>
  <c r="F803" i="3" s="1"/>
  <c r="G803" i="3" s="1"/>
  <c r="A803" i="3" l="1"/>
  <c r="B803" i="3" s="1"/>
  <c r="E803" i="3" s="1"/>
  <c r="F804" i="3" s="1"/>
  <c r="G804" i="3" s="1"/>
  <c r="A804" i="3" l="1"/>
  <c r="B804" i="3" s="1"/>
  <c r="E804" i="3" s="1"/>
  <c r="F805" i="3" s="1"/>
  <c r="G805" i="3" s="1"/>
  <c r="A805" i="3" l="1"/>
  <c r="B805" i="3" s="1"/>
  <c r="E805" i="3" s="1"/>
  <c r="F806" i="3" s="1"/>
  <c r="G806" i="3" s="1"/>
  <c r="A806" i="3" l="1"/>
  <c r="B806" i="3" s="1"/>
  <c r="E806" i="3" s="1"/>
  <c r="F807" i="3" s="1"/>
  <c r="G807" i="3" s="1"/>
  <c r="A807" i="3" l="1"/>
  <c r="B807" i="3" s="1"/>
  <c r="E807" i="3" s="1"/>
  <c r="F808" i="3" s="1"/>
  <c r="G808" i="3" s="1"/>
  <c r="A808" i="3" l="1"/>
  <c r="B808" i="3" s="1"/>
  <c r="E808" i="3" s="1"/>
  <c r="F809" i="3" s="1"/>
  <c r="G809" i="3" s="1"/>
  <c r="A809" i="3" l="1"/>
  <c r="B809" i="3" s="1"/>
  <c r="E809" i="3" s="1"/>
  <c r="F810" i="3" s="1"/>
  <c r="G810" i="3" s="1"/>
  <c r="A810" i="3" l="1"/>
  <c r="B810" i="3" s="1"/>
  <c r="E810" i="3" s="1"/>
  <c r="F811" i="3" s="1"/>
  <c r="G811" i="3" s="1"/>
  <c r="A811" i="3" l="1"/>
  <c r="B811" i="3" s="1"/>
  <c r="E811" i="3" s="1"/>
  <c r="F812" i="3" s="1"/>
  <c r="G812" i="3" s="1"/>
  <c r="A812" i="3" l="1"/>
  <c r="B812" i="3" s="1"/>
  <c r="E812" i="3" s="1"/>
  <c r="F813" i="3" s="1"/>
  <c r="G813" i="3" s="1"/>
  <c r="A813" i="3" l="1"/>
  <c r="B813" i="3" s="1"/>
  <c r="E813" i="3" s="1"/>
  <c r="F814" i="3" s="1"/>
  <c r="G814" i="3" s="1"/>
  <c r="A814" i="3" l="1"/>
  <c r="B814" i="3" s="1"/>
  <c r="E814" i="3" s="1"/>
  <c r="F815" i="3" s="1"/>
  <c r="G815" i="3" s="1"/>
  <c r="A815" i="3" l="1"/>
  <c r="B815" i="3" s="1"/>
  <c r="E815" i="3" s="1"/>
  <c r="F816" i="3" s="1"/>
  <c r="G816" i="3" s="1"/>
  <c r="A816" i="3" l="1"/>
  <c r="B816" i="3" s="1"/>
  <c r="E816" i="3" s="1"/>
  <c r="F817" i="3" s="1"/>
  <c r="G817" i="3" s="1"/>
  <c r="A817" i="3" l="1"/>
  <c r="B817" i="3" s="1"/>
  <c r="E817" i="3" s="1"/>
  <c r="F818" i="3" s="1"/>
  <c r="G818" i="3" s="1"/>
  <c r="A818" i="3" l="1"/>
  <c r="B818" i="3" s="1"/>
  <c r="E818" i="3" s="1"/>
  <c r="F819" i="3" s="1"/>
  <c r="G819" i="3" s="1"/>
  <c r="A819" i="3" l="1"/>
  <c r="B819" i="3" s="1"/>
  <c r="E819" i="3" s="1"/>
  <c r="F820" i="3" s="1"/>
  <c r="G820" i="3" s="1"/>
  <c r="A820" i="3" l="1"/>
  <c r="B820" i="3" s="1"/>
  <c r="E820" i="3" s="1"/>
  <c r="F821" i="3" s="1"/>
  <c r="G821" i="3" s="1"/>
  <c r="A821" i="3" l="1"/>
  <c r="B821" i="3" s="1"/>
  <c r="E821" i="3" s="1"/>
  <c r="F822" i="3" s="1"/>
  <c r="G822" i="3" s="1"/>
  <c r="A822" i="3" l="1"/>
  <c r="B822" i="3" s="1"/>
  <c r="E822" i="3" s="1"/>
  <c r="F823" i="3" s="1"/>
  <c r="G823" i="3" s="1"/>
  <c r="A823" i="3" l="1"/>
  <c r="B823" i="3" s="1"/>
  <c r="E823" i="3" s="1"/>
  <c r="F824" i="3" s="1"/>
  <c r="G824" i="3" s="1"/>
  <c r="A824" i="3" l="1"/>
  <c r="B824" i="3" s="1"/>
  <c r="E824" i="3" s="1"/>
  <c r="F825" i="3" s="1"/>
  <c r="G825" i="3" s="1"/>
  <c r="A825" i="3" l="1"/>
  <c r="B825" i="3" s="1"/>
  <c r="E825" i="3" s="1"/>
  <c r="F826" i="3" s="1"/>
  <c r="G826" i="3" s="1"/>
  <c r="A826" i="3" l="1"/>
  <c r="B826" i="3" s="1"/>
  <c r="E826" i="3" s="1"/>
  <c r="F827" i="3" s="1"/>
  <c r="G827" i="3" s="1"/>
  <c r="A827" i="3" l="1"/>
  <c r="B827" i="3" s="1"/>
  <c r="E827" i="3" s="1"/>
  <c r="F828" i="3" s="1"/>
  <c r="G828" i="3" s="1"/>
  <c r="A828" i="3" l="1"/>
  <c r="B828" i="3" s="1"/>
  <c r="E828" i="3" s="1"/>
  <c r="F829" i="3" s="1"/>
  <c r="G829" i="3" s="1"/>
  <c r="A829" i="3" l="1"/>
  <c r="B829" i="3" s="1"/>
  <c r="E829" i="3" s="1"/>
  <c r="F830" i="3" s="1"/>
  <c r="G830" i="3" s="1"/>
  <c r="A830" i="3" l="1"/>
  <c r="B830" i="3" s="1"/>
  <c r="E830" i="3" s="1"/>
  <c r="F831" i="3" s="1"/>
  <c r="G831" i="3" s="1"/>
  <c r="A831" i="3" l="1"/>
  <c r="B831" i="3" s="1"/>
  <c r="E831" i="3" s="1"/>
  <c r="F832" i="3" s="1"/>
  <c r="G832" i="3" s="1"/>
  <c r="A832" i="3" l="1"/>
  <c r="B832" i="3" s="1"/>
  <c r="E832" i="3" s="1"/>
  <c r="F833" i="3" s="1"/>
  <c r="G833" i="3" s="1"/>
  <c r="A833" i="3" l="1"/>
  <c r="B833" i="3" s="1"/>
  <c r="E833" i="3" s="1"/>
  <c r="F834" i="3" s="1"/>
  <c r="G834" i="3" s="1"/>
  <c r="A834" i="3" l="1"/>
  <c r="B834" i="3" s="1"/>
  <c r="E834" i="3" s="1"/>
  <c r="F835" i="3" s="1"/>
  <c r="G835" i="3" s="1"/>
  <c r="A835" i="3" l="1"/>
  <c r="B835" i="3" s="1"/>
  <c r="E835" i="3" s="1"/>
  <c r="F836" i="3" s="1"/>
  <c r="G836" i="3" s="1"/>
  <c r="A836" i="3" l="1"/>
  <c r="B836" i="3" s="1"/>
  <c r="E836" i="3" s="1"/>
  <c r="F837" i="3" s="1"/>
  <c r="G837" i="3" s="1"/>
  <c r="A837" i="3" l="1"/>
  <c r="B837" i="3" s="1"/>
  <c r="E837" i="3" s="1"/>
  <c r="F838" i="3" s="1"/>
  <c r="G838" i="3" s="1"/>
  <c r="A838" i="3" l="1"/>
  <c r="B838" i="3" s="1"/>
  <c r="E838" i="3" s="1"/>
  <c r="F839" i="3" s="1"/>
  <c r="G839" i="3" s="1"/>
  <c r="A839" i="3" l="1"/>
  <c r="B839" i="3" s="1"/>
  <c r="E839" i="3" s="1"/>
  <c r="F840" i="3" s="1"/>
  <c r="G840" i="3" s="1"/>
  <c r="A840" i="3" l="1"/>
  <c r="B840" i="3" s="1"/>
  <c r="E840" i="3" s="1"/>
  <c r="F841" i="3" s="1"/>
  <c r="G841" i="3" s="1"/>
  <c r="A841" i="3" l="1"/>
  <c r="B841" i="3" s="1"/>
  <c r="E841" i="3" s="1"/>
  <c r="F842" i="3" s="1"/>
  <c r="G842" i="3" s="1"/>
  <c r="A842" i="3" l="1"/>
  <c r="B842" i="3" s="1"/>
  <c r="E842" i="3" s="1"/>
  <c r="F843" i="3" s="1"/>
  <c r="G843" i="3" s="1"/>
  <c r="A843" i="3" l="1"/>
  <c r="B843" i="3" s="1"/>
  <c r="E843" i="3" s="1"/>
  <c r="F844" i="3" s="1"/>
  <c r="G844" i="3" s="1"/>
  <c r="A844" i="3" l="1"/>
  <c r="B844" i="3" s="1"/>
  <c r="E844" i="3" s="1"/>
  <c r="F845" i="3" s="1"/>
  <c r="G845" i="3" s="1"/>
  <c r="A845" i="3" l="1"/>
  <c r="B845" i="3" s="1"/>
  <c r="E845" i="3" s="1"/>
  <c r="F846" i="3" s="1"/>
  <c r="G846" i="3" s="1"/>
  <c r="A846" i="3" l="1"/>
  <c r="B846" i="3" s="1"/>
  <c r="E846" i="3" s="1"/>
  <c r="F847" i="3" s="1"/>
  <c r="G847" i="3" s="1"/>
  <c r="A847" i="3" l="1"/>
  <c r="B847" i="3" s="1"/>
  <c r="E847" i="3" s="1"/>
  <c r="F848" i="3" s="1"/>
  <c r="G848" i="3" s="1"/>
  <c r="A848" i="3" l="1"/>
  <c r="B848" i="3" s="1"/>
  <c r="E848" i="3" s="1"/>
  <c r="F849" i="3" s="1"/>
  <c r="G849" i="3" s="1"/>
  <c r="A849" i="3" l="1"/>
  <c r="B849" i="3" s="1"/>
  <c r="E849" i="3" s="1"/>
  <c r="F850" i="3" s="1"/>
  <c r="G850" i="3" s="1"/>
  <c r="A850" i="3" l="1"/>
  <c r="B850" i="3" s="1"/>
  <c r="E850" i="3" s="1"/>
  <c r="F851" i="3" s="1"/>
  <c r="G851" i="3" s="1"/>
  <c r="A851" i="3" l="1"/>
  <c r="B851" i="3" s="1"/>
  <c r="E851" i="3" s="1"/>
  <c r="F852" i="3" s="1"/>
  <c r="G852" i="3" s="1"/>
  <c r="A852" i="3" l="1"/>
  <c r="B852" i="3" s="1"/>
  <c r="E852" i="3" s="1"/>
  <c r="F853" i="3" s="1"/>
  <c r="G853" i="3" s="1"/>
  <c r="A853" i="3" l="1"/>
  <c r="B853" i="3" s="1"/>
  <c r="E853" i="3" s="1"/>
  <c r="F854" i="3" s="1"/>
  <c r="G854" i="3" s="1"/>
  <c r="A854" i="3" l="1"/>
  <c r="B854" i="3" s="1"/>
  <c r="E854" i="3" s="1"/>
  <c r="F855" i="3" s="1"/>
  <c r="G855" i="3" s="1"/>
  <c r="A855" i="3" l="1"/>
  <c r="B855" i="3" s="1"/>
  <c r="E855" i="3" s="1"/>
  <c r="F856" i="3" s="1"/>
  <c r="G856" i="3" s="1"/>
  <c r="A856" i="3" l="1"/>
  <c r="B856" i="3" s="1"/>
  <c r="E856" i="3" s="1"/>
  <c r="F857" i="3" s="1"/>
  <c r="G857" i="3" s="1"/>
  <c r="A857" i="3" l="1"/>
  <c r="B857" i="3" s="1"/>
  <c r="E857" i="3" s="1"/>
  <c r="F858" i="3" s="1"/>
  <c r="G858" i="3" s="1"/>
  <c r="A858" i="3" l="1"/>
  <c r="B858" i="3" s="1"/>
  <c r="E858" i="3" s="1"/>
  <c r="F859" i="3" s="1"/>
  <c r="G859" i="3" s="1"/>
  <c r="A859" i="3" l="1"/>
  <c r="B859" i="3" s="1"/>
  <c r="E859" i="3" s="1"/>
  <c r="F860" i="3" s="1"/>
  <c r="G860" i="3" s="1"/>
  <c r="A860" i="3" l="1"/>
  <c r="B860" i="3" s="1"/>
  <c r="E860" i="3" s="1"/>
  <c r="F861" i="3" s="1"/>
  <c r="G861" i="3" s="1"/>
  <c r="A861" i="3" l="1"/>
  <c r="B861" i="3" s="1"/>
  <c r="E861" i="3" s="1"/>
  <c r="F862" i="3" s="1"/>
  <c r="G862" i="3" s="1"/>
  <c r="A862" i="3" l="1"/>
  <c r="B862" i="3" s="1"/>
  <c r="E862" i="3" s="1"/>
  <c r="F863" i="3" s="1"/>
  <c r="G863" i="3" s="1"/>
  <c r="A863" i="3" l="1"/>
  <c r="B863" i="3" s="1"/>
  <c r="E863" i="3" s="1"/>
  <c r="F864" i="3" s="1"/>
  <c r="G864" i="3" s="1"/>
  <c r="A864" i="3" l="1"/>
  <c r="B864" i="3" s="1"/>
  <c r="E864" i="3" s="1"/>
  <c r="F865" i="3" s="1"/>
  <c r="G865" i="3" s="1"/>
  <c r="A865" i="3" l="1"/>
  <c r="B865" i="3" s="1"/>
  <c r="E865" i="3" s="1"/>
  <c r="F866" i="3" s="1"/>
  <c r="G866" i="3" s="1"/>
  <c r="A866" i="3" l="1"/>
  <c r="B866" i="3" s="1"/>
  <c r="E866" i="3" s="1"/>
  <c r="F867" i="3" s="1"/>
  <c r="G867" i="3" s="1"/>
  <c r="A867" i="3" l="1"/>
  <c r="B867" i="3" s="1"/>
  <c r="E867" i="3" s="1"/>
  <c r="F868" i="3" s="1"/>
  <c r="G868" i="3" s="1"/>
  <c r="A868" i="3" l="1"/>
  <c r="B868" i="3" s="1"/>
  <c r="E868" i="3" s="1"/>
  <c r="F869" i="3" s="1"/>
  <c r="G869" i="3" s="1"/>
  <c r="A869" i="3" l="1"/>
  <c r="B869" i="3" s="1"/>
  <c r="E869" i="3" s="1"/>
  <c r="F870" i="3" s="1"/>
  <c r="G870" i="3" s="1"/>
  <c r="A870" i="3" l="1"/>
  <c r="B870" i="3" s="1"/>
  <c r="E870" i="3" s="1"/>
  <c r="F871" i="3" s="1"/>
  <c r="G871" i="3" s="1"/>
  <c r="A871" i="3" l="1"/>
  <c r="B871" i="3" s="1"/>
  <c r="E871" i="3" s="1"/>
  <c r="F872" i="3" s="1"/>
  <c r="G872" i="3" s="1"/>
  <c r="A872" i="3" l="1"/>
  <c r="B872" i="3" s="1"/>
  <c r="E872" i="3" s="1"/>
  <c r="F873" i="3" s="1"/>
  <c r="G873" i="3" s="1"/>
  <c r="A873" i="3" l="1"/>
  <c r="B873" i="3" s="1"/>
  <c r="E873" i="3" s="1"/>
  <c r="F874" i="3" s="1"/>
  <c r="G874" i="3" s="1"/>
  <c r="A874" i="3" l="1"/>
  <c r="B874" i="3" s="1"/>
  <c r="E874" i="3" s="1"/>
  <c r="F875" i="3" s="1"/>
  <c r="G875" i="3" s="1"/>
  <c r="A875" i="3" l="1"/>
  <c r="B875" i="3" s="1"/>
  <c r="E875" i="3" s="1"/>
  <c r="F876" i="3" s="1"/>
  <c r="G876" i="3" s="1"/>
  <c r="A876" i="3" l="1"/>
  <c r="B876" i="3" s="1"/>
  <c r="E876" i="3" s="1"/>
  <c r="F877" i="3" s="1"/>
  <c r="G877" i="3" s="1"/>
  <c r="A877" i="3" l="1"/>
  <c r="B877" i="3" s="1"/>
  <c r="E877" i="3" s="1"/>
  <c r="F878" i="3" s="1"/>
  <c r="G878" i="3" s="1"/>
  <c r="A878" i="3" l="1"/>
  <c r="B878" i="3" s="1"/>
  <c r="E878" i="3" s="1"/>
  <c r="F879" i="3" s="1"/>
  <c r="G879" i="3" s="1"/>
  <c r="A879" i="3" l="1"/>
  <c r="B879" i="3" s="1"/>
  <c r="E879" i="3" s="1"/>
  <c r="F880" i="3" s="1"/>
  <c r="G880" i="3" s="1"/>
  <c r="A880" i="3" l="1"/>
  <c r="B880" i="3" s="1"/>
  <c r="E880" i="3" s="1"/>
  <c r="F881" i="3" s="1"/>
  <c r="G881" i="3" s="1"/>
  <c r="A881" i="3" l="1"/>
  <c r="B881" i="3" s="1"/>
  <c r="E881" i="3" s="1"/>
  <c r="F882" i="3" s="1"/>
  <c r="G882" i="3" s="1"/>
  <c r="A882" i="3" l="1"/>
  <c r="B882" i="3" s="1"/>
  <c r="E882" i="3" s="1"/>
  <c r="F883" i="3" s="1"/>
  <c r="G883" i="3" s="1"/>
  <c r="A883" i="3" l="1"/>
  <c r="B883" i="3" s="1"/>
  <c r="E883" i="3" s="1"/>
  <c r="F884" i="3" s="1"/>
  <c r="G884" i="3" s="1"/>
  <c r="A884" i="3" l="1"/>
  <c r="B884" i="3" s="1"/>
  <c r="E884" i="3" s="1"/>
  <c r="F885" i="3" s="1"/>
  <c r="G885" i="3" s="1"/>
  <c r="A885" i="3" l="1"/>
  <c r="B885" i="3" s="1"/>
  <c r="E885" i="3" s="1"/>
  <c r="F886" i="3" s="1"/>
  <c r="G886" i="3" s="1"/>
  <c r="A886" i="3" l="1"/>
  <c r="B886" i="3" s="1"/>
  <c r="E886" i="3" s="1"/>
  <c r="F887" i="3" s="1"/>
  <c r="G887" i="3" s="1"/>
  <c r="A887" i="3" l="1"/>
  <c r="B887" i="3" s="1"/>
  <c r="E887" i="3" s="1"/>
  <c r="F888" i="3" s="1"/>
  <c r="G888" i="3" s="1"/>
  <c r="A888" i="3" l="1"/>
  <c r="B888" i="3" s="1"/>
  <c r="E888" i="3" s="1"/>
  <c r="F889" i="3" s="1"/>
  <c r="G889" i="3" s="1"/>
  <c r="A889" i="3" l="1"/>
  <c r="B889" i="3" s="1"/>
  <c r="E889" i="3" s="1"/>
  <c r="F890" i="3" s="1"/>
  <c r="G890" i="3" s="1"/>
  <c r="A890" i="3" l="1"/>
  <c r="B890" i="3" s="1"/>
  <c r="E890" i="3" s="1"/>
  <c r="F891" i="3" s="1"/>
  <c r="G891" i="3" s="1"/>
  <c r="A891" i="3" l="1"/>
  <c r="B891" i="3" s="1"/>
  <c r="E891" i="3" s="1"/>
  <c r="F892" i="3" s="1"/>
  <c r="G892" i="3" s="1"/>
  <c r="A892" i="3" l="1"/>
  <c r="B892" i="3" s="1"/>
  <c r="E892" i="3" s="1"/>
  <c r="F893" i="3" s="1"/>
  <c r="G893" i="3" s="1"/>
  <c r="A893" i="3" l="1"/>
  <c r="B893" i="3" s="1"/>
  <c r="E893" i="3" s="1"/>
  <c r="F894" i="3" s="1"/>
  <c r="G894" i="3" s="1"/>
  <c r="A894" i="3" l="1"/>
  <c r="B894" i="3" s="1"/>
  <c r="E894" i="3" s="1"/>
  <c r="F895" i="3" s="1"/>
  <c r="G895" i="3" s="1"/>
  <c r="A895" i="3" l="1"/>
  <c r="B895" i="3" s="1"/>
  <c r="E895" i="3" s="1"/>
  <c r="F896" i="3" s="1"/>
  <c r="G896" i="3" s="1"/>
  <c r="A896" i="3" l="1"/>
  <c r="B896" i="3" s="1"/>
  <c r="E896" i="3" s="1"/>
  <c r="F897" i="3" s="1"/>
  <c r="G897" i="3" s="1"/>
  <c r="A897" i="3" l="1"/>
  <c r="B897" i="3" s="1"/>
  <c r="E897" i="3" s="1"/>
  <c r="F898" i="3" s="1"/>
  <c r="G898" i="3" s="1"/>
  <c r="A898" i="3" l="1"/>
  <c r="B898" i="3" s="1"/>
  <c r="E898" i="3" s="1"/>
  <c r="F899" i="3" s="1"/>
  <c r="G899" i="3" s="1"/>
  <c r="A899" i="3" l="1"/>
  <c r="B899" i="3" s="1"/>
  <c r="E899" i="3" s="1"/>
  <c r="F900" i="3" s="1"/>
  <c r="G900" i="3" s="1"/>
  <c r="A900" i="3" l="1"/>
  <c r="B900" i="3" s="1"/>
  <c r="E900" i="3" s="1"/>
  <c r="F901" i="3" s="1"/>
  <c r="G901" i="3" s="1"/>
  <c r="A901" i="3" l="1"/>
  <c r="B901" i="3" s="1"/>
  <c r="E901" i="3" s="1"/>
  <c r="F902" i="3" s="1"/>
  <c r="G902" i="3" s="1"/>
  <c r="A902" i="3" l="1"/>
  <c r="B902" i="3" s="1"/>
  <c r="E902" i="3" s="1"/>
  <c r="F903" i="3" s="1"/>
  <c r="G903" i="3" s="1"/>
  <c r="A903" i="3" l="1"/>
  <c r="B903" i="3" s="1"/>
  <c r="E903" i="3" s="1"/>
  <c r="F904" i="3" s="1"/>
  <c r="G904" i="3" s="1"/>
  <c r="A904" i="3" l="1"/>
  <c r="B904" i="3" s="1"/>
  <c r="E904" i="3" s="1"/>
  <c r="F905" i="3" s="1"/>
  <c r="G905" i="3" s="1"/>
  <c r="A905" i="3" l="1"/>
  <c r="B905" i="3" s="1"/>
  <c r="E905" i="3" s="1"/>
  <c r="F906" i="3" s="1"/>
  <c r="G906" i="3" s="1"/>
  <c r="A906" i="3" l="1"/>
  <c r="B906" i="3" s="1"/>
  <c r="E906" i="3" s="1"/>
  <c r="F907" i="3" s="1"/>
  <c r="G907" i="3" s="1"/>
  <c r="A907" i="3" l="1"/>
  <c r="B907" i="3" s="1"/>
  <c r="E907" i="3" s="1"/>
  <c r="F908" i="3" s="1"/>
  <c r="G908" i="3" s="1"/>
  <c r="A908" i="3" l="1"/>
  <c r="B908" i="3" s="1"/>
  <c r="E908" i="3" s="1"/>
  <c r="F909" i="3" s="1"/>
  <c r="G909" i="3" s="1"/>
  <c r="A909" i="3" l="1"/>
  <c r="B909" i="3" s="1"/>
  <c r="E909" i="3" s="1"/>
  <c r="F910" i="3" s="1"/>
  <c r="G910" i="3" s="1"/>
  <c r="A910" i="3" l="1"/>
  <c r="B910" i="3" s="1"/>
  <c r="E910" i="3" s="1"/>
  <c r="F911" i="3" s="1"/>
  <c r="G911" i="3" s="1"/>
  <c r="A911" i="3" l="1"/>
  <c r="B911" i="3" s="1"/>
  <c r="E911" i="3" s="1"/>
  <c r="F912" i="3" s="1"/>
  <c r="G912" i="3" s="1"/>
  <c r="A912" i="3" l="1"/>
  <c r="B912" i="3" s="1"/>
  <c r="E912" i="3" s="1"/>
  <c r="F913" i="3" s="1"/>
  <c r="G913" i="3" s="1"/>
  <c r="A913" i="3" l="1"/>
  <c r="B913" i="3" s="1"/>
  <c r="E913" i="3" s="1"/>
  <c r="F914" i="3" s="1"/>
  <c r="G914" i="3" s="1"/>
  <c r="A914" i="3" l="1"/>
  <c r="B914" i="3" s="1"/>
  <c r="E914" i="3" s="1"/>
  <c r="F915" i="3" s="1"/>
  <c r="G915" i="3" s="1"/>
  <c r="A915" i="3" l="1"/>
  <c r="B915" i="3" s="1"/>
  <c r="E915" i="3" s="1"/>
  <c r="F916" i="3" s="1"/>
  <c r="G916" i="3" s="1"/>
  <c r="A916" i="3" l="1"/>
  <c r="B916" i="3" s="1"/>
  <c r="E916" i="3" s="1"/>
  <c r="F917" i="3" s="1"/>
  <c r="G917" i="3" s="1"/>
  <c r="A917" i="3" l="1"/>
  <c r="B917" i="3" s="1"/>
  <c r="E917" i="3" s="1"/>
  <c r="F918" i="3" s="1"/>
  <c r="G918" i="3" s="1"/>
  <c r="A918" i="3" l="1"/>
  <c r="B918" i="3" s="1"/>
  <c r="E918" i="3" s="1"/>
  <c r="F919" i="3" s="1"/>
  <c r="G919" i="3" s="1"/>
  <c r="A919" i="3" l="1"/>
  <c r="B919" i="3" s="1"/>
  <c r="E919" i="3" s="1"/>
  <c r="F920" i="3" s="1"/>
  <c r="G920" i="3" s="1"/>
  <c r="A920" i="3" l="1"/>
  <c r="B920" i="3" s="1"/>
  <c r="E920" i="3" s="1"/>
  <c r="F921" i="3" s="1"/>
  <c r="G921" i="3" s="1"/>
  <c r="A921" i="3" l="1"/>
  <c r="B921" i="3" s="1"/>
  <c r="E921" i="3" s="1"/>
  <c r="F922" i="3" s="1"/>
  <c r="G922" i="3" s="1"/>
  <c r="A922" i="3" l="1"/>
  <c r="B922" i="3" s="1"/>
  <c r="E922" i="3" s="1"/>
  <c r="F923" i="3" s="1"/>
  <c r="G923" i="3" s="1"/>
  <c r="A923" i="3" l="1"/>
  <c r="B923" i="3" s="1"/>
  <c r="E923" i="3" s="1"/>
  <c r="F924" i="3" s="1"/>
  <c r="G924" i="3" s="1"/>
  <c r="A924" i="3" l="1"/>
  <c r="B924" i="3" s="1"/>
  <c r="E924" i="3" s="1"/>
  <c r="F925" i="3" s="1"/>
  <c r="G925" i="3" s="1"/>
  <c r="A925" i="3" l="1"/>
  <c r="B925" i="3" s="1"/>
  <c r="E925" i="3" s="1"/>
  <c r="F926" i="3" s="1"/>
  <c r="G926" i="3" s="1"/>
  <c r="A926" i="3" l="1"/>
  <c r="B926" i="3" s="1"/>
  <c r="E926" i="3" s="1"/>
  <c r="F927" i="3" s="1"/>
  <c r="G927" i="3" s="1"/>
  <c r="A927" i="3" l="1"/>
  <c r="B927" i="3" s="1"/>
  <c r="E927" i="3" s="1"/>
  <c r="F928" i="3" s="1"/>
  <c r="G928" i="3" s="1"/>
  <c r="A928" i="3" l="1"/>
  <c r="B928" i="3" s="1"/>
  <c r="E928" i="3" s="1"/>
  <c r="F929" i="3" s="1"/>
  <c r="G929" i="3" s="1"/>
  <c r="A929" i="3" l="1"/>
  <c r="B929" i="3" s="1"/>
  <c r="E929" i="3" s="1"/>
  <c r="F930" i="3" s="1"/>
  <c r="G930" i="3" s="1"/>
  <c r="A930" i="3" l="1"/>
  <c r="B930" i="3" s="1"/>
  <c r="E930" i="3" s="1"/>
</calcChain>
</file>

<file path=xl/sharedStrings.xml><?xml version="1.0" encoding="utf-8"?>
<sst xmlns="http://schemas.openxmlformats.org/spreadsheetml/2006/main" count="50" uniqueCount="23">
  <si>
    <t>Maturity Date</t>
  </si>
  <si>
    <t>Market Rate</t>
  </si>
  <si>
    <t>Discount</t>
  </si>
  <si>
    <t>Source</t>
  </si>
  <si>
    <t>CLFCLP</t>
  </si>
  <si>
    <t>CPI</t>
  </si>
  <si>
    <t>INFLATION_EXCHANGE_RATE</t>
  </si>
  <si>
    <t>SWAP</t>
  </si>
  <si>
    <t>int</t>
  </si>
  <si>
    <t>Int</t>
  </si>
  <si>
    <t>Int_id</t>
  </si>
  <si>
    <t>ID</t>
  </si>
  <si>
    <t>Fecha</t>
  </si>
  <si>
    <t>Tasa</t>
  </si>
  <si>
    <t>Fwd</t>
  </si>
  <si>
    <t>HP</t>
  </si>
  <si>
    <t>rate_HP</t>
  </si>
  <si>
    <t>Tenor [dias]</t>
  </si>
  <si>
    <t>Tenor_fwd</t>
  </si>
  <si>
    <t>SPOT</t>
  </si>
  <si>
    <t>Roll</t>
  </si>
  <si>
    <t>FWD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</si>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</sst>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66" formatCode="_ * #,##0.00_ ;_ * \-#,##0.00_ ;_ * &quot;-&quot;_ ;_ @_ "/>
    <numFmt numFmtId="167" formatCode="_ * #,##0.000_ ;_ * \-#,##0.000_ ;_ * &quot;-&quot;_ ;_ @_ "/>
    <numFmt numFmtId="169" formatCode="_ * #,##0.0000_ ;_ * \-#,##0.0000_ ;_ * &quot;-&quot;??_ ;_ @_ "/>
    <numFmt numFmtId="170" formatCode="_ * #,##0.0000_ ;_ * \-#,##0.0000_ ;_ * &quot;-&quot;_ ;_ @_ "/>
    <numFmt numFmtId="171" formatCode="_ * #,##0.00000_ ;_ * \-#,##0.00000_ ;_ * &quot;-&quot;_ ;_ @_ "/>
    <numFmt numFmtId="172" formatCode="_ * #,##0.000000_ ;_ * \-#,##0.000000_ ;_ * &quot;-&quot;_ ;_ @_ "/>
    <numFmt numFmtId="177" formatCode="0.000"/>
    <numFmt numFmtId="178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43" applyNumberFormat="1" applyFont="1"/>
    <xf numFmtId="14" fontId="1" fillId="33" borderId="0" xfId="43" applyNumberFormat="1" applyFont="1" applyFill="1" applyBorder="1" applyAlignment="1" applyProtection="1">
      <alignment horizontal="center"/>
    </xf>
    <xf numFmtId="41" fontId="1" fillId="33" borderId="0" xfId="43" applyFont="1" applyFill="1" applyBorder="1" applyAlignment="1" applyProtection="1">
      <alignment horizontal="center"/>
    </xf>
    <xf numFmtId="167" fontId="1" fillId="33" borderId="0" xfId="43" applyNumberFormat="1" applyFont="1" applyFill="1" applyBorder="1" applyAlignment="1" applyProtection="1">
      <alignment horizontal="center"/>
    </xf>
    <xf numFmtId="14" fontId="0" fillId="0" borderId="0" xfId="43" applyNumberFormat="1" applyFont="1" applyAlignment="1">
      <alignment horizontal="center"/>
    </xf>
    <xf numFmtId="41" fontId="0" fillId="0" borderId="0" xfId="43" applyFont="1" applyAlignment="1">
      <alignment horizontal="center"/>
    </xf>
    <xf numFmtId="167" fontId="0" fillId="0" borderId="0" xfId="43" applyNumberFormat="1" applyFont="1" applyAlignment="1">
      <alignment horizontal="center"/>
    </xf>
    <xf numFmtId="41" fontId="2" fillId="0" borderId="0" xfId="43" applyAlignment="1">
      <alignment horizontal="center"/>
    </xf>
    <xf numFmtId="166" fontId="1" fillId="33" borderId="0" xfId="43" applyNumberFormat="1" applyFont="1" applyFill="1" applyBorder="1" applyAlignment="1" applyProtection="1">
      <alignment horizontal="center"/>
    </xf>
    <xf numFmtId="166" fontId="0" fillId="0" borderId="0" xfId="43" applyNumberFormat="1" applyFont="1" applyAlignment="1">
      <alignment horizontal="center"/>
    </xf>
    <xf numFmtId="169" fontId="0" fillId="0" borderId="0" xfId="0" applyNumberFormat="1"/>
    <xf numFmtId="170" fontId="0" fillId="0" borderId="0" xfId="43" applyNumberFormat="1" applyFont="1" applyAlignment="1">
      <alignment horizontal="center"/>
    </xf>
    <xf numFmtId="171" fontId="0" fillId="0" borderId="0" xfId="43" applyNumberFormat="1" applyFont="1" applyAlignment="1">
      <alignment horizontal="center"/>
    </xf>
    <xf numFmtId="172" fontId="0" fillId="0" borderId="0" xfId="43" applyNumberFormat="1" applyFont="1" applyAlignment="1">
      <alignment horizontal="center"/>
    </xf>
    <xf numFmtId="17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 xr:uid="{00000000-0005-0000-0000-000019000000}"/>
    <cellStyle name="Bueno" xfId="30" builtinId="26" customBuiltin="1"/>
    <cellStyle name="Cálculo" xfId="27" builtinId="22" customBuiltin="1"/>
    <cellStyle name="Celda de comprobación" xfId="28" builtinId="23" customBuiltin="1"/>
    <cellStyle name="Celda vinculada" xfId="36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Incorrecto" xfId="25" builtinId="27" customBuiltin="1"/>
    <cellStyle name="Millares [0]" xfId="43" builtinId="6"/>
    <cellStyle name="Neutral" xfId="37" builtinId="28" customBuiltin="1"/>
    <cellStyle name="Normal" xfId="0" builtinId="0"/>
    <cellStyle name="Notas" xfId="38" builtinId="10" customBuiltin="1"/>
    <cellStyle name="Salida" xfId="39" builtinId="21" customBuiltin="1"/>
    <cellStyle name="Texto de advertencia" xfId="42" builtinId="11" customBuiltin="1"/>
    <cellStyle name="Texto explicativo" xfId="29" builtinId="53" customBuiltin="1"/>
    <cellStyle name="Título" xfId="40" builtinId="15" customBuiltin="1"/>
    <cellStyle name="Título 2" xfId="32" builtinId="17" customBuiltin="1"/>
    <cellStyle name="Título 3" xfId="33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Curva!$F$1</c:f>
              <c:strCache>
                <c:ptCount val="1"/>
                <c:pt idx="0">
                  <c:v>Tasa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Curva!$C$2:$C$930</c:f>
              <c:numCache>
                <c:formatCode>General</c:formatCode>
                <c:ptCount val="9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</c:numCache>
            </c:numRef>
          </c:xVal>
          <c:yVal>
            <c:numRef>
              <c:f>Curva!$F$2:$F$930</c:f>
              <c:numCache>
                <c:formatCode>General</c:formatCode>
                <c:ptCount val="929"/>
                <c:pt idx="0">
                  <c:v>2.75</c:v>
                </c:pt>
                <c:pt idx="1">
                  <c:v>2.7509681818181817</c:v>
                </c:pt>
                <c:pt idx="2">
                  <c:v>2.7519363636363634</c:v>
                </c:pt>
                <c:pt idx="3">
                  <c:v>2.7529045454545451</c:v>
                </c:pt>
                <c:pt idx="4">
                  <c:v>2.7538727272727268</c:v>
                </c:pt>
                <c:pt idx="5">
                  <c:v>2.7548409090909085</c:v>
                </c:pt>
                <c:pt idx="6">
                  <c:v>2.7558090909090902</c:v>
                </c:pt>
                <c:pt idx="7">
                  <c:v>2.7567772727272719</c:v>
                </c:pt>
                <c:pt idx="8">
                  <c:v>2.7577454545454536</c:v>
                </c:pt>
                <c:pt idx="9">
                  <c:v>2.7587136363636353</c:v>
                </c:pt>
                <c:pt idx="10">
                  <c:v>2.759681818181817</c:v>
                </c:pt>
                <c:pt idx="11">
                  <c:v>2.7606499999999987</c:v>
                </c:pt>
                <c:pt idx="12">
                  <c:v>2.7616181818181804</c:v>
                </c:pt>
                <c:pt idx="13">
                  <c:v>2.7625863636363621</c:v>
                </c:pt>
                <c:pt idx="14">
                  <c:v>2.7635545454545438</c:v>
                </c:pt>
                <c:pt idx="15">
                  <c:v>2.7645227272727255</c:v>
                </c:pt>
                <c:pt idx="16">
                  <c:v>2.7654909090909072</c:v>
                </c:pt>
                <c:pt idx="17">
                  <c:v>2.7664590909090889</c:v>
                </c:pt>
                <c:pt idx="18">
                  <c:v>2.7674272727272706</c:v>
                </c:pt>
                <c:pt idx="19">
                  <c:v>2.7683954545454523</c:v>
                </c:pt>
                <c:pt idx="20">
                  <c:v>2.769363636363634</c:v>
                </c:pt>
                <c:pt idx="21">
                  <c:v>2.7703318181818157</c:v>
                </c:pt>
                <c:pt idx="22">
                  <c:v>2.7712999999999974</c:v>
                </c:pt>
                <c:pt idx="23">
                  <c:v>2.7913625642702202</c:v>
                </c:pt>
                <c:pt idx="24">
                  <c:v>2.811425128540443</c:v>
                </c:pt>
                <c:pt idx="25">
                  <c:v>2.8314876928106658</c:v>
                </c:pt>
                <c:pt idx="26">
                  <c:v>2.8515502570808886</c:v>
                </c:pt>
                <c:pt idx="27">
                  <c:v>2.8716128213511114</c:v>
                </c:pt>
                <c:pt idx="28">
                  <c:v>2.8916753856213342</c:v>
                </c:pt>
                <c:pt idx="29">
                  <c:v>2.911737949891557</c:v>
                </c:pt>
                <c:pt idx="30">
                  <c:v>2.9318005141617798</c:v>
                </c:pt>
                <c:pt idx="31">
                  <c:v>2.9518630784320026</c:v>
                </c:pt>
                <c:pt idx="32">
                  <c:v>2.9719256427022254</c:v>
                </c:pt>
                <c:pt idx="33">
                  <c:v>2.9919882069724482</c:v>
                </c:pt>
                <c:pt idx="34">
                  <c:v>3.012050771242671</c:v>
                </c:pt>
                <c:pt idx="35">
                  <c:v>3.0321133355128937</c:v>
                </c:pt>
                <c:pt idx="36">
                  <c:v>3.0521758997831165</c:v>
                </c:pt>
                <c:pt idx="37">
                  <c:v>3.0722384640533393</c:v>
                </c:pt>
                <c:pt idx="38">
                  <c:v>3.0923010283235621</c:v>
                </c:pt>
                <c:pt idx="39">
                  <c:v>3.1123635925937849</c:v>
                </c:pt>
                <c:pt idx="40">
                  <c:v>3.1324261568640077</c:v>
                </c:pt>
                <c:pt idx="41">
                  <c:v>3.1524887211342305</c:v>
                </c:pt>
                <c:pt idx="42">
                  <c:v>3.1725512854044533</c:v>
                </c:pt>
                <c:pt idx="43">
                  <c:v>3.1926138496746761</c:v>
                </c:pt>
                <c:pt idx="44">
                  <c:v>3.2126764139448989</c:v>
                </c:pt>
                <c:pt idx="45">
                  <c:v>3.2327389782151217</c:v>
                </c:pt>
                <c:pt idx="46">
                  <c:v>3.2528015424853445</c:v>
                </c:pt>
                <c:pt idx="47">
                  <c:v>3.2728641067555673</c:v>
                </c:pt>
                <c:pt idx="48">
                  <c:v>3.2929266710257901</c:v>
                </c:pt>
                <c:pt idx="49">
                  <c:v>3.3129892352960129</c:v>
                </c:pt>
                <c:pt idx="50">
                  <c:v>3.3330517995662357</c:v>
                </c:pt>
                <c:pt idx="51">
                  <c:v>3.3531143638364584</c:v>
                </c:pt>
                <c:pt idx="52">
                  <c:v>3.3731769281066812</c:v>
                </c:pt>
                <c:pt idx="53">
                  <c:v>3.3536568159775162</c:v>
                </c:pt>
                <c:pt idx="54">
                  <c:v>3.3341367038483511</c:v>
                </c:pt>
                <c:pt idx="55">
                  <c:v>3.3146165917191861</c:v>
                </c:pt>
                <c:pt idx="56">
                  <c:v>3.2950964795900211</c:v>
                </c:pt>
                <c:pt idx="57">
                  <c:v>3.275576367460856</c:v>
                </c:pt>
                <c:pt idx="58">
                  <c:v>3.256056255331691</c:v>
                </c:pt>
                <c:pt idx="59">
                  <c:v>3.2365361432025259</c:v>
                </c:pt>
                <c:pt idx="60">
                  <c:v>3.2170160310733609</c:v>
                </c:pt>
                <c:pt idx="61">
                  <c:v>3.1974959189441958</c:v>
                </c:pt>
                <c:pt idx="62">
                  <c:v>3.1779758068150308</c:v>
                </c:pt>
                <c:pt idx="63">
                  <c:v>3.1584556946858657</c:v>
                </c:pt>
                <c:pt idx="64">
                  <c:v>3.1389355825567007</c:v>
                </c:pt>
                <c:pt idx="65">
                  <c:v>3.1194154704275356</c:v>
                </c:pt>
                <c:pt idx="66">
                  <c:v>3.0998953582983706</c:v>
                </c:pt>
                <c:pt idx="67">
                  <c:v>3.0803752461692055</c:v>
                </c:pt>
                <c:pt idx="68">
                  <c:v>3.0608551340400405</c:v>
                </c:pt>
                <c:pt idx="69">
                  <c:v>3.0413350219108755</c:v>
                </c:pt>
                <c:pt idx="70">
                  <c:v>3.0218149097817104</c:v>
                </c:pt>
                <c:pt idx="71">
                  <c:v>3.0022947976525454</c:v>
                </c:pt>
                <c:pt idx="72">
                  <c:v>2.9827746855233803</c:v>
                </c:pt>
                <c:pt idx="73">
                  <c:v>2.9632545733942153</c:v>
                </c:pt>
                <c:pt idx="74">
                  <c:v>2.9437344612650502</c:v>
                </c:pt>
                <c:pt idx="75">
                  <c:v>2.9242143491358852</c:v>
                </c:pt>
                <c:pt idx="76">
                  <c:v>2.9046942370067201</c:v>
                </c:pt>
                <c:pt idx="77">
                  <c:v>2.8851741248775551</c:v>
                </c:pt>
                <c:pt idx="78">
                  <c:v>2.86565401274839</c:v>
                </c:pt>
                <c:pt idx="79">
                  <c:v>2.846133900619225</c:v>
                </c:pt>
                <c:pt idx="80">
                  <c:v>2.82661378849006</c:v>
                </c:pt>
                <c:pt idx="81">
                  <c:v>2.8159356379098908</c:v>
                </c:pt>
                <c:pt idx="82">
                  <c:v>2.8052574873297216</c:v>
                </c:pt>
                <c:pt idx="83">
                  <c:v>2.7945793367495524</c:v>
                </c:pt>
                <c:pt idx="84">
                  <c:v>2.7839011861693832</c:v>
                </c:pt>
                <c:pt idx="85">
                  <c:v>2.773223035589214</c:v>
                </c:pt>
                <c:pt idx="86">
                  <c:v>2.7625448850090448</c:v>
                </c:pt>
                <c:pt idx="87">
                  <c:v>2.7518667344288756</c:v>
                </c:pt>
                <c:pt idx="88">
                  <c:v>2.7411885838487065</c:v>
                </c:pt>
                <c:pt idx="89">
                  <c:v>2.7305104332685373</c:v>
                </c:pt>
                <c:pt idx="90">
                  <c:v>2.7198322826883681</c:v>
                </c:pt>
                <c:pt idx="91">
                  <c:v>2.7091541321081989</c:v>
                </c:pt>
                <c:pt idx="92">
                  <c:v>2.6984759815280297</c:v>
                </c:pt>
                <c:pt idx="93">
                  <c:v>2.6877978309478605</c:v>
                </c:pt>
                <c:pt idx="94">
                  <c:v>2.6771196803676913</c:v>
                </c:pt>
                <c:pt idx="95">
                  <c:v>2.6664415297875221</c:v>
                </c:pt>
                <c:pt idx="96">
                  <c:v>2.6557633792073529</c:v>
                </c:pt>
                <c:pt idx="97">
                  <c:v>2.6450852286271838</c:v>
                </c:pt>
                <c:pt idx="98">
                  <c:v>2.6344070780470146</c:v>
                </c:pt>
                <c:pt idx="99">
                  <c:v>2.6237289274668454</c:v>
                </c:pt>
                <c:pt idx="100">
                  <c:v>2.6130507768866762</c:v>
                </c:pt>
                <c:pt idx="101">
                  <c:v>2.602372626306507</c:v>
                </c:pt>
                <c:pt idx="102">
                  <c:v>2.5916944757263378</c:v>
                </c:pt>
                <c:pt idx="103">
                  <c:v>2.5810163251461686</c:v>
                </c:pt>
                <c:pt idx="104">
                  <c:v>2.5703381745659994</c:v>
                </c:pt>
                <c:pt idx="105">
                  <c:v>2.5596600239858303</c:v>
                </c:pt>
                <c:pt idx="106">
                  <c:v>2.5489818734056611</c:v>
                </c:pt>
                <c:pt idx="107">
                  <c:v>2.5383037228254919</c:v>
                </c:pt>
                <c:pt idx="108">
                  <c:v>2.5276255722453227</c:v>
                </c:pt>
                <c:pt idx="109">
                  <c:v>2.5169474216651535</c:v>
                </c:pt>
                <c:pt idx="110">
                  <c:v>2.5062692710849843</c:v>
                </c:pt>
                <c:pt idx="111">
                  <c:v>2.4955911205048151</c:v>
                </c:pt>
                <c:pt idx="112">
                  <c:v>2.4849129699246459</c:v>
                </c:pt>
                <c:pt idx="113">
                  <c:v>2.461497073890591</c:v>
                </c:pt>
                <c:pt idx="114">
                  <c:v>2.4380811778565361</c:v>
                </c:pt>
                <c:pt idx="115">
                  <c:v>2.4146652818224812</c:v>
                </c:pt>
                <c:pt idx="116">
                  <c:v>2.3912493857884263</c:v>
                </c:pt>
                <c:pt idx="117">
                  <c:v>2.3678334897543714</c:v>
                </c:pt>
                <c:pt idx="118">
                  <c:v>2.3444175937203164</c:v>
                </c:pt>
                <c:pt idx="119">
                  <c:v>2.3210016976862615</c:v>
                </c:pt>
                <c:pt idx="120">
                  <c:v>2.2975858016522066</c:v>
                </c:pt>
                <c:pt idx="121">
                  <c:v>2.2741699056181517</c:v>
                </c:pt>
                <c:pt idx="122">
                  <c:v>2.2507540095840968</c:v>
                </c:pt>
                <c:pt idx="123">
                  <c:v>2.2273381135500419</c:v>
                </c:pt>
                <c:pt idx="124">
                  <c:v>2.2039222175159869</c:v>
                </c:pt>
                <c:pt idx="125">
                  <c:v>2.180506321481932</c:v>
                </c:pt>
                <c:pt idx="126">
                  <c:v>2.1570904254478771</c:v>
                </c:pt>
                <c:pt idx="127">
                  <c:v>2.1336745294138222</c:v>
                </c:pt>
                <c:pt idx="128">
                  <c:v>2.1102586333797673</c:v>
                </c:pt>
                <c:pt idx="129">
                  <c:v>2.0868427373457124</c:v>
                </c:pt>
                <c:pt idx="130">
                  <c:v>2.0634268413116574</c:v>
                </c:pt>
                <c:pt idx="131">
                  <c:v>2.0400109452776025</c:v>
                </c:pt>
                <c:pt idx="132">
                  <c:v>2.0165950492435476</c:v>
                </c:pt>
                <c:pt idx="133">
                  <c:v>1.9931791532094927</c:v>
                </c:pt>
                <c:pt idx="134">
                  <c:v>1.9697632571754378</c:v>
                </c:pt>
                <c:pt idx="135">
                  <c:v>1.9463473611413828</c:v>
                </c:pt>
                <c:pt idx="136">
                  <c:v>1.9229314651073279</c:v>
                </c:pt>
                <c:pt idx="137">
                  <c:v>1.899515569073273</c:v>
                </c:pt>
                <c:pt idx="138">
                  <c:v>1.8760996730392181</c:v>
                </c:pt>
                <c:pt idx="139">
                  <c:v>1.8526837770051632</c:v>
                </c:pt>
                <c:pt idx="140">
                  <c:v>1.8292678809711083</c:v>
                </c:pt>
                <c:pt idx="141">
                  <c:v>1.8058519849370533</c:v>
                </c:pt>
                <c:pt idx="142">
                  <c:v>1.7824360889029984</c:v>
                </c:pt>
                <c:pt idx="143">
                  <c:v>1.7755121146938371</c:v>
                </c:pt>
                <c:pt idx="144">
                  <c:v>1.7685881404846757</c:v>
                </c:pt>
                <c:pt idx="145">
                  <c:v>1.7616641662755144</c:v>
                </c:pt>
                <c:pt idx="146">
                  <c:v>1.754740192066353</c:v>
                </c:pt>
                <c:pt idx="147">
                  <c:v>1.7478162178571917</c:v>
                </c:pt>
                <c:pt idx="148">
                  <c:v>1.7408922436480303</c:v>
                </c:pt>
                <c:pt idx="149">
                  <c:v>1.7339682694388689</c:v>
                </c:pt>
                <c:pt idx="150">
                  <c:v>1.7270442952297076</c:v>
                </c:pt>
                <c:pt idx="151">
                  <c:v>1.7201203210205462</c:v>
                </c:pt>
                <c:pt idx="152">
                  <c:v>1.7131963468113849</c:v>
                </c:pt>
                <c:pt idx="153">
                  <c:v>1.7062723726022235</c:v>
                </c:pt>
                <c:pt idx="154">
                  <c:v>1.6993483983930622</c:v>
                </c:pt>
                <c:pt idx="155">
                  <c:v>1.6924244241839008</c:v>
                </c:pt>
                <c:pt idx="156">
                  <c:v>1.6855004499747395</c:v>
                </c:pt>
                <c:pt idx="157">
                  <c:v>1.6785764757655781</c:v>
                </c:pt>
                <c:pt idx="158">
                  <c:v>1.6716525015564168</c:v>
                </c:pt>
                <c:pt idx="159">
                  <c:v>1.6647285273472554</c:v>
                </c:pt>
                <c:pt idx="160">
                  <c:v>1.6578045531380941</c:v>
                </c:pt>
                <c:pt idx="161">
                  <c:v>1.6508805789289327</c:v>
                </c:pt>
                <c:pt idx="162">
                  <c:v>1.6439566047197713</c:v>
                </c:pt>
                <c:pt idx="163">
                  <c:v>1.63703263051061</c:v>
                </c:pt>
                <c:pt idx="164">
                  <c:v>1.6301086563014486</c:v>
                </c:pt>
                <c:pt idx="165">
                  <c:v>1.6231846820922873</c:v>
                </c:pt>
                <c:pt idx="166">
                  <c:v>1.6162607078831259</c:v>
                </c:pt>
                <c:pt idx="167">
                  <c:v>1.6093367336739646</c:v>
                </c:pt>
                <c:pt idx="168">
                  <c:v>1.6024127594648032</c:v>
                </c:pt>
                <c:pt idx="169">
                  <c:v>1.5954887852556419</c:v>
                </c:pt>
                <c:pt idx="170">
                  <c:v>1.5885648110464805</c:v>
                </c:pt>
                <c:pt idx="171">
                  <c:v>1.5816408368373192</c:v>
                </c:pt>
                <c:pt idx="172">
                  <c:v>1.5739139841027452</c:v>
                </c:pt>
                <c:pt idx="173">
                  <c:v>1.5661871313681712</c:v>
                </c:pt>
                <c:pt idx="174">
                  <c:v>1.5584602786335973</c:v>
                </c:pt>
                <c:pt idx="175">
                  <c:v>1.5507334258990233</c:v>
                </c:pt>
                <c:pt idx="176">
                  <c:v>1.5430065731644493</c:v>
                </c:pt>
                <c:pt idx="177">
                  <c:v>1.5352797204298754</c:v>
                </c:pt>
                <c:pt idx="178">
                  <c:v>1.5275528676953014</c:v>
                </c:pt>
                <c:pt idx="179">
                  <c:v>1.5198260149607274</c:v>
                </c:pt>
                <c:pt idx="180">
                  <c:v>1.5120991622261535</c:v>
                </c:pt>
                <c:pt idx="181">
                  <c:v>1.5043723094915795</c:v>
                </c:pt>
                <c:pt idx="182">
                  <c:v>1.4966454567570056</c:v>
                </c:pt>
                <c:pt idx="183">
                  <c:v>1.4889186040224316</c:v>
                </c:pt>
                <c:pt idx="184">
                  <c:v>1.4811917512878576</c:v>
                </c:pt>
                <c:pt idx="185">
                  <c:v>1.4734648985532837</c:v>
                </c:pt>
                <c:pt idx="186">
                  <c:v>1.4657380458187097</c:v>
                </c:pt>
                <c:pt idx="187">
                  <c:v>1.4580111930841357</c:v>
                </c:pt>
                <c:pt idx="188">
                  <c:v>1.4502843403495618</c:v>
                </c:pt>
                <c:pt idx="189">
                  <c:v>1.4425574876149878</c:v>
                </c:pt>
                <c:pt idx="190">
                  <c:v>1.4348306348804138</c:v>
                </c:pt>
                <c:pt idx="191">
                  <c:v>1.4271037821458399</c:v>
                </c:pt>
                <c:pt idx="192">
                  <c:v>1.4193769294112659</c:v>
                </c:pt>
                <c:pt idx="193">
                  <c:v>1.411650076676692</c:v>
                </c:pt>
                <c:pt idx="194">
                  <c:v>1.403923223942118</c:v>
                </c:pt>
                <c:pt idx="195">
                  <c:v>1.396196371207544</c:v>
                </c:pt>
                <c:pt idx="196">
                  <c:v>1.3884695184729701</c:v>
                </c:pt>
                <c:pt idx="197">
                  <c:v>1.3807426657383961</c:v>
                </c:pt>
                <c:pt idx="198">
                  <c:v>1.3730158130038221</c:v>
                </c:pt>
                <c:pt idx="199">
                  <c:v>1.3652889602692482</c:v>
                </c:pt>
                <c:pt idx="200">
                  <c:v>1.3575621075346742</c:v>
                </c:pt>
                <c:pt idx="201">
                  <c:v>1.3498352548001002</c:v>
                </c:pt>
                <c:pt idx="202">
                  <c:v>1.3421084020655263</c:v>
                </c:pt>
                <c:pt idx="203">
                  <c:v>1.3343815493309523</c:v>
                </c:pt>
                <c:pt idx="204">
                  <c:v>1.3321068559510709</c:v>
                </c:pt>
                <c:pt idx="205">
                  <c:v>1.3298321625711895</c:v>
                </c:pt>
                <c:pt idx="206">
                  <c:v>1.3275574691913081</c:v>
                </c:pt>
                <c:pt idx="207">
                  <c:v>1.3252827758114267</c:v>
                </c:pt>
                <c:pt idx="208">
                  <c:v>1.3230080824315453</c:v>
                </c:pt>
                <c:pt idx="209">
                  <c:v>1.3207333890516639</c:v>
                </c:pt>
                <c:pt idx="210">
                  <c:v>1.3184586956717825</c:v>
                </c:pt>
                <c:pt idx="211">
                  <c:v>1.3161840022919011</c:v>
                </c:pt>
                <c:pt idx="212">
                  <c:v>1.3139093089120197</c:v>
                </c:pt>
                <c:pt idx="213">
                  <c:v>1.3116346155321383</c:v>
                </c:pt>
                <c:pt idx="214">
                  <c:v>1.3093599221522569</c:v>
                </c:pt>
                <c:pt idx="215">
                  <c:v>1.3070852287723755</c:v>
                </c:pt>
                <c:pt idx="216">
                  <c:v>1.3048105353924941</c:v>
                </c:pt>
                <c:pt idx="217">
                  <c:v>1.3025358420126127</c:v>
                </c:pt>
                <c:pt idx="218">
                  <c:v>1.3002611486327313</c:v>
                </c:pt>
                <c:pt idx="219">
                  <c:v>1.2979864552528499</c:v>
                </c:pt>
                <c:pt idx="220">
                  <c:v>1.2957117618729685</c:v>
                </c:pt>
                <c:pt idx="221">
                  <c:v>1.2934370684930871</c:v>
                </c:pt>
                <c:pt idx="222">
                  <c:v>1.2911623751132058</c:v>
                </c:pt>
                <c:pt idx="223">
                  <c:v>1.2888876817333244</c:v>
                </c:pt>
                <c:pt idx="224">
                  <c:v>1.286612988353443</c:v>
                </c:pt>
                <c:pt idx="225">
                  <c:v>1.2843382949735616</c:v>
                </c:pt>
                <c:pt idx="226">
                  <c:v>1.2820636015936802</c:v>
                </c:pt>
                <c:pt idx="227">
                  <c:v>1.2797889082137988</c:v>
                </c:pt>
                <c:pt idx="228">
                  <c:v>1.2775142148339174</c:v>
                </c:pt>
                <c:pt idx="229">
                  <c:v>1.275239521454036</c:v>
                </c:pt>
                <c:pt idx="230">
                  <c:v>1.2729648280741546</c:v>
                </c:pt>
                <c:pt idx="231">
                  <c:v>1.2706901346942732</c:v>
                </c:pt>
                <c:pt idx="232">
                  <c:v>1.2684154413143918</c:v>
                </c:pt>
                <c:pt idx="233">
                  <c:v>1.2661407479345104</c:v>
                </c:pt>
                <c:pt idx="234">
                  <c:v>1.263866054554629</c:v>
                </c:pt>
                <c:pt idx="235">
                  <c:v>1.2596972703875664</c:v>
                </c:pt>
                <c:pt idx="236">
                  <c:v>1.2555284862205038</c:v>
                </c:pt>
                <c:pt idx="237">
                  <c:v>1.2513597020534413</c:v>
                </c:pt>
                <c:pt idx="238">
                  <c:v>1.2471909178863787</c:v>
                </c:pt>
                <c:pt idx="239">
                  <c:v>1.2430221337193161</c:v>
                </c:pt>
                <c:pt idx="240">
                  <c:v>1.2388533495522536</c:v>
                </c:pt>
                <c:pt idx="241">
                  <c:v>1.234684565385191</c:v>
                </c:pt>
                <c:pt idx="242">
                  <c:v>1.2305157812181284</c:v>
                </c:pt>
                <c:pt idx="243">
                  <c:v>1.2263469970510659</c:v>
                </c:pt>
                <c:pt idx="244">
                  <c:v>1.2221782128840033</c:v>
                </c:pt>
                <c:pt idx="245">
                  <c:v>1.2180094287169407</c:v>
                </c:pt>
                <c:pt idx="246">
                  <c:v>1.2138406445498782</c:v>
                </c:pt>
                <c:pt idx="247">
                  <c:v>1.2096718603828156</c:v>
                </c:pt>
                <c:pt idx="248">
                  <c:v>1.205503076215753</c:v>
                </c:pt>
                <c:pt idx="249">
                  <c:v>1.2013342920486905</c:v>
                </c:pt>
                <c:pt idx="250">
                  <c:v>1.1971655078816279</c:v>
                </c:pt>
                <c:pt idx="251">
                  <c:v>1.1929967237145653</c:v>
                </c:pt>
                <c:pt idx="252">
                  <c:v>1.1888279395475028</c:v>
                </c:pt>
                <c:pt idx="253">
                  <c:v>1.1846591553804402</c:v>
                </c:pt>
                <c:pt idx="254">
                  <c:v>1.1804903712133776</c:v>
                </c:pt>
                <c:pt idx="255">
                  <c:v>1.1763215870463151</c:v>
                </c:pt>
                <c:pt idx="256">
                  <c:v>1.1721528028792525</c:v>
                </c:pt>
                <c:pt idx="257">
                  <c:v>1.1679840187121899</c:v>
                </c:pt>
                <c:pt idx="258">
                  <c:v>1.1638152345451274</c:v>
                </c:pt>
                <c:pt idx="259">
                  <c:v>1.1596464503780648</c:v>
                </c:pt>
                <c:pt idx="260">
                  <c:v>1.1554776662110022</c:v>
                </c:pt>
                <c:pt idx="261">
                  <c:v>1.1513088820439397</c:v>
                </c:pt>
                <c:pt idx="262">
                  <c:v>1.1471400978768771</c:v>
                </c:pt>
                <c:pt idx="263">
                  <c:v>1.1429713137098145</c:v>
                </c:pt>
                <c:pt idx="264">
                  <c:v>1.138802529542752</c:v>
                </c:pt>
                <c:pt idx="265">
                  <c:v>1.1346337453756894</c:v>
                </c:pt>
                <c:pt idx="266">
                  <c:v>1.132036738710694</c:v>
                </c:pt>
                <c:pt idx="267">
                  <c:v>1.1294397320456986</c:v>
                </c:pt>
                <c:pt idx="268">
                  <c:v>1.1268427253807032</c:v>
                </c:pt>
                <c:pt idx="269">
                  <c:v>1.1242457187157078</c:v>
                </c:pt>
                <c:pt idx="270">
                  <c:v>1.1216487120507124</c:v>
                </c:pt>
                <c:pt idx="271">
                  <c:v>1.119051705385717</c:v>
                </c:pt>
                <c:pt idx="272">
                  <c:v>1.1164546987207216</c:v>
                </c:pt>
                <c:pt idx="273">
                  <c:v>1.1138576920557262</c:v>
                </c:pt>
                <c:pt idx="274">
                  <c:v>1.1112606853907308</c:v>
                </c:pt>
                <c:pt idx="275">
                  <c:v>1.1086636787257353</c:v>
                </c:pt>
                <c:pt idx="276">
                  <c:v>1.1060666720607399</c:v>
                </c:pt>
                <c:pt idx="277">
                  <c:v>1.1034696653957445</c:v>
                </c:pt>
                <c:pt idx="278">
                  <c:v>1.1008726587307491</c:v>
                </c:pt>
                <c:pt idx="279">
                  <c:v>1.0982756520657537</c:v>
                </c:pt>
                <c:pt idx="280">
                  <c:v>1.0956786454007583</c:v>
                </c:pt>
                <c:pt idx="281">
                  <c:v>1.0930816387357629</c:v>
                </c:pt>
                <c:pt idx="282">
                  <c:v>1.0904846320707675</c:v>
                </c:pt>
                <c:pt idx="283">
                  <c:v>1.0878876254057721</c:v>
                </c:pt>
                <c:pt idx="284">
                  <c:v>1.0852906187407767</c:v>
                </c:pt>
                <c:pt idx="285">
                  <c:v>1.0826936120757813</c:v>
                </c:pt>
                <c:pt idx="286">
                  <c:v>1.0800966054107859</c:v>
                </c:pt>
                <c:pt idx="287">
                  <c:v>1.0774995987457905</c:v>
                </c:pt>
                <c:pt idx="288">
                  <c:v>1.0749025920807951</c:v>
                </c:pt>
                <c:pt idx="289">
                  <c:v>1.0723055854157997</c:v>
                </c:pt>
                <c:pt idx="290">
                  <c:v>1.0697085787508043</c:v>
                </c:pt>
                <c:pt idx="291">
                  <c:v>1.0671115720858089</c:v>
                </c:pt>
                <c:pt idx="292">
                  <c:v>1.0645145654208135</c:v>
                </c:pt>
                <c:pt idx="293">
                  <c:v>1.0619175587558181</c:v>
                </c:pt>
                <c:pt idx="294">
                  <c:v>1.0593205520908227</c:v>
                </c:pt>
                <c:pt idx="295">
                  <c:v>1.0567235454258272</c:v>
                </c:pt>
                <c:pt idx="296">
                  <c:v>1.0511923813752846</c:v>
                </c:pt>
                <c:pt idx="297">
                  <c:v>1.0456612173247419</c:v>
                </c:pt>
                <c:pt idx="298">
                  <c:v>1.0401300532741993</c:v>
                </c:pt>
                <c:pt idx="299">
                  <c:v>1.0345988892236566</c:v>
                </c:pt>
                <c:pt idx="300">
                  <c:v>1.029067725173114</c:v>
                </c:pt>
                <c:pt idx="301">
                  <c:v>1.0235365611225713</c:v>
                </c:pt>
                <c:pt idx="302">
                  <c:v>1.0180053970720286</c:v>
                </c:pt>
                <c:pt idx="303">
                  <c:v>1.012474233021486</c:v>
                </c:pt>
                <c:pt idx="304">
                  <c:v>1.0069430689709433</c:v>
                </c:pt>
                <c:pt idx="305">
                  <c:v>1.0014119049204007</c:v>
                </c:pt>
                <c:pt idx="306">
                  <c:v>0.99588074086985801</c:v>
                </c:pt>
                <c:pt idx="307">
                  <c:v>0.99034957681931535</c:v>
                </c:pt>
                <c:pt idx="308">
                  <c:v>0.98481841276877269</c:v>
                </c:pt>
                <c:pt idx="309">
                  <c:v>0.97928724871823003</c:v>
                </c:pt>
                <c:pt idx="310">
                  <c:v>0.97375608466768737</c:v>
                </c:pt>
                <c:pt idx="311">
                  <c:v>0.96822492061714471</c:v>
                </c:pt>
                <c:pt idx="312">
                  <c:v>0.96269375656660205</c:v>
                </c:pt>
                <c:pt idx="313">
                  <c:v>0.9571625925160594</c:v>
                </c:pt>
                <c:pt idx="314">
                  <c:v>0.95163142846551674</c:v>
                </c:pt>
                <c:pt idx="315">
                  <c:v>0.94610026441497408</c:v>
                </c:pt>
                <c:pt idx="316">
                  <c:v>0.94056910036443142</c:v>
                </c:pt>
                <c:pt idx="317">
                  <c:v>0.93503793631388876</c:v>
                </c:pt>
                <c:pt idx="318">
                  <c:v>0.9295067722633461</c:v>
                </c:pt>
                <c:pt idx="319">
                  <c:v>0.92397560821280345</c:v>
                </c:pt>
                <c:pt idx="320">
                  <c:v>0.91844444416226079</c:v>
                </c:pt>
                <c:pt idx="321">
                  <c:v>0.91291328011171813</c:v>
                </c:pt>
                <c:pt idx="322">
                  <c:v>0.90738211606117547</c:v>
                </c:pt>
                <c:pt idx="323">
                  <c:v>0.90185095201063281</c:v>
                </c:pt>
                <c:pt idx="324">
                  <c:v>0.89631978796009015</c:v>
                </c:pt>
                <c:pt idx="325">
                  <c:v>0.89078862390954749</c:v>
                </c:pt>
                <c:pt idx="326">
                  <c:v>0.88618989228159928</c:v>
                </c:pt>
                <c:pt idx="327">
                  <c:v>0.88159116065365106</c:v>
                </c:pt>
                <c:pt idx="328">
                  <c:v>0.87699242902570285</c:v>
                </c:pt>
                <c:pt idx="329">
                  <c:v>0.87239369739775463</c:v>
                </c:pt>
                <c:pt idx="330">
                  <c:v>0.86779496576980641</c:v>
                </c:pt>
                <c:pt idx="331">
                  <c:v>0.8631962341418582</c:v>
                </c:pt>
                <c:pt idx="332">
                  <c:v>0.85859750251390998</c:v>
                </c:pt>
                <c:pt idx="333">
                  <c:v>0.85399877088596177</c:v>
                </c:pt>
                <c:pt idx="334">
                  <c:v>0.84940003925801355</c:v>
                </c:pt>
                <c:pt idx="335">
                  <c:v>0.84480130763006533</c:v>
                </c:pt>
                <c:pt idx="336">
                  <c:v>0.84020257600211712</c:v>
                </c:pt>
                <c:pt idx="337">
                  <c:v>0.8356038443741689</c:v>
                </c:pt>
                <c:pt idx="338">
                  <c:v>0.83100511274622069</c:v>
                </c:pt>
                <c:pt idx="339">
                  <c:v>0.82640638111827247</c:v>
                </c:pt>
                <c:pt idx="340">
                  <c:v>0.82180764949032425</c:v>
                </c:pt>
                <c:pt idx="341">
                  <c:v>0.81720891786237604</c:v>
                </c:pt>
                <c:pt idx="342">
                  <c:v>0.81261018623442782</c:v>
                </c:pt>
                <c:pt idx="343">
                  <c:v>0.80801145460647961</c:v>
                </c:pt>
                <c:pt idx="344">
                  <c:v>0.80341272297853139</c:v>
                </c:pt>
                <c:pt idx="345">
                  <c:v>0.79881399135058317</c:v>
                </c:pt>
                <c:pt idx="346">
                  <c:v>0.79421525972263496</c:v>
                </c:pt>
                <c:pt idx="347">
                  <c:v>0.78961652809468674</c:v>
                </c:pt>
                <c:pt idx="348">
                  <c:v>0.78501779646673853</c:v>
                </c:pt>
                <c:pt idx="349">
                  <c:v>0.78041906483879031</c:v>
                </c:pt>
                <c:pt idx="350">
                  <c:v>0.77582033321084209</c:v>
                </c:pt>
                <c:pt idx="351">
                  <c:v>0.77122160158289388</c:v>
                </c:pt>
                <c:pt idx="352">
                  <c:v>0.76662286995494566</c:v>
                </c:pt>
                <c:pt idx="353">
                  <c:v>0.76202413832699745</c:v>
                </c:pt>
                <c:pt idx="354">
                  <c:v>0.75742540669904923</c:v>
                </c:pt>
                <c:pt idx="355">
                  <c:v>0.75282667507110101</c:v>
                </c:pt>
                <c:pt idx="356">
                  <c:v>0.7482279434431528</c:v>
                </c:pt>
                <c:pt idx="357">
                  <c:v>0.75206390495363906</c:v>
                </c:pt>
                <c:pt idx="358">
                  <c:v>0.75589986646412533</c:v>
                </c:pt>
                <c:pt idx="359">
                  <c:v>0.75973582797461159</c:v>
                </c:pt>
                <c:pt idx="360">
                  <c:v>0.76357178948509785</c:v>
                </c:pt>
                <c:pt idx="361">
                  <c:v>0.76740775099558411</c:v>
                </c:pt>
                <c:pt idx="362">
                  <c:v>0.77124371250607038</c:v>
                </c:pt>
                <c:pt idx="363">
                  <c:v>0.77507967401655664</c:v>
                </c:pt>
                <c:pt idx="364">
                  <c:v>0.7789156355270429</c:v>
                </c:pt>
                <c:pt idx="365">
                  <c:v>0.78275159703752917</c:v>
                </c:pt>
                <c:pt idx="366">
                  <c:v>0.78658755854801543</c:v>
                </c:pt>
                <c:pt idx="367">
                  <c:v>0.79042352005850169</c:v>
                </c:pt>
                <c:pt idx="368">
                  <c:v>0.79425948156898796</c:v>
                </c:pt>
                <c:pt idx="369">
                  <c:v>0.79809544307947422</c:v>
                </c:pt>
                <c:pt idx="370">
                  <c:v>0.80193140458996048</c:v>
                </c:pt>
                <c:pt idx="371">
                  <c:v>0.80576736610044675</c:v>
                </c:pt>
                <c:pt idx="372">
                  <c:v>0.80960332761093301</c:v>
                </c:pt>
                <c:pt idx="373">
                  <c:v>0.81343928912141927</c:v>
                </c:pt>
                <c:pt idx="374">
                  <c:v>0.81727525063190554</c:v>
                </c:pt>
                <c:pt idx="375">
                  <c:v>0.8211112121423918</c:v>
                </c:pt>
                <c:pt idx="376">
                  <c:v>0.82494717365287806</c:v>
                </c:pt>
                <c:pt idx="377">
                  <c:v>0.82878313516336433</c:v>
                </c:pt>
                <c:pt idx="378">
                  <c:v>0.83261909667385059</c:v>
                </c:pt>
                <c:pt idx="379">
                  <c:v>0.83645505818433685</c:v>
                </c:pt>
                <c:pt idx="380">
                  <c:v>0.84029101969482312</c:v>
                </c:pt>
                <c:pt idx="381">
                  <c:v>0.84412698120530938</c:v>
                </c:pt>
                <c:pt idx="382">
                  <c:v>0.84796294271579564</c:v>
                </c:pt>
                <c:pt idx="383">
                  <c:v>0.85179890422628191</c:v>
                </c:pt>
                <c:pt idx="384">
                  <c:v>0.85563486573676817</c:v>
                </c:pt>
                <c:pt idx="385">
                  <c:v>0.85947082724725443</c:v>
                </c:pt>
                <c:pt idx="386">
                  <c:v>0.8633067887577407</c:v>
                </c:pt>
                <c:pt idx="387">
                  <c:v>0.86714275026822696</c:v>
                </c:pt>
                <c:pt idx="388">
                  <c:v>0.87091198480621879</c:v>
                </c:pt>
                <c:pt idx="389">
                  <c:v>0.87468121934421061</c:v>
                </c:pt>
                <c:pt idx="390">
                  <c:v>0.87845045388220244</c:v>
                </c:pt>
                <c:pt idx="391">
                  <c:v>0.88221968842019427</c:v>
                </c:pt>
                <c:pt idx="392">
                  <c:v>0.8859889229581861</c:v>
                </c:pt>
                <c:pt idx="393">
                  <c:v>0.88975815749617793</c:v>
                </c:pt>
                <c:pt idx="394">
                  <c:v>0.89352739203416975</c:v>
                </c:pt>
                <c:pt idx="395">
                  <c:v>0.89729662657216158</c:v>
                </c:pt>
                <c:pt idx="396">
                  <c:v>0.90106586111015341</c:v>
                </c:pt>
                <c:pt idx="397">
                  <c:v>0.90483509564814524</c:v>
                </c:pt>
                <c:pt idx="398">
                  <c:v>0.90860433018613707</c:v>
                </c:pt>
                <c:pt idx="399">
                  <c:v>0.91237356472412889</c:v>
                </c:pt>
                <c:pt idx="400">
                  <c:v>0.91614279926212072</c:v>
                </c:pt>
                <c:pt idx="401">
                  <c:v>0.91991203380011255</c:v>
                </c:pt>
                <c:pt idx="402">
                  <c:v>0.92368126833810438</c:v>
                </c:pt>
                <c:pt idx="403">
                  <c:v>0.92745050287609621</c:v>
                </c:pt>
                <c:pt idx="404">
                  <c:v>0.93121973741408803</c:v>
                </c:pt>
                <c:pt idx="405">
                  <c:v>0.93498897195207986</c:v>
                </c:pt>
                <c:pt idx="406">
                  <c:v>0.93875820649007169</c:v>
                </c:pt>
                <c:pt idx="407">
                  <c:v>0.94252744102806352</c:v>
                </c:pt>
                <c:pt idx="408">
                  <c:v>0.94629667556605535</c:v>
                </c:pt>
                <c:pt idx="409">
                  <c:v>0.95006591010404717</c:v>
                </c:pt>
                <c:pt idx="410">
                  <c:v>0.953835144642039</c:v>
                </c:pt>
                <c:pt idx="411">
                  <c:v>0.95760437918003083</c:v>
                </c:pt>
                <c:pt idx="412">
                  <c:v>0.96137361371802266</c:v>
                </c:pt>
                <c:pt idx="413">
                  <c:v>0.96514284825601449</c:v>
                </c:pt>
                <c:pt idx="414">
                  <c:v>0.96891208279400631</c:v>
                </c:pt>
                <c:pt idx="415">
                  <c:v>0.97268131733199814</c:v>
                </c:pt>
                <c:pt idx="416">
                  <c:v>0.97645055186998997</c:v>
                </c:pt>
                <c:pt idx="417">
                  <c:v>0.97518110856571794</c:v>
                </c:pt>
                <c:pt idx="418">
                  <c:v>0.9739116652614459</c:v>
                </c:pt>
                <c:pt idx="419">
                  <c:v>0.97264222195717387</c:v>
                </c:pt>
                <c:pt idx="420">
                  <c:v>0.97137277865290184</c:v>
                </c:pt>
                <c:pt idx="421">
                  <c:v>0.9701033353486298</c:v>
                </c:pt>
                <c:pt idx="422">
                  <c:v>0.96883389204435777</c:v>
                </c:pt>
                <c:pt idx="423">
                  <c:v>0.96756444874008574</c:v>
                </c:pt>
                <c:pt idx="424">
                  <c:v>0.9662950054358137</c:v>
                </c:pt>
                <c:pt idx="425">
                  <c:v>0.96502556213154167</c:v>
                </c:pt>
                <c:pt idx="426">
                  <c:v>0.96375611882726964</c:v>
                </c:pt>
                <c:pt idx="427">
                  <c:v>0.9624866755229976</c:v>
                </c:pt>
                <c:pt idx="428">
                  <c:v>0.96121723221872557</c:v>
                </c:pt>
                <c:pt idx="429">
                  <c:v>0.95994778891445354</c:v>
                </c:pt>
                <c:pt idx="430">
                  <c:v>0.9586783456101815</c:v>
                </c:pt>
                <c:pt idx="431">
                  <c:v>0.95740890230590947</c:v>
                </c:pt>
                <c:pt idx="432">
                  <c:v>0.95613945900163744</c:v>
                </c:pt>
                <c:pt idx="433">
                  <c:v>0.9548700156973654</c:v>
                </c:pt>
                <c:pt idx="434">
                  <c:v>0.95360057239309337</c:v>
                </c:pt>
                <c:pt idx="435">
                  <c:v>0.95233112908882134</c:v>
                </c:pt>
                <c:pt idx="436">
                  <c:v>0.9510616857845493</c:v>
                </c:pt>
                <c:pt idx="437">
                  <c:v>0.94979224248027727</c:v>
                </c:pt>
                <c:pt idx="438">
                  <c:v>0.94852279917600524</c:v>
                </c:pt>
                <c:pt idx="439">
                  <c:v>0.9472533558717332</c:v>
                </c:pt>
                <c:pt idx="440">
                  <c:v>0.94598391256746117</c:v>
                </c:pt>
                <c:pt idx="441">
                  <c:v>0.94471446926318914</c:v>
                </c:pt>
                <c:pt idx="442">
                  <c:v>0.94344502595891711</c:v>
                </c:pt>
                <c:pt idx="443">
                  <c:v>0.94217558265464507</c:v>
                </c:pt>
                <c:pt idx="444">
                  <c:v>0.94090613935037304</c:v>
                </c:pt>
                <c:pt idx="445">
                  <c:v>0.93963669604610101</c:v>
                </c:pt>
                <c:pt idx="446">
                  <c:v>0.93836725274182897</c:v>
                </c:pt>
                <c:pt idx="447">
                  <c:v>0.93709780943755694</c:v>
                </c:pt>
                <c:pt idx="448">
                  <c:v>0.93693909984963286</c:v>
                </c:pt>
                <c:pt idx="449">
                  <c:v>0.93678039026170878</c:v>
                </c:pt>
                <c:pt idx="450">
                  <c:v>0.93662168067378471</c:v>
                </c:pt>
                <c:pt idx="451">
                  <c:v>0.93646297108586063</c:v>
                </c:pt>
                <c:pt idx="452">
                  <c:v>0.93630426149793655</c:v>
                </c:pt>
                <c:pt idx="453">
                  <c:v>0.93614555191001247</c:v>
                </c:pt>
                <c:pt idx="454">
                  <c:v>0.9359868423220884</c:v>
                </c:pt>
                <c:pt idx="455">
                  <c:v>0.93582813273416432</c:v>
                </c:pt>
                <c:pt idx="456">
                  <c:v>0.93566942314624024</c:v>
                </c:pt>
                <c:pt idx="457">
                  <c:v>0.93551071355831616</c:v>
                </c:pt>
                <c:pt idx="458">
                  <c:v>0.93535200397039209</c:v>
                </c:pt>
                <c:pt idx="459">
                  <c:v>0.93519329438246801</c:v>
                </c:pt>
                <c:pt idx="460">
                  <c:v>0.93503458479454393</c:v>
                </c:pt>
                <c:pt idx="461">
                  <c:v>0.93487587520661986</c:v>
                </c:pt>
                <c:pt idx="462">
                  <c:v>0.93471716561869578</c:v>
                </c:pt>
                <c:pt idx="463">
                  <c:v>0.9345584560307717</c:v>
                </c:pt>
                <c:pt idx="464">
                  <c:v>0.93439974644284762</c:v>
                </c:pt>
                <c:pt idx="465">
                  <c:v>0.93424103685492355</c:v>
                </c:pt>
                <c:pt idx="466">
                  <c:v>0.93408232726699947</c:v>
                </c:pt>
                <c:pt idx="467">
                  <c:v>0.93392361767907539</c:v>
                </c:pt>
                <c:pt idx="468">
                  <c:v>0.93376490809115131</c:v>
                </c:pt>
                <c:pt idx="469">
                  <c:v>0.93360619850322724</c:v>
                </c:pt>
                <c:pt idx="470">
                  <c:v>0.93344748891530316</c:v>
                </c:pt>
                <c:pt idx="471">
                  <c:v>0.93328877932737908</c:v>
                </c:pt>
                <c:pt idx="472">
                  <c:v>0.933130069739455</c:v>
                </c:pt>
                <c:pt idx="473">
                  <c:v>0.93297136015153093</c:v>
                </c:pt>
                <c:pt idx="474">
                  <c:v>0.93281265056360685</c:v>
                </c:pt>
                <c:pt idx="475">
                  <c:v>0.93265394097568277</c:v>
                </c:pt>
                <c:pt idx="476">
                  <c:v>0.93249523138775869</c:v>
                </c:pt>
                <c:pt idx="477">
                  <c:v>0.93233652179983462</c:v>
                </c:pt>
                <c:pt idx="478">
                  <c:v>0.93217781221191054</c:v>
                </c:pt>
                <c:pt idx="479">
                  <c:v>0.92953152690246577</c:v>
                </c:pt>
                <c:pt idx="480">
                  <c:v>0.92688524159302099</c:v>
                </c:pt>
                <c:pt idx="481">
                  <c:v>0.92423895628357622</c:v>
                </c:pt>
                <c:pt idx="482">
                  <c:v>0.92159267097413144</c:v>
                </c:pt>
                <c:pt idx="483">
                  <c:v>0.91894638566468667</c:v>
                </c:pt>
                <c:pt idx="484">
                  <c:v>0.9163001003552419</c:v>
                </c:pt>
                <c:pt idx="485">
                  <c:v>0.91365381504579712</c:v>
                </c:pt>
                <c:pt idx="486">
                  <c:v>0.91100752973635235</c:v>
                </c:pt>
                <c:pt idx="487">
                  <c:v>0.90836124442690758</c:v>
                </c:pt>
                <c:pt idx="488">
                  <c:v>0.9057149591174628</c:v>
                </c:pt>
                <c:pt idx="489">
                  <c:v>0.90306867380801803</c:v>
                </c:pt>
                <c:pt idx="490">
                  <c:v>0.90042238849857326</c:v>
                </c:pt>
                <c:pt idx="491">
                  <c:v>0.89777610318912848</c:v>
                </c:pt>
                <c:pt idx="492">
                  <c:v>0.89512981787968371</c:v>
                </c:pt>
                <c:pt idx="493">
                  <c:v>0.89248353257023894</c:v>
                </c:pt>
                <c:pt idx="494">
                  <c:v>0.88983724726079416</c:v>
                </c:pt>
                <c:pt idx="495">
                  <c:v>0.88719096195134939</c:v>
                </c:pt>
                <c:pt idx="496">
                  <c:v>0.88454467664190461</c:v>
                </c:pt>
                <c:pt idx="497">
                  <c:v>0.88189839133245984</c:v>
                </c:pt>
                <c:pt idx="498">
                  <c:v>0.87925210602301507</c:v>
                </c:pt>
                <c:pt idx="499">
                  <c:v>0.87660582071357029</c:v>
                </c:pt>
                <c:pt idx="500">
                  <c:v>0.87395953540412552</c:v>
                </c:pt>
                <c:pt idx="501">
                  <c:v>0.87131325009468075</c:v>
                </c:pt>
                <c:pt idx="502">
                  <c:v>0.86866696478523597</c:v>
                </c:pt>
                <c:pt idx="503">
                  <c:v>0.8660206794757912</c:v>
                </c:pt>
                <c:pt idx="504">
                  <c:v>0.86337439416634643</c:v>
                </c:pt>
                <c:pt idx="505">
                  <c:v>0.86072810885690165</c:v>
                </c:pt>
                <c:pt idx="506">
                  <c:v>0.85808182354745688</c:v>
                </c:pt>
                <c:pt idx="507">
                  <c:v>0.85543553823801211</c:v>
                </c:pt>
                <c:pt idx="508">
                  <c:v>0.85579320197110043</c:v>
                </c:pt>
                <c:pt idx="509">
                  <c:v>0.85615086570418875</c:v>
                </c:pt>
                <c:pt idx="510">
                  <c:v>0.85650852943727707</c:v>
                </c:pt>
                <c:pt idx="511">
                  <c:v>0.85686619317036539</c:v>
                </c:pt>
                <c:pt idx="512">
                  <c:v>0.85722385690345371</c:v>
                </c:pt>
                <c:pt idx="513">
                  <c:v>0.85758152063654203</c:v>
                </c:pt>
                <c:pt idx="514">
                  <c:v>0.85793918436963035</c:v>
                </c:pt>
                <c:pt idx="515">
                  <c:v>0.85829684810271867</c:v>
                </c:pt>
                <c:pt idx="516">
                  <c:v>0.85865451183580699</c:v>
                </c:pt>
                <c:pt idx="517">
                  <c:v>0.85901217556889531</c:v>
                </c:pt>
                <c:pt idx="518">
                  <c:v>0.85936983930198363</c:v>
                </c:pt>
                <c:pt idx="519">
                  <c:v>0.85972750303507195</c:v>
                </c:pt>
                <c:pt idx="520">
                  <c:v>0.86008516676816027</c:v>
                </c:pt>
                <c:pt idx="521">
                  <c:v>0.86044283050124859</c:v>
                </c:pt>
                <c:pt idx="522">
                  <c:v>0.86080049423433691</c:v>
                </c:pt>
                <c:pt idx="523">
                  <c:v>0.86115815796742523</c:v>
                </c:pt>
                <c:pt idx="524">
                  <c:v>0.86151582170051355</c:v>
                </c:pt>
                <c:pt idx="525">
                  <c:v>0.86187348543360187</c:v>
                </c:pt>
                <c:pt idx="526">
                  <c:v>0.86223114916669019</c:v>
                </c:pt>
                <c:pt idx="527">
                  <c:v>0.86258881289977851</c:v>
                </c:pt>
                <c:pt idx="528">
                  <c:v>0.86294647663286683</c:v>
                </c:pt>
                <c:pt idx="529">
                  <c:v>0.86330414036595515</c:v>
                </c:pt>
                <c:pt idx="530">
                  <c:v>0.86366180409904347</c:v>
                </c:pt>
                <c:pt idx="531">
                  <c:v>0.86401946783213179</c:v>
                </c:pt>
                <c:pt idx="532">
                  <c:v>0.86437713156522011</c:v>
                </c:pt>
                <c:pt idx="533">
                  <c:v>0.86473479529830843</c:v>
                </c:pt>
                <c:pt idx="534">
                  <c:v>0.86509245903139675</c:v>
                </c:pt>
                <c:pt idx="535">
                  <c:v>0.86545012276448507</c:v>
                </c:pt>
                <c:pt idx="536">
                  <c:v>0.8658077864975734</c:v>
                </c:pt>
                <c:pt idx="537">
                  <c:v>0.86616545023066172</c:v>
                </c:pt>
                <c:pt idx="538">
                  <c:v>0.86652311396375004</c:v>
                </c:pt>
                <c:pt idx="539">
                  <c:v>0.86688077769683836</c:v>
                </c:pt>
                <c:pt idx="540">
                  <c:v>0.86788413913851059</c:v>
                </c:pt>
                <c:pt idx="541">
                  <c:v>0.86888750058018283</c:v>
                </c:pt>
                <c:pt idx="542">
                  <c:v>0.86989086202185506</c:v>
                </c:pt>
                <c:pt idx="543">
                  <c:v>0.87089422346352729</c:v>
                </c:pt>
                <c:pt idx="544">
                  <c:v>0.87189758490519953</c:v>
                </c:pt>
                <c:pt idx="545">
                  <c:v>0.87290094634687176</c:v>
                </c:pt>
                <c:pt idx="546">
                  <c:v>0.873904307788544</c:v>
                </c:pt>
                <c:pt idx="547">
                  <c:v>0.87490766923021623</c:v>
                </c:pt>
                <c:pt idx="548">
                  <c:v>0.87591103067188847</c:v>
                </c:pt>
                <c:pt idx="549">
                  <c:v>0.8769143921135607</c:v>
                </c:pt>
                <c:pt idx="550">
                  <c:v>0.87791775355523294</c:v>
                </c:pt>
                <c:pt idx="551">
                  <c:v>0.87892111499690517</c:v>
                </c:pt>
                <c:pt idx="552">
                  <c:v>0.87992447643857741</c:v>
                </c:pt>
                <c:pt idx="553">
                  <c:v>0.88092783788024964</c:v>
                </c:pt>
                <c:pt idx="554">
                  <c:v>0.88193119932192188</c:v>
                </c:pt>
                <c:pt idx="555">
                  <c:v>0.88293456076359411</c:v>
                </c:pt>
                <c:pt idx="556">
                  <c:v>0.88393792220526635</c:v>
                </c:pt>
                <c:pt idx="557">
                  <c:v>0.88494128364693858</c:v>
                </c:pt>
                <c:pt idx="558">
                  <c:v>0.88594464508861082</c:v>
                </c:pt>
                <c:pt idx="559">
                  <c:v>0.88694800653028305</c:v>
                </c:pt>
                <c:pt idx="560">
                  <c:v>0.88795136797195529</c:v>
                </c:pt>
                <c:pt idx="561">
                  <c:v>0.88895472941362752</c:v>
                </c:pt>
                <c:pt idx="562">
                  <c:v>0.88995809085529975</c:v>
                </c:pt>
                <c:pt idx="563">
                  <c:v>0.89096145229697199</c:v>
                </c:pt>
                <c:pt idx="564">
                  <c:v>0.89196481373864422</c:v>
                </c:pt>
                <c:pt idx="565">
                  <c:v>0.89296817518031646</c:v>
                </c:pt>
                <c:pt idx="566">
                  <c:v>0.89397153662198869</c:v>
                </c:pt>
                <c:pt idx="567">
                  <c:v>0.89497489806366093</c:v>
                </c:pt>
                <c:pt idx="568">
                  <c:v>0.89597825950533316</c:v>
                </c:pt>
                <c:pt idx="569">
                  <c:v>0.8969816209470054</c:v>
                </c:pt>
                <c:pt idx="570">
                  <c:v>0.89646476273678199</c:v>
                </c:pt>
                <c:pt idx="571">
                  <c:v>0.89594790452655859</c:v>
                </c:pt>
                <c:pt idx="572">
                  <c:v>0.89543104631633519</c:v>
                </c:pt>
                <c:pt idx="573">
                  <c:v>0.89491418810611179</c:v>
                </c:pt>
                <c:pt idx="574">
                  <c:v>0.89439732989588838</c:v>
                </c:pt>
                <c:pt idx="575">
                  <c:v>0.89388047168566498</c:v>
                </c:pt>
                <c:pt idx="576">
                  <c:v>0.89336361347544158</c:v>
                </c:pt>
                <c:pt idx="577">
                  <c:v>0.89284675526521817</c:v>
                </c:pt>
                <c:pt idx="578">
                  <c:v>0.89232989705499477</c:v>
                </c:pt>
                <c:pt idx="579">
                  <c:v>0.89181303884477137</c:v>
                </c:pt>
                <c:pt idx="580">
                  <c:v>0.89129618063454796</c:v>
                </c:pt>
                <c:pt idx="581">
                  <c:v>0.89077932242432456</c:v>
                </c:pt>
                <c:pt idx="582">
                  <c:v>0.89026246421410116</c:v>
                </c:pt>
                <c:pt idx="583">
                  <c:v>0.88974560600387775</c:v>
                </c:pt>
                <c:pt idx="584">
                  <c:v>0.88922874779365435</c:v>
                </c:pt>
                <c:pt idx="585">
                  <c:v>0.88871188958343095</c:v>
                </c:pt>
                <c:pt idx="586">
                  <c:v>0.88819503137320754</c:v>
                </c:pt>
                <c:pt idx="587">
                  <c:v>0.88767817316298414</c:v>
                </c:pt>
                <c:pt idx="588">
                  <c:v>0.88716131495276074</c:v>
                </c:pt>
                <c:pt idx="589">
                  <c:v>0.88664445674253733</c:v>
                </c:pt>
                <c:pt idx="590">
                  <c:v>0.88612759853231393</c:v>
                </c:pt>
                <c:pt idx="591">
                  <c:v>0.88561074032209053</c:v>
                </c:pt>
                <c:pt idx="592">
                  <c:v>0.88509388211186713</c:v>
                </c:pt>
                <c:pt idx="593">
                  <c:v>0.88457702390164372</c:v>
                </c:pt>
                <c:pt idx="594">
                  <c:v>0.88406016569142032</c:v>
                </c:pt>
                <c:pt idx="595">
                  <c:v>0.88354330748119692</c:v>
                </c:pt>
                <c:pt idx="596">
                  <c:v>0.88302644927097351</c:v>
                </c:pt>
                <c:pt idx="597">
                  <c:v>0.88250959106075011</c:v>
                </c:pt>
                <c:pt idx="598">
                  <c:v>0.88199273285052671</c:v>
                </c:pt>
                <c:pt idx="599">
                  <c:v>0.8814758746403033</c:v>
                </c:pt>
                <c:pt idx="600">
                  <c:v>0.8809590164300799</c:v>
                </c:pt>
                <c:pt idx="601">
                  <c:v>0.8804421582198565</c:v>
                </c:pt>
                <c:pt idx="602">
                  <c:v>0.87992530000963309</c:v>
                </c:pt>
                <c:pt idx="603">
                  <c:v>0.87940844179940969</c:v>
                </c:pt>
                <c:pt idx="604">
                  <c:v>0.87889158358918629</c:v>
                </c:pt>
                <c:pt idx="605">
                  <c:v>0.87837472537896288</c:v>
                </c:pt>
                <c:pt idx="606">
                  <c:v>0.87785786716873948</c:v>
                </c:pt>
                <c:pt idx="607">
                  <c:v>0.87734100895851608</c:v>
                </c:pt>
                <c:pt idx="608">
                  <c:v>0.87682415074829267</c:v>
                </c:pt>
                <c:pt idx="609">
                  <c:v>0.87630729253806927</c:v>
                </c:pt>
                <c:pt idx="610">
                  <c:v>0.87579043432784587</c:v>
                </c:pt>
                <c:pt idx="611">
                  <c:v>0.87527357611762246</c:v>
                </c:pt>
                <c:pt idx="612">
                  <c:v>0.87475671790739906</c:v>
                </c:pt>
                <c:pt idx="613">
                  <c:v>0.87423985969717566</c:v>
                </c:pt>
                <c:pt idx="614">
                  <c:v>0.87372300148695226</c:v>
                </c:pt>
                <c:pt idx="615">
                  <c:v>0.87320614327672885</c:v>
                </c:pt>
                <c:pt idx="616">
                  <c:v>0.87268928506650545</c:v>
                </c:pt>
                <c:pt idx="617">
                  <c:v>0.87217242685628205</c:v>
                </c:pt>
                <c:pt idx="618">
                  <c:v>0.87165556864605864</c:v>
                </c:pt>
                <c:pt idx="619">
                  <c:v>0.87113871043583524</c:v>
                </c:pt>
                <c:pt idx="620">
                  <c:v>0.87062185222561184</c:v>
                </c:pt>
                <c:pt idx="621">
                  <c:v>0.87010499401538843</c:v>
                </c:pt>
                <c:pt idx="622">
                  <c:v>0.86958813580516503</c:v>
                </c:pt>
                <c:pt idx="623">
                  <c:v>0.86907127759494163</c:v>
                </c:pt>
                <c:pt idx="624">
                  <c:v>0.86855441938471822</c:v>
                </c:pt>
                <c:pt idx="625">
                  <c:v>0.86803756117449482</c:v>
                </c:pt>
                <c:pt idx="626">
                  <c:v>0.86752070296427142</c:v>
                </c:pt>
                <c:pt idx="627">
                  <c:v>0.86700384475404801</c:v>
                </c:pt>
                <c:pt idx="628">
                  <c:v>0.86648698654382461</c:v>
                </c:pt>
                <c:pt idx="629">
                  <c:v>0.86597012833360121</c:v>
                </c:pt>
                <c:pt idx="630">
                  <c:v>0.8654532701233778</c:v>
                </c:pt>
                <c:pt idx="631">
                  <c:v>0.8649364119131544</c:v>
                </c:pt>
                <c:pt idx="632">
                  <c:v>0.864419553702931</c:v>
                </c:pt>
                <c:pt idx="633">
                  <c:v>0.8639026954927076</c:v>
                </c:pt>
                <c:pt idx="634">
                  <c:v>0.86338583728248419</c:v>
                </c:pt>
                <c:pt idx="635">
                  <c:v>0.86286897907226079</c:v>
                </c:pt>
                <c:pt idx="636">
                  <c:v>0.86235212086203739</c:v>
                </c:pt>
                <c:pt idx="637">
                  <c:v>0.86183526265181398</c:v>
                </c:pt>
                <c:pt idx="638">
                  <c:v>0.86131840444159058</c:v>
                </c:pt>
                <c:pt idx="639">
                  <c:v>0.86080154623136718</c:v>
                </c:pt>
                <c:pt idx="640">
                  <c:v>0.86028468802114377</c:v>
                </c:pt>
                <c:pt idx="641">
                  <c:v>0.85976782981092037</c:v>
                </c:pt>
                <c:pt idx="642">
                  <c:v>0.85925097160069697</c:v>
                </c:pt>
                <c:pt idx="643">
                  <c:v>0.85873411339047356</c:v>
                </c:pt>
                <c:pt idx="644">
                  <c:v>0.85821725518025016</c:v>
                </c:pt>
                <c:pt idx="645">
                  <c:v>0.85770039697002676</c:v>
                </c:pt>
                <c:pt idx="646">
                  <c:v>0.85718353875980335</c:v>
                </c:pt>
                <c:pt idx="647">
                  <c:v>0.85666668054957995</c:v>
                </c:pt>
                <c:pt idx="648">
                  <c:v>0.85614982233935655</c:v>
                </c:pt>
                <c:pt idx="649">
                  <c:v>0.85563296412913314</c:v>
                </c:pt>
                <c:pt idx="650">
                  <c:v>0.85511610591890974</c:v>
                </c:pt>
                <c:pt idx="651">
                  <c:v>0.85459924770868634</c:v>
                </c:pt>
                <c:pt idx="652">
                  <c:v>0.85408238949846293</c:v>
                </c:pt>
                <c:pt idx="653">
                  <c:v>0.85356553128823953</c:v>
                </c:pt>
                <c:pt idx="654">
                  <c:v>0.85304867307801613</c:v>
                </c:pt>
                <c:pt idx="655">
                  <c:v>0.85253181486779273</c:v>
                </c:pt>
                <c:pt idx="656">
                  <c:v>0.85201495665756932</c:v>
                </c:pt>
                <c:pt idx="657">
                  <c:v>0.85149809844734592</c:v>
                </c:pt>
                <c:pt idx="658">
                  <c:v>0.85098124023712252</c:v>
                </c:pt>
                <c:pt idx="659">
                  <c:v>0.85046438202689911</c:v>
                </c:pt>
                <c:pt idx="660">
                  <c:v>0.84994752381667571</c:v>
                </c:pt>
                <c:pt idx="661">
                  <c:v>0.84943066560645231</c:v>
                </c:pt>
                <c:pt idx="662">
                  <c:v>0.8489138073962289</c:v>
                </c:pt>
                <c:pt idx="663">
                  <c:v>0.8483969491860055</c:v>
                </c:pt>
                <c:pt idx="664">
                  <c:v>0.8478800909757821</c:v>
                </c:pt>
                <c:pt idx="665">
                  <c:v>0.84736323276555869</c:v>
                </c:pt>
                <c:pt idx="666">
                  <c:v>0.84684637455533529</c:v>
                </c:pt>
                <c:pt idx="667">
                  <c:v>0.84632951634511189</c:v>
                </c:pt>
                <c:pt idx="668">
                  <c:v>0.84581265813488848</c:v>
                </c:pt>
                <c:pt idx="669">
                  <c:v>0.84529579992466508</c:v>
                </c:pt>
                <c:pt idx="670">
                  <c:v>0.84477894171444168</c:v>
                </c:pt>
                <c:pt idx="671">
                  <c:v>0.84426208350421827</c:v>
                </c:pt>
                <c:pt idx="672">
                  <c:v>0.84374522529399487</c:v>
                </c:pt>
                <c:pt idx="673">
                  <c:v>0.84322836708377147</c:v>
                </c:pt>
                <c:pt idx="674">
                  <c:v>0.84271150887354807</c:v>
                </c:pt>
                <c:pt idx="675">
                  <c:v>0.84219465066332466</c:v>
                </c:pt>
                <c:pt idx="676">
                  <c:v>0.84167779245310126</c:v>
                </c:pt>
                <c:pt idx="677">
                  <c:v>0.84116093424287786</c:v>
                </c:pt>
                <c:pt idx="678">
                  <c:v>0.84064407603265445</c:v>
                </c:pt>
                <c:pt idx="679">
                  <c:v>0.84012721782243105</c:v>
                </c:pt>
                <c:pt idx="680">
                  <c:v>0.83961035961220765</c:v>
                </c:pt>
                <c:pt idx="681">
                  <c:v>0.83909350140198424</c:v>
                </c:pt>
                <c:pt idx="682">
                  <c:v>0.83857664319176084</c:v>
                </c:pt>
                <c:pt idx="683">
                  <c:v>0.83805978498153744</c:v>
                </c:pt>
                <c:pt idx="684">
                  <c:v>0.83754292677131403</c:v>
                </c:pt>
                <c:pt idx="685">
                  <c:v>0.83702606856109063</c:v>
                </c:pt>
                <c:pt idx="686">
                  <c:v>0.83650921035086723</c:v>
                </c:pt>
                <c:pt idx="687">
                  <c:v>0.83599235214064382</c:v>
                </c:pt>
                <c:pt idx="688">
                  <c:v>0.83547549393042042</c:v>
                </c:pt>
                <c:pt idx="689">
                  <c:v>0.83495863572019702</c:v>
                </c:pt>
                <c:pt idx="690">
                  <c:v>0.83444177750997361</c:v>
                </c:pt>
                <c:pt idx="691">
                  <c:v>0.83392491929975021</c:v>
                </c:pt>
                <c:pt idx="692">
                  <c:v>0.83340806108952681</c:v>
                </c:pt>
                <c:pt idx="693">
                  <c:v>0.83289120287930341</c:v>
                </c:pt>
                <c:pt idx="694">
                  <c:v>0.83237434466908</c:v>
                </c:pt>
                <c:pt idx="695">
                  <c:v>0.8318574864588566</c:v>
                </c:pt>
                <c:pt idx="696">
                  <c:v>0.8313406282486332</c:v>
                </c:pt>
                <c:pt idx="697">
                  <c:v>0.83082377003840979</c:v>
                </c:pt>
                <c:pt idx="698">
                  <c:v>0.83030691182818639</c:v>
                </c:pt>
                <c:pt idx="699">
                  <c:v>0.82979005361796299</c:v>
                </c:pt>
                <c:pt idx="700">
                  <c:v>0.82927319540773958</c:v>
                </c:pt>
                <c:pt idx="701">
                  <c:v>0.82875633719751618</c:v>
                </c:pt>
                <c:pt idx="702">
                  <c:v>0.82823947898729278</c:v>
                </c:pt>
                <c:pt idx="703">
                  <c:v>0.82772262077706937</c:v>
                </c:pt>
                <c:pt idx="704">
                  <c:v>0.82720576256684597</c:v>
                </c:pt>
                <c:pt idx="705">
                  <c:v>0.82668890435662257</c:v>
                </c:pt>
                <c:pt idx="706">
                  <c:v>0.82617204614639916</c:v>
                </c:pt>
                <c:pt idx="707">
                  <c:v>0.82565518793617576</c:v>
                </c:pt>
                <c:pt idx="708">
                  <c:v>0.82513832972595236</c:v>
                </c:pt>
                <c:pt idx="709">
                  <c:v>0.82462147151572895</c:v>
                </c:pt>
                <c:pt idx="710">
                  <c:v>0.82410461330550555</c:v>
                </c:pt>
                <c:pt idx="711">
                  <c:v>0.82358775509528215</c:v>
                </c:pt>
                <c:pt idx="712">
                  <c:v>0.82307089688505874</c:v>
                </c:pt>
                <c:pt idx="713">
                  <c:v>0.82255403867483534</c:v>
                </c:pt>
                <c:pt idx="714">
                  <c:v>0.82203718046461194</c:v>
                </c:pt>
                <c:pt idx="715">
                  <c:v>0.82152032225438854</c:v>
                </c:pt>
                <c:pt idx="716">
                  <c:v>0.82100346404416513</c:v>
                </c:pt>
                <c:pt idx="717">
                  <c:v>0.82048660583394173</c:v>
                </c:pt>
                <c:pt idx="718">
                  <c:v>0.81996974762371833</c:v>
                </c:pt>
                <c:pt idx="719">
                  <c:v>0.81945288941349492</c:v>
                </c:pt>
                <c:pt idx="720">
                  <c:v>0.81893603120327152</c:v>
                </c:pt>
                <c:pt idx="721">
                  <c:v>0.81841917299304812</c:v>
                </c:pt>
                <c:pt idx="722">
                  <c:v>0.81790231478282471</c:v>
                </c:pt>
                <c:pt idx="723">
                  <c:v>0.81738545657260131</c:v>
                </c:pt>
                <c:pt idx="724">
                  <c:v>0.81686859836237791</c:v>
                </c:pt>
                <c:pt idx="725">
                  <c:v>0.8163517401521545</c:v>
                </c:pt>
                <c:pt idx="726">
                  <c:v>0.8158348819419311</c:v>
                </c:pt>
                <c:pt idx="727">
                  <c:v>0.8153180237317077</c:v>
                </c:pt>
                <c:pt idx="728">
                  <c:v>0.81480116552148429</c:v>
                </c:pt>
                <c:pt idx="729">
                  <c:v>0.81428430731126089</c:v>
                </c:pt>
                <c:pt idx="730">
                  <c:v>0.81376744910103749</c:v>
                </c:pt>
                <c:pt idx="731">
                  <c:v>0.81325059089081408</c:v>
                </c:pt>
                <c:pt idx="732">
                  <c:v>0.81273373268059068</c:v>
                </c:pt>
                <c:pt idx="733">
                  <c:v>0.81221687447036728</c:v>
                </c:pt>
                <c:pt idx="734">
                  <c:v>0.81170001626014388</c:v>
                </c:pt>
                <c:pt idx="735">
                  <c:v>0.8120159503522778</c:v>
                </c:pt>
                <c:pt idx="736">
                  <c:v>0.81233188444441173</c:v>
                </c:pt>
                <c:pt idx="737">
                  <c:v>0.81264781853654566</c:v>
                </c:pt>
                <c:pt idx="738">
                  <c:v>0.81296375262867959</c:v>
                </c:pt>
                <c:pt idx="739">
                  <c:v>0.81327968672081352</c:v>
                </c:pt>
                <c:pt idx="740">
                  <c:v>0.81359562081294745</c:v>
                </c:pt>
                <c:pt idx="741">
                  <c:v>0.81391155490508138</c:v>
                </c:pt>
                <c:pt idx="742">
                  <c:v>0.81422748899721531</c:v>
                </c:pt>
                <c:pt idx="743">
                  <c:v>0.81454342308934924</c:v>
                </c:pt>
                <c:pt idx="744">
                  <c:v>0.81485935718148317</c:v>
                </c:pt>
                <c:pt idx="745">
                  <c:v>0.8151752912736171</c:v>
                </c:pt>
                <c:pt idx="746">
                  <c:v>0.81549122536575103</c:v>
                </c:pt>
                <c:pt idx="747">
                  <c:v>0.81580715945788496</c:v>
                </c:pt>
                <c:pt idx="748">
                  <c:v>0.81612309355001889</c:v>
                </c:pt>
                <c:pt idx="749">
                  <c:v>0.81643902764215281</c:v>
                </c:pt>
                <c:pt idx="750">
                  <c:v>0.81675496173428674</c:v>
                </c:pt>
                <c:pt idx="751">
                  <c:v>0.81707089582642067</c:v>
                </c:pt>
                <c:pt idx="752">
                  <c:v>0.8173868299185546</c:v>
                </c:pt>
                <c:pt idx="753">
                  <c:v>0.81770276401068853</c:v>
                </c:pt>
                <c:pt idx="754">
                  <c:v>0.81801869810282246</c:v>
                </c:pt>
                <c:pt idx="755">
                  <c:v>0.81833463219495639</c:v>
                </c:pt>
                <c:pt idx="756">
                  <c:v>0.81865056628709032</c:v>
                </c:pt>
                <c:pt idx="757">
                  <c:v>0.81896650037922425</c:v>
                </c:pt>
                <c:pt idx="758">
                  <c:v>0.81928243447135818</c:v>
                </c:pt>
                <c:pt idx="759">
                  <c:v>0.81959836856349211</c:v>
                </c:pt>
                <c:pt idx="760">
                  <c:v>0.81991430265562604</c:v>
                </c:pt>
                <c:pt idx="761">
                  <c:v>0.82023023674775997</c:v>
                </c:pt>
                <c:pt idx="762">
                  <c:v>0.8205461708398939</c:v>
                </c:pt>
                <c:pt idx="763">
                  <c:v>0.82086210493202783</c:v>
                </c:pt>
                <c:pt idx="764">
                  <c:v>0.82117803902416175</c:v>
                </c:pt>
                <c:pt idx="765">
                  <c:v>0.82149397311629568</c:v>
                </c:pt>
                <c:pt idx="766">
                  <c:v>0.82180990720842961</c:v>
                </c:pt>
                <c:pt idx="767">
                  <c:v>0.82212584130056354</c:v>
                </c:pt>
                <c:pt idx="768">
                  <c:v>0.82244177539269747</c:v>
                </c:pt>
                <c:pt idx="769">
                  <c:v>0.8227577094848314</c:v>
                </c:pt>
                <c:pt idx="770">
                  <c:v>0.82307364357696533</c:v>
                </c:pt>
                <c:pt idx="771">
                  <c:v>0.82338957766909926</c:v>
                </c:pt>
                <c:pt idx="772">
                  <c:v>0.82370551176123319</c:v>
                </c:pt>
                <c:pt idx="773">
                  <c:v>0.82402144585336712</c:v>
                </c:pt>
                <c:pt idx="774">
                  <c:v>0.82433737994550105</c:v>
                </c:pt>
                <c:pt idx="775">
                  <c:v>0.82465331403763498</c:v>
                </c:pt>
                <c:pt idx="776">
                  <c:v>0.82496924812976891</c:v>
                </c:pt>
                <c:pt idx="777">
                  <c:v>0.82528518222190284</c:v>
                </c:pt>
                <c:pt idx="778">
                  <c:v>0.82560111631403676</c:v>
                </c:pt>
                <c:pt idx="779">
                  <c:v>0.82591705040617069</c:v>
                </c:pt>
                <c:pt idx="780">
                  <c:v>0.82623298449830462</c:v>
                </c:pt>
                <c:pt idx="781">
                  <c:v>0.82654891859043855</c:v>
                </c:pt>
                <c:pt idx="782">
                  <c:v>0.82686485268257248</c:v>
                </c:pt>
                <c:pt idx="783">
                  <c:v>0.82718078677470641</c:v>
                </c:pt>
                <c:pt idx="784">
                  <c:v>0.82749672086684034</c:v>
                </c:pt>
                <c:pt idx="785">
                  <c:v>0.82781265495897427</c:v>
                </c:pt>
                <c:pt idx="786">
                  <c:v>0.8281285890511082</c:v>
                </c:pt>
                <c:pt idx="787">
                  <c:v>0.82844452314324213</c:v>
                </c:pt>
                <c:pt idx="788">
                  <c:v>0.82876045723537606</c:v>
                </c:pt>
                <c:pt idx="789">
                  <c:v>0.82907639132750999</c:v>
                </c:pt>
                <c:pt idx="790">
                  <c:v>0.82939232541964392</c:v>
                </c:pt>
                <c:pt idx="791">
                  <c:v>0.82970825951177785</c:v>
                </c:pt>
                <c:pt idx="792">
                  <c:v>0.83002419360391178</c:v>
                </c:pt>
                <c:pt idx="793">
                  <c:v>0.8303401276960457</c:v>
                </c:pt>
                <c:pt idx="794">
                  <c:v>0.83065606178817963</c:v>
                </c:pt>
                <c:pt idx="795">
                  <c:v>0.83097199588031356</c:v>
                </c:pt>
                <c:pt idx="796">
                  <c:v>0.83128792997244749</c:v>
                </c:pt>
                <c:pt idx="797">
                  <c:v>0.83160386406458142</c:v>
                </c:pt>
                <c:pt idx="798">
                  <c:v>0.83191979815671535</c:v>
                </c:pt>
                <c:pt idx="799">
                  <c:v>0.83223573224884928</c:v>
                </c:pt>
                <c:pt idx="800">
                  <c:v>0.83255166634098321</c:v>
                </c:pt>
                <c:pt idx="801">
                  <c:v>0.83286760043311714</c:v>
                </c:pt>
                <c:pt idx="802">
                  <c:v>0.83318353452525107</c:v>
                </c:pt>
                <c:pt idx="803">
                  <c:v>0.833499468617385</c:v>
                </c:pt>
                <c:pt idx="804">
                  <c:v>0.83381540270951893</c:v>
                </c:pt>
                <c:pt idx="805">
                  <c:v>0.83413133680165286</c:v>
                </c:pt>
                <c:pt idx="806">
                  <c:v>0.83444727089378679</c:v>
                </c:pt>
                <c:pt idx="807">
                  <c:v>0.83476320498592071</c:v>
                </c:pt>
                <c:pt idx="808">
                  <c:v>0.83507913907805464</c:v>
                </c:pt>
                <c:pt idx="809">
                  <c:v>0.83539507317018857</c:v>
                </c:pt>
                <c:pt idx="810">
                  <c:v>0.8357110072623225</c:v>
                </c:pt>
                <c:pt idx="811">
                  <c:v>0.83602694135445643</c:v>
                </c:pt>
                <c:pt idx="812">
                  <c:v>0.83634287544659036</c:v>
                </c:pt>
                <c:pt idx="813">
                  <c:v>0.83665880953872429</c:v>
                </c:pt>
                <c:pt idx="814">
                  <c:v>0.83697474363085822</c:v>
                </c:pt>
                <c:pt idx="815">
                  <c:v>0.83729067772299215</c:v>
                </c:pt>
                <c:pt idx="816">
                  <c:v>0.83760661181512608</c:v>
                </c:pt>
                <c:pt idx="817">
                  <c:v>0.83792254590726001</c:v>
                </c:pt>
                <c:pt idx="818">
                  <c:v>0.83823847999939394</c:v>
                </c:pt>
                <c:pt idx="819">
                  <c:v>0.83855441409152787</c:v>
                </c:pt>
                <c:pt idx="820">
                  <c:v>0.8388703481836618</c:v>
                </c:pt>
                <c:pt idx="821">
                  <c:v>0.83918628227579573</c:v>
                </c:pt>
                <c:pt idx="822">
                  <c:v>0.83950221636792965</c:v>
                </c:pt>
                <c:pt idx="823">
                  <c:v>0.83981815046006358</c:v>
                </c:pt>
                <c:pt idx="824">
                  <c:v>0.84013408455219751</c:v>
                </c:pt>
                <c:pt idx="825">
                  <c:v>0.84045001864433144</c:v>
                </c:pt>
                <c:pt idx="826">
                  <c:v>0.84076595273646537</c:v>
                </c:pt>
                <c:pt idx="827">
                  <c:v>0.8410818868285993</c:v>
                </c:pt>
                <c:pt idx="828">
                  <c:v>0.84139782092073323</c:v>
                </c:pt>
                <c:pt idx="829">
                  <c:v>0.84171375501286716</c:v>
                </c:pt>
                <c:pt idx="830">
                  <c:v>0.84202968910500109</c:v>
                </c:pt>
                <c:pt idx="831">
                  <c:v>0.84234562319713502</c:v>
                </c:pt>
                <c:pt idx="832">
                  <c:v>0.84266155728926895</c:v>
                </c:pt>
                <c:pt idx="833">
                  <c:v>0.84297749138140288</c:v>
                </c:pt>
                <c:pt idx="834">
                  <c:v>0.84329342547353681</c:v>
                </c:pt>
                <c:pt idx="835">
                  <c:v>0.84360935956567074</c:v>
                </c:pt>
                <c:pt idx="836">
                  <c:v>0.84392529365780466</c:v>
                </c:pt>
                <c:pt idx="837">
                  <c:v>0.84424122774993859</c:v>
                </c:pt>
                <c:pt idx="838">
                  <c:v>0.84455716184207252</c:v>
                </c:pt>
                <c:pt idx="839">
                  <c:v>0.84487309593420645</c:v>
                </c:pt>
                <c:pt idx="840">
                  <c:v>0.84518903002634038</c:v>
                </c:pt>
                <c:pt idx="841">
                  <c:v>0.84550496411847431</c:v>
                </c:pt>
                <c:pt idx="842">
                  <c:v>0.84582089821060824</c:v>
                </c:pt>
                <c:pt idx="843">
                  <c:v>0.84613683230274217</c:v>
                </c:pt>
                <c:pt idx="844">
                  <c:v>0.8464527663948761</c:v>
                </c:pt>
                <c:pt idx="845">
                  <c:v>0.84676870048701003</c:v>
                </c:pt>
                <c:pt idx="846">
                  <c:v>0.84708463457914396</c:v>
                </c:pt>
                <c:pt idx="847">
                  <c:v>0.84740056867127789</c:v>
                </c:pt>
                <c:pt idx="848">
                  <c:v>0.84771650276341182</c:v>
                </c:pt>
                <c:pt idx="849">
                  <c:v>0.84803243685554575</c:v>
                </c:pt>
                <c:pt idx="850">
                  <c:v>0.84834837094767968</c:v>
                </c:pt>
                <c:pt idx="851">
                  <c:v>0.8486643050398136</c:v>
                </c:pt>
                <c:pt idx="852">
                  <c:v>0.84898023913194753</c:v>
                </c:pt>
                <c:pt idx="853">
                  <c:v>0.84929617322408146</c:v>
                </c:pt>
                <c:pt idx="854">
                  <c:v>0.84961210731621539</c:v>
                </c:pt>
                <c:pt idx="855">
                  <c:v>0.84992804140834932</c:v>
                </c:pt>
                <c:pt idx="856">
                  <c:v>0.85024397550048325</c:v>
                </c:pt>
                <c:pt idx="857">
                  <c:v>0.85055990959261718</c:v>
                </c:pt>
                <c:pt idx="858">
                  <c:v>0.85087584368475111</c:v>
                </c:pt>
                <c:pt idx="859">
                  <c:v>0.85119177777688504</c:v>
                </c:pt>
                <c:pt idx="860">
                  <c:v>0.85150771186901897</c:v>
                </c:pt>
                <c:pt idx="861">
                  <c:v>0.8518236459611529</c:v>
                </c:pt>
                <c:pt idx="862">
                  <c:v>0.85213958005328683</c:v>
                </c:pt>
                <c:pt idx="863">
                  <c:v>0.85245551414542076</c:v>
                </c:pt>
                <c:pt idx="864">
                  <c:v>0.85277144823755469</c:v>
                </c:pt>
                <c:pt idx="865">
                  <c:v>0.85308738232968861</c:v>
                </c:pt>
                <c:pt idx="866">
                  <c:v>0.85340331642182254</c:v>
                </c:pt>
                <c:pt idx="867">
                  <c:v>0.85371925051395647</c:v>
                </c:pt>
                <c:pt idx="868">
                  <c:v>0.8540351846060904</c:v>
                </c:pt>
                <c:pt idx="869">
                  <c:v>0.85435111869822433</c:v>
                </c:pt>
                <c:pt idx="870">
                  <c:v>0.85466705279035826</c:v>
                </c:pt>
                <c:pt idx="871">
                  <c:v>0.85498298688249219</c:v>
                </c:pt>
                <c:pt idx="872">
                  <c:v>0.85529892097462612</c:v>
                </c:pt>
                <c:pt idx="873">
                  <c:v>0.85561485506676005</c:v>
                </c:pt>
                <c:pt idx="874">
                  <c:v>0.85593078915889398</c:v>
                </c:pt>
                <c:pt idx="875">
                  <c:v>0.85624672325102791</c:v>
                </c:pt>
                <c:pt idx="876">
                  <c:v>0.85656265734316184</c:v>
                </c:pt>
                <c:pt idx="877">
                  <c:v>0.85687859143529577</c:v>
                </c:pt>
                <c:pt idx="878">
                  <c:v>0.8571945255274297</c:v>
                </c:pt>
                <c:pt idx="879">
                  <c:v>0.85751045961956363</c:v>
                </c:pt>
                <c:pt idx="880">
                  <c:v>0.85782639371169755</c:v>
                </c:pt>
                <c:pt idx="881">
                  <c:v>0.85814232780383148</c:v>
                </c:pt>
                <c:pt idx="882">
                  <c:v>0.85845826189596541</c:v>
                </c:pt>
                <c:pt idx="883">
                  <c:v>0.85877419598809934</c:v>
                </c:pt>
                <c:pt idx="884">
                  <c:v>0.85909013008023327</c:v>
                </c:pt>
                <c:pt idx="885">
                  <c:v>0.8594060641723672</c:v>
                </c:pt>
                <c:pt idx="886">
                  <c:v>0.85972199826450113</c:v>
                </c:pt>
                <c:pt idx="887">
                  <c:v>0.86003793235663506</c:v>
                </c:pt>
                <c:pt idx="888">
                  <c:v>0.86035386644876899</c:v>
                </c:pt>
                <c:pt idx="889">
                  <c:v>0.86066980054090292</c:v>
                </c:pt>
                <c:pt idx="890">
                  <c:v>0.86098573463303685</c:v>
                </c:pt>
                <c:pt idx="891">
                  <c:v>0.86130166872517078</c:v>
                </c:pt>
                <c:pt idx="892">
                  <c:v>0.86161760281730471</c:v>
                </c:pt>
                <c:pt idx="893">
                  <c:v>0.86193353690943864</c:v>
                </c:pt>
                <c:pt idx="894">
                  <c:v>0.86224947100157256</c:v>
                </c:pt>
                <c:pt idx="895">
                  <c:v>0.86256540509370649</c:v>
                </c:pt>
                <c:pt idx="896">
                  <c:v>0.86288133918584042</c:v>
                </c:pt>
                <c:pt idx="897">
                  <c:v>0.86319727327797435</c:v>
                </c:pt>
                <c:pt idx="898">
                  <c:v>0.86351320737010828</c:v>
                </c:pt>
                <c:pt idx="899">
                  <c:v>0.86382914146224221</c:v>
                </c:pt>
                <c:pt idx="900">
                  <c:v>0.86414507555437614</c:v>
                </c:pt>
                <c:pt idx="901">
                  <c:v>0.86446100964651007</c:v>
                </c:pt>
                <c:pt idx="902">
                  <c:v>0.864776943738644</c:v>
                </c:pt>
                <c:pt idx="903">
                  <c:v>0.86509287783077793</c:v>
                </c:pt>
                <c:pt idx="904">
                  <c:v>0.86540881192291186</c:v>
                </c:pt>
                <c:pt idx="905">
                  <c:v>0.86572474601504579</c:v>
                </c:pt>
                <c:pt idx="906">
                  <c:v>0.86604068010717972</c:v>
                </c:pt>
                <c:pt idx="907">
                  <c:v>0.86635661419931365</c:v>
                </c:pt>
                <c:pt idx="908">
                  <c:v>0.86667254829144758</c:v>
                </c:pt>
                <c:pt idx="909">
                  <c:v>0.8669884823835815</c:v>
                </c:pt>
                <c:pt idx="910">
                  <c:v>0.86730441647571543</c:v>
                </c:pt>
                <c:pt idx="911">
                  <c:v>0.86762035056784936</c:v>
                </c:pt>
                <c:pt idx="912">
                  <c:v>0.86793628465998329</c:v>
                </c:pt>
                <c:pt idx="913">
                  <c:v>0.86825221875211722</c:v>
                </c:pt>
                <c:pt idx="914">
                  <c:v>0.86856815284425115</c:v>
                </c:pt>
                <c:pt idx="915">
                  <c:v>0.86888408693638508</c:v>
                </c:pt>
                <c:pt idx="916">
                  <c:v>0.86920002102851901</c:v>
                </c:pt>
                <c:pt idx="917">
                  <c:v>0.86951595512065294</c:v>
                </c:pt>
                <c:pt idx="918">
                  <c:v>0.86983188921278687</c:v>
                </c:pt>
                <c:pt idx="919">
                  <c:v>0.8701478233049208</c:v>
                </c:pt>
                <c:pt idx="920">
                  <c:v>0.87046375739705473</c:v>
                </c:pt>
                <c:pt idx="921">
                  <c:v>0.87077969148918866</c:v>
                </c:pt>
                <c:pt idx="922">
                  <c:v>0.87109562558132259</c:v>
                </c:pt>
                <c:pt idx="923">
                  <c:v>0.87141155967345652</c:v>
                </c:pt>
                <c:pt idx="924">
                  <c:v>0.87172749376559044</c:v>
                </c:pt>
                <c:pt idx="925">
                  <c:v>0.87204342785772437</c:v>
                </c:pt>
                <c:pt idx="926">
                  <c:v>0.8723593619498583</c:v>
                </c:pt>
                <c:pt idx="927">
                  <c:v>0.87267529604199223</c:v>
                </c:pt>
                <c:pt idx="928">
                  <c:v>0.87299123013412616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D-44F7-B6DA-3A119457F077}"/>
            </c:ext>
          </c:extLst>
        </c:ser>
        <c:ser>
          <c:idx val="1"/>
          <c:order val="1"/>
          <c:tx>
            <c:strRef>
              <c:f>Curva!$G$1</c:f>
              <c:strCache>
                <c:ptCount val="1"/>
                <c:pt idx="0">
                  <c:v>Fwd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Curva!$D$2:$D$930</c:f>
              <c:numCache>
                <c:formatCode>General</c:formatCode>
                <c:ptCount val="9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92</c:v>
                </c:pt>
                <c:pt idx="183">
                  <c:v>93</c:v>
                </c:pt>
                <c:pt idx="184">
                  <c:v>94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98</c:v>
                </c:pt>
                <c:pt idx="189">
                  <c:v>99</c:v>
                </c:pt>
                <c:pt idx="190">
                  <c:v>100</c:v>
                </c:pt>
                <c:pt idx="191">
                  <c:v>101</c:v>
                </c:pt>
                <c:pt idx="192">
                  <c:v>102</c:v>
                </c:pt>
                <c:pt idx="193">
                  <c:v>103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107</c:v>
                </c:pt>
                <c:pt idx="198">
                  <c:v>108</c:v>
                </c:pt>
                <c:pt idx="199">
                  <c:v>109</c:v>
                </c:pt>
                <c:pt idx="200">
                  <c:v>110</c:v>
                </c:pt>
                <c:pt idx="201">
                  <c:v>111</c:v>
                </c:pt>
                <c:pt idx="202">
                  <c:v>112</c:v>
                </c:pt>
                <c:pt idx="203">
                  <c:v>113</c:v>
                </c:pt>
                <c:pt idx="204">
                  <c:v>114</c:v>
                </c:pt>
                <c:pt idx="205">
                  <c:v>115</c:v>
                </c:pt>
                <c:pt idx="206">
                  <c:v>116</c:v>
                </c:pt>
                <c:pt idx="207">
                  <c:v>117</c:v>
                </c:pt>
                <c:pt idx="208">
                  <c:v>118</c:v>
                </c:pt>
                <c:pt idx="209">
                  <c:v>119</c:v>
                </c:pt>
                <c:pt idx="210">
                  <c:v>120</c:v>
                </c:pt>
                <c:pt idx="211">
                  <c:v>121</c:v>
                </c:pt>
                <c:pt idx="212">
                  <c:v>122</c:v>
                </c:pt>
                <c:pt idx="213">
                  <c:v>123</c:v>
                </c:pt>
                <c:pt idx="214">
                  <c:v>124</c:v>
                </c:pt>
                <c:pt idx="215">
                  <c:v>125</c:v>
                </c:pt>
                <c:pt idx="216">
                  <c:v>126</c:v>
                </c:pt>
                <c:pt idx="217">
                  <c:v>127</c:v>
                </c:pt>
                <c:pt idx="218">
                  <c:v>128</c:v>
                </c:pt>
                <c:pt idx="219">
                  <c:v>129</c:v>
                </c:pt>
                <c:pt idx="220">
                  <c:v>130</c:v>
                </c:pt>
                <c:pt idx="221">
                  <c:v>131</c:v>
                </c:pt>
                <c:pt idx="222">
                  <c:v>132</c:v>
                </c:pt>
                <c:pt idx="223">
                  <c:v>133</c:v>
                </c:pt>
                <c:pt idx="224">
                  <c:v>134</c:v>
                </c:pt>
                <c:pt idx="225">
                  <c:v>135</c:v>
                </c:pt>
                <c:pt idx="226">
                  <c:v>136</c:v>
                </c:pt>
                <c:pt idx="227">
                  <c:v>137</c:v>
                </c:pt>
                <c:pt idx="228">
                  <c:v>138</c:v>
                </c:pt>
                <c:pt idx="229">
                  <c:v>139</c:v>
                </c:pt>
                <c:pt idx="230">
                  <c:v>140</c:v>
                </c:pt>
                <c:pt idx="231">
                  <c:v>141</c:v>
                </c:pt>
                <c:pt idx="232">
                  <c:v>142</c:v>
                </c:pt>
                <c:pt idx="233">
                  <c:v>143</c:v>
                </c:pt>
                <c:pt idx="234">
                  <c:v>144</c:v>
                </c:pt>
                <c:pt idx="235">
                  <c:v>145</c:v>
                </c:pt>
                <c:pt idx="236">
                  <c:v>146</c:v>
                </c:pt>
                <c:pt idx="237">
                  <c:v>147</c:v>
                </c:pt>
                <c:pt idx="238">
                  <c:v>148</c:v>
                </c:pt>
                <c:pt idx="239">
                  <c:v>149</c:v>
                </c:pt>
                <c:pt idx="240">
                  <c:v>150</c:v>
                </c:pt>
                <c:pt idx="241">
                  <c:v>151</c:v>
                </c:pt>
                <c:pt idx="242">
                  <c:v>152</c:v>
                </c:pt>
                <c:pt idx="243">
                  <c:v>153</c:v>
                </c:pt>
                <c:pt idx="244">
                  <c:v>154</c:v>
                </c:pt>
                <c:pt idx="245">
                  <c:v>155</c:v>
                </c:pt>
                <c:pt idx="246">
                  <c:v>156</c:v>
                </c:pt>
                <c:pt idx="247">
                  <c:v>157</c:v>
                </c:pt>
                <c:pt idx="248">
                  <c:v>158</c:v>
                </c:pt>
                <c:pt idx="249">
                  <c:v>159</c:v>
                </c:pt>
                <c:pt idx="250">
                  <c:v>160</c:v>
                </c:pt>
                <c:pt idx="251">
                  <c:v>161</c:v>
                </c:pt>
                <c:pt idx="252">
                  <c:v>162</c:v>
                </c:pt>
                <c:pt idx="253">
                  <c:v>163</c:v>
                </c:pt>
                <c:pt idx="254">
                  <c:v>164</c:v>
                </c:pt>
                <c:pt idx="255">
                  <c:v>165</c:v>
                </c:pt>
                <c:pt idx="256">
                  <c:v>166</c:v>
                </c:pt>
                <c:pt idx="257">
                  <c:v>167</c:v>
                </c:pt>
                <c:pt idx="258">
                  <c:v>168</c:v>
                </c:pt>
                <c:pt idx="259">
                  <c:v>169</c:v>
                </c:pt>
                <c:pt idx="260">
                  <c:v>170</c:v>
                </c:pt>
                <c:pt idx="261">
                  <c:v>171</c:v>
                </c:pt>
                <c:pt idx="262">
                  <c:v>172</c:v>
                </c:pt>
                <c:pt idx="263">
                  <c:v>173</c:v>
                </c:pt>
                <c:pt idx="264">
                  <c:v>174</c:v>
                </c:pt>
                <c:pt idx="265">
                  <c:v>175</c:v>
                </c:pt>
                <c:pt idx="266">
                  <c:v>176</c:v>
                </c:pt>
                <c:pt idx="267">
                  <c:v>177</c:v>
                </c:pt>
                <c:pt idx="268">
                  <c:v>178</c:v>
                </c:pt>
                <c:pt idx="269">
                  <c:v>179</c:v>
                </c:pt>
                <c:pt idx="270">
                  <c:v>180</c:v>
                </c:pt>
                <c:pt idx="271">
                  <c:v>181</c:v>
                </c:pt>
                <c:pt idx="272">
                  <c:v>182</c:v>
                </c:pt>
                <c:pt idx="273">
                  <c:v>183</c:v>
                </c:pt>
                <c:pt idx="274">
                  <c:v>184</c:v>
                </c:pt>
                <c:pt idx="275">
                  <c:v>185</c:v>
                </c:pt>
                <c:pt idx="276">
                  <c:v>186</c:v>
                </c:pt>
                <c:pt idx="277">
                  <c:v>187</c:v>
                </c:pt>
                <c:pt idx="278">
                  <c:v>188</c:v>
                </c:pt>
                <c:pt idx="279">
                  <c:v>189</c:v>
                </c:pt>
                <c:pt idx="280">
                  <c:v>190</c:v>
                </c:pt>
                <c:pt idx="281">
                  <c:v>191</c:v>
                </c:pt>
                <c:pt idx="282">
                  <c:v>192</c:v>
                </c:pt>
                <c:pt idx="283">
                  <c:v>193</c:v>
                </c:pt>
                <c:pt idx="284">
                  <c:v>194</c:v>
                </c:pt>
                <c:pt idx="285">
                  <c:v>195</c:v>
                </c:pt>
                <c:pt idx="286">
                  <c:v>196</c:v>
                </c:pt>
                <c:pt idx="287">
                  <c:v>197</c:v>
                </c:pt>
                <c:pt idx="288">
                  <c:v>198</c:v>
                </c:pt>
                <c:pt idx="289">
                  <c:v>199</c:v>
                </c:pt>
                <c:pt idx="290">
                  <c:v>200</c:v>
                </c:pt>
                <c:pt idx="291">
                  <c:v>201</c:v>
                </c:pt>
                <c:pt idx="292">
                  <c:v>202</c:v>
                </c:pt>
                <c:pt idx="293">
                  <c:v>203</c:v>
                </c:pt>
                <c:pt idx="294">
                  <c:v>204</c:v>
                </c:pt>
                <c:pt idx="295">
                  <c:v>205</c:v>
                </c:pt>
                <c:pt idx="296">
                  <c:v>206</c:v>
                </c:pt>
                <c:pt idx="297">
                  <c:v>207</c:v>
                </c:pt>
                <c:pt idx="298">
                  <c:v>208</c:v>
                </c:pt>
                <c:pt idx="299">
                  <c:v>209</c:v>
                </c:pt>
                <c:pt idx="300">
                  <c:v>210</c:v>
                </c:pt>
                <c:pt idx="301">
                  <c:v>211</c:v>
                </c:pt>
                <c:pt idx="302">
                  <c:v>212</c:v>
                </c:pt>
                <c:pt idx="303">
                  <c:v>213</c:v>
                </c:pt>
                <c:pt idx="304">
                  <c:v>214</c:v>
                </c:pt>
                <c:pt idx="305">
                  <c:v>215</c:v>
                </c:pt>
                <c:pt idx="306">
                  <c:v>216</c:v>
                </c:pt>
                <c:pt idx="307">
                  <c:v>217</c:v>
                </c:pt>
                <c:pt idx="308">
                  <c:v>218</c:v>
                </c:pt>
                <c:pt idx="309">
                  <c:v>219</c:v>
                </c:pt>
                <c:pt idx="310">
                  <c:v>220</c:v>
                </c:pt>
                <c:pt idx="311">
                  <c:v>221</c:v>
                </c:pt>
                <c:pt idx="312">
                  <c:v>222</c:v>
                </c:pt>
                <c:pt idx="313">
                  <c:v>223</c:v>
                </c:pt>
                <c:pt idx="314">
                  <c:v>224</c:v>
                </c:pt>
                <c:pt idx="315">
                  <c:v>225</c:v>
                </c:pt>
                <c:pt idx="316">
                  <c:v>226</c:v>
                </c:pt>
                <c:pt idx="317">
                  <c:v>227</c:v>
                </c:pt>
                <c:pt idx="318">
                  <c:v>228</c:v>
                </c:pt>
                <c:pt idx="319">
                  <c:v>229</c:v>
                </c:pt>
                <c:pt idx="320">
                  <c:v>230</c:v>
                </c:pt>
                <c:pt idx="321">
                  <c:v>231</c:v>
                </c:pt>
                <c:pt idx="322">
                  <c:v>232</c:v>
                </c:pt>
                <c:pt idx="323">
                  <c:v>233</c:v>
                </c:pt>
                <c:pt idx="324">
                  <c:v>234</c:v>
                </c:pt>
                <c:pt idx="325">
                  <c:v>235</c:v>
                </c:pt>
                <c:pt idx="326">
                  <c:v>236</c:v>
                </c:pt>
                <c:pt idx="327">
                  <c:v>237</c:v>
                </c:pt>
                <c:pt idx="328">
                  <c:v>238</c:v>
                </c:pt>
                <c:pt idx="329">
                  <c:v>239</c:v>
                </c:pt>
                <c:pt idx="330">
                  <c:v>240</c:v>
                </c:pt>
                <c:pt idx="331">
                  <c:v>241</c:v>
                </c:pt>
                <c:pt idx="332">
                  <c:v>242</c:v>
                </c:pt>
                <c:pt idx="333">
                  <c:v>243</c:v>
                </c:pt>
                <c:pt idx="334">
                  <c:v>244</c:v>
                </c:pt>
                <c:pt idx="335">
                  <c:v>245</c:v>
                </c:pt>
                <c:pt idx="336">
                  <c:v>246</c:v>
                </c:pt>
                <c:pt idx="337">
                  <c:v>247</c:v>
                </c:pt>
                <c:pt idx="338">
                  <c:v>248</c:v>
                </c:pt>
                <c:pt idx="339">
                  <c:v>249</c:v>
                </c:pt>
                <c:pt idx="340">
                  <c:v>250</c:v>
                </c:pt>
                <c:pt idx="341">
                  <c:v>251</c:v>
                </c:pt>
                <c:pt idx="342">
                  <c:v>252</c:v>
                </c:pt>
                <c:pt idx="343">
                  <c:v>253</c:v>
                </c:pt>
                <c:pt idx="344">
                  <c:v>254</c:v>
                </c:pt>
                <c:pt idx="345">
                  <c:v>255</c:v>
                </c:pt>
                <c:pt idx="346">
                  <c:v>256</c:v>
                </c:pt>
                <c:pt idx="347">
                  <c:v>257</c:v>
                </c:pt>
                <c:pt idx="348">
                  <c:v>258</c:v>
                </c:pt>
                <c:pt idx="349">
                  <c:v>259</c:v>
                </c:pt>
                <c:pt idx="350">
                  <c:v>260</c:v>
                </c:pt>
                <c:pt idx="351">
                  <c:v>261</c:v>
                </c:pt>
                <c:pt idx="352">
                  <c:v>262</c:v>
                </c:pt>
                <c:pt idx="353">
                  <c:v>263</c:v>
                </c:pt>
                <c:pt idx="354">
                  <c:v>264</c:v>
                </c:pt>
                <c:pt idx="355">
                  <c:v>265</c:v>
                </c:pt>
                <c:pt idx="356">
                  <c:v>266</c:v>
                </c:pt>
                <c:pt idx="357">
                  <c:v>267</c:v>
                </c:pt>
                <c:pt idx="358">
                  <c:v>268</c:v>
                </c:pt>
                <c:pt idx="359">
                  <c:v>269</c:v>
                </c:pt>
                <c:pt idx="360">
                  <c:v>270</c:v>
                </c:pt>
                <c:pt idx="361">
                  <c:v>271</c:v>
                </c:pt>
                <c:pt idx="362">
                  <c:v>272</c:v>
                </c:pt>
                <c:pt idx="363">
                  <c:v>273</c:v>
                </c:pt>
                <c:pt idx="364">
                  <c:v>274</c:v>
                </c:pt>
                <c:pt idx="365">
                  <c:v>275</c:v>
                </c:pt>
                <c:pt idx="366">
                  <c:v>276</c:v>
                </c:pt>
                <c:pt idx="367">
                  <c:v>277</c:v>
                </c:pt>
                <c:pt idx="368">
                  <c:v>278</c:v>
                </c:pt>
                <c:pt idx="369">
                  <c:v>279</c:v>
                </c:pt>
                <c:pt idx="370">
                  <c:v>280</c:v>
                </c:pt>
                <c:pt idx="371">
                  <c:v>281</c:v>
                </c:pt>
                <c:pt idx="372">
                  <c:v>282</c:v>
                </c:pt>
                <c:pt idx="373">
                  <c:v>283</c:v>
                </c:pt>
                <c:pt idx="374">
                  <c:v>284</c:v>
                </c:pt>
                <c:pt idx="375">
                  <c:v>285</c:v>
                </c:pt>
                <c:pt idx="376">
                  <c:v>286</c:v>
                </c:pt>
                <c:pt idx="377">
                  <c:v>287</c:v>
                </c:pt>
                <c:pt idx="378">
                  <c:v>288</c:v>
                </c:pt>
                <c:pt idx="379">
                  <c:v>289</c:v>
                </c:pt>
                <c:pt idx="380">
                  <c:v>290</c:v>
                </c:pt>
                <c:pt idx="381">
                  <c:v>291</c:v>
                </c:pt>
                <c:pt idx="382">
                  <c:v>292</c:v>
                </c:pt>
                <c:pt idx="383">
                  <c:v>293</c:v>
                </c:pt>
                <c:pt idx="384">
                  <c:v>294</c:v>
                </c:pt>
                <c:pt idx="385">
                  <c:v>295</c:v>
                </c:pt>
                <c:pt idx="386">
                  <c:v>296</c:v>
                </c:pt>
                <c:pt idx="387">
                  <c:v>297</c:v>
                </c:pt>
                <c:pt idx="388">
                  <c:v>298</c:v>
                </c:pt>
                <c:pt idx="389">
                  <c:v>299</c:v>
                </c:pt>
                <c:pt idx="390">
                  <c:v>300</c:v>
                </c:pt>
                <c:pt idx="391">
                  <c:v>301</c:v>
                </c:pt>
                <c:pt idx="392">
                  <c:v>302</c:v>
                </c:pt>
                <c:pt idx="393">
                  <c:v>303</c:v>
                </c:pt>
                <c:pt idx="394">
                  <c:v>304</c:v>
                </c:pt>
                <c:pt idx="395">
                  <c:v>305</c:v>
                </c:pt>
                <c:pt idx="396">
                  <c:v>306</c:v>
                </c:pt>
                <c:pt idx="397">
                  <c:v>307</c:v>
                </c:pt>
                <c:pt idx="398">
                  <c:v>308</c:v>
                </c:pt>
                <c:pt idx="399">
                  <c:v>309</c:v>
                </c:pt>
                <c:pt idx="400">
                  <c:v>310</c:v>
                </c:pt>
                <c:pt idx="401">
                  <c:v>311</c:v>
                </c:pt>
                <c:pt idx="402">
                  <c:v>312</c:v>
                </c:pt>
                <c:pt idx="403">
                  <c:v>313</c:v>
                </c:pt>
                <c:pt idx="404">
                  <c:v>314</c:v>
                </c:pt>
                <c:pt idx="405">
                  <c:v>315</c:v>
                </c:pt>
                <c:pt idx="406">
                  <c:v>316</c:v>
                </c:pt>
                <c:pt idx="407">
                  <c:v>317</c:v>
                </c:pt>
                <c:pt idx="408">
                  <c:v>318</c:v>
                </c:pt>
                <c:pt idx="409">
                  <c:v>319</c:v>
                </c:pt>
                <c:pt idx="410">
                  <c:v>320</c:v>
                </c:pt>
                <c:pt idx="411">
                  <c:v>321</c:v>
                </c:pt>
                <c:pt idx="412">
                  <c:v>322</c:v>
                </c:pt>
                <c:pt idx="413">
                  <c:v>323</c:v>
                </c:pt>
                <c:pt idx="414">
                  <c:v>324</c:v>
                </c:pt>
                <c:pt idx="415">
                  <c:v>325</c:v>
                </c:pt>
                <c:pt idx="416">
                  <c:v>326</c:v>
                </c:pt>
                <c:pt idx="417">
                  <c:v>327</c:v>
                </c:pt>
                <c:pt idx="418">
                  <c:v>328</c:v>
                </c:pt>
                <c:pt idx="419">
                  <c:v>329</c:v>
                </c:pt>
                <c:pt idx="420">
                  <c:v>330</c:v>
                </c:pt>
                <c:pt idx="421">
                  <c:v>331</c:v>
                </c:pt>
                <c:pt idx="422">
                  <c:v>332</c:v>
                </c:pt>
                <c:pt idx="423">
                  <c:v>333</c:v>
                </c:pt>
                <c:pt idx="424">
                  <c:v>334</c:v>
                </c:pt>
                <c:pt idx="425">
                  <c:v>335</c:v>
                </c:pt>
                <c:pt idx="426">
                  <c:v>336</c:v>
                </c:pt>
                <c:pt idx="427">
                  <c:v>337</c:v>
                </c:pt>
                <c:pt idx="428">
                  <c:v>338</c:v>
                </c:pt>
                <c:pt idx="429">
                  <c:v>339</c:v>
                </c:pt>
                <c:pt idx="430">
                  <c:v>340</c:v>
                </c:pt>
                <c:pt idx="431">
                  <c:v>341</c:v>
                </c:pt>
                <c:pt idx="432">
                  <c:v>342</c:v>
                </c:pt>
                <c:pt idx="433">
                  <c:v>343</c:v>
                </c:pt>
                <c:pt idx="434">
                  <c:v>344</c:v>
                </c:pt>
                <c:pt idx="435">
                  <c:v>345</c:v>
                </c:pt>
                <c:pt idx="436">
                  <c:v>346</c:v>
                </c:pt>
                <c:pt idx="437">
                  <c:v>347</c:v>
                </c:pt>
                <c:pt idx="438">
                  <c:v>348</c:v>
                </c:pt>
                <c:pt idx="439">
                  <c:v>349</c:v>
                </c:pt>
                <c:pt idx="440">
                  <c:v>350</c:v>
                </c:pt>
                <c:pt idx="441">
                  <c:v>351</c:v>
                </c:pt>
                <c:pt idx="442">
                  <c:v>352</c:v>
                </c:pt>
                <c:pt idx="443">
                  <c:v>353</c:v>
                </c:pt>
                <c:pt idx="444">
                  <c:v>354</c:v>
                </c:pt>
                <c:pt idx="445">
                  <c:v>355</c:v>
                </c:pt>
                <c:pt idx="446">
                  <c:v>356</c:v>
                </c:pt>
                <c:pt idx="447">
                  <c:v>357</c:v>
                </c:pt>
                <c:pt idx="448">
                  <c:v>358</c:v>
                </c:pt>
                <c:pt idx="449">
                  <c:v>359</c:v>
                </c:pt>
                <c:pt idx="450">
                  <c:v>360</c:v>
                </c:pt>
                <c:pt idx="451">
                  <c:v>361</c:v>
                </c:pt>
                <c:pt idx="452">
                  <c:v>362</c:v>
                </c:pt>
                <c:pt idx="453">
                  <c:v>363</c:v>
                </c:pt>
                <c:pt idx="454">
                  <c:v>364</c:v>
                </c:pt>
                <c:pt idx="455">
                  <c:v>365</c:v>
                </c:pt>
                <c:pt idx="456">
                  <c:v>366</c:v>
                </c:pt>
                <c:pt idx="457">
                  <c:v>367</c:v>
                </c:pt>
                <c:pt idx="458">
                  <c:v>368</c:v>
                </c:pt>
                <c:pt idx="459">
                  <c:v>369</c:v>
                </c:pt>
                <c:pt idx="460">
                  <c:v>370</c:v>
                </c:pt>
                <c:pt idx="461">
                  <c:v>371</c:v>
                </c:pt>
                <c:pt idx="462">
                  <c:v>372</c:v>
                </c:pt>
                <c:pt idx="463">
                  <c:v>373</c:v>
                </c:pt>
                <c:pt idx="464">
                  <c:v>374</c:v>
                </c:pt>
                <c:pt idx="465">
                  <c:v>375</c:v>
                </c:pt>
                <c:pt idx="466">
                  <c:v>376</c:v>
                </c:pt>
                <c:pt idx="467">
                  <c:v>377</c:v>
                </c:pt>
                <c:pt idx="468">
                  <c:v>378</c:v>
                </c:pt>
                <c:pt idx="469">
                  <c:v>379</c:v>
                </c:pt>
                <c:pt idx="470">
                  <c:v>380</c:v>
                </c:pt>
                <c:pt idx="471">
                  <c:v>381</c:v>
                </c:pt>
                <c:pt idx="472">
                  <c:v>382</c:v>
                </c:pt>
                <c:pt idx="473">
                  <c:v>383</c:v>
                </c:pt>
                <c:pt idx="474">
                  <c:v>384</c:v>
                </c:pt>
                <c:pt idx="475">
                  <c:v>385</c:v>
                </c:pt>
                <c:pt idx="476">
                  <c:v>386</c:v>
                </c:pt>
                <c:pt idx="477">
                  <c:v>387</c:v>
                </c:pt>
                <c:pt idx="478">
                  <c:v>388</c:v>
                </c:pt>
                <c:pt idx="479">
                  <c:v>389</c:v>
                </c:pt>
                <c:pt idx="480">
                  <c:v>390</c:v>
                </c:pt>
                <c:pt idx="481">
                  <c:v>391</c:v>
                </c:pt>
                <c:pt idx="482">
                  <c:v>392</c:v>
                </c:pt>
                <c:pt idx="483">
                  <c:v>393</c:v>
                </c:pt>
                <c:pt idx="484">
                  <c:v>394</c:v>
                </c:pt>
                <c:pt idx="485">
                  <c:v>395</c:v>
                </c:pt>
                <c:pt idx="486">
                  <c:v>396</c:v>
                </c:pt>
                <c:pt idx="487">
                  <c:v>397</c:v>
                </c:pt>
                <c:pt idx="488">
                  <c:v>398</c:v>
                </c:pt>
                <c:pt idx="489">
                  <c:v>399</c:v>
                </c:pt>
                <c:pt idx="490">
                  <c:v>400</c:v>
                </c:pt>
                <c:pt idx="491">
                  <c:v>401</c:v>
                </c:pt>
                <c:pt idx="492">
                  <c:v>402</c:v>
                </c:pt>
                <c:pt idx="493">
                  <c:v>403</c:v>
                </c:pt>
                <c:pt idx="494">
                  <c:v>404</c:v>
                </c:pt>
                <c:pt idx="495">
                  <c:v>405</c:v>
                </c:pt>
                <c:pt idx="496">
                  <c:v>406</c:v>
                </c:pt>
                <c:pt idx="497">
                  <c:v>407</c:v>
                </c:pt>
                <c:pt idx="498">
                  <c:v>408</c:v>
                </c:pt>
                <c:pt idx="499">
                  <c:v>409</c:v>
                </c:pt>
                <c:pt idx="500">
                  <c:v>410</c:v>
                </c:pt>
                <c:pt idx="501">
                  <c:v>411</c:v>
                </c:pt>
                <c:pt idx="502">
                  <c:v>412</c:v>
                </c:pt>
                <c:pt idx="503">
                  <c:v>413</c:v>
                </c:pt>
                <c:pt idx="504">
                  <c:v>414</c:v>
                </c:pt>
                <c:pt idx="505">
                  <c:v>415</c:v>
                </c:pt>
                <c:pt idx="506">
                  <c:v>416</c:v>
                </c:pt>
                <c:pt idx="507">
                  <c:v>417</c:v>
                </c:pt>
                <c:pt idx="508">
                  <c:v>418</c:v>
                </c:pt>
                <c:pt idx="509">
                  <c:v>419</c:v>
                </c:pt>
                <c:pt idx="510">
                  <c:v>420</c:v>
                </c:pt>
                <c:pt idx="511">
                  <c:v>421</c:v>
                </c:pt>
                <c:pt idx="512">
                  <c:v>422</c:v>
                </c:pt>
                <c:pt idx="513">
                  <c:v>423</c:v>
                </c:pt>
                <c:pt idx="514">
                  <c:v>424</c:v>
                </c:pt>
                <c:pt idx="515">
                  <c:v>425</c:v>
                </c:pt>
                <c:pt idx="516">
                  <c:v>426</c:v>
                </c:pt>
                <c:pt idx="517">
                  <c:v>427</c:v>
                </c:pt>
                <c:pt idx="518">
                  <c:v>428</c:v>
                </c:pt>
                <c:pt idx="519">
                  <c:v>429</c:v>
                </c:pt>
                <c:pt idx="520">
                  <c:v>430</c:v>
                </c:pt>
                <c:pt idx="521">
                  <c:v>431</c:v>
                </c:pt>
                <c:pt idx="522">
                  <c:v>432</c:v>
                </c:pt>
                <c:pt idx="523">
                  <c:v>433</c:v>
                </c:pt>
                <c:pt idx="524">
                  <c:v>434</c:v>
                </c:pt>
                <c:pt idx="525">
                  <c:v>435</c:v>
                </c:pt>
                <c:pt idx="526">
                  <c:v>436</c:v>
                </c:pt>
                <c:pt idx="527">
                  <c:v>437</c:v>
                </c:pt>
                <c:pt idx="528">
                  <c:v>438</c:v>
                </c:pt>
                <c:pt idx="529">
                  <c:v>439</c:v>
                </c:pt>
                <c:pt idx="530">
                  <c:v>440</c:v>
                </c:pt>
                <c:pt idx="531">
                  <c:v>441</c:v>
                </c:pt>
                <c:pt idx="532">
                  <c:v>442</c:v>
                </c:pt>
                <c:pt idx="533">
                  <c:v>443</c:v>
                </c:pt>
                <c:pt idx="534">
                  <c:v>444</c:v>
                </c:pt>
                <c:pt idx="535">
                  <c:v>445</c:v>
                </c:pt>
                <c:pt idx="536">
                  <c:v>446</c:v>
                </c:pt>
                <c:pt idx="537">
                  <c:v>447</c:v>
                </c:pt>
                <c:pt idx="538">
                  <c:v>448</c:v>
                </c:pt>
                <c:pt idx="539">
                  <c:v>449</c:v>
                </c:pt>
                <c:pt idx="540">
                  <c:v>450</c:v>
                </c:pt>
                <c:pt idx="541">
                  <c:v>451</c:v>
                </c:pt>
                <c:pt idx="542">
                  <c:v>452</c:v>
                </c:pt>
                <c:pt idx="543">
                  <c:v>453</c:v>
                </c:pt>
                <c:pt idx="544">
                  <c:v>454</c:v>
                </c:pt>
                <c:pt idx="545">
                  <c:v>455</c:v>
                </c:pt>
                <c:pt idx="546">
                  <c:v>456</c:v>
                </c:pt>
                <c:pt idx="547">
                  <c:v>457</c:v>
                </c:pt>
                <c:pt idx="548">
                  <c:v>458</c:v>
                </c:pt>
                <c:pt idx="549">
                  <c:v>459</c:v>
                </c:pt>
                <c:pt idx="550">
                  <c:v>460</c:v>
                </c:pt>
                <c:pt idx="551">
                  <c:v>461</c:v>
                </c:pt>
                <c:pt idx="552">
                  <c:v>462</c:v>
                </c:pt>
                <c:pt idx="553">
                  <c:v>463</c:v>
                </c:pt>
                <c:pt idx="554">
                  <c:v>464</c:v>
                </c:pt>
                <c:pt idx="555">
                  <c:v>465</c:v>
                </c:pt>
                <c:pt idx="556">
                  <c:v>466</c:v>
                </c:pt>
                <c:pt idx="557">
                  <c:v>467</c:v>
                </c:pt>
                <c:pt idx="558">
                  <c:v>468</c:v>
                </c:pt>
                <c:pt idx="559">
                  <c:v>469</c:v>
                </c:pt>
                <c:pt idx="560">
                  <c:v>470</c:v>
                </c:pt>
                <c:pt idx="561">
                  <c:v>471</c:v>
                </c:pt>
                <c:pt idx="562">
                  <c:v>472</c:v>
                </c:pt>
                <c:pt idx="563">
                  <c:v>473</c:v>
                </c:pt>
                <c:pt idx="564">
                  <c:v>474</c:v>
                </c:pt>
                <c:pt idx="565">
                  <c:v>475</c:v>
                </c:pt>
                <c:pt idx="566">
                  <c:v>476</c:v>
                </c:pt>
                <c:pt idx="567">
                  <c:v>477</c:v>
                </c:pt>
                <c:pt idx="568">
                  <c:v>478</c:v>
                </c:pt>
                <c:pt idx="569">
                  <c:v>479</c:v>
                </c:pt>
                <c:pt idx="570">
                  <c:v>480</c:v>
                </c:pt>
                <c:pt idx="571">
                  <c:v>481</c:v>
                </c:pt>
                <c:pt idx="572">
                  <c:v>482</c:v>
                </c:pt>
                <c:pt idx="573">
                  <c:v>483</c:v>
                </c:pt>
                <c:pt idx="574">
                  <c:v>484</c:v>
                </c:pt>
                <c:pt idx="575">
                  <c:v>485</c:v>
                </c:pt>
                <c:pt idx="576">
                  <c:v>486</c:v>
                </c:pt>
                <c:pt idx="577">
                  <c:v>487</c:v>
                </c:pt>
                <c:pt idx="578">
                  <c:v>488</c:v>
                </c:pt>
                <c:pt idx="579">
                  <c:v>489</c:v>
                </c:pt>
                <c:pt idx="580">
                  <c:v>490</c:v>
                </c:pt>
                <c:pt idx="581">
                  <c:v>491</c:v>
                </c:pt>
                <c:pt idx="582">
                  <c:v>492</c:v>
                </c:pt>
                <c:pt idx="583">
                  <c:v>493</c:v>
                </c:pt>
                <c:pt idx="584">
                  <c:v>494</c:v>
                </c:pt>
                <c:pt idx="585">
                  <c:v>495</c:v>
                </c:pt>
                <c:pt idx="586">
                  <c:v>496</c:v>
                </c:pt>
                <c:pt idx="587">
                  <c:v>497</c:v>
                </c:pt>
                <c:pt idx="588">
                  <c:v>498</c:v>
                </c:pt>
                <c:pt idx="589">
                  <c:v>499</c:v>
                </c:pt>
                <c:pt idx="590">
                  <c:v>500</c:v>
                </c:pt>
                <c:pt idx="591">
                  <c:v>501</c:v>
                </c:pt>
                <c:pt idx="592">
                  <c:v>502</c:v>
                </c:pt>
                <c:pt idx="593">
                  <c:v>503</c:v>
                </c:pt>
                <c:pt idx="594">
                  <c:v>504</c:v>
                </c:pt>
                <c:pt idx="595">
                  <c:v>505</c:v>
                </c:pt>
                <c:pt idx="596">
                  <c:v>506</c:v>
                </c:pt>
                <c:pt idx="597">
                  <c:v>507</c:v>
                </c:pt>
                <c:pt idx="598">
                  <c:v>508</c:v>
                </c:pt>
                <c:pt idx="599">
                  <c:v>509</c:v>
                </c:pt>
                <c:pt idx="600">
                  <c:v>510</c:v>
                </c:pt>
                <c:pt idx="601">
                  <c:v>511</c:v>
                </c:pt>
                <c:pt idx="602">
                  <c:v>512</c:v>
                </c:pt>
                <c:pt idx="603">
                  <c:v>513</c:v>
                </c:pt>
                <c:pt idx="604">
                  <c:v>514</c:v>
                </c:pt>
                <c:pt idx="605">
                  <c:v>515</c:v>
                </c:pt>
                <c:pt idx="606">
                  <c:v>516</c:v>
                </c:pt>
                <c:pt idx="607">
                  <c:v>517</c:v>
                </c:pt>
                <c:pt idx="608">
                  <c:v>518</c:v>
                </c:pt>
                <c:pt idx="609">
                  <c:v>519</c:v>
                </c:pt>
                <c:pt idx="610">
                  <c:v>520</c:v>
                </c:pt>
                <c:pt idx="611">
                  <c:v>521</c:v>
                </c:pt>
                <c:pt idx="612">
                  <c:v>522</c:v>
                </c:pt>
                <c:pt idx="613">
                  <c:v>523</c:v>
                </c:pt>
                <c:pt idx="614">
                  <c:v>524</c:v>
                </c:pt>
                <c:pt idx="615">
                  <c:v>525</c:v>
                </c:pt>
                <c:pt idx="616">
                  <c:v>526</c:v>
                </c:pt>
                <c:pt idx="617">
                  <c:v>527</c:v>
                </c:pt>
                <c:pt idx="618">
                  <c:v>528</c:v>
                </c:pt>
                <c:pt idx="619">
                  <c:v>529</c:v>
                </c:pt>
                <c:pt idx="620">
                  <c:v>530</c:v>
                </c:pt>
                <c:pt idx="621">
                  <c:v>531</c:v>
                </c:pt>
                <c:pt idx="622">
                  <c:v>532</c:v>
                </c:pt>
                <c:pt idx="623">
                  <c:v>533</c:v>
                </c:pt>
                <c:pt idx="624">
                  <c:v>534</c:v>
                </c:pt>
                <c:pt idx="625">
                  <c:v>535</c:v>
                </c:pt>
                <c:pt idx="626">
                  <c:v>536</c:v>
                </c:pt>
                <c:pt idx="627">
                  <c:v>537</c:v>
                </c:pt>
                <c:pt idx="628">
                  <c:v>538</c:v>
                </c:pt>
                <c:pt idx="629">
                  <c:v>539</c:v>
                </c:pt>
                <c:pt idx="630">
                  <c:v>540</c:v>
                </c:pt>
                <c:pt idx="631">
                  <c:v>541</c:v>
                </c:pt>
                <c:pt idx="632">
                  <c:v>542</c:v>
                </c:pt>
                <c:pt idx="633">
                  <c:v>543</c:v>
                </c:pt>
                <c:pt idx="634">
                  <c:v>544</c:v>
                </c:pt>
                <c:pt idx="635">
                  <c:v>545</c:v>
                </c:pt>
                <c:pt idx="636">
                  <c:v>546</c:v>
                </c:pt>
                <c:pt idx="637">
                  <c:v>547</c:v>
                </c:pt>
                <c:pt idx="638">
                  <c:v>548</c:v>
                </c:pt>
                <c:pt idx="639">
                  <c:v>549</c:v>
                </c:pt>
                <c:pt idx="640">
                  <c:v>550</c:v>
                </c:pt>
                <c:pt idx="641">
                  <c:v>551</c:v>
                </c:pt>
                <c:pt idx="642">
                  <c:v>552</c:v>
                </c:pt>
                <c:pt idx="643">
                  <c:v>553</c:v>
                </c:pt>
                <c:pt idx="644">
                  <c:v>554</c:v>
                </c:pt>
                <c:pt idx="645">
                  <c:v>555</c:v>
                </c:pt>
                <c:pt idx="646">
                  <c:v>556</c:v>
                </c:pt>
                <c:pt idx="647">
                  <c:v>557</c:v>
                </c:pt>
                <c:pt idx="648">
                  <c:v>558</c:v>
                </c:pt>
                <c:pt idx="649">
                  <c:v>559</c:v>
                </c:pt>
                <c:pt idx="650">
                  <c:v>560</c:v>
                </c:pt>
                <c:pt idx="651">
                  <c:v>561</c:v>
                </c:pt>
                <c:pt idx="652">
                  <c:v>562</c:v>
                </c:pt>
                <c:pt idx="653">
                  <c:v>563</c:v>
                </c:pt>
                <c:pt idx="654">
                  <c:v>564</c:v>
                </c:pt>
                <c:pt idx="655">
                  <c:v>565</c:v>
                </c:pt>
                <c:pt idx="656">
                  <c:v>566</c:v>
                </c:pt>
                <c:pt idx="657">
                  <c:v>567</c:v>
                </c:pt>
                <c:pt idx="658">
                  <c:v>568</c:v>
                </c:pt>
                <c:pt idx="659">
                  <c:v>569</c:v>
                </c:pt>
                <c:pt idx="660">
                  <c:v>570</c:v>
                </c:pt>
                <c:pt idx="661">
                  <c:v>571</c:v>
                </c:pt>
                <c:pt idx="662">
                  <c:v>572</c:v>
                </c:pt>
                <c:pt idx="663">
                  <c:v>573</c:v>
                </c:pt>
                <c:pt idx="664">
                  <c:v>574</c:v>
                </c:pt>
                <c:pt idx="665">
                  <c:v>575</c:v>
                </c:pt>
                <c:pt idx="666">
                  <c:v>576</c:v>
                </c:pt>
                <c:pt idx="667">
                  <c:v>577</c:v>
                </c:pt>
                <c:pt idx="668">
                  <c:v>578</c:v>
                </c:pt>
                <c:pt idx="669">
                  <c:v>579</c:v>
                </c:pt>
                <c:pt idx="670">
                  <c:v>580</c:v>
                </c:pt>
                <c:pt idx="671">
                  <c:v>581</c:v>
                </c:pt>
                <c:pt idx="672">
                  <c:v>582</c:v>
                </c:pt>
                <c:pt idx="673">
                  <c:v>583</c:v>
                </c:pt>
                <c:pt idx="674">
                  <c:v>584</c:v>
                </c:pt>
                <c:pt idx="675">
                  <c:v>585</c:v>
                </c:pt>
                <c:pt idx="676">
                  <c:v>586</c:v>
                </c:pt>
                <c:pt idx="677">
                  <c:v>587</c:v>
                </c:pt>
                <c:pt idx="678">
                  <c:v>588</c:v>
                </c:pt>
                <c:pt idx="679">
                  <c:v>589</c:v>
                </c:pt>
                <c:pt idx="680">
                  <c:v>590</c:v>
                </c:pt>
                <c:pt idx="681">
                  <c:v>591</c:v>
                </c:pt>
                <c:pt idx="682">
                  <c:v>592</c:v>
                </c:pt>
                <c:pt idx="683">
                  <c:v>593</c:v>
                </c:pt>
                <c:pt idx="684">
                  <c:v>594</c:v>
                </c:pt>
                <c:pt idx="685">
                  <c:v>595</c:v>
                </c:pt>
                <c:pt idx="686">
                  <c:v>596</c:v>
                </c:pt>
                <c:pt idx="687">
                  <c:v>597</c:v>
                </c:pt>
                <c:pt idx="688">
                  <c:v>598</c:v>
                </c:pt>
                <c:pt idx="689">
                  <c:v>599</c:v>
                </c:pt>
                <c:pt idx="690">
                  <c:v>600</c:v>
                </c:pt>
                <c:pt idx="691">
                  <c:v>601</c:v>
                </c:pt>
                <c:pt idx="692">
                  <c:v>602</c:v>
                </c:pt>
                <c:pt idx="693">
                  <c:v>603</c:v>
                </c:pt>
                <c:pt idx="694">
                  <c:v>604</c:v>
                </c:pt>
                <c:pt idx="695">
                  <c:v>605</c:v>
                </c:pt>
                <c:pt idx="696">
                  <c:v>606</c:v>
                </c:pt>
                <c:pt idx="697">
                  <c:v>607</c:v>
                </c:pt>
                <c:pt idx="698">
                  <c:v>608</c:v>
                </c:pt>
                <c:pt idx="699">
                  <c:v>609</c:v>
                </c:pt>
                <c:pt idx="700">
                  <c:v>610</c:v>
                </c:pt>
                <c:pt idx="701">
                  <c:v>611</c:v>
                </c:pt>
                <c:pt idx="702">
                  <c:v>612</c:v>
                </c:pt>
                <c:pt idx="703">
                  <c:v>613</c:v>
                </c:pt>
                <c:pt idx="704">
                  <c:v>614</c:v>
                </c:pt>
                <c:pt idx="705">
                  <c:v>615</c:v>
                </c:pt>
                <c:pt idx="706">
                  <c:v>616</c:v>
                </c:pt>
                <c:pt idx="707">
                  <c:v>617</c:v>
                </c:pt>
                <c:pt idx="708">
                  <c:v>618</c:v>
                </c:pt>
                <c:pt idx="709">
                  <c:v>619</c:v>
                </c:pt>
                <c:pt idx="710">
                  <c:v>620</c:v>
                </c:pt>
                <c:pt idx="711">
                  <c:v>621</c:v>
                </c:pt>
                <c:pt idx="712">
                  <c:v>622</c:v>
                </c:pt>
                <c:pt idx="713">
                  <c:v>623</c:v>
                </c:pt>
                <c:pt idx="714">
                  <c:v>624</c:v>
                </c:pt>
                <c:pt idx="715">
                  <c:v>625</c:v>
                </c:pt>
                <c:pt idx="716">
                  <c:v>626</c:v>
                </c:pt>
                <c:pt idx="717">
                  <c:v>627</c:v>
                </c:pt>
                <c:pt idx="718">
                  <c:v>628</c:v>
                </c:pt>
                <c:pt idx="719">
                  <c:v>629</c:v>
                </c:pt>
                <c:pt idx="720">
                  <c:v>630</c:v>
                </c:pt>
                <c:pt idx="721">
                  <c:v>631</c:v>
                </c:pt>
                <c:pt idx="722">
                  <c:v>632</c:v>
                </c:pt>
                <c:pt idx="723">
                  <c:v>633</c:v>
                </c:pt>
                <c:pt idx="724">
                  <c:v>634</c:v>
                </c:pt>
                <c:pt idx="725">
                  <c:v>635</c:v>
                </c:pt>
                <c:pt idx="726">
                  <c:v>636</c:v>
                </c:pt>
                <c:pt idx="727">
                  <c:v>637</c:v>
                </c:pt>
                <c:pt idx="728">
                  <c:v>638</c:v>
                </c:pt>
                <c:pt idx="729">
                  <c:v>639</c:v>
                </c:pt>
                <c:pt idx="730">
                  <c:v>640</c:v>
                </c:pt>
                <c:pt idx="731">
                  <c:v>641</c:v>
                </c:pt>
                <c:pt idx="732">
                  <c:v>642</c:v>
                </c:pt>
                <c:pt idx="733">
                  <c:v>643</c:v>
                </c:pt>
                <c:pt idx="734">
                  <c:v>644</c:v>
                </c:pt>
                <c:pt idx="735">
                  <c:v>645</c:v>
                </c:pt>
                <c:pt idx="736">
                  <c:v>646</c:v>
                </c:pt>
                <c:pt idx="737">
                  <c:v>647</c:v>
                </c:pt>
                <c:pt idx="738">
                  <c:v>648</c:v>
                </c:pt>
                <c:pt idx="739">
                  <c:v>649</c:v>
                </c:pt>
                <c:pt idx="740">
                  <c:v>650</c:v>
                </c:pt>
                <c:pt idx="741">
                  <c:v>651</c:v>
                </c:pt>
                <c:pt idx="742">
                  <c:v>652</c:v>
                </c:pt>
                <c:pt idx="743">
                  <c:v>653</c:v>
                </c:pt>
                <c:pt idx="744">
                  <c:v>654</c:v>
                </c:pt>
                <c:pt idx="745">
                  <c:v>655</c:v>
                </c:pt>
                <c:pt idx="746">
                  <c:v>656</c:v>
                </c:pt>
                <c:pt idx="747">
                  <c:v>657</c:v>
                </c:pt>
                <c:pt idx="748">
                  <c:v>658</c:v>
                </c:pt>
                <c:pt idx="749">
                  <c:v>659</c:v>
                </c:pt>
                <c:pt idx="750">
                  <c:v>660</c:v>
                </c:pt>
                <c:pt idx="751">
                  <c:v>661</c:v>
                </c:pt>
                <c:pt idx="752">
                  <c:v>662</c:v>
                </c:pt>
                <c:pt idx="753">
                  <c:v>663</c:v>
                </c:pt>
                <c:pt idx="754">
                  <c:v>664</c:v>
                </c:pt>
                <c:pt idx="755">
                  <c:v>665</c:v>
                </c:pt>
                <c:pt idx="756">
                  <c:v>666</c:v>
                </c:pt>
                <c:pt idx="757">
                  <c:v>667</c:v>
                </c:pt>
                <c:pt idx="758">
                  <c:v>668</c:v>
                </c:pt>
                <c:pt idx="759">
                  <c:v>669</c:v>
                </c:pt>
                <c:pt idx="760">
                  <c:v>670</c:v>
                </c:pt>
                <c:pt idx="761">
                  <c:v>671</c:v>
                </c:pt>
                <c:pt idx="762">
                  <c:v>672</c:v>
                </c:pt>
                <c:pt idx="763">
                  <c:v>673</c:v>
                </c:pt>
                <c:pt idx="764">
                  <c:v>674</c:v>
                </c:pt>
                <c:pt idx="765">
                  <c:v>675</c:v>
                </c:pt>
                <c:pt idx="766">
                  <c:v>676</c:v>
                </c:pt>
                <c:pt idx="767">
                  <c:v>677</c:v>
                </c:pt>
                <c:pt idx="768">
                  <c:v>678</c:v>
                </c:pt>
                <c:pt idx="769">
                  <c:v>679</c:v>
                </c:pt>
                <c:pt idx="770">
                  <c:v>680</c:v>
                </c:pt>
                <c:pt idx="771">
                  <c:v>681</c:v>
                </c:pt>
                <c:pt idx="772">
                  <c:v>682</c:v>
                </c:pt>
                <c:pt idx="773">
                  <c:v>683</c:v>
                </c:pt>
                <c:pt idx="774">
                  <c:v>684</c:v>
                </c:pt>
                <c:pt idx="775">
                  <c:v>685</c:v>
                </c:pt>
                <c:pt idx="776">
                  <c:v>686</c:v>
                </c:pt>
                <c:pt idx="777">
                  <c:v>687</c:v>
                </c:pt>
                <c:pt idx="778">
                  <c:v>688</c:v>
                </c:pt>
                <c:pt idx="779">
                  <c:v>689</c:v>
                </c:pt>
                <c:pt idx="780">
                  <c:v>690</c:v>
                </c:pt>
                <c:pt idx="781">
                  <c:v>691</c:v>
                </c:pt>
                <c:pt idx="782">
                  <c:v>692</c:v>
                </c:pt>
                <c:pt idx="783">
                  <c:v>693</c:v>
                </c:pt>
                <c:pt idx="784">
                  <c:v>694</c:v>
                </c:pt>
                <c:pt idx="785">
                  <c:v>695</c:v>
                </c:pt>
                <c:pt idx="786">
                  <c:v>696</c:v>
                </c:pt>
                <c:pt idx="787">
                  <c:v>697</c:v>
                </c:pt>
                <c:pt idx="788">
                  <c:v>698</c:v>
                </c:pt>
                <c:pt idx="789">
                  <c:v>699</c:v>
                </c:pt>
                <c:pt idx="790">
                  <c:v>700</c:v>
                </c:pt>
                <c:pt idx="791">
                  <c:v>701</c:v>
                </c:pt>
                <c:pt idx="792">
                  <c:v>702</c:v>
                </c:pt>
                <c:pt idx="793">
                  <c:v>703</c:v>
                </c:pt>
                <c:pt idx="794">
                  <c:v>704</c:v>
                </c:pt>
                <c:pt idx="795">
                  <c:v>705</c:v>
                </c:pt>
                <c:pt idx="796">
                  <c:v>706</c:v>
                </c:pt>
                <c:pt idx="797">
                  <c:v>707</c:v>
                </c:pt>
                <c:pt idx="798">
                  <c:v>708</c:v>
                </c:pt>
                <c:pt idx="799">
                  <c:v>709</c:v>
                </c:pt>
                <c:pt idx="800">
                  <c:v>710</c:v>
                </c:pt>
                <c:pt idx="801">
                  <c:v>711</c:v>
                </c:pt>
                <c:pt idx="802">
                  <c:v>712</c:v>
                </c:pt>
                <c:pt idx="803">
                  <c:v>713</c:v>
                </c:pt>
                <c:pt idx="804">
                  <c:v>714</c:v>
                </c:pt>
                <c:pt idx="805">
                  <c:v>715</c:v>
                </c:pt>
                <c:pt idx="806">
                  <c:v>716</c:v>
                </c:pt>
                <c:pt idx="807">
                  <c:v>717</c:v>
                </c:pt>
                <c:pt idx="808">
                  <c:v>718</c:v>
                </c:pt>
                <c:pt idx="809">
                  <c:v>719</c:v>
                </c:pt>
                <c:pt idx="810">
                  <c:v>720</c:v>
                </c:pt>
                <c:pt idx="811">
                  <c:v>721</c:v>
                </c:pt>
                <c:pt idx="812">
                  <c:v>722</c:v>
                </c:pt>
                <c:pt idx="813">
                  <c:v>723</c:v>
                </c:pt>
                <c:pt idx="814">
                  <c:v>724</c:v>
                </c:pt>
                <c:pt idx="815">
                  <c:v>725</c:v>
                </c:pt>
                <c:pt idx="816">
                  <c:v>726</c:v>
                </c:pt>
                <c:pt idx="817">
                  <c:v>727</c:v>
                </c:pt>
                <c:pt idx="818">
                  <c:v>728</c:v>
                </c:pt>
                <c:pt idx="819">
                  <c:v>729</c:v>
                </c:pt>
                <c:pt idx="820">
                  <c:v>730</c:v>
                </c:pt>
                <c:pt idx="821">
                  <c:v>731</c:v>
                </c:pt>
                <c:pt idx="822">
                  <c:v>732</c:v>
                </c:pt>
                <c:pt idx="823">
                  <c:v>733</c:v>
                </c:pt>
                <c:pt idx="824">
                  <c:v>734</c:v>
                </c:pt>
                <c:pt idx="825">
                  <c:v>735</c:v>
                </c:pt>
                <c:pt idx="826">
                  <c:v>736</c:v>
                </c:pt>
                <c:pt idx="827">
                  <c:v>737</c:v>
                </c:pt>
                <c:pt idx="828">
                  <c:v>738</c:v>
                </c:pt>
                <c:pt idx="829">
                  <c:v>739</c:v>
                </c:pt>
                <c:pt idx="830">
                  <c:v>740</c:v>
                </c:pt>
                <c:pt idx="831">
                  <c:v>741</c:v>
                </c:pt>
                <c:pt idx="832">
                  <c:v>742</c:v>
                </c:pt>
                <c:pt idx="833">
                  <c:v>743</c:v>
                </c:pt>
                <c:pt idx="834">
                  <c:v>744</c:v>
                </c:pt>
                <c:pt idx="835">
                  <c:v>745</c:v>
                </c:pt>
                <c:pt idx="836">
                  <c:v>746</c:v>
                </c:pt>
                <c:pt idx="837">
                  <c:v>747</c:v>
                </c:pt>
                <c:pt idx="838">
                  <c:v>748</c:v>
                </c:pt>
                <c:pt idx="839">
                  <c:v>749</c:v>
                </c:pt>
                <c:pt idx="840">
                  <c:v>750</c:v>
                </c:pt>
                <c:pt idx="841">
                  <c:v>751</c:v>
                </c:pt>
                <c:pt idx="842">
                  <c:v>752</c:v>
                </c:pt>
                <c:pt idx="843">
                  <c:v>753</c:v>
                </c:pt>
                <c:pt idx="844">
                  <c:v>754</c:v>
                </c:pt>
                <c:pt idx="845">
                  <c:v>755</c:v>
                </c:pt>
                <c:pt idx="846">
                  <c:v>756</c:v>
                </c:pt>
                <c:pt idx="847">
                  <c:v>757</c:v>
                </c:pt>
                <c:pt idx="848">
                  <c:v>758</c:v>
                </c:pt>
                <c:pt idx="849">
                  <c:v>759</c:v>
                </c:pt>
                <c:pt idx="850">
                  <c:v>760</c:v>
                </c:pt>
                <c:pt idx="851">
                  <c:v>761</c:v>
                </c:pt>
                <c:pt idx="852">
                  <c:v>762</c:v>
                </c:pt>
                <c:pt idx="853">
                  <c:v>763</c:v>
                </c:pt>
                <c:pt idx="854">
                  <c:v>764</c:v>
                </c:pt>
                <c:pt idx="855">
                  <c:v>765</c:v>
                </c:pt>
                <c:pt idx="856">
                  <c:v>766</c:v>
                </c:pt>
                <c:pt idx="857">
                  <c:v>767</c:v>
                </c:pt>
                <c:pt idx="858">
                  <c:v>768</c:v>
                </c:pt>
                <c:pt idx="859">
                  <c:v>769</c:v>
                </c:pt>
                <c:pt idx="860">
                  <c:v>770</c:v>
                </c:pt>
                <c:pt idx="861">
                  <c:v>771</c:v>
                </c:pt>
                <c:pt idx="862">
                  <c:v>772</c:v>
                </c:pt>
                <c:pt idx="863">
                  <c:v>773</c:v>
                </c:pt>
                <c:pt idx="864">
                  <c:v>774</c:v>
                </c:pt>
                <c:pt idx="865">
                  <c:v>775</c:v>
                </c:pt>
                <c:pt idx="866">
                  <c:v>776</c:v>
                </c:pt>
                <c:pt idx="867">
                  <c:v>777</c:v>
                </c:pt>
                <c:pt idx="868">
                  <c:v>778</c:v>
                </c:pt>
                <c:pt idx="869">
                  <c:v>779</c:v>
                </c:pt>
                <c:pt idx="870">
                  <c:v>780</c:v>
                </c:pt>
                <c:pt idx="871">
                  <c:v>781</c:v>
                </c:pt>
                <c:pt idx="872">
                  <c:v>782</c:v>
                </c:pt>
                <c:pt idx="873">
                  <c:v>783</c:v>
                </c:pt>
                <c:pt idx="874">
                  <c:v>784</c:v>
                </c:pt>
                <c:pt idx="875">
                  <c:v>785</c:v>
                </c:pt>
                <c:pt idx="876">
                  <c:v>786</c:v>
                </c:pt>
                <c:pt idx="877">
                  <c:v>787</c:v>
                </c:pt>
                <c:pt idx="878">
                  <c:v>788</c:v>
                </c:pt>
                <c:pt idx="879">
                  <c:v>789</c:v>
                </c:pt>
                <c:pt idx="880">
                  <c:v>790</c:v>
                </c:pt>
                <c:pt idx="881">
                  <c:v>791</c:v>
                </c:pt>
                <c:pt idx="882">
                  <c:v>792</c:v>
                </c:pt>
                <c:pt idx="883">
                  <c:v>793</c:v>
                </c:pt>
                <c:pt idx="884">
                  <c:v>794</c:v>
                </c:pt>
                <c:pt idx="885">
                  <c:v>795</c:v>
                </c:pt>
                <c:pt idx="886">
                  <c:v>796</c:v>
                </c:pt>
                <c:pt idx="887">
                  <c:v>797</c:v>
                </c:pt>
                <c:pt idx="888">
                  <c:v>798</c:v>
                </c:pt>
                <c:pt idx="889">
                  <c:v>799</c:v>
                </c:pt>
                <c:pt idx="890">
                  <c:v>800</c:v>
                </c:pt>
                <c:pt idx="891">
                  <c:v>801</c:v>
                </c:pt>
                <c:pt idx="892">
                  <c:v>802</c:v>
                </c:pt>
                <c:pt idx="893">
                  <c:v>803</c:v>
                </c:pt>
                <c:pt idx="894">
                  <c:v>804</c:v>
                </c:pt>
                <c:pt idx="895">
                  <c:v>805</c:v>
                </c:pt>
                <c:pt idx="896">
                  <c:v>806</c:v>
                </c:pt>
                <c:pt idx="897">
                  <c:v>807</c:v>
                </c:pt>
                <c:pt idx="898">
                  <c:v>808</c:v>
                </c:pt>
                <c:pt idx="899">
                  <c:v>809</c:v>
                </c:pt>
                <c:pt idx="900">
                  <c:v>810</c:v>
                </c:pt>
                <c:pt idx="901">
                  <c:v>811</c:v>
                </c:pt>
                <c:pt idx="902">
                  <c:v>812</c:v>
                </c:pt>
                <c:pt idx="903">
                  <c:v>813</c:v>
                </c:pt>
                <c:pt idx="904">
                  <c:v>814</c:v>
                </c:pt>
                <c:pt idx="905">
                  <c:v>815</c:v>
                </c:pt>
                <c:pt idx="906">
                  <c:v>816</c:v>
                </c:pt>
                <c:pt idx="907">
                  <c:v>817</c:v>
                </c:pt>
                <c:pt idx="908">
                  <c:v>818</c:v>
                </c:pt>
                <c:pt idx="909">
                  <c:v>819</c:v>
                </c:pt>
                <c:pt idx="910">
                  <c:v>820</c:v>
                </c:pt>
                <c:pt idx="911">
                  <c:v>821</c:v>
                </c:pt>
                <c:pt idx="912">
                  <c:v>822</c:v>
                </c:pt>
                <c:pt idx="913">
                  <c:v>823</c:v>
                </c:pt>
                <c:pt idx="914">
                  <c:v>824</c:v>
                </c:pt>
                <c:pt idx="915">
                  <c:v>825</c:v>
                </c:pt>
                <c:pt idx="916">
                  <c:v>826</c:v>
                </c:pt>
                <c:pt idx="917">
                  <c:v>827</c:v>
                </c:pt>
                <c:pt idx="918">
                  <c:v>828</c:v>
                </c:pt>
                <c:pt idx="919">
                  <c:v>829</c:v>
                </c:pt>
                <c:pt idx="920">
                  <c:v>830</c:v>
                </c:pt>
                <c:pt idx="921">
                  <c:v>831</c:v>
                </c:pt>
                <c:pt idx="922">
                  <c:v>832</c:v>
                </c:pt>
                <c:pt idx="923">
                  <c:v>833</c:v>
                </c:pt>
                <c:pt idx="924">
                  <c:v>834</c:v>
                </c:pt>
                <c:pt idx="925">
                  <c:v>835</c:v>
                </c:pt>
                <c:pt idx="926">
                  <c:v>836</c:v>
                </c:pt>
                <c:pt idx="927">
                  <c:v>837</c:v>
                </c:pt>
                <c:pt idx="928">
                  <c:v>838</c:v>
                </c:pt>
              </c:numCache>
            </c:numRef>
          </c:xVal>
          <c:yVal>
            <c:numRef>
              <c:f>Curva!$G$2:$G$930</c:f>
              <c:numCache>
                <c:formatCode>_ * #,##0.00_ ;_ * \-#,##0.00_ ;_ * "-"_ ;_ @_ </c:formatCode>
                <c:ptCount val="9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1.7363143702020523</c:v>
                </c:pt>
                <c:pt idx="92">
                  <c:v>1.7257083362030023</c:v>
                </c:pt>
                <c:pt idx="93">
                  <c:v>1.7151023022092815</c:v>
                </c:pt>
                <c:pt idx="94">
                  <c:v>1.7044962682128961</c:v>
                </c:pt>
                <c:pt idx="95">
                  <c:v>1.6938902342170437</c:v>
                </c:pt>
                <c:pt idx="96">
                  <c:v>1.6832842002201254</c:v>
                </c:pt>
                <c:pt idx="97">
                  <c:v>1.672678166224882</c:v>
                </c:pt>
                <c:pt idx="98">
                  <c:v>1.6620721322276877</c:v>
                </c:pt>
                <c:pt idx="99">
                  <c:v>1.6514660982318574</c:v>
                </c:pt>
                <c:pt idx="100">
                  <c:v>1.6408600642361826</c:v>
                </c:pt>
                <c:pt idx="101">
                  <c:v>1.6302540302406208</c:v>
                </c:pt>
                <c:pt idx="102">
                  <c:v>1.6196479962444776</c:v>
                </c:pt>
                <c:pt idx="103">
                  <c:v>1.6090419622485022</c:v>
                </c:pt>
                <c:pt idx="104">
                  <c:v>1.5984359282520877</c:v>
                </c:pt>
                <c:pt idx="105">
                  <c:v>1.5878298942558544</c:v>
                </c:pt>
                <c:pt idx="106">
                  <c:v>1.5772238602602684</c:v>
                </c:pt>
                <c:pt idx="107">
                  <c:v>1.5666178262638046</c:v>
                </c:pt>
                <c:pt idx="108">
                  <c:v>1.5560117922679417</c:v>
                </c:pt>
                <c:pt idx="109">
                  <c:v>1.5454057582721641</c:v>
                </c:pt>
                <c:pt idx="110">
                  <c:v>1.5347997242760592</c:v>
                </c:pt>
                <c:pt idx="111">
                  <c:v>1.5241936902796738</c:v>
                </c:pt>
                <c:pt idx="112">
                  <c:v>1.5135876562837727</c:v>
                </c:pt>
                <c:pt idx="113">
                  <c:v>1.4408231764272463</c:v>
                </c:pt>
                <c:pt idx="114">
                  <c:v>1.3721842571361442</c:v>
                </c:pt>
                <c:pt idx="115">
                  <c:v>1.3071758311435744</c:v>
                </c:pt>
                <c:pt idx="116">
                  <c:v>1.2453789953760144</c:v>
                </c:pt>
                <c:pt idx="117">
                  <c:v>1.1864369064754261</c:v>
                </c:pt>
                <c:pt idx="118">
                  <c:v>1.1300436987057771</c:v>
                </c:pt>
                <c:pt idx="119">
                  <c:v>1.0759356947092453</c:v>
                </c:pt>
                <c:pt idx="120">
                  <c:v>1.0238843741074533</c:v>
                </c:pt>
                <c:pt idx="121">
                  <c:v>0.97369070302452221</c:v>
                </c:pt>
                <c:pt idx="122">
                  <c:v>0.92518052681780927</c:v>
                </c:pt>
                <c:pt idx="123">
                  <c:v>0.87820080049856719</c:v>
                </c:pt>
                <c:pt idx="124">
                  <c:v>0.83261648437060742</c:v>
                </c:pt>
                <c:pt idx="125">
                  <c:v>0.78830797184610601</c:v>
                </c:pt>
                <c:pt idx="126">
                  <c:v>0.74516894595832994</c:v>
                </c:pt>
                <c:pt idx="127">
                  <c:v>0.70310458346646376</c:v>
                </c:pt>
                <c:pt idx="128">
                  <c:v>0.66203004252346198</c:v>
                </c:pt>
                <c:pt idx="129">
                  <c:v>0.62186918300997607</c:v>
                </c:pt>
                <c:pt idx="130">
                  <c:v>0.58255347881879249</c:v>
                </c:pt>
                <c:pt idx="131">
                  <c:v>0.54402108931676696</c:v>
                </c:pt>
                <c:pt idx="132">
                  <c:v>0.50621606345467385</c:v>
                </c:pt>
                <c:pt idx="133">
                  <c:v>0.46908765493186694</c:v>
                </c:pt>
                <c:pt idx="134">
                  <c:v>0.43258973074830365</c:v>
                </c:pt>
                <c:pt idx="135">
                  <c:v>0.39668025861416822</c:v>
                </c:pt>
                <c:pt idx="136">
                  <c:v>0.36132086122223672</c:v>
                </c:pt>
                <c:pt idx="137">
                  <c:v>0.3264764274187516</c:v>
                </c:pt>
                <c:pt idx="138">
                  <c:v>0.29211477197926827</c:v>
                </c:pt>
                <c:pt idx="139">
                  <c:v>0.25820633704509255</c:v>
                </c:pt>
                <c:pt idx="140">
                  <c:v>0.2247239293854264</c:v>
                </c:pt>
                <c:pt idx="141">
                  <c:v>0.19164248857267091</c:v>
                </c:pt>
                <c:pt idx="142">
                  <c:v>0.15893888190411973</c:v>
                </c:pt>
                <c:pt idx="143">
                  <c:v>0.170788276598695</c:v>
                </c:pt>
                <c:pt idx="144">
                  <c:v>0.18194409326562538</c:v>
                </c:pt>
                <c:pt idx="145">
                  <c:v>0.19244416343369153</c:v>
                </c:pt>
                <c:pt idx="146">
                  <c:v>0.20232361637961827</c:v>
                </c:pt>
                <c:pt idx="147">
                  <c:v>0.21161511616786896</c:v>
                </c:pt>
                <c:pt idx="148">
                  <c:v>0.22034907416853047</c:v>
                </c:pt>
                <c:pt idx="149">
                  <c:v>0.22855383996402251</c:v>
                </c:pt>
                <c:pt idx="150">
                  <c:v>0.23625587316473684</c:v>
                </c:pt>
                <c:pt idx="151">
                  <c:v>0.24347989832425287</c:v>
                </c:pt>
                <c:pt idx="152">
                  <c:v>0.25024904486417676</c:v>
                </c:pt>
                <c:pt idx="153">
                  <c:v>0.25658497367115579</c:v>
                </c:pt>
                <c:pt idx="154">
                  <c:v>0.2625079918261719</c:v>
                </c:pt>
                <c:pt idx="155">
                  <c:v>0.26803715674417705</c:v>
                </c:pt>
                <c:pt idx="156">
                  <c:v>0.27319037084503545</c:v>
                </c:pt>
                <c:pt idx="157">
                  <c:v>0.2779844677470672</c:v>
                </c:pt>
                <c:pt idx="158">
                  <c:v>0.28243529085657326</c:v>
                </c:pt>
                <c:pt idx="159">
                  <c:v>0.28655776512082309</c:v>
                </c:pt>
                <c:pt idx="160">
                  <c:v>0.29036596263318465</c:v>
                </c:pt>
                <c:pt idx="161">
                  <c:v>0.29387316269314617</c:v>
                </c:pt>
                <c:pt idx="162">
                  <c:v>0.29709190686100229</c:v>
                </c:pt>
                <c:pt idx="163">
                  <c:v>0.30003404948870238</c:v>
                </c:pt>
                <c:pt idx="164">
                  <c:v>0.30271080415219864</c:v>
                </c:pt>
                <c:pt idx="165">
                  <c:v>0.30513278636984609</c:v>
                </c:pt>
                <c:pt idx="166">
                  <c:v>0.30731005294882291</c:v>
                </c:pt>
                <c:pt idx="167">
                  <c:v>0.30925213826476555</c:v>
                </c:pt>
                <c:pt idx="168">
                  <c:v>0.31096808775076512</c:v>
                </c:pt>
                <c:pt idx="169">
                  <c:v>0.31246648884350292</c:v>
                </c:pt>
                <c:pt idx="170">
                  <c:v>0.31375549960752647</c:v>
                </c:pt>
                <c:pt idx="171">
                  <c:v>0.31484287524049154</c:v>
                </c:pt>
                <c:pt idx="172">
                  <c:v>0.31406327972057591</c:v>
                </c:pt>
                <c:pt idx="173">
                  <c:v>0.3131175378708041</c:v>
                </c:pt>
                <c:pt idx="174">
                  <c:v>0.31201158348876618</c:v>
                </c:pt>
                <c:pt idx="175">
                  <c:v>0.3107510711341423</c:v>
                </c:pt>
                <c:pt idx="176">
                  <c:v>0.3093413923644876</c:v>
                </c:pt>
                <c:pt idx="177">
                  <c:v>0.30778769084901014</c:v>
                </c:pt>
                <c:pt idx="178">
                  <c:v>0.30609487645422656</c:v>
                </c:pt>
                <c:pt idx="179">
                  <c:v>0.30426763837813597</c:v>
                </c:pt>
                <c:pt idx="180">
                  <c:v>0.30231045741029305</c:v>
                </c:pt>
                <c:pt idx="181">
                  <c:v>0.3002276173822061</c:v>
                </c:pt>
                <c:pt idx="182">
                  <c:v>0.29802321587192654</c:v>
                </c:pt>
                <c:pt idx="183">
                  <c:v>0.29570117421750369</c:v>
                </c:pt>
                <c:pt idx="184">
                  <c:v>0.29326524689179306</c:v>
                </c:pt>
                <c:pt idx="185">
                  <c:v>0.29071903028433016</c:v>
                </c:pt>
                <c:pt idx="186">
                  <c:v>0.28806597093508635</c:v>
                </c:pt>
                <c:pt idx="187">
                  <c:v>0.28530937325900324</c:v>
                </c:pt>
                <c:pt idx="188">
                  <c:v>0.28245240679653516</c:v>
                </c:pt>
                <c:pt idx="189">
                  <c:v>0.27949811302597671</c:v>
                </c:pt>
                <c:pt idx="190">
                  <c:v>0.2764494117666505</c:v>
                </c:pt>
                <c:pt idx="191">
                  <c:v>0.27330910720139123</c:v>
                </c:pt>
                <c:pt idx="192">
                  <c:v>0.27007989354507927</c:v>
                </c:pt>
                <c:pt idx="193">
                  <c:v>0.26676436038296858</c:v>
                </c:pt>
                <c:pt idx="194">
                  <c:v>0.26336499770064953</c:v>
                </c:pt>
                <c:pt idx="195">
                  <c:v>0.25988420062742329</c:v>
                </c:pt>
                <c:pt idx="196">
                  <c:v>0.25632427391012685</c:v>
                </c:pt>
                <c:pt idx="197">
                  <c:v>0.25268743613683703</c:v>
                </c:pt>
                <c:pt idx="198">
                  <c:v>0.24897582372592392</c:v>
                </c:pt>
                <c:pt idx="199">
                  <c:v>0.2451914946948634</c:v>
                </c:pt>
                <c:pt idx="200">
                  <c:v>0.24133643222413231</c:v>
                </c:pt>
                <c:pt idx="201">
                  <c:v>0.23741254802853237</c:v>
                </c:pt>
                <c:pt idx="202">
                  <c:v>0.23342168554690845</c:v>
                </c:pt>
                <c:pt idx="203">
                  <c:v>0.22936562296391602</c:v>
                </c:pt>
                <c:pt idx="204">
                  <c:v>0.23493667971747081</c:v>
                </c:pt>
                <c:pt idx="205">
                  <c:v>0.24037155581655711</c:v>
                </c:pt>
                <c:pt idx="206">
                  <c:v>0.24567377317465255</c:v>
                </c:pt>
                <c:pt idx="207">
                  <c:v>0.25084673329800466</c:v>
                </c:pt>
                <c:pt idx="208">
                  <c:v>0.25589372238742902</c:v>
                </c:pt>
                <c:pt idx="209">
                  <c:v>0.26081791618327682</c:v>
                </c:pt>
                <c:pt idx="210">
                  <c:v>0.26562238456802056</c:v>
                </c:pt>
                <c:pt idx="211">
                  <c:v>0.27031009594001854</c:v>
                </c:pt>
                <c:pt idx="212">
                  <c:v>0.27488392137355111</c:v>
                </c:pt>
                <c:pt idx="213">
                  <c:v>0.27934663857443465</c:v>
                </c:pt>
                <c:pt idx="214">
                  <c:v>0.28370093564494286</c:v>
                </c:pt>
                <c:pt idx="215">
                  <c:v>0.28794941466833279</c:v>
                </c:pt>
                <c:pt idx="216">
                  <c:v>0.29209459512185326</c:v>
                </c:pt>
                <c:pt idx="217">
                  <c:v>0.29613891712932788</c:v>
                </c:pt>
                <c:pt idx="218">
                  <c:v>0.30008474456039852</c:v>
                </c:pt>
                <c:pt idx="219">
                  <c:v>0.30393436798667139</c:v>
                </c:pt>
                <c:pt idx="220">
                  <c:v>0.30769000750062636</c:v>
                </c:pt>
                <c:pt idx="221">
                  <c:v>0.31135381540547707</c:v>
                </c:pt>
                <c:pt idx="222">
                  <c:v>0.31492787878336953</c:v>
                </c:pt>
                <c:pt idx="223">
                  <c:v>0.31841422194688185</c:v>
                </c:pt>
                <c:pt idx="224">
                  <c:v>0.32181480878147034</c:v>
                </c:pt>
                <c:pt idx="225">
                  <c:v>0.32513154498327407</c:v>
                </c:pt>
                <c:pt idx="226">
                  <c:v>0.32836628019860437</c:v>
                </c:pt>
                <c:pt idx="227">
                  <c:v>0.3315208100695593</c:v>
                </c:pt>
                <c:pt idx="228">
                  <c:v>0.3345968781904658</c:v>
                </c:pt>
                <c:pt idx="229">
                  <c:v>0.3375961779805623</c:v>
                </c:pt>
                <c:pt idx="230">
                  <c:v>0.34052035447533774</c:v>
                </c:pt>
                <c:pt idx="231">
                  <c:v>0.34337100604283421</c:v>
                </c:pt>
                <c:pt idx="232">
                  <c:v>0.34614968602669849</c:v>
                </c:pt>
                <c:pt idx="233">
                  <c:v>0.34885790432012581</c:v>
                </c:pt>
                <c:pt idx="234">
                  <c:v>0.35149712887505569</c:v>
                </c:pt>
                <c:pt idx="235">
                  <c:v>0.35101978573464854</c:v>
                </c:pt>
                <c:pt idx="236">
                  <c:v>0.35049226058762817</c:v>
                </c:pt>
                <c:pt idx="237">
                  <c:v>0.34991557755663288</c:v>
                </c:pt>
                <c:pt idx="238">
                  <c:v>0.34929073308520275</c:v>
                </c:pt>
                <c:pt idx="239">
                  <c:v>0.34861869686671576</c:v>
                </c:pt>
                <c:pt idx="240">
                  <c:v>0.34790041273627281</c:v>
                </c:pt>
                <c:pt idx="241">
                  <c:v>0.34713679952645599</c:v>
                </c:pt>
                <c:pt idx="242">
                  <c:v>0.34632875189014761</c:v>
                </c:pt>
                <c:pt idx="243">
                  <c:v>0.34547714109066452</c:v>
                </c:pt>
                <c:pt idx="244">
                  <c:v>0.34458281576095179</c:v>
                </c:pt>
                <c:pt idx="245">
                  <c:v>0.34364660263400715</c:v>
                </c:pt>
                <c:pt idx="246">
                  <c:v>0.34266930724423916</c:v>
                </c:pt>
                <c:pt idx="247">
                  <c:v>0.34165171460314114</c:v>
                </c:pt>
                <c:pt idx="248">
                  <c:v>0.34059458984839652</c:v>
                </c:pt>
                <c:pt idx="249">
                  <c:v>0.33949867886889185</c:v>
                </c:pt>
                <c:pt idx="250">
                  <c:v>0.33836470890634129</c:v>
                </c:pt>
                <c:pt idx="251">
                  <c:v>0.33719338913434205</c:v>
                </c:pt>
                <c:pt idx="252">
                  <c:v>0.33598541121603198</c:v>
                </c:pt>
                <c:pt idx="253">
                  <c:v>0.33474144984131859</c:v>
                </c:pt>
                <c:pt idx="254">
                  <c:v>0.33346216324401429</c:v>
                </c:pt>
                <c:pt idx="255">
                  <c:v>0.33214819370099041</c:v>
                </c:pt>
                <c:pt idx="256">
                  <c:v>0.33080016801242246</c:v>
                </c:pt>
                <c:pt idx="257">
                  <c:v>0.32941869796540418</c:v>
                </c:pt>
                <c:pt idx="258">
                  <c:v>0.32800438078057453</c:v>
                </c:pt>
                <c:pt idx="259">
                  <c:v>0.32655779954317277</c:v>
                </c:pt>
                <c:pt idx="260">
                  <c:v>0.32507952361897369</c:v>
                </c:pt>
                <c:pt idx="261">
                  <c:v>0.32357010905502048</c:v>
                </c:pt>
                <c:pt idx="262">
                  <c:v>0.32203009896712287</c:v>
                </c:pt>
                <c:pt idx="263">
                  <c:v>0.32046002391349959</c:v>
                </c:pt>
                <c:pt idx="264">
                  <c:v>0.31886040225567447</c:v>
                </c:pt>
                <c:pt idx="265">
                  <c:v>0.31723174050686254</c:v>
                </c:pt>
                <c:pt idx="266">
                  <c:v>0.31793401752868</c:v>
                </c:pt>
                <c:pt idx="267">
                  <c:v>0.31859921269298885</c:v>
                </c:pt>
                <c:pt idx="268">
                  <c:v>0.31922795097496037</c:v>
                </c:pt>
                <c:pt idx="269">
                  <c:v>0.31982084338370659</c:v>
                </c:pt>
                <c:pt idx="270">
                  <c:v>0.32037848735044783</c:v>
                </c:pt>
                <c:pt idx="271">
                  <c:v>0.32090146710354878</c:v>
                </c:pt>
                <c:pt idx="272">
                  <c:v>0.32139035403119037</c:v>
                </c:pt>
                <c:pt idx="273">
                  <c:v>0.32184570703206317</c:v>
                </c:pt>
                <c:pt idx="274">
                  <c:v>0.32226807285501663</c:v>
                </c:pt>
                <c:pt idx="275">
                  <c:v>0.32265798642721716</c:v>
                </c:pt>
                <c:pt idx="276">
                  <c:v>0.32301597117214986</c:v>
                </c:pt>
                <c:pt idx="277">
                  <c:v>0.3233425393169046</c:v>
                </c:pt>
                <c:pt idx="278">
                  <c:v>0.32363819219029288</c:v>
                </c:pt>
                <c:pt idx="279">
                  <c:v>0.32390342051078069</c:v>
                </c:pt>
                <c:pt idx="280">
                  <c:v>0.32413870466621386</c:v>
                </c:pt>
                <c:pt idx="281">
                  <c:v>0.3243445149835828</c:v>
                </c:pt>
                <c:pt idx="282">
                  <c:v>0.32452131199181555</c:v>
                </c:pt>
                <c:pt idx="283">
                  <c:v>0.3246695466749091</c:v>
                </c:pt>
                <c:pt idx="284">
                  <c:v>0.32478966071826249</c:v>
                </c:pt>
                <c:pt idx="285">
                  <c:v>0.32488208674710251</c:v>
                </c:pt>
                <c:pt idx="286">
                  <c:v>0.32494724855765122</c:v>
                </c:pt>
                <c:pt idx="287">
                  <c:v>0.32498556134096906</c:v>
                </c:pt>
                <c:pt idx="288">
                  <c:v>0.32499743190057956</c:v>
                </c:pt>
                <c:pt idx="289">
                  <c:v>0.32498325886289042</c:v>
                </c:pt>
                <c:pt idx="290">
                  <c:v>0.3249434328819012</c:v>
                </c:pt>
                <c:pt idx="291">
                  <c:v>0.32487833683736256</c:v>
                </c:pt>
                <c:pt idx="292">
                  <c:v>0.32478834602720846</c:v>
                </c:pt>
                <c:pt idx="293">
                  <c:v>0.32467382835441844</c:v>
                </c:pt>
                <c:pt idx="294">
                  <c:v>0.32453514450814891</c:v>
                </c:pt>
                <c:pt idx="295">
                  <c:v>0.32437264813975802</c:v>
                </c:pt>
                <c:pt idx="296">
                  <c:v>0.31999908913013603</c:v>
                </c:pt>
                <c:pt idx="297">
                  <c:v>0.31561470645440254</c:v>
                </c:pt>
                <c:pt idx="298">
                  <c:v>0.31121965622304959</c:v>
                </c:pt>
                <c:pt idx="299">
                  <c:v>0.30681409155896167</c:v>
                </c:pt>
                <c:pt idx="300">
                  <c:v>0.30239816266824449</c:v>
                </c:pt>
                <c:pt idx="301">
                  <c:v>0.29797201690957059</c:v>
                </c:pt>
                <c:pt idx="302">
                  <c:v>0.29353579886137315</c:v>
                </c:pt>
                <c:pt idx="303">
                  <c:v>0.28908965038677237</c:v>
                </c:pt>
                <c:pt idx="304">
                  <c:v>0.28463371069735338</c:v>
                </c:pt>
                <c:pt idx="305">
                  <c:v>0.28016811641479256</c:v>
                </c:pt>
                <c:pt idx="306">
                  <c:v>0.27569300163062432</c:v>
                </c:pt>
                <c:pt idx="307">
                  <c:v>0.2712084979646498</c:v>
                </c:pt>
                <c:pt idx="308">
                  <c:v>0.26671473462170109</c:v>
                </c:pt>
                <c:pt idx="309">
                  <c:v>0.26221183844670476</c:v>
                </c:pt>
                <c:pt idx="310">
                  <c:v>0.25769993397820701</c:v>
                </c:pt>
                <c:pt idx="311">
                  <c:v>0.25317914350077114</c:v>
                </c:pt>
                <c:pt idx="312">
                  <c:v>0.24864958709563506</c:v>
                </c:pt>
                <c:pt idx="313">
                  <c:v>0.24411138268996965</c:v>
                </c:pt>
                <c:pt idx="314">
                  <c:v>0.23956464610528203</c:v>
                </c:pt>
                <c:pt idx="315">
                  <c:v>0.23500949110399461</c:v>
                </c:pt>
                <c:pt idx="316">
                  <c:v>0.23044602943496498</c:v>
                </c:pt>
                <c:pt idx="317">
                  <c:v>0.22587437087790779</c:v>
                </c:pt>
                <c:pt idx="318">
                  <c:v>0.22129462328668303</c:v>
                </c:pt>
                <c:pt idx="319">
                  <c:v>0.21670689263110082</c:v>
                </c:pt>
                <c:pt idx="320">
                  <c:v>0.21211128303815702</c:v>
                </c:pt>
                <c:pt idx="321">
                  <c:v>0.20750789683164428</c:v>
                </c:pt>
                <c:pt idx="322">
                  <c:v>0.20289683457125532</c:v>
                </c:pt>
                <c:pt idx="323">
                  <c:v>0.19827819509030181</c:v>
                </c:pt>
                <c:pt idx="324">
                  <c:v>0.19365207553260294</c:v>
                </c:pt>
                <c:pt idx="325">
                  <c:v>0.18901857138856828</c:v>
                </c:pt>
                <c:pt idx="326">
                  <c:v>0.18565709873375666</c:v>
                </c:pt>
                <c:pt idx="327">
                  <c:v>0.18228544717001063</c:v>
                </c:pt>
                <c:pt idx="328">
                  <c:v>0.17890374500290493</c:v>
                </c:pt>
                <c:pt idx="329">
                  <c:v>0.17551211839060732</c:v>
                </c:pt>
                <c:pt idx="330">
                  <c:v>0.17211069138878266</c:v>
                </c:pt>
                <c:pt idx="331">
                  <c:v>0.16869958599381518</c:v>
                </c:pt>
                <c:pt idx="332">
                  <c:v>0.16527892218591728</c:v>
                </c:pt>
                <c:pt idx="333">
                  <c:v>0.16184881797018688</c:v>
                </c:pt>
                <c:pt idx="334">
                  <c:v>0.15840938941714658</c:v>
                </c:pt>
                <c:pt idx="335">
                  <c:v>0.15496075070235529</c:v>
                </c:pt>
                <c:pt idx="336">
                  <c:v>0.1515030141449237</c:v>
                </c:pt>
                <c:pt idx="337">
                  <c:v>0.14803629024490014</c:v>
                </c:pt>
                <c:pt idx="338">
                  <c:v>0.14456068772017081</c:v>
                </c:pt>
                <c:pt idx="339">
                  <c:v>0.14107631354211767</c:v>
                </c:pt>
                <c:pt idx="340">
                  <c:v>0.13758327297054862</c:v>
                </c:pt>
                <c:pt idx="341">
                  <c:v>0.13408166958792</c:v>
                </c:pt>
                <c:pt idx="342">
                  <c:v>0.13057160533242701</c:v>
                </c:pt>
                <c:pt idx="343">
                  <c:v>0.1270531805305937</c:v>
                </c:pt>
                <c:pt idx="344">
                  <c:v>0.12352649392906193</c:v>
                </c:pt>
                <c:pt idx="345">
                  <c:v>0.11999164272547515</c:v>
                </c:pt>
                <c:pt idx="346">
                  <c:v>0.11644872259873248</c:v>
                </c:pt>
                <c:pt idx="347">
                  <c:v>0.11289782773866064</c:v>
                </c:pt>
                <c:pt idx="348">
                  <c:v>0.1093390508746549</c:v>
                </c:pt>
                <c:pt idx="349">
                  <c:v>0.10577248330408906</c:v>
                </c:pt>
                <c:pt idx="350">
                  <c:v>0.10219821491973108</c:v>
                </c:pt>
                <c:pt idx="351">
                  <c:v>9.8616334236682049E-2</c:v>
                </c:pt>
                <c:pt idx="352">
                  <c:v>9.50269284186369E-2</c:v>
                </c:pt>
                <c:pt idx="353">
                  <c:v>9.1430083303698201E-2</c:v>
                </c:pt>
                <c:pt idx="354">
                  <c:v>8.7825883429239832E-2</c:v>
                </c:pt>
                <c:pt idx="355">
                  <c:v>8.4214412056810961E-2</c:v>
                </c:pt>
                <c:pt idx="356">
                  <c:v>8.0595751195697049E-2</c:v>
                </c:pt>
                <c:pt idx="357">
                  <c:v>8.8171663018896534E-2</c:v>
                </c:pt>
                <c:pt idx="358">
                  <c:v>9.5719471431025147E-2</c:v>
                </c:pt>
                <c:pt idx="359">
                  <c:v>0.10323948985302421</c:v>
                </c:pt>
                <c:pt idx="360">
                  <c:v>0.11073202706250267</c:v>
                </c:pt>
                <c:pt idx="361">
                  <c:v>0.11819738727958426</c:v>
                </c:pt>
                <c:pt idx="362">
                  <c:v>0.12563587025044989</c:v>
                </c:pt>
                <c:pt idx="363">
                  <c:v>0.13304777132948287</c:v>
                </c:pt>
                <c:pt idx="364">
                  <c:v>0.14043338155932372</c:v>
                </c:pt>
                <c:pt idx="365">
                  <c:v>0.14779298774914906</c:v>
                </c:pt>
                <c:pt idx="366">
                  <c:v>0.1551268725516837</c:v>
                </c:pt>
                <c:pt idx="367">
                  <c:v>0.16243531453782248</c:v>
                </c:pt>
                <c:pt idx="368">
                  <c:v>0.1697185882703898</c:v>
                </c:pt>
                <c:pt idx="369">
                  <c:v>0.17697696437571084</c:v>
                </c:pt>
                <c:pt idx="370">
                  <c:v>0.18421070961413466</c:v>
                </c:pt>
                <c:pt idx="371">
                  <c:v>0.19142008694859608</c:v>
                </c:pt>
                <c:pt idx="372">
                  <c:v>0.19860535561217274</c:v>
                </c:pt>
                <c:pt idx="373">
                  <c:v>0.20576677117375738</c:v>
                </c:pt>
                <c:pt idx="374">
                  <c:v>0.21290458560279363</c:v>
                </c:pt>
                <c:pt idx="375">
                  <c:v>0.22001904733219951</c:v>
                </c:pt>
                <c:pt idx="376">
                  <c:v>0.22711040132041871</c:v>
                </c:pt>
                <c:pt idx="377">
                  <c:v>0.23417888911175624</c:v>
                </c:pt>
                <c:pt idx="378">
                  <c:v>0.24122474889573531</c:v>
                </c:pt>
                <c:pt idx="379">
                  <c:v>0.24824821556522111</c:v>
                </c:pt>
                <c:pt idx="380">
                  <c:v>0.25524952077306712</c:v>
                </c:pt>
                <c:pt idx="381">
                  <c:v>0.26222889298800495</c:v>
                </c:pt>
                <c:pt idx="382">
                  <c:v>0.26918655754897547</c:v>
                </c:pt>
                <c:pt idx="383">
                  <c:v>0.27612273671861992</c:v>
                </c:pt>
                <c:pt idx="384">
                  <c:v>0.283037649735707</c:v>
                </c:pt>
                <c:pt idx="385">
                  <c:v>0.28993151286611357</c:v>
                </c:pt>
                <c:pt idx="386">
                  <c:v>0.29680453945328572</c:v>
                </c:pt>
                <c:pt idx="387">
                  <c:v>0.30365693996741094</c:v>
                </c:pt>
                <c:pt idx="388">
                  <c:v>0.31040262939354929</c:v>
                </c:pt>
                <c:pt idx="389">
                  <c:v>0.3171282391473742</c:v>
                </c:pt>
                <c:pt idx="390">
                  <c:v>0.32383397002558212</c:v>
                </c:pt>
                <c:pt idx="391">
                  <c:v>0.33052002015655463</c:v>
                </c:pt>
                <c:pt idx="392">
                  <c:v>0.33718658504432386</c:v>
                </c:pt>
                <c:pt idx="393">
                  <c:v>0.34383385761216906</c:v>
                </c:pt>
                <c:pt idx="394">
                  <c:v>0.35046202824479999</c:v>
                </c:pt>
                <c:pt idx="395">
                  <c:v>0.35707128483010397</c:v>
                </c:pt>
                <c:pt idx="396">
                  <c:v>0.36366181279989152</c:v>
                </c:pt>
                <c:pt idx="397">
                  <c:v>0.3702337951699754</c:v>
                </c:pt>
                <c:pt idx="398">
                  <c:v>0.37678741257931381</c:v>
                </c:pt>
                <c:pt idx="399">
                  <c:v>0.38332284332849642</c:v>
                </c:pt>
                <c:pt idx="400">
                  <c:v>0.38984026341743455</c:v>
                </c:pt>
                <c:pt idx="401">
                  <c:v>0.39633984658245197</c:v>
                </c:pt>
                <c:pt idx="402">
                  <c:v>0.40282176433238137</c:v>
                </c:pt>
                <c:pt idx="403">
                  <c:v>0.40928618598432576</c:v>
                </c:pt>
                <c:pt idx="404">
                  <c:v>0.41573327869843152</c:v>
                </c:pt>
                <c:pt idx="405">
                  <c:v>0.42216320751225267</c:v>
                </c:pt>
                <c:pt idx="406">
                  <c:v>0.4285761353741589</c:v>
                </c:pt>
                <c:pt idx="407">
                  <c:v>0.43497222317646506</c:v>
                </c:pt>
                <c:pt idx="408">
                  <c:v>0.44135162978768289</c:v>
                </c:pt>
                <c:pt idx="409">
                  <c:v>0.44771451208416763</c:v>
                </c:pt>
                <c:pt idx="410">
                  <c:v>0.4540610249813698</c:v>
                </c:pt>
                <c:pt idx="411">
                  <c:v>0.46039132146435435</c:v>
                </c:pt>
                <c:pt idx="412">
                  <c:v>0.46670555261772589</c:v>
                </c:pt>
                <c:pt idx="413">
                  <c:v>0.47300386765509672</c:v>
                </c:pt>
                <c:pt idx="414">
                  <c:v>0.4792864139478375</c:v>
                </c:pt>
                <c:pt idx="415">
                  <c:v>0.4855533370536646</c:v>
                </c:pt>
                <c:pt idx="416">
                  <c:v>0.49180478074421219</c:v>
                </c:pt>
                <c:pt idx="417">
                  <c:v>0.49165881255400401</c:v>
                </c:pt>
                <c:pt idx="418">
                  <c:v>0.4915060461825137</c:v>
                </c:pt>
                <c:pt idx="419">
                  <c:v>0.49134654361926061</c:v>
                </c:pt>
                <c:pt idx="420">
                  <c:v>0.49118036610235161</c:v>
                </c:pt>
                <c:pt idx="421">
                  <c:v>0.49100757412985607</c:v>
                </c:pt>
                <c:pt idx="422">
                  <c:v>0.49082822747092703</c:v>
                </c:pt>
                <c:pt idx="423">
                  <c:v>0.4906423851768415</c:v>
                </c:pt>
                <c:pt idx="424">
                  <c:v>0.49045010559157998</c:v>
                </c:pt>
                <c:pt idx="425">
                  <c:v>0.49025144636252616</c:v>
                </c:pt>
                <c:pt idx="426">
                  <c:v>0.49004646445083289</c:v>
                </c:pt>
                <c:pt idx="427">
                  <c:v>0.48983521614146142</c:v>
                </c:pt>
                <c:pt idx="428">
                  <c:v>0.4896177570533497</c:v>
                </c:pt>
                <c:pt idx="429">
                  <c:v>0.48939414214911786</c:v>
                </c:pt>
                <c:pt idx="430">
                  <c:v>0.48916442574483748</c:v>
                </c:pt>
                <c:pt idx="431">
                  <c:v>0.48892866151934788</c:v>
                </c:pt>
                <c:pt idx="432">
                  <c:v>0.48868690252373542</c:v>
                </c:pt>
                <c:pt idx="433">
                  <c:v>0.48843920119036877</c:v>
                </c:pt>
                <c:pt idx="434">
                  <c:v>0.48818560934200722</c:v>
                </c:pt>
                <c:pt idx="435">
                  <c:v>0.48792617820047401</c:v>
                </c:pt>
                <c:pt idx="436">
                  <c:v>0.48766095839547885</c:v>
                </c:pt>
                <c:pt idx="437">
                  <c:v>0.48738999997317239</c:v>
                </c:pt>
                <c:pt idx="438">
                  <c:v>0.48711335240427889</c:v>
                </c:pt>
                <c:pt idx="439">
                  <c:v>0.48683106459275161</c:v>
                </c:pt>
                <c:pt idx="440">
                  <c:v>0.48654318488343612</c:v>
                </c:pt>
                <c:pt idx="441">
                  <c:v>0.48624976107039891</c:v>
                </c:pt>
                <c:pt idx="442">
                  <c:v>0.48595084040450115</c:v>
                </c:pt>
                <c:pt idx="443">
                  <c:v>0.4856464696011612</c:v>
                </c:pt>
                <c:pt idx="444">
                  <c:v>0.48533669484805203</c:v>
                </c:pt>
                <c:pt idx="445">
                  <c:v>0.48502156181233241</c:v>
                </c:pt>
                <c:pt idx="446">
                  <c:v>0.48470111564804663</c:v>
                </c:pt>
                <c:pt idx="447">
                  <c:v>0.48437540100335658</c:v>
                </c:pt>
                <c:pt idx="448">
                  <c:v>0.48542504310457413</c:v>
                </c:pt>
                <c:pt idx="449">
                  <c:v>0.48646795941294435</c:v>
                </c:pt>
                <c:pt idx="450">
                  <c:v>0.48750420597674093</c:v>
                </c:pt>
                <c:pt idx="451">
                  <c:v>0.48853383822318203</c:v>
                </c:pt>
                <c:pt idx="452">
                  <c:v>0.48955691096703013</c:v>
                </c:pt>
                <c:pt idx="453">
                  <c:v>0.49057347841909466</c:v>
                </c:pt>
                <c:pt idx="454">
                  <c:v>0.49158359419441772</c:v>
                </c:pt>
                <c:pt idx="455">
                  <c:v>0.49258731132043548</c:v>
                </c:pt>
                <c:pt idx="456">
                  <c:v>0.49358468224515883</c:v>
                </c:pt>
                <c:pt idx="457">
                  <c:v>0.49457575884482713</c:v>
                </c:pt>
                <c:pt idx="458">
                  <c:v>0.49556059243193801</c:v>
                </c:pt>
                <c:pt idx="459">
                  <c:v>0.49653923376260456</c:v>
                </c:pt>
                <c:pt idx="460">
                  <c:v>0.49751173304439783</c:v>
                </c:pt>
                <c:pt idx="461">
                  <c:v>0.49847813994343826</c:v>
                </c:pt>
                <c:pt idx="462">
                  <c:v>0.49943850359184466</c:v>
                </c:pt>
                <c:pt idx="463">
                  <c:v>0.50039287259487153</c:v>
                </c:pt>
                <c:pt idx="464">
                  <c:v>0.50134129503786673</c:v>
                </c:pt>
                <c:pt idx="465">
                  <c:v>0.50228381849337467</c:v>
                </c:pt>
                <c:pt idx="466">
                  <c:v>0.50322049002772096</c:v>
                </c:pt>
                <c:pt idx="467">
                  <c:v>0.50415135620795992</c:v>
                </c:pt>
                <c:pt idx="468">
                  <c:v>0.50507646310830945</c:v>
                </c:pt>
                <c:pt idx="469">
                  <c:v>0.50599585631675792</c:v>
                </c:pt>
                <c:pt idx="470">
                  <c:v>0.5069095809413785</c:v>
                </c:pt>
                <c:pt idx="471">
                  <c:v>0.50781768161668928</c:v>
                </c:pt>
                <c:pt idx="472">
                  <c:v>0.50872020250985239</c:v>
                </c:pt>
                <c:pt idx="473">
                  <c:v>0.50961718732671257</c:v>
                </c:pt>
                <c:pt idx="474">
                  <c:v>0.51050867931784483</c:v>
                </c:pt>
                <c:pt idx="475">
                  <c:v>0.5113947212845511</c:v>
                </c:pt>
                <c:pt idx="476">
                  <c:v>0.51227535558449266</c:v>
                </c:pt>
                <c:pt idx="477">
                  <c:v>0.5131506241375875</c:v>
                </c:pt>
                <c:pt idx="478">
                  <c:v>0.51402056843152799</c:v>
                </c:pt>
                <c:pt idx="479">
                  <c:v>0.5118428093297106</c:v>
                </c:pt>
                <c:pt idx="480">
                  <c:v>0.50966273918119964</c:v>
                </c:pt>
                <c:pt idx="481">
                  <c:v>0.5074803757178723</c:v>
                </c:pt>
                <c:pt idx="482">
                  <c:v>0.50529573649054627</c:v>
                </c:pt>
                <c:pt idx="483">
                  <c:v>0.50310883887148605</c:v>
                </c:pt>
                <c:pt idx="484">
                  <c:v>0.50091970005660835</c:v>
                </c:pt>
                <c:pt idx="485">
                  <c:v>0.49872833706759301</c:v>
                </c:pt>
                <c:pt idx="486">
                  <c:v>0.49653476675430447</c:v>
                </c:pt>
                <c:pt idx="487">
                  <c:v>0.49433900579671475</c:v>
                </c:pt>
                <c:pt idx="488">
                  <c:v>0.49214107070723806</c:v>
                </c:pt>
                <c:pt idx="489">
                  <c:v>0.48994097783273072</c:v>
                </c:pt>
                <c:pt idx="490">
                  <c:v>0.48773874335662049</c:v>
                </c:pt>
                <c:pt idx="491">
                  <c:v>0.48553438330082455</c:v>
                </c:pt>
                <c:pt idx="492">
                  <c:v>0.48332791352785803</c:v>
                </c:pt>
                <c:pt idx="493">
                  <c:v>0.4811193497428512</c:v>
                </c:pt>
                <c:pt idx="494">
                  <c:v>0.47890870749539849</c:v>
                </c:pt>
                <c:pt idx="495">
                  <c:v>0.4766960021814981</c:v>
                </c:pt>
                <c:pt idx="496">
                  <c:v>0.4744812490454835</c:v>
                </c:pt>
                <c:pt idx="497">
                  <c:v>0.47226446318188625</c:v>
                </c:pt>
                <c:pt idx="498">
                  <c:v>0.47004565953721306</c:v>
                </c:pt>
                <c:pt idx="499">
                  <c:v>0.46782485291181408</c:v>
                </c:pt>
                <c:pt idx="500">
                  <c:v>0.465602057961646</c:v>
                </c:pt>
                <c:pt idx="501">
                  <c:v>0.4633772892000475</c:v>
                </c:pt>
                <c:pt idx="502">
                  <c:v>0.46115056099941276</c:v>
                </c:pt>
                <c:pt idx="503">
                  <c:v>0.45892188759297425</c:v>
                </c:pt>
                <c:pt idx="504">
                  <c:v>0.45669128307640716</c:v>
                </c:pt>
                <c:pt idx="505">
                  <c:v>0.45445876140952418</c:v>
                </c:pt>
                <c:pt idx="506">
                  <c:v>0.45222433641798637</c:v>
                </c:pt>
                <c:pt idx="507">
                  <c:v>0.44998802179473857</c:v>
                </c:pt>
                <c:pt idx="508">
                  <c:v>0.45137590763093294</c:v>
                </c:pt>
                <c:pt idx="509">
                  <c:v>0.45275886440915442</c:v>
                </c:pt>
                <c:pt idx="510">
                  <c:v>0.45413692733699784</c:v>
                </c:pt>
                <c:pt idx="511">
                  <c:v>0.45551013128746853</c:v>
                </c:pt>
                <c:pt idx="512">
                  <c:v>0.45687851080307851</c:v>
                </c:pt>
                <c:pt idx="513">
                  <c:v>0.45824210009967792</c:v>
                </c:pt>
                <c:pt idx="514">
                  <c:v>0.45960093307032562</c:v>
                </c:pt>
                <c:pt idx="515">
                  <c:v>0.46095504328910614</c:v>
                </c:pt>
                <c:pt idx="516">
                  <c:v>0.46230446401477909</c:v>
                </c:pt>
                <c:pt idx="517">
                  <c:v>0.46364922819465898</c:v>
                </c:pt>
                <c:pt idx="518">
                  <c:v>0.46498936846804811</c:v>
                </c:pt>
                <c:pt idx="519">
                  <c:v>0.46632491716997565</c:v>
                </c:pt>
                <c:pt idx="520">
                  <c:v>0.46765590633466098</c:v>
                </c:pt>
                <c:pt idx="521">
                  <c:v>0.46898236769904078</c:v>
                </c:pt>
                <c:pt idx="522">
                  <c:v>0.47030433270611738</c:v>
                </c:pt>
                <c:pt idx="523">
                  <c:v>0.47162183250853706</c:v>
                </c:pt>
                <c:pt idx="524">
                  <c:v>0.47293489797175137</c:v>
                </c:pt>
                <c:pt idx="525">
                  <c:v>0.47424355967741005</c:v>
                </c:pt>
                <c:pt idx="526">
                  <c:v>0.47554784792657878</c:v>
                </c:pt>
                <c:pt idx="527">
                  <c:v>0.47684779274300476</c:v>
                </c:pt>
                <c:pt idx="528">
                  <c:v>0.47814342387622721</c:v>
                </c:pt>
                <c:pt idx="529">
                  <c:v>0.47943477080470093</c:v>
                </c:pt>
                <c:pt idx="530">
                  <c:v>0.48072186273894907</c:v>
                </c:pt>
                <c:pt idx="531">
                  <c:v>0.48200472862449251</c:v>
                </c:pt>
                <c:pt idx="532">
                  <c:v>0.48328339714490165</c:v>
                </c:pt>
                <c:pt idx="533">
                  <c:v>0.48455789672480726</c:v>
                </c:pt>
                <c:pt idx="534">
                  <c:v>0.48582825553269005</c:v>
                </c:pt>
                <c:pt idx="535">
                  <c:v>0.48709450148390315</c:v>
                </c:pt>
                <c:pt idx="536">
                  <c:v>0.48835666224334778</c:v>
                </c:pt>
                <c:pt idx="537">
                  <c:v>0.48961476522847214</c:v>
                </c:pt>
                <c:pt idx="538">
                  <c:v>0.49086883761185435</c:v>
                </c:pt>
                <c:pt idx="539">
                  <c:v>0.49211890632400029</c:v>
                </c:pt>
                <c:pt idx="540">
                  <c:v>0.49413460232006656</c:v>
                </c:pt>
                <c:pt idx="541">
                  <c:v>0.49614577897728757</c:v>
                </c:pt>
                <c:pt idx="542">
                  <c:v>0.49815246629122195</c:v>
                </c:pt>
                <c:pt idx="543">
                  <c:v>0.50015469399265533</c:v>
                </c:pt>
                <c:pt idx="544">
                  <c:v>0.50215249155041053</c:v>
                </c:pt>
                <c:pt idx="545">
                  <c:v>0.50414588817417305</c:v>
                </c:pt>
                <c:pt idx="546">
                  <c:v>0.50613491281749134</c:v>
                </c:pt>
                <c:pt idx="547">
                  <c:v>0.50811959418045582</c:v>
                </c:pt>
                <c:pt idx="548">
                  <c:v>0.51009996071250097</c:v>
                </c:pt>
                <c:pt idx="549">
                  <c:v>0.51207604061510137</c:v>
                </c:pt>
                <c:pt idx="550">
                  <c:v>0.51404786184458806</c:v>
                </c:pt>
                <c:pt idx="551">
                  <c:v>0.51601545211463429</c:v>
                </c:pt>
                <c:pt idx="552">
                  <c:v>0.51797883889901997</c:v>
                </c:pt>
                <c:pt idx="553">
                  <c:v>0.51993804943413602</c:v>
                </c:pt>
                <c:pt idx="554">
                  <c:v>0.52189311072162858</c:v>
                </c:pt>
                <c:pt idx="555">
                  <c:v>0.52384404953078545</c:v>
                </c:pt>
                <c:pt idx="556">
                  <c:v>0.52579089240121824</c:v>
                </c:pt>
                <c:pt idx="557">
                  <c:v>0.52773366564513302</c:v>
                </c:pt>
                <c:pt idx="558">
                  <c:v>0.52967239534987909</c:v>
                </c:pt>
                <c:pt idx="559">
                  <c:v>0.53160710738036399</c:v>
                </c:pt>
                <c:pt idx="560">
                  <c:v>0.53353782738123168</c:v>
                </c:pt>
                <c:pt idx="561">
                  <c:v>0.53546458077949033</c:v>
                </c:pt>
                <c:pt idx="562">
                  <c:v>0.53738739278656344</c:v>
                </c:pt>
                <c:pt idx="563">
                  <c:v>0.5393062884007207</c:v>
                </c:pt>
                <c:pt idx="564">
                  <c:v>0.54122129240925887</c:v>
                </c:pt>
                <c:pt idx="565">
                  <c:v>0.54313242939070616</c:v>
                </c:pt>
                <c:pt idx="566">
                  <c:v>0.54503972371713261</c:v>
                </c:pt>
                <c:pt idx="567">
                  <c:v>0.546943199556163</c:v>
                </c:pt>
                <c:pt idx="568">
                  <c:v>0.54884288087316568</c:v>
                </c:pt>
                <c:pt idx="569">
                  <c:v>0.55073879143346482</c:v>
                </c:pt>
                <c:pt idx="570">
                  <c:v>0.55083788608312201</c:v>
                </c:pt>
                <c:pt idx="571">
                  <c:v>0.55093443411249576</c:v>
                </c:pt>
                <c:pt idx="572">
                  <c:v>0.55102845137193657</c:v>
                </c:pt>
                <c:pt idx="573">
                  <c:v>0.5511199535804957</c:v>
                </c:pt>
                <c:pt idx="574">
                  <c:v>0.5512089563273479</c:v>
                </c:pt>
                <c:pt idx="575">
                  <c:v>0.5512954750730813</c:v>
                </c:pt>
                <c:pt idx="576">
                  <c:v>0.5513795251510194</c:v>
                </c:pt>
                <c:pt idx="577">
                  <c:v>0.55146112176856155</c:v>
                </c:pt>
                <c:pt idx="578">
                  <c:v>0.55154028000847244</c:v>
                </c:pt>
                <c:pt idx="579">
                  <c:v>0.55161701483012404</c:v>
                </c:pt>
                <c:pt idx="580">
                  <c:v>0.55169134107075468</c:v>
                </c:pt>
                <c:pt idx="581">
                  <c:v>0.55176327344674514</c:v>
                </c:pt>
                <c:pt idx="582">
                  <c:v>0.55183282655484767</c:v>
                </c:pt>
                <c:pt idx="583">
                  <c:v>0.55190001487338181</c:v>
                </c:pt>
                <c:pt idx="584">
                  <c:v>0.55196485276336926</c:v>
                </c:pt>
                <c:pt idx="585">
                  <c:v>0.55202735446986395</c:v>
                </c:pt>
                <c:pt idx="586">
                  <c:v>0.55208753412300782</c:v>
                </c:pt>
                <c:pt idx="587">
                  <c:v>0.55214540573918747</c:v>
                </c:pt>
                <c:pt idx="588">
                  <c:v>0.55220098322228806</c:v>
                </c:pt>
                <c:pt idx="589">
                  <c:v>0.55225428036466095</c:v>
                </c:pt>
                <c:pt idx="590">
                  <c:v>0.5523053108483662</c:v>
                </c:pt>
                <c:pt idx="591">
                  <c:v>0.5523540882461786</c:v>
                </c:pt>
                <c:pt idx="592">
                  <c:v>0.55240062602281836</c:v>
                </c:pt>
                <c:pt idx="593">
                  <c:v>0.5524449375358037</c:v>
                </c:pt>
                <c:pt idx="594">
                  <c:v>0.55248703603673543</c:v>
                </c:pt>
                <c:pt idx="595">
                  <c:v>0.55252693467220415</c:v>
                </c:pt>
                <c:pt idx="596">
                  <c:v>0.55256464648490622</c:v>
                </c:pt>
                <c:pt idx="597">
                  <c:v>0.55260018441460557</c:v>
                </c:pt>
                <c:pt idx="598">
                  <c:v>0.55263356129920982</c:v>
                </c:pt>
                <c:pt idx="599">
                  <c:v>0.55266478987572309</c:v>
                </c:pt>
                <c:pt idx="600">
                  <c:v>0.55269388278123655</c:v>
                </c:pt>
                <c:pt idx="601">
                  <c:v>0.55272085255395143</c:v>
                </c:pt>
                <c:pt idx="602">
                  <c:v>0.55274571163408359</c:v>
                </c:pt>
                <c:pt idx="603">
                  <c:v>0.55276847236488003</c:v>
                </c:pt>
                <c:pt idx="604">
                  <c:v>0.55278914699350012</c:v>
                </c:pt>
                <c:pt idx="605">
                  <c:v>0.55280774767201102</c:v>
                </c:pt>
                <c:pt idx="606">
                  <c:v>0.55282428645824688</c:v>
                </c:pt>
                <c:pt idx="607">
                  <c:v>0.55283877531679704</c:v>
                </c:pt>
                <c:pt idx="608">
                  <c:v>0.55285122611978343</c:v>
                </c:pt>
                <c:pt idx="609">
                  <c:v>0.55286165064790471</c:v>
                </c:pt>
                <c:pt idx="610">
                  <c:v>0.55287006059120825</c:v>
                </c:pt>
                <c:pt idx="611">
                  <c:v>0.55287646754997533</c:v>
                </c:pt>
                <c:pt idx="612">
                  <c:v>0.552880883035611</c:v>
                </c:pt>
                <c:pt idx="613">
                  <c:v>0.55288331847151007</c:v>
                </c:pt>
                <c:pt idx="614">
                  <c:v>0.55288378519380466</c:v>
                </c:pt>
                <c:pt idx="615">
                  <c:v>0.55288229445230186</c:v>
                </c:pt>
                <c:pt idx="616">
                  <c:v>0.55287885741121368</c:v>
                </c:pt>
                <c:pt idx="617">
                  <c:v>0.55287348515007462</c:v>
                </c:pt>
                <c:pt idx="618">
                  <c:v>0.55286618866445314</c:v>
                </c:pt>
                <c:pt idx="619">
                  <c:v>0.55285697886677543</c:v>
                </c:pt>
                <c:pt idx="620">
                  <c:v>0.55284586658709467</c:v>
                </c:pt>
                <c:pt idx="621">
                  <c:v>0.55283286257391184</c:v>
                </c:pt>
                <c:pt idx="622">
                  <c:v>0.55281797749488193</c:v>
                </c:pt>
                <c:pt idx="623">
                  <c:v>0.55280122193761771</c:v>
                </c:pt>
                <c:pt idx="624">
                  <c:v>0.55278260641045385</c:v>
                </c:pt>
                <c:pt idx="625">
                  <c:v>0.55276214134309798</c:v>
                </c:pt>
                <c:pt idx="626">
                  <c:v>0.55273983708745433</c:v>
                </c:pt>
                <c:pt idx="627">
                  <c:v>0.55271570391833269</c:v>
                </c:pt>
                <c:pt idx="628">
                  <c:v>0.55268975203412041</c:v>
                </c:pt>
                <c:pt idx="629">
                  <c:v>0.5526619915575659</c:v>
                </c:pt>
                <c:pt idx="630">
                  <c:v>0.55263243253635963</c:v>
                </c:pt>
                <c:pt idx="631">
                  <c:v>0.55260108494399152</c:v>
                </c:pt>
                <c:pt idx="632">
                  <c:v>0.55256795868025776</c:v>
                </c:pt>
                <c:pt idx="633">
                  <c:v>0.55253306357210119</c:v>
                </c:pt>
                <c:pt idx="634">
                  <c:v>0.55249640937417865</c:v>
                </c:pt>
                <c:pt idx="635">
                  <c:v>0.55245800576953852</c:v>
                </c:pt>
                <c:pt idx="636">
                  <c:v>0.5524178623703202</c:v>
                </c:pt>
                <c:pt idx="637">
                  <c:v>0.55237598871835869</c:v>
                </c:pt>
                <c:pt idx="638">
                  <c:v>0.55233239428582592</c:v>
                </c:pt>
                <c:pt idx="639">
                  <c:v>0.55228708847589425</c:v>
                </c:pt>
                <c:pt idx="640">
                  <c:v>0.55224008062336438</c:v>
                </c:pt>
                <c:pt idx="641">
                  <c:v>0.55219137999525558</c:v>
                </c:pt>
                <c:pt idx="642">
                  <c:v>0.55214099579142084</c:v>
                </c:pt>
                <c:pt idx="643">
                  <c:v>0.55208893714518226</c:v>
                </c:pt>
                <c:pt idx="644">
                  <c:v>0.55203521312394632</c:v>
                </c:pt>
                <c:pt idx="645">
                  <c:v>0.55197983272971141</c:v>
                </c:pt>
                <c:pt idx="646">
                  <c:v>0.55192280489974166</c:v>
                </c:pt>
                <c:pt idx="647">
                  <c:v>0.55186413850713456</c:v>
                </c:pt>
                <c:pt idx="648">
                  <c:v>0.55180384236135216</c:v>
                </c:pt>
                <c:pt idx="649">
                  <c:v>0.55174192520886256</c:v>
                </c:pt>
                <c:pt idx="650">
                  <c:v>0.55167839573358712</c:v>
                </c:pt>
                <c:pt idx="651">
                  <c:v>0.55161326255760146</c:v>
                </c:pt>
                <c:pt idx="652">
                  <c:v>0.55154653424158551</c:v>
                </c:pt>
                <c:pt idx="653">
                  <c:v>0.55147821928538332</c:v>
                </c:pt>
                <c:pt idx="654">
                  <c:v>0.55140832612858426</c:v>
                </c:pt>
                <c:pt idx="655">
                  <c:v>0.55133686315100039</c:v>
                </c:pt>
                <c:pt idx="656">
                  <c:v>0.55126383867325091</c:v>
                </c:pt>
                <c:pt idx="657">
                  <c:v>0.5511892609572272</c:v>
                </c:pt>
                <c:pt idx="658">
                  <c:v>0.55111313820666663</c:v>
                </c:pt>
                <c:pt idx="659">
                  <c:v>0.55103547856760715</c:v>
                </c:pt>
                <c:pt idx="660">
                  <c:v>0.55095629012894964</c:v>
                </c:pt>
                <c:pt idx="661">
                  <c:v>0.55087558092291622</c:v>
                </c:pt>
                <c:pt idx="662">
                  <c:v>0.5507933589255456</c:v>
                </c:pt>
                <c:pt idx="663">
                  <c:v>0.55070963205722501</c:v>
                </c:pt>
                <c:pt idx="664">
                  <c:v>0.55062440818312008</c:v>
                </c:pt>
                <c:pt idx="665">
                  <c:v>0.55053769511370931</c:v>
                </c:pt>
                <c:pt idx="666">
                  <c:v>0.55044950060520459</c:v>
                </c:pt>
                <c:pt idx="667">
                  <c:v>0.55035983236007602</c:v>
                </c:pt>
                <c:pt idx="668">
                  <c:v>0.55026869802747558</c:v>
                </c:pt>
                <c:pt idx="669">
                  <c:v>0.55017610520369764</c:v>
                </c:pt>
                <c:pt idx="670">
                  <c:v>0.55008206143266203</c:v>
                </c:pt>
                <c:pt idx="671">
                  <c:v>0.54998657420636499</c:v>
                </c:pt>
                <c:pt idx="672">
                  <c:v>0.54988965096529752</c:v>
                </c:pt>
                <c:pt idx="673">
                  <c:v>0.54979129909888735</c:v>
                </c:pt>
                <c:pt idx="674">
                  <c:v>0.54969152594597681</c:v>
                </c:pt>
                <c:pt idx="675">
                  <c:v>0.54959033879520114</c:v>
                </c:pt>
                <c:pt idx="676">
                  <c:v>0.5494877448854707</c:v>
                </c:pt>
                <c:pt idx="677">
                  <c:v>0.54938375140634088</c:v>
                </c:pt>
                <c:pt idx="678">
                  <c:v>0.54927836549848519</c:v>
                </c:pt>
                <c:pt idx="679">
                  <c:v>0.54917159425405693</c:v>
                </c:pt>
                <c:pt idx="680">
                  <c:v>0.5490634447171675</c:v>
                </c:pt>
                <c:pt idx="681">
                  <c:v>0.54895392388417119</c:v>
                </c:pt>
                <c:pt idx="682">
                  <c:v>0.54884303870427109</c:v>
                </c:pt>
                <c:pt idx="683">
                  <c:v>0.54873079607967423</c:v>
                </c:pt>
                <c:pt idx="684">
                  <c:v>0.54861720286620241</c:v>
                </c:pt>
                <c:pt idx="685">
                  <c:v>0.54850226587350681</c:v>
                </c:pt>
                <c:pt idx="686">
                  <c:v>0.54838599186561743</c:v>
                </c:pt>
                <c:pt idx="687">
                  <c:v>0.54826838756116325</c:v>
                </c:pt>
                <c:pt idx="688">
                  <c:v>0.54814945963391282</c:v>
                </c:pt>
                <c:pt idx="689">
                  <c:v>0.54802921471300237</c:v>
                </c:pt>
                <c:pt idx="690">
                  <c:v>0.54790765938341313</c:v>
                </c:pt>
                <c:pt idx="691">
                  <c:v>0.54778480018626019</c:v>
                </c:pt>
                <c:pt idx="692">
                  <c:v>0.54766064361926237</c:v>
                </c:pt>
                <c:pt idx="693">
                  <c:v>0.54753519613696933</c:v>
                </c:pt>
                <c:pt idx="694">
                  <c:v>0.54740846415122535</c:v>
                </c:pt>
                <c:pt idx="695">
                  <c:v>0.54728045403145575</c:v>
                </c:pt>
                <c:pt idx="696">
                  <c:v>0.54715117210506992</c:v>
                </c:pt>
                <c:pt idx="697">
                  <c:v>0.54702062465775458</c:v>
                </c:pt>
                <c:pt idx="698">
                  <c:v>0.54688881793386945</c:v>
                </c:pt>
                <c:pt idx="699">
                  <c:v>0.5467557581367346</c:v>
                </c:pt>
                <c:pt idx="700">
                  <c:v>0.54662145142903129</c:v>
                </c:pt>
                <c:pt idx="701">
                  <c:v>0.54648590393301777</c:v>
                </c:pt>
                <c:pt idx="702">
                  <c:v>0.54634912173105488</c:v>
                </c:pt>
                <c:pt idx="703">
                  <c:v>0.54621111086571017</c:v>
                </c:pt>
                <c:pt idx="704">
                  <c:v>0.546071877340225</c:v>
                </c:pt>
                <c:pt idx="705">
                  <c:v>0.54593142711880815</c:v>
                </c:pt>
                <c:pt idx="706">
                  <c:v>0.54578976612691366</c:v>
                </c:pt>
                <c:pt idx="707">
                  <c:v>0.54564690025160734</c:v>
                </c:pt>
                <c:pt idx="708">
                  <c:v>0.54550283534182464</c:v>
                </c:pt>
                <c:pt idx="709">
                  <c:v>0.54535757720873101</c:v>
                </c:pt>
                <c:pt idx="710">
                  <c:v>0.5452111316259749</c:v>
                </c:pt>
                <c:pt idx="711">
                  <c:v>0.54506350433004092</c:v>
                </c:pt>
                <c:pt idx="712">
                  <c:v>0.54491470102051032</c:v>
                </c:pt>
                <c:pt idx="713">
                  <c:v>0.54476472736035697</c:v>
                </c:pt>
                <c:pt idx="714">
                  <c:v>0.54461358897626666</c:v>
                </c:pt>
                <c:pt idx="715">
                  <c:v>0.54446129145893996</c:v>
                </c:pt>
                <c:pt idx="716">
                  <c:v>0.54430784036328994</c:v>
                </c:pt>
                <c:pt idx="717">
                  <c:v>0.54415324120885578</c:v>
                </c:pt>
                <c:pt idx="718">
                  <c:v>0.54399749947999476</c:v>
                </c:pt>
                <c:pt idx="719">
                  <c:v>0.54384062062618732</c:v>
                </c:pt>
                <c:pt idx="720">
                  <c:v>0.54368261006230156</c:v>
                </c:pt>
                <c:pt idx="721">
                  <c:v>0.54352347316889249</c:v>
                </c:pt>
                <c:pt idx="722">
                  <c:v>0.54336321529248632</c:v>
                </c:pt>
                <c:pt idx="723">
                  <c:v>0.54320184174574815</c:v>
                </c:pt>
                <c:pt idx="724">
                  <c:v>0.54303935780793822</c:v>
                </c:pt>
                <c:pt idx="725">
                  <c:v>0.54287576872496068</c:v>
                </c:pt>
                <c:pt idx="726">
                  <c:v>0.54271107970976473</c:v>
                </c:pt>
                <c:pt idx="727">
                  <c:v>0.54254529594257717</c:v>
                </c:pt>
                <c:pt idx="728">
                  <c:v>0.54237842257112223</c:v>
                </c:pt>
                <c:pt idx="729">
                  <c:v>0.54221046471092538</c:v>
                </c:pt>
                <c:pt idx="730">
                  <c:v>0.5420414274455152</c:v>
                </c:pt>
                <c:pt idx="731">
                  <c:v>0.54187131582672243</c:v>
                </c:pt>
                <c:pt idx="732">
                  <c:v>0.54170013487487767</c:v>
                </c:pt>
                <c:pt idx="733">
                  <c:v>0.54152788957910569</c:v>
                </c:pt>
                <c:pt idx="734">
                  <c:v>0.54135458489754251</c:v>
                </c:pt>
                <c:pt idx="735">
                  <c:v>0.54212281244270866</c:v>
                </c:pt>
                <c:pt idx="736">
                  <c:v>0.54288963309264415</c:v>
                </c:pt>
                <c:pt idx="737">
                  <c:v>0.54365505337080766</c:v>
                </c:pt>
                <c:pt idx="738">
                  <c:v>0.54441907976038939</c:v>
                </c:pt>
                <c:pt idx="739">
                  <c:v>0.54518171870465859</c:v>
                </c:pt>
                <c:pt idx="740">
                  <c:v>0.54594297660718449</c:v>
                </c:pt>
                <c:pt idx="741">
                  <c:v>0.54670285983222699</c:v>
                </c:pt>
                <c:pt idx="742">
                  <c:v>0.54746137470497691</c:v>
                </c:pt>
                <c:pt idx="743">
                  <c:v>0.54821852751191658</c:v>
                </c:pt>
                <c:pt idx="744">
                  <c:v>0.548974324501042</c:v>
                </c:pt>
                <c:pt idx="745">
                  <c:v>0.5497287718822057</c:v>
                </c:pt>
                <c:pt idx="746">
                  <c:v>0.55048187582738317</c:v>
                </c:pt>
                <c:pt idx="747">
                  <c:v>0.5512336424710097</c:v>
                </c:pt>
                <c:pt idx="748">
                  <c:v>0.55198407791016835</c:v>
                </c:pt>
                <c:pt idx="749">
                  <c:v>0.55273318820500683</c:v>
                </c:pt>
                <c:pt idx="750">
                  <c:v>0.55348097937889629</c:v>
                </c:pt>
                <c:pt idx="751">
                  <c:v>0.5542274574187579</c:v>
                </c:pt>
                <c:pt idx="752">
                  <c:v>0.5549726282753743</c:v>
                </c:pt>
                <c:pt idx="753">
                  <c:v>0.55571649786358968</c:v>
                </c:pt>
                <c:pt idx="754">
                  <c:v>0.55645907206261669</c:v>
                </c:pt>
                <c:pt idx="755">
                  <c:v>0.55720035671632839</c:v>
                </c:pt>
                <c:pt idx="756">
                  <c:v>0.55794035763348737</c:v>
                </c:pt>
                <c:pt idx="757">
                  <c:v>0.55867908058802129</c:v>
                </c:pt>
                <c:pt idx="758">
                  <c:v>0.55941653131928315</c:v>
                </c:pt>
                <c:pt idx="759">
                  <c:v>0.56015271553231016</c:v>
                </c:pt>
                <c:pt idx="760">
                  <c:v>0.56088763889806748</c:v>
                </c:pt>
                <c:pt idx="761">
                  <c:v>0.56162130705373803</c:v>
                </c:pt>
                <c:pt idx="762">
                  <c:v>0.56235372560293839</c:v>
                </c:pt>
                <c:pt idx="763">
                  <c:v>0.56308490011597978</c:v>
                </c:pt>
                <c:pt idx="764">
                  <c:v>0.56381483613011496</c:v>
                </c:pt>
                <c:pt idx="765">
                  <c:v>0.56454353914977184</c:v>
                </c:pt>
                <c:pt idx="766">
                  <c:v>0.56527101464684282</c:v>
                </c:pt>
                <c:pt idx="767">
                  <c:v>0.56599726806085526</c:v>
                </c:pt>
                <c:pt idx="768">
                  <c:v>0.56672230479924424</c:v>
                </c:pt>
                <c:pt idx="769">
                  <c:v>0.56744613023761337</c:v>
                </c:pt>
                <c:pt idx="770">
                  <c:v>0.56816874971993347</c:v>
                </c:pt>
                <c:pt idx="771">
                  <c:v>0.56889016855878616</c:v>
                </c:pt>
                <c:pt idx="772">
                  <c:v>0.56961039203559438</c:v>
                </c:pt>
                <c:pt idx="773">
                  <c:v>0.57032942540083864</c:v>
                </c:pt>
                <c:pt idx="774">
                  <c:v>0.57104727387432963</c:v>
                </c:pt>
                <c:pt idx="775">
                  <c:v>0.57176394264535113</c:v>
                </c:pt>
                <c:pt idx="776">
                  <c:v>0.57247943687296354</c:v>
                </c:pt>
                <c:pt idx="777">
                  <c:v>0.57319376168617719</c:v>
                </c:pt>
                <c:pt idx="778">
                  <c:v>0.57390692218418293</c:v>
                </c:pt>
                <c:pt idx="779">
                  <c:v>0.57461892343656817</c:v>
                </c:pt>
                <c:pt idx="780">
                  <c:v>0.57532977048353084</c:v>
                </c:pt>
                <c:pt idx="781">
                  <c:v>0.57603946833608177</c:v>
                </c:pt>
                <c:pt idx="782">
                  <c:v>0.57674802197628927</c:v>
                </c:pt>
                <c:pt idx="783">
                  <c:v>0.57745543635746477</c:v>
                </c:pt>
                <c:pt idx="784">
                  <c:v>0.57816171640432479</c:v>
                </c:pt>
                <c:pt idx="785">
                  <c:v>0.57886686701331092</c:v>
                </c:pt>
                <c:pt idx="786">
                  <c:v>0.57957089305266685</c:v>
                </c:pt>
                <c:pt idx="787">
                  <c:v>0.58027379936274393</c:v>
                </c:pt>
                <c:pt idx="788">
                  <c:v>0.58097559075612071</c:v>
                </c:pt>
                <c:pt idx="789">
                  <c:v>0.581676272017836</c:v>
                </c:pt>
                <c:pt idx="790">
                  <c:v>0.5823758479056198</c:v>
                </c:pt>
                <c:pt idx="791">
                  <c:v>0.58307432314999663</c:v>
                </c:pt>
                <c:pt idx="792">
                  <c:v>0.58377170245461663</c:v>
                </c:pt>
                <c:pt idx="793">
                  <c:v>0.58446799049627507</c:v>
                </c:pt>
                <c:pt idx="794">
                  <c:v>0.58516319192527455</c:v>
                </c:pt>
                <c:pt idx="795">
                  <c:v>0.58585731136547603</c:v>
                </c:pt>
                <c:pt idx="796">
                  <c:v>0.58655035341457673</c:v>
                </c:pt>
                <c:pt idx="797">
                  <c:v>0.5872423226442619</c:v>
                </c:pt>
                <c:pt idx="798">
                  <c:v>0.58793322360035383</c:v>
                </c:pt>
                <c:pt idx="799">
                  <c:v>0.58862306080306237</c:v>
                </c:pt>
                <c:pt idx="800">
                  <c:v>0.58931183874712023</c:v>
                </c:pt>
                <c:pt idx="801">
                  <c:v>0.58999956190196168</c:v>
                </c:pt>
                <c:pt idx="802">
                  <c:v>0.59068623471194592</c:v>
                </c:pt>
                <c:pt idx="803">
                  <c:v>0.59137186159645394</c:v>
                </c:pt>
                <c:pt idx="804">
                  <c:v>0.59205644695015291</c:v>
                </c:pt>
                <c:pt idx="805">
                  <c:v>0.59273999514307973</c:v>
                </c:pt>
                <c:pt idx="806">
                  <c:v>0.59342251052088024</c:v>
                </c:pt>
                <c:pt idx="807">
                  <c:v>0.59410399740497888</c:v>
                </c:pt>
                <c:pt idx="808">
                  <c:v>0.59478446009269192</c:v>
                </c:pt>
                <c:pt idx="809">
                  <c:v>0.59546390285743955</c:v>
                </c:pt>
                <c:pt idx="810">
                  <c:v>0.59614232994887884</c:v>
                </c:pt>
                <c:pt idx="811">
                  <c:v>0.59681974559314532</c:v>
                </c:pt>
                <c:pt idx="812">
                  <c:v>0.59749615399292821</c:v>
                </c:pt>
                <c:pt idx="813">
                  <c:v>0.59817155932764299</c:v>
                </c:pt>
                <c:pt idx="814">
                  <c:v>0.5988459657536368</c:v>
                </c:pt>
                <c:pt idx="815">
                  <c:v>0.5995193774043579</c:v>
                </c:pt>
                <c:pt idx="816">
                  <c:v>0.60019179839040404</c:v>
                </c:pt>
                <c:pt idx="817">
                  <c:v>0.60086323279982179</c:v>
                </c:pt>
                <c:pt idx="818">
                  <c:v>0.60153368469818547</c:v>
                </c:pt>
                <c:pt idx="819">
                  <c:v>0.60220315812872827</c:v>
                </c:pt>
                <c:pt idx="820">
                  <c:v>0.60287165711256185</c:v>
                </c:pt>
                <c:pt idx="821">
                  <c:v>0.60353918564877262</c:v>
                </c:pt>
                <c:pt idx="822">
                  <c:v>0.60420574771462676</c:v>
                </c:pt>
                <c:pt idx="823">
                  <c:v>0.60487134726564273</c:v>
                </c:pt>
                <c:pt idx="824">
                  <c:v>0.60553598823583765</c:v>
                </c:pt>
                <c:pt idx="825">
                  <c:v>0.60619967453773183</c:v>
                </c:pt>
                <c:pt idx="826">
                  <c:v>0.60686241006269059</c:v>
                </c:pt>
                <c:pt idx="827">
                  <c:v>0.6075241986808726</c:v>
                </c:pt>
                <c:pt idx="828">
                  <c:v>0.60818504424149211</c:v>
                </c:pt>
                <c:pt idx="829">
                  <c:v>0.60884495057295085</c:v>
                </c:pt>
                <c:pt idx="830">
                  <c:v>0.60950392148292365</c:v>
                </c:pt>
                <c:pt idx="831">
                  <c:v>0.61016196075853146</c:v>
                </c:pt>
                <c:pt idx="832">
                  <c:v>0.61081907216651132</c:v>
                </c:pt>
                <c:pt idx="833">
                  <c:v>0.61147525945327896</c:v>
                </c:pt>
                <c:pt idx="834">
                  <c:v>0.61213052634514065</c:v>
                </c:pt>
                <c:pt idx="835">
                  <c:v>0.61278487654837344</c:v>
                </c:pt>
                <c:pt idx="836">
                  <c:v>0.6134383137494146</c:v>
                </c:pt>
                <c:pt idx="837">
                  <c:v>0.61409084161491789</c:v>
                </c:pt>
                <c:pt idx="838">
                  <c:v>0.61474246379197239</c:v>
                </c:pt>
                <c:pt idx="839">
                  <c:v>0.61539318390815811</c:v>
                </c:pt>
                <c:pt idx="840">
                  <c:v>0.61604300557170788</c:v>
                </c:pt>
                <c:pt idx="841">
                  <c:v>0.61669193237164677</c:v>
                </c:pt>
                <c:pt idx="842">
                  <c:v>0.61733996787793077</c:v>
                </c:pt>
                <c:pt idx="843">
                  <c:v>0.61798711564151987</c:v>
                </c:pt>
                <c:pt idx="844">
                  <c:v>0.6186333791945362</c:v>
                </c:pt>
                <c:pt idx="845">
                  <c:v>0.61927876205042065</c:v>
                </c:pt>
                <c:pt idx="846">
                  <c:v>0.61992326770398176</c:v>
                </c:pt>
                <c:pt idx="847">
                  <c:v>0.62056689963159328</c:v>
                </c:pt>
                <c:pt idx="848">
                  <c:v>0.6212096612912843</c:v>
                </c:pt>
                <c:pt idx="849">
                  <c:v>0.62185155612282772</c:v>
                </c:pt>
                <c:pt idx="850">
                  <c:v>0.62249258754791348</c:v>
                </c:pt>
                <c:pt idx="851">
                  <c:v>0.62313275897025711</c:v>
                </c:pt>
                <c:pt idx="852">
                  <c:v>0.62377207377570665</c:v>
                </c:pt>
                <c:pt idx="853">
                  <c:v>0.62441053533232838</c:v>
                </c:pt>
                <c:pt idx="854">
                  <c:v>0.62504814699059685</c:v>
                </c:pt>
                <c:pt idx="855">
                  <c:v>0.62568491208341559</c:v>
                </c:pt>
                <c:pt idx="856">
                  <c:v>0.62632083392635651</c:v>
                </c:pt>
                <c:pt idx="857">
                  <c:v>0.62695591581761756</c:v>
                </c:pt>
                <c:pt idx="858">
                  <c:v>0.62759016103829113</c:v>
                </c:pt>
                <c:pt idx="859">
                  <c:v>0.6282235728523613</c:v>
                </c:pt>
                <c:pt idx="860">
                  <c:v>0.62885615450685661</c:v>
                </c:pt>
                <c:pt idx="861">
                  <c:v>0.62948790923197995</c:v>
                </c:pt>
                <c:pt idx="862">
                  <c:v>0.63011884024118769</c:v>
                </c:pt>
                <c:pt idx="863">
                  <c:v>0.63074895073130743</c:v>
                </c:pt>
                <c:pt idx="864">
                  <c:v>0.6313782438826353</c:v>
                </c:pt>
                <c:pt idx="865">
                  <c:v>0.6320067228590841</c:v>
                </c:pt>
                <c:pt idx="866">
                  <c:v>0.63263439080821637</c:v>
                </c:pt>
                <c:pt idx="867">
                  <c:v>0.63326125086143259</c:v>
                </c:pt>
                <c:pt idx="868">
                  <c:v>0.63388730613400213</c:v>
                </c:pt>
                <c:pt idx="869">
                  <c:v>0.63451255972518816</c:v>
                </c:pt>
                <c:pt idx="870">
                  <c:v>0.63513701471841122</c:v>
                </c:pt>
                <c:pt idx="871">
                  <c:v>0.63576067418125914</c:v>
                </c:pt>
                <c:pt idx="872">
                  <c:v>0.63638354116563856</c:v>
                </c:pt>
                <c:pt idx="873">
                  <c:v>0.63700561870786543</c:v>
                </c:pt>
                <c:pt idx="874">
                  <c:v>0.63762690982874404</c:v>
                </c:pt>
                <c:pt idx="875">
                  <c:v>0.63824741753374692</c:v>
                </c:pt>
                <c:pt idx="876">
                  <c:v>0.63886714481298068</c:v>
                </c:pt>
                <c:pt idx="877">
                  <c:v>0.63948609464139461</c:v>
                </c:pt>
                <c:pt idx="878">
                  <c:v>0.64010426997882697</c:v>
                </c:pt>
                <c:pt idx="879">
                  <c:v>0.64072167377010036</c:v>
                </c:pt>
                <c:pt idx="880">
                  <c:v>0.64133830894515698</c:v>
                </c:pt>
                <c:pt idx="881">
                  <c:v>0.64195417841908242</c:v>
                </c:pt>
                <c:pt idx="882">
                  <c:v>0.64256928509226985</c:v>
                </c:pt>
                <c:pt idx="883">
                  <c:v>0.64318363185047245</c:v>
                </c:pt>
                <c:pt idx="884">
                  <c:v>0.64379722156490549</c:v>
                </c:pt>
                <c:pt idx="885">
                  <c:v>0.64441005709233778</c:v>
                </c:pt>
                <c:pt idx="886">
                  <c:v>0.64502214127518287</c:v>
                </c:pt>
                <c:pt idx="887">
                  <c:v>0.64563347694158835</c:v>
                </c:pt>
                <c:pt idx="888">
                  <c:v>0.64624406690551583</c:v>
                </c:pt>
                <c:pt idx="889">
                  <c:v>0.64685391396685954</c:v>
                </c:pt>
                <c:pt idx="890">
                  <c:v>0.64746302091151398</c:v>
                </c:pt>
                <c:pt idx="891">
                  <c:v>0.64807139051143203</c:v>
                </c:pt>
                <c:pt idx="892">
                  <c:v>0.64867902552476076</c:v>
                </c:pt>
                <c:pt idx="893">
                  <c:v>0.64928592869591861</c:v>
                </c:pt>
                <c:pt idx="894">
                  <c:v>0.64989210275566978</c:v>
                </c:pt>
                <c:pt idx="895">
                  <c:v>0.65049755042118984</c:v>
                </c:pt>
                <c:pt idx="896">
                  <c:v>0.65110227439616919</c:v>
                </c:pt>
                <c:pt idx="897">
                  <c:v>0.65170627737091735</c:v>
                </c:pt>
                <c:pt idx="898">
                  <c:v>0.65230956202241541</c:v>
                </c:pt>
                <c:pt idx="899">
                  <c:v>0.65291213101440837</c:v>
                </c:pt>
                <c:pt idx="900">
                  <c:v>0.65351398699747698</c:v>
                </c:pt>
                <c:pt idx="901">
                  <c:v>0.65411513260916854</c:v>
                </c:pt>
                <c:pt idx="902">
                  <c:v>0.65471557047396856</c:v>
                </c:pt>
                <c:pt idx="903">
                  <c:v>0.65531530320350873</c:v>
                </c:pt>
                <c:pt idx="904">
                  <c:v>0.65591433339656757</c:v>
                </c:pt>
                <c:pt idx="905">
                  <c:v>0.65651266363916927</c:v>
                </c:pt>
                <c:pt idx="906">
                  <c:v>0.65711029650466068</c:v>
                </c:pt>
                <c:pt idx="907">
                  <c:v>0.65770723455379032</c:v>
                </c:pt>
                <c:pt idx="908">
                  <c:v>0.65830348033477448</c:v>
                </c:pt>
                <c:pt idx="909">
                  <c:v>0.65889903638341374</c:v>
                </c:pt>
                <c:pt idx="910">
                  <c:v>0.65949390522308959</c:v>
                </c:pt>
                <c:pt idx="911">
                  <c:v>0.660088089364958</c:v>
                </c:pt>
                <c:pt idx="912">
                  <c:v>0.66068159130788662</c:v>
                </c:pt>
                <c:pt idx="913">
                  <c:v>0.66127441353863736</c:v>
                </c:pt>
                <c:pt idx="914">
                  <c:v>0.66186655853188059</c:v>
                </c:pt>
                <c:pt idx="915">
                  <c:v>0.66245802875032722</c:v>
                </c:pt>
                <c:pt idx="916">
                  <c:v>0.6630488266446849</c:v>
                </c:pt>
                <c:pt idx="917">
                  <c:v>0.66363895465390432</c:v>
                </c:pt>
                <c:pt idx="918">
                  <c:v>0.66422841520507669</c:v>
                </c:pt>
                <c:pt idx="919">
                  <c:v>0.66481721071363009</c:v>
                </c:pt>
                <c:pt idx="920">
                  <c:v>0.66540534358330428</c:v>
                </c:pt>
                <c:pt idx="921">
                  <c:v>0.66599281620632622</c:v>
                </c:pt>
                <c:pt idx="922">
                  <c:v>0.66657963096338346</c:v>
                </c:pt>
                <c:pt idx="923">
                  <c:v>0.66716579022373157</c:v>
                </c:pt>
                <c:pt idx="924">
                  <c:v>0.66775129634528185</c:v>
                </c:pt>
                <c:pt idx="925">
                  <c:v>0.66833615167464089</c:v>
                </c:pt>
                <c:pt idx="926">
                  <c:v>0.66892035854718723</c:v>
                </c:pt>
                <c:pt idx="927">
                  <c:v>0.66950391928713882</c:v>
                </c:pt>
                <c:pt idx="928">
                  <c:v>0.67008683620761977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D-44F7-B6DA-3A119457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52415"/>
        <c:axId val="1100717151"/>
      </c:scatterChart>
      <c:valAx>
        <c:axId val="13159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0717151"/>
        <c:crosses val="autoZero"/>
        <c:crossBetween val="midCat"/>
      </c:valAx>
      <c:valAx>
        <c:axId val="11007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59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</xdr:colOff>
      <xdr:row>10</xdr:row>
      <xdr:rowOff>100012</xdr:rowOff>
    </xdr:from>
    <xdr:to>
      <xdr:col>16</xdr:col>
      <xdr:colOff>561975</xdr:colOff>
      <xdr:row>28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63237C-9BB1-415D-9596-3194BC46C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0"/>
  <sheetViews>
    <sheetView workbookViewId="0">
      <selection activeCell="D20" sqref="D20"/>
    </sheetView>
  </sheetViews>
  <sheetFormatPr baseColWidth="10" defaultRowHeight="15" x14ac:dyDescent="0.25"/>
  <cols>
    <col min="2" max="2" width="13.28515625" style="5" bestFit="1" customWidth="1"/>
    <col min="3" max="4" width="13.28515625" style="6" customWidth="1"/>
    <col min="5" max="5" width="17" style="10" bestFit="1" customWidth="1"/>
    <col min="6" max="6" width="17" style="7" customWidth="1"/>
    <col min="7" max="7" width="17" style="6" bestFit="1" customWidth="1"/>
    <col min="8" max="8" width="27" style="6" bestFit="1" customWidth="1"/>
    <col min="9" max="10" width="9.140625" style="6" bestFit="1" customWidth="1"/>
  </cols>
  <sheetData>
    <row r="1" spans="2:12" x14ac:dyDescent="0.25">
      <c r="B1" s="2" t="s">
        <v>0</v>
      </c>
      <c r="C1" s="3" t="s">
        <v>10</v>
      </c>
      <c r="D1" s="3"/>
      <c r="E1" s="9" t="s">
        <v>1</v>
      </c>
      <c r="F1" s="4" t="s">
        <v>8</v>
      </c>
      <c r="G1" s="3" t="s">
        <v>2</v>
      </c>
      <c r="H1" s="3" t="s">
        <v>3</v>
      </c>
      <c r="I1" s="3" t="s">
        <v>4</v>
      </c>
      <c r="J1" s="3" t="s">
        <v>5</v>
      </c>
    </row>
    <row r="2" spans="2:12" x14ac:dyDescent="0.25">
      <c r="B2" s="5">
        <v>43452</v>
      </c>
      <c r="C2" s="6">
        <v>1</v>
      </c>
      <c r="E2" s="10">
        <v>2.75</v>
      </c>
      <c r="F2" s="14">
        <f>+(E3-E2)/D3</f>
        <v>9.6818181818182256E-4</v>
      </c>
      <c r="H2" s="6" t="s">
        <v>6</v>
      </c>
      <c r="I2" s="8">
        <v>27565.789063</v>
      </c>
      <c r="J2" s="8">
        <v>0</v>
      </c>
    </row>
    <row r="3" spans="2:12" x14ac:dyDescent="0.25">
      <c r="B3" s="5">
        <v>43474</v>
      </c>
      <c r="C3" s="6">
        <v>2</v>
      </c>
      <c r="D3" s="6">
        <f>+B3-B2</f>
        <v>22</v>
      </c>
      <c r="E3" s="12">
        <v>2.7713000000000001</v>
      </c>
      <c r="F3" s="14">
        <f>+(E4-E3)/D4</f>
        <v>2.0062564270222662E-2</v>
      </c>
      <c r="G3" s="6">
        <v>0.99844718177174596</v>
      </c>
      <c r="H3" s="6" t="s">
        <v>6</v>
      </c>
      <c r="I3" s="8">
        <v>27565.793880000001</v>
      </c>
      <c r="J3" s="8">
        <v>0</v>
      </c>
      <c r="K3" s="11"/>
    </row>
    <row r="4" spans="2:12" x14ac:dyDescent="0.25">
      <c r="B4" s="5">
        <v>43504</v>
      </c>
      <c r="C4" s="6">
        <v>3</v>
      </c>
      <c r="D4" s="6">
        <f t="shared" ref="D4:D30" si="0">+B4-B3</f>
        <v>30</v>
      </c>
      <c r="E4" s="13">
        <v>3.3731769281066799</v>
      </c>
      <c r="F4" s="14">
        <f t="shared" ref="F4:F30" si="1">+(E5-E4)/D5</f>
        <v>-1.9520112129164997E-2</v>
      </c>
      <c r="G4" s="6">
        <v>0.99515125817415095</v>
      </c>
      <c r="H4" s="6" t="s">
        <v>6</v>
      </c>
      <c r="I4" s="8">
        <v>27539.5</v>
      </c>
      <c r="J4" s="8">
        <v>-9.8563860368150499E-2</v>
      </c>
      <c r="L4" s="15"/>
    </row>
    <row r="5" spans="2:12" x14ac:dyDescent="0.25">
      <c r="B5" s="5">
        <v>43532</v>
      </c>
      <c r="C5" s="6">
        <v>4</v>
      </c>
      <c r="D5" s="6">
        <f t="shared" si="0"/>
        <v>28</v>
      </c>
      <c r="E5" s="12">
        <v>2.82661378849006</v>
      </c>
      <c r="F5" s="14">
        <f t="shared" si="1"/>
        <v>-1.0678150580169063E-2</v>
      </c>
      <c r="G5" s="6">
        <v>0.99375784527141198</v>
      </c>
      <c r="H5" s="6" t="s">
        <v>6</v>
      </c>
      <c r="I5" s="8">
        <v>27562</v>
      </c>
      <c r="J5" s="8">
        <v>8.8029781330978302E-2</v>
      </c>
    </row>
    <row r="6" spans="2:12" x14ac:dyDescent="0.25">
      <c r="B6" s="5">
        <v>43564</v>
      </c>
      <c r="C6" s="6">
        <v>5</v>
      </c>
      <c r="D6" s="6">
        <f t="shared" si="0"/>
        <v>32</v>
      </c>
      <c r="E6" s="10">
        <v>2.4849129699246499</v>
      </c>
      <c r="F6" s="14">
        <f t="shared" si="1"/>
        <v>-2.3415896034054997E-2</v>
      </c>
      <c r="G6" s="6">
        <v>0.99232846704564004</v>
      </c>
      <c r="H6" s="6" t="s">
        <v>6</v>
      </c>
      <c r="I6" s="8">
        <v>27593.5</v>
      </c>
      <c r="J6" s="8">
        <v>0.111141707650209</v>
      </c>
    </row>
    <row r="7" spans="2:12" x14ac:dyDescent="0.25">
      <c r="B7" s="5">
        <v>43594</v>
      </c>
      <c r="C7" s="6">
        <v>6</v>
      </c>
      <c r="D7" s="6">
        <f t="shared" si="0"/>
        <v>30</v>
      </c>
      <c r="E7" s="10">
        <v>1.782436088903</v>
      </c>
      <c r="F7" s="14">
        <f t="shared" si="1"/>
        <v>-6.9239742091613769E-3</v>
      </c>
      <c r="G7" s="6">
        <v>0.99301836578773495</v>
      </c>
      <c r="H7" s="6" t="s">
        <v>6</v>
      </c>
      <c r="I7" s="8">
        <v>27681</v>
      </c>
      <c r="J7" s="8">
        <v>0.317103665718377</v>
      </c>
    </row>
    <row r="8" spans="2:12" x14ac:dyDescent="0.25">
      <c r="B8" s="5">
        <v>43623</v>
      </c>
      <c r="C8" s="6">
        <v>7</v>
      </c>
      <c r="D8" s="6">
        <f t="shared" si="0"/>
        <v>29</v>
      </c>
      <c r="E8" s="10">
        <v>1.58164083683732</v>
      </c>
      <c r="F8" s="14">
        <f t="shared" si="1"/>
        <v>-7.7268527345740606E-3</v>
      </c>
      <c r="G8" s="6">
        <v>0.99254322722261701</v>
      </c>
      <c r="H8" s="6" t="s">
        <v>6</v>
      </c>
      <c r="I8" s="8">
        <v>27735</v>
      </c>
      <c r="J8" s="8">
        <v>0.20854744633000999</v>
      </c>
    </row>
    <row r="9" spans="2:12" x14ac:dyDescent="0.25">
      <c r="B9" s="5">
        <v>43655</v>
      </c>
      <c r="C9" s="6">
        <v>8</v>
      </c>
      <c r="D9" s="6">
        <f t="shared" si="0"/>
        <v>32</v>
      </c>
      <c r="E9" s="10">
        <v>1.3343815493309501</v>
      </c>
      <c r="F9" s="14">
        <f t="shared" si="1"/>
        <v>-2.2746933798812909E-3</v>
      </c>
      <c r="G9" s="6">
        <v>0.99253176491477502</v>
      </c>
      <c r="H9" s="6" t="s">
        <v>6</v>
      </c>
      <c r="I9" s="8">
        <v>27811</v>
      </c>
      <c r="J9" s="8">
        <v>0.26054540544500099</v>
      </c>
    </row>
    <row r="10" spans="2:12" x14ac:dyDescent="0.25">
      <c r="B10" s="5">
        <v>43686</v>
      </c>
      <c r="C10" s="6">
        <v>9</v>
      </c>
      <c r="D10" s="6">
        <f t="shared" si="0"/>
        <v>31</v>
      </c>
      <c r="E10" s="10">
        <v>1.2638660545546301</v>
      </c>
      <c r="F10" s="14">
        <f t="shared" si="1"/>
        <v>-4.1687841670625817E-3</v>
      </c>
      <c r="G10" s="6">
        <v>0.99185180908774495</v>
      </c>
      <c r="H10" s="6" t="s">
        <v>6</v>
      </c>
      <c r="I10" s="8">
        <v>27868</v>
      </c>
      <c r="J10" s="8">
        <v>0.204954873970742</v>
      </c>
    </row>
    <row r="11" spans="2:12" x14ac:dyDescent="0.25">
      <c r="B11" s="5">
        <v>43717</v>
      </c>
      <c r="C11" s="6">
        <v>10</v>
      </c>
      <c r="D11" s="6">
        <f t="shared" si="0"/>
        <v>31</v>
      </c>
      <c r="E11" s="10">
        <v>1.1346337453756901</v>
      </c>
      <c r="F11" s="14">
        <f t="shared" si="1"/>
        <v>-2.5970066649953381E-3</v>
      </c>
      <c r="G11" s="6">
        <v>0.99171701578134097</v>
      </c>
      <c r="H11" s="6" t="s">
        <v>6</v>
      </c>
      <c r="I11" s="8">
        <v>27942</v>
      </c>
      <c r="J11" s="8">
        <v>0.26553753408928799</v>
      </c>
    </row>
    <row r="12" spans="2:12" x14ac:dyDescent="0.25">
      <c r="B12" s="5">
        <v>43747</v>
      </c>
      <c r="C12" s="6">
        <v>11</v>
      </c>
      <c r="D12" s="6">
        <f t="shared" si="0"/>
        <v>30</v>
      </c>
      <c r="E12" s="10">
        <v>1.0567235454258299</v>
      </c>
      <c r="F12" s="14">
        <f t="shared" si="1"/>
        <v>-5.5311640505426958E-3</v>
      </c>
      <c r="G12" s="6">
        <v>0.99141507671714302</v>
      </c>
      <c r="H12" s="6" t="s">
        <v>6</v>
      </c>
      <c r="I12" s="8">
        <v>28010</v>
      </c>
      <c r="J12" s="8">
        <v>0.243361248300067</v>
      </c>
    </row>
    <row r="13" spans="2:12" x14ac:dyDescent="0.25">
      <c r="B13" s="5">
        <v>43777</v>
      </c>
      <c r="C13" s="6">
        <v>12</v>
      </c>
      <c r="D13" s="6">
        <f t="shared" si="0"/>
        <v>30</v>
      </c>
      <c r="E13" s="10">
        <v>0.89078862390954905</v>
      </c>
      <c r="F13" s="14">
        <f t="shared" si="1"/>
        <v>-4.5987316279481943E-3</v>
      </c>
      <c r="G13" s="6">
        <v>0.99202231354829695</v>
      </c>
      <c r="H13" s="6" t="s">
        <v>6</v>
      </c>
      <c r="I13" s="8">
        <v>28105</v>
      </c>
      <c r="J13" s="8">
        <v>0.35048985977070801</v>
      </c>
    </row>
    <row r="14" spans="2:12" x14ac:dyDescent="0.25">
      <c r="B14" s="5">
        <v>43808</v>
      </c>
      <c r="C14" s="6">
        <v>13</v>
      </c>
      <c r="D14" s="6">
        <f t="shared" si="0"/>
        <v>31</v>
      </c>
      <c r="E14" s="10">
        <v>0.74822794344315502</v>
      </c>
      <c r="F14" s="14">
        <f t="shared" si="1"/>
        <v>3.8359615104862558E-3</v>
      </c>
      <c r="G14" s="6">
        <v>0.99265520221283499</v>
      </c>
      <c r="H14" s="6" t="s">
        <v>6</v>
      </c>
      <c r="I14" s="8">
        <v>28205</v>
      </c>
      <c r="J14" s="8">
        <v>0.34448269903772899</v>
      </c>
    </row>
    <row r="15" spans="2:12" x14ac:dyDescent="0.25">
      <c r="B15" s="5">
        <v>43839</v>
      </c>
      <c r="C15" s="6">
        <v>14</v>
      </c>
      <c r="D15" s="6">
        <f t="shared" si="0"/>
        <v>31</v>
      </c>
      <c r="E15" s="10">
        <v>0.86714275026822896</v>
      </c>
      <c r="F15" s="14">
        <f t="shared" si="1"/>
        <v>3.7692345379918622E-3</v>
      </c>
      <c r="G15" s="6">
        <v>0.990764308560528</v>
      </c>
      <c r="H15" s="6" t="s">
        <v>6</v>
      </c>
      <c r="I15" s="8">
        <v>28235</v>
      </c>
      <c r="J15" s="8">
        <v>0.10636411983691001</v>
      </c>
    </row>
    <row r="16" spans="2:12" x14ac:dyDescent="0.25">
      <c r="B16" s="5">
        <v>43868</v>
      </c>
      <c r="C16" s="6">
        <v>15</v>
      </c>
      <c r="D16" s="6">
        <f t="shared" si="0"/>
        <v>29</v>
      </c>
      <c r="E16" s="10">
        <v>0.97645055186999297</v>
      </c>
      <c r="F16" s="14">
        <f t="shared" si="1"/>
        <v>-1.2694433042720618E-3</v>
      </c>
      <c r="G16" s="6">
        <v>0.98884246663172004</v>
      </c>
      <c r="H16" s="6" t="s">
        <v>6</v>
      </c>
      <c r="I16" s="8">
        <v>28260</v>
      </c>
      <c r="J16" s="8">
        <v>9.4651863454431301E-2</v>
      </c>
    </row>
    <row r="17" spans="2:10" x14ac:dyDescent="0.25">
      <c r="B17" s="5">
        <v>43899</v>
      </c>
      <c r="C17" s="6">
        <v>16</v>
      </c>
      <c r="D17" s="6">
        <f t="shared" si="0"/>
        <v>31</v>
      </c>
      <c r="E17" s="10">
        <v>0.93709780943755905</v>
      </c>
      <c r="F17" s="14">
        <f t="shared" si="1"/>
        <v>-1.5870958792409891E-4</v>
      </c>
      <c r="G17" s="6">
        <v>0.98849819957329099</v>
      </c>
      <c r="H17" s="6" t="s">
        <v>6</v>
      </c>
      <c r="I17" s="8">
        <v>28337</v>
      </c>
      <c r="J17" s="8">
        <v>0.26634979456172703</v>
      </c>
    </row>
    <row r="18" spans="2:10" x14ac:dyDescent="0.25">
      <c r="B18" s="5">
        <v>43930</v>
      </c>
      <c r="C18" s="6">
        <v>17</v>
      </c>
      <c r="D18" s="6">
        <f t="shared" si="0"/>
        <v>31</v>
      </c>
      <c r="E18" s="10">
        <v>0.93217781221191198</v>
      </c>
      <c r="F18" s="14">
        <f t="shared" si="1"/>
        <v>-2.6462853094448274E-3</v>
      </c>
      <c r="G18" s="6">
        <v>0.98777407350680602</v>
      </c>
      <c r="H18" s="6" t="s">
        <v>6</v>
      </c>
      <c r="I18" s="8">
        <v>28404.6669921875</v>
      </c>
      <c r="J18" s="8">
        <v>0.23879377558491099</v>
      </c>
    </row>
    <row r="19" spans="2:10" x14ac:dyDescent="0.25">
      <c r="B19" s="5">
        <v>43959</v>
      </c>
      <c r="C19" s="6">
        <v>18</v>
      </c>
      <c r="D19" s="6">
        <f t="shared" si="0"/>
        <v>29</v>
      </c>
      <c r="E19" s="10">
        <v>0.85543553823801199</v>
      </c>
      <c r="F19" s="14">
        <f t="shared" si="1"/>
        <v>3.5766373308834462E-4</v>
      </c>
      <c r="G19" s="6">
        <v>0.98809602789091699</v>
      </c>
      <c r="H19" s="6" t="s">
        <v>6</v>
      </c>
      <c r="I19" s="8">
        <v>28498.1669921875</v>
      </c>
      <c r="J19" s="8">
        <v>0.34054129767073799</v>
      </c>
    </row>
    <row r="20" spans="2:10" x14ac:dyDescent="0.25">
      <c r="B20" s="5">
        <v>43991</v>
      </c>
      <c r="C20" s="6">
        <v>19</v>
      </c>
      <c r="D20" s="6">
        <f t="shared" si="0"/>
        <v>32</v>
      </c>
      <c r="E20" s="10">
        <v>0.86688077769683902</v>
      </c>
      <c r="F20" s="14">
        <f t="shared" si="1"/>
        <v>1.0033614416721977E-3</v>
      </c>
      <c r="G20" s="6">
        <v>0.98718716779210702</v>
      </c>
      <c r="H20" s="6" t="s">
        <v>6</v>
      </c>
      <c r="I20" s="8">
        <v>28566.5</v>
      </c>
      <c r="J20" s="8">
        <v>0.22842174059221099</v>
      </c>
    </row>
    <row r="21" spans="2:10" x14ac:dyDescent="0.25">
      <c r="B21" s="5">
        <v>44021</v>
      </c>
      <c r="C21" s="6">
        <v>20</v>
      </c>
      <c r="D21" s="6">
        <f t="shared" si="0"/>
        <v>30</v>
      </c>
      <c r="E21" s="10">
        <v>0.89698162094700495</v>
      </c>
      <c r="F21" s="14">
        <f t="shared" si="1"/>
        <v>-5.1685821022338159E-4</v>
      </c>
      <c r="G21" s="6">
        <v>0.98602089305070195</v>
      </c>
      <c r="H21" s="6" t="s">
        <v>6</v>
      </c>
      <c r="I21" s="8">
        <v>28620</v>
      </c>
      <c r="J21" s="8">
        <v>0.18728230619782199</v>
      </c>
    </row>
    <row r="22" spans="2:10" x14ac:dyDescent="0.25">
      <c r="B22" s="5">
        <v>44186</v>
      </c>
      <c r="C22" s="6">
        <v>21</v>
      </c>
      <c r="D22" s="6">
        <f t="shared" si="0"/>
        <v>165</v>
      </c>
      <c r="E22" s="10">
        <v>0.81170001626014698</v>
      </c>
      <c r="F22" s="14">
        <f t="shared" si="1"/>
        <v>3.1593409213390947E-4</v>
      </c>
      <c r="G22" s="6">
        <v>0.98368179835783998</v>
      </c>
      <c r="H22" s="6" t="s">
        <v>7</v>
      </c>
      <c r="I22" s="8">
        <v>29037.3298400198</v>
      </c>
      <c r="J22" s="8">
        <v>0.269086168460064</v>
      </c>
    </row>
    <row r="23" spans="2:10" x14ac:dyDescent="0.25">
      <c r="B23" s="5">
        <v>44550</v>
      </c>
      <c r="C23" s="6">
        <v>22</v>
      </c>
      <c r="D23" s="6">
        <f t="shared" si="0"/>
        <v>364</v>
      </c>
      <c r="E23" s="10">
        <v>0.92670002579689004</v>
      </c>
      <c r="F23" s="14">
        <f t="shared" si="1"/>
        <v>2.2821908127772578E-4</v>
      </c>
      <c r="G23" s="6">
        <v>0.97223062497780799</v>
      </c>
      <c r="H23" s="6" t="s">
        <v>7</v>
      </c>
      <c r="I23" s="8">
        <v>29858.1992379328</v>
      </c>
      <c r="J23" s="8">
        <v>0.23127182246724901</v>
      </c>
    </row>
    <row r="24" spans="2:10" x14ac:dyDescent="0.25">
      <c r="B24" s="5">
        <v>44915</v>
      </c>
      <c r="C24" s="6">
        <v>23</v>
      </c>
      <c r="D24" s="6">
        <f t="shared" si="0"/>
        <v>365</v>
      </c>
      <c r="E24" s="10">
        <v>1.0099999904632599</v>
      </c>
      <c r="F24" s="14">
        <f t="shared" si="1"/>
        <v>1.8273967586150688E-4</v>
      </c>
      <c r="G24" s="6">
        <v>0.95987190722758498</v>
      </c>
      <c r="H24" s="6" t="s">
        <v>7</v>
      </c>
      <c r="I24" s="8">
        <v>30736.952449357101</v>
      </c>
      <c r="J24" s="8">
        <v>0.24262011296178901</v>
      </c>
    </row>
    <row r="25" spans="2:10" x14ac:dyDescent="0.25">
      <c r="B25" s="5">
        <v>45280</v>
      </c>
      <c r="C25" s="6">
        <v>24</v>
      </c>
      <c r="D25" s="6">
        <f t="shared" si="0"/>
        <v>365</v>
      </c>
      <c r="E25" s="10">
        <v>1.07669997215271</v>
      </c>
      <c r="F25" s="14">
        <f t="shared" si="1"/>
        <v>1.6554241954139468E-4</v>
      </c>
      <c r="G25" s="6">
        <v>0.94684876566793696</v>
      </c>
      <c r="H25" s="6" t="s">
        <v>7</v>
      </c>
      <c r="I25" s="8">
        <v>31615.870200511799</v>
      </c>
      <c r="J25" s="8">
        <v>0.23480279992262901</v>
      </c>
    </row>
    <row r="26" spans="2:10" x14ac:dyDescent="0.25">
      <c r="B26" s="5">
        <v>46377</v>
      </c>
      <c r="C26" s="6">
        <v>25</v>
      </c>
      <c r="D26" s="6">
        <f t="shared" si="0"/>
        <v>1097</v>
      </c>
      <c r="E26" s="10">
        <v>1.2583000063896199</v>
      </c>
      <c r="F26" s="14">
        <f t="shared" si="1"/>
        <v>1.3296699130928611E-4</v>
      </c>
      <c r="G26" s="6">
        <v>0.90252648074877795</v>
      </c>
      <c r="H26" s="6" t="s">
        <v>7</v>
      </c>
      <c r="I26" s="8">
        <v>34450.7952654564</v>
      </c>
      <c r="J26" s="8">
        <v>0.23867574779647999</v>
      </c>
    </row>
    <row r="27" spans="2:10" x14ac:dyDescent="0.25">
      <c r="B27" s="5">
        <v>46741</v>
      </c>
      <c r="C27" s="6">
        <v>26</v>
      </c>
      <c r="D27" s="6">
        <f t="shared" si="0"/>
        <v>364</v>
      </c>
      <c r="E27" s="10">
        <v>1.3066999912262001</v>
      </c>
      <c r="F27" s="14">
        <f t="shared" si="1"/>
        <v>9.5628486956393245E-5</v>
      </c>
      <c r="G27" s="6">
        <v>0.88700612202564899</v>
      </c>
      <c r="H27" s="6" t="s">
        <v>7</v>
      </c>
      <c r="I27" s="8">
        <v>35510.0045424829</v>
      </c>
      <c r="J27" s="8">
        <v>0.25414621913035801</v>
      </c>
    </row>
    <row r="28" spans="2:10" x14ac:dyDescent="0.25">
      <c r="B28" s="5">
        <v>47107</v>
      </c>
      <c r="C28" s="6">
        <v>27</v>
      </c>
      <c r="D28" s="6">
        <f t="shared" si="0"/>
        <v>366</v>
      </c>
      <c r="E28" s="10">
        <v>1.34170001745224</v>
      </c>
      <c r="F28" s="14">
        <f t="shared" si="1"/>
        <v>7.5739321807913529E-5</v>
      </c>
      <c r="G28" s="6">
        <v>0.87203300311254395</v>
      </c>
      <c r="H28" s="6" t="s">
        <v>7</v>
      </c>
      <c r="I28" s="8">
        <v>36552.412261213802</v>
      </c>
      <c r="J28" s="8">
        <v>0.24067244425287601</v>
      </c>
    </row>
    <row r="29" spans="2:10" x14ac:dyDescent="0.25">
      <c r="B29" s="5">
        <v>48933</v>
      </c>
      <c r="C29" s="6">
        <v>28</v>
      </c>
      <c r="D29" s="6">
        <f t="shared" si="0"/>
        <v>1826</v>
      </c>
      <c r="E29" s="10">
        <v>1.4800000190734901</v>
      </c>
      <c r="F29" s="14">
        <f t="shared" si="1"/>
        <v>4.8357058981549745E-5</v>
      </c>
      <c r="G29" s="6">
        <v>0.79653080963142697</v>
      </c>
      <c r="H29" s="6" t="s">
        <v>7</v>
      </c>
      <c r="I29" s="8">
        <v>42408.744989800303</v>
      </c>
      <c r="J29" s="8">
        <v>0.24806548881430901</v>
      </c>
    </row>
    <row r="30" spans="2:10" x14ac:dyDescent="0.25">
      <c r="B30" s="5">
        <v>50759</v>
      </c>
      <c r="C30" s="6">
        <v>29</v>
      </c>
      <c r="D30" s="6">
        <f t="shared" si="0"/>
        <v>1826</v>
      </c>
      <c r="E30" s="10">
        <v>1.5683000087737999</v>
      </c>
      <c r="F30" s="14"/>
      <c r="G30" s="6">
        <v>0.72427559479756498</v>
      </c>
      <c r="H30" s="6" t="s">
        <v>7</v>
      </c>
      <c r="I30" s="8">
        <v>49086.862361358799</v>
      </c>
      <c r="J30" s="8">
        <v>0.243981409776861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0E5C-4E4B-40EA-936A-CD92F5D8D834}">
  <dimension ref="A1:O930"/>
  <sheetViews>
    <sheetView tabSelected="1" workbookViewId="0">
      <selection activeCell="Q12" sqref="Q12"/>
    </sheetView>
  </sheetViews>
  <sheetFormatPr baseColWidth="10" defaultRowHeight="15" x14ac:dyDescent="0.25"/>
  <cols>
    <col min="1" max="1" width="11.42578125" style="16"/>
    <col min="2" max="2" width="0" style="16" hidden="1" customWidth="1"/>
    <col min="3" max="6" width="11.42578125" style="16"/>
  </cols>
  <sheetData>
    <row r="1" spans="1:15" x14ac:dyDescent="0.25">
      <c r="A1" s="16" t="s">
        <v>12</v>
      </c>
      <c r="B1" s="16" t="s">
        <v>11</v>
      </c>
      <c r="C1" s="16" t="s">
        <v>17</v>
      </c>
      <c r="D1" s="16" t="s">
        <v>18</v>
      </c>
      <c r="E1" s="16" t="s">
        <v>9</v>
      </c>
      <c r="F1" s="16" t="s">
        <v>13</v>
      </c>
      <c r="G1" s="16" t="s">
        <v>14</v>
      </c>
    </row>
    <row r="2" spans="1:15" x14ac:dyDescent="0.25">
      <c r="A2" s="17">
        <f ca="1">+TODAY()</f>
        <v>43452</v>
      </c>
      <c r="B2" s="16">
        <f ca="1">+IFERROR(VLOOKUP(A2,BBG_UF!$B$2:$C$30,2,FALSE),B1)</f>
        <v>1</v>
      </c>
      <c r="C2" s="16">
        <v>0</v>
      </c>
      <c r="D2" s="16" t="e">
        <f>+IF(C2-$J$2&lt;0,NA(),C2-$J$2)</f>
        <v>#N/A</v>
      </c>
      <c r="E2" s="16">
        <f ca="1">+VLOOKUP(B2,BBG_UF!$C$2:$F$30,4,FALSE)</f>
        <v>9.6818181818182256E-4</v>
      </c>
      <c r="F2" s="16">
        <f>+BBG_UF!E2</f>
        <v>2.75</v>
      </c>
      <c r="G2" s="1" t="e">
        <f>++IF(D2&gt;0,((1+F2*C2/36000)/(1+$J$3*$J$2/36000)-1)*(36000/(C2-$J$2)),NA())</f>
        <v>#N/A</v>
      </c>
      <c r="I2" t="s">
        <v>15</v>
      </c>
      <c r="J2">
        <v>90</v>
      </c>
    </row>
    <row r="3" spans="1:15" x14ac:dyDescent="0.25">
      <c r="A3" s="17">
        <f ca="1">+A2+1</f>
        <v>43453</v>
      </c>
      <c r="B3" s="16">
        <f ca="1">+IFERROR(VLOOKUP(A3,BBG_UF!$B$2:$C$30,2,FALSE),B2)</f>
        <v>1</v>
      </c>
      <c r="C3" s="16">
        <v>1</v>
      </c>
      <c r="D3" s="16" t="e">
        <f t="shared" ref="D3:D66" si="0">+IF(C3-$J$2&lt;0,NA(),C3-$J$2)</f>
        <v>#N/A</v>
      </c>
      <c r="E3" s="16">
        <f ca="1">+VLOOKUP(B3,BBG_UF!$C$2:$F$30,4,FALSE)</f>
        <v>9.6818181818182256E-4</v>
      </c>
      <c r="F3" s="16">
        <f ca="1">+F2+E2*1</f>
        <v>2.7509681818181817</v>
      </c>
      <c r="G3" s="1" t="e">
        <f t="shared" ref="G3:G66" si="1">++IF(D3&gt;0,((1+F3*C3/36000)/(1+$J$3*$J$2/36000)-1)*(36000/(C3-$J$2)),NA())</f>
        <v>#N/A</v>
      </c>
      <c r="I3" t="s">
        <v>16</v>
      </c>
      <c r="J3" s="18">
        <f ca="1">+VLOOKUP(J2,$C$2:$G$930,4,FALSE)</f>
        <v>2.7198322826883681</v>
      </c>
    </row>
    <row r="4" spans="1:15" x14ac:dyDescent="0.25">
      <c r="A4" s="17">
        <f t="shared" ref="A4:A67" ca="1" si="2">+A3+1</f>
        <v>43454</v>
      </c>
      <c r="B4" s="16">
        <f ca="1">+IFERROR(VLOOKUP(A4,BBG_UF!$B$2:$C$30,2,FALSE),B3)</f>
        <v>1</v>
      </c>
      <c r="C4" s="16">
        <v>2</v>
      </c>
      <c r="D4" s="16" t="e">
        <f t="shared" si="0"/>
        <v>#N/A</v>
      </c>
      <c r="E4" s="16">
        <f ca="1">+VLOOKUP(B4,BBG_UF!$C$2:$F$30,4,FALSE)</f>
        <v>9.6818181818182256E-4</v>
      </c>
      <c r="F4" s="16">
        <f t="shared" ref="F4:F67" ca="1" si="3">+F3+E3*1</f>
        <v>2.7519363636363634</v>
      </c>
      <c r="G4" s="1" t="e">
        <f t="shared" si="1"/>
        <v>#N/A</v>
      </c>
    </row>
    <row r="5" spans="1:15" x14ac:dyDescent="0.25">
      <c r="A5" s="17">
        <f t="shared" ca="1" si="2"/>
        <v>43455</v>
      </c>
      <c r="B5" s="16">
        <f ca="1">+IFERROR(VLOOKUP(A5,BBG_UF!$B$2:$C$30,2,FALSE),B4)</f>
        <v>1</v>
      </c>
      <c r="C5" s="16">
        <v>3</v>
      </c>
      <c r="D5" s="16" t="e">
        <f t="shared" si="0"/>
        <v>#N/A</v>
      </c>
      <c r="E5" s="16">
        <f ca="1">+VLOOKUP(B5,BBG_UF!$C$2:$F$30,4,FALSE)</f>
        <v>9.6818181818182256E-4</v>
      </c>
      <c r="F5" s="16">
        <f t="shared" ca="1" si="3"/>
        <v>2.7529045454545451</v>
      </c>
      <c r="G5" s="1" t="e">
        <f t="shared" si="1"/>
        <v>#N/A</v>
      </c>
      <c r="K5" t="s">
        <v>19</v>
      </c>
      <c r="L5" t="s">
        <v>21</v>
      </c>
      <c r="N5" t="s">
        <v>22</v>
      </c>
      <c r="O5" s="19">
        <f ca="1">100*(L7-K6)</f>
        <v>-27.172602165552227</v>
      </c>
    </row>
    <row r="6" spans="1:15" x14ac:dyDescent="0.25">
      <c r="A6" s="17">
        <f t="shared" ca="1" si="2"/>
        <v>43456</v>
      </c>
      <c r="B6" s="16">
        <f ca="1">+IFERROR(VLOOKUP(A6,BBG_UF!$B$2:$C$30,2,FALSE),B5)</f>
        <v>1</v>
      </c>
      <c r="C6" s="16">
        <v>4</v>
      </c>
      <c r="D6" s="16" t="e">
        <f t="shared" si="0"/>
        <v>#N/A</v>
      </c>
      <c r="E6" s="16">
        <f ca="1">+VLOOKUP(B6,BBG_UF!$C$2:$F$30,4,FALSE)</f>
        <v>9.6818181818182256E-4</v>
      </c>
      <c r="F6" s="16">
        <f t="shared" ca="1" si="3"/>
        <v>2.7538727272727268</v>
      </c>
      <c r="G6" s="1" t="e">
        <f t="shared" si="1"/>
        <v>#N/A</v>
      </c>
      <c r="J6">
        <f>365*2</f>
        <v>730</v>
      </c>
      <c r="K6">
        <f ca="1">+VLOOKUP(J6,$C$2:$G$930,4,FALSE)</f>
        <v>0.81376744910103749</v>
      </c>
      <c r="N6" t="s">
        <v>20</v>
      </c>
      <c r="O6" s="19">
        <f ca="1">100*(K6-K7)</f>
        <v>-4.6517238920106285</v>
      </c>
    </row>
    <row r="7" spans="1:15" x14ac:dyDescent="0.25">
      <c r="A7" s="17">
        <f t="shared" ca="1" si="2"/>
        <v>43457</v>
      </c>
      <c r="B7" s="16">
        <f ca="1">+IFERROR(VLOOKUP(A7,BBG_UF!$B$2:$C$30,2,FALSE),B6)</f>
        <v>1</v>
      </c>
      <c r="C7" s="16">
        <v>5</v>
      </c>
      <c r="D7" s="16" t="e">
        <f t="shared" si="0"/>
        <v>#N/A</v>
      </c>
      <c r="E7" s="16">
        <f ca="1">+VLOOKUP(B7,BBG_UF!$C$2:$F$30,4,FALSE)</f>
        <v>9.6818181818182256E-4</v>
      </c>
      <c r="F7" s="16">
        <f t="shared" ca="1" si="3"/>
        <v>2.7548409090909085</v>
      </c>
      <c r="G7" s="1" t="e">
        <f t="shared" si="1"/>
        <v>#N/A</v>
      </c>
      <c r="J7">
        <f>+J6-J2</f>
        <v>640</v>
      </c>
      <c r="K7">
        <f ca="1">+VLOOKUP(J7,$C$2:$G$930,4,FALSE)</f>
        <v>0.86028468802114377</v>
      </c>
      <c r="L7">
        <f ca="1">+VLOOKUP(J7,$D$2:$G$930,4,FALSE)</f>
        <v>0.5420414274455152</v>
      </c>
    </row>
    <row r="8" spans="1:15" x14ac:dyDescent="0.25">
      <c r="A8" s="17">
        <f t="shared" ca="1" si="2"/>
        <v>43458</v>
      </c>
      <c r="B8" s="16">
        <f ca="1">+IFERROR(VLOOKUP(A8,BBG_UF!$B$2:$C$30,2,FALSE),B7)</f>
        <v>1</v>
      </c>
      <c r="C8" s="16">
        <v>6</v>
      </c>
      <c r="D8" s="16" t="e">
        <f t="shared" si="0"/>
        <v>#N/A</v>
      </c>
      <c r="E8" s="16">
        <f ca="1">+VLOOKUP(B8,BBG_UF!$C$2:$F$30,4,FALSE)</f>
        <v>9.6818181818182256E-4</v>
      </c>
      <c r="F8" s="16">
        <f t="shared" ca="1" si="3"/>
        <v>2.7558090909090902</v>
      </c>
      <c r="G8" s="1" t="e">
        <f t="shared" si="1"/>
        <v>#N/A</v>
      </c>
    </row>
    <row r="9" spans="1:15" x14ac:dyDescent="0.25">
      <c r="A9" s="17">
        <f t="shared" ca="1" si="2"/>
        <v>43459</v>
      </c>
      <c r="B9" s="16">
        <f ca="1">+IFERROR(VLOOKUP(A9,BBG_UF!$B$2:$C$30,2,FALSE),B8)</f>
        <v>1</v>
      </c>
      <c r="C9" s="16">
        <v>7</v>
      </c>
      <c r="D9" s="16" t="e">
        <f t="shared" si="0"/>
        <v>#N/A</v>
      </c>
      <c r="E9" s="16">
        <f ca="1">+VLOOKUP(B9,BBG_UF!$C$2:$F$30,4,FALSE)</f>
        <v>9.6818181818182256E-4</v>
      </c>
      <c r="F9" s="16">
        <f t="shared" ca="1" si="3"/>
        <v>2.7567772727272719</v>
      </c>
      <c r="G9" s="1" t="e">
        <f t="shared" si="1"/>
        <v>#N/A</v>
      </c>
    </row>
    <row r="10" spans="1:15" x14ac:dyDescent="0.25">
      <c r="A10" s="17">
        <f t="shared" ca="1" si="2"/>
        <v>43460</v>
      </c>
      <c r="B10" s="16">
        <f ca="1">+IFERROR(VLOOKUP(A10,BBG_UF!$B$2:$C$30,2,FALSE),B9)</f>
        <v>1</v>
      </c>
      <c r="C10" s="16">
        <v>8</v>
      </c>
      <c r="D10" s="16" t="e">
        <f t="shared" si="0"/>
        <v>#N/A</v>
      </c>
      <c r="E10" s="16">
        <f ca="1">+VLOOKUP(B10,BBG_UF!$C$2:$F$30,4,FALSE)</f>
        <v>9.6818181818182256E-4</v>
      </c>
      <c r="F10" s="16">
        <f t="shared" ca="1" si="3"/>
        <v>2.7577454545454536</v>
      </c>
      <c r="G10" s="1" t="e">
        <f t="shared" si="1"/>
        <v>#N/A</v>
      </c>
    </row>
    <row r="11" spans="1:15" x14ac:dyDescent="0.25">
      <c r="A11" s="17">
        <f t="shared" ca="1" si="2"/>
        <v>43461</v>
      </c>
      <c r="B11" s="16">
        <f ca="1">+IFERROR(VLOOKUP(A11,BBG_UF!$B$2:$C$30,2,FALSE),B10)</f>
        <v>1</v>
      </c>
      <c r="C11" s="16">
        <v>9</v>
      </c>
      <c r="D11" s="16" t="e">
        <f t="shared" si="0"/>
        <v>#N/A</v>
      </c>
      <c r="E11" s="16">
        <f ca="1">+VLOOKUP(B11,BBG_UF!$C$2:$F$30,4,FALSE)</f>
        <v>9.6818181818182256E-4</v>
      </c>
      <c r="F11" s="16">
        <f t="shared" ca="1" si="3"/>
        <v>2.7587136363636353</v>
      </c>
      <c r="G11" s="1" t="e">
        <f t="shared" si="1"/>
        <v>#N/A</v>
      </c>
    </row>
    <row r="12" spans="1:15" x14ac:dyDescent="0.25">
      <c r="A12" s="17">
        <f t="shared" ca="1" si="2"/>
        <v>43462</v>
      </c>
      <c r="B12" s="16">
        <f ca="1">+IFERROR(VLOOKUP(A12,BBG_UF!$B$2:$C$30,2,FALSE),B11)</f>
        <v>1</v>
      </c>
      <c r="C12" s="16">
        <v>10</v>
      </c>
      <c r="D12" s="16" t="e">
        <f t="shared" si="0"/>
        <v>#N/A</v>
      </c>
      <c r="E12" s="16">
        <f ca="1">+VLOOKUP(B12,BBG_UF!$C$2:$F$30,4,FALSE)</f>
        <v>9.6818181818182256E-4</v>
      </c>
      <c r="F12" s="16">
        <f t="shared" ca="1" si="3"/>
        <v>2.759681818181817</v>
      </c>
      <c r="G12" s="1" t="e">
        <f t="shared" si="1"/>
        <v>#N/A</v>
      </c>
    </row>
    <row r="13" spans="1:15" x14ac:dyDescent="0.25">
      <c r="A13" s="17">
        <f t="shared" ca="1" si="2"/>
        <v>43463</v>
      </c>
      <c r="B13" s="16">
        <f ca="1">+IFERROR(VLOOKUP(A13,BBG_UF!$B$2:$C$30,2,FALSE),B12)</f>
        <v>1</v>
      </c>
      <c r="C13" s="16">
        <v>11</v>
      </c>
      <c r="D13" s="16" t="e">
        <f t="shared" si="0"/>
        <v>#N/A</v>
      </c>
      <c r="E13" s="16">
        <f ca="1">+VLOOKUP(B13,BBG_UF!$C$2:$F$30,4,FALSE)</f>
        <v>9.6818181818182256E-4</v>
      </c>
      <c r="F13" s="16">
        <f t="shared" ca="1" si="3"/>
        <v>2.7606499999999987</v>
      </c>
      <c r="G13" s="1" t="e">
        <f t="shared" si="1"/>
        <v>#N/A</v>
      </c>
    </row>
    <row r="14" spans="1:15" x14ac:dyDescent="0.25">
      <c r="A14" s="17">
        <f t="shared" ca="1" si="2"/>
        <v>43464</v>
      </c>
      <c r="B14" s="16">
        <f ca="1">+IFERROR(VLOOKUP(A14,BBG_UF!$B$2:$C$30,2,FALSE),B13)</f>
        <v>1</v>
      </c>
      <c r="C14" s="16">
        <v>12</v>
      </c>
      <c r="D14" s="16" t="e">
        <f t="shared" si="0"/>
        <v>#N/A</v>
      </c>
      <c r="E14" s="16">
        <f ca="1">+VLOOKUP(B14,BBG_UF!$C$2:$F$30,4,FALSE)</f>
        <v>9.6818181818182256E-4</v>
      </c>
      <c r="F14" s="16">
        <f t="shared" ca="1" si="3"/>
        <v>2.7616181818181804</v>
      </c>
      <c r="G14" s="1" t="e">
        <f t="shared" si="1"/>
        <v>#N/A</v>
      </c>
    </row>
    <row r="15" spans="1:15" x14ac:dyDescent="0.25">
      <c r="A15" s="17">
        <f t="shared" ca="1" si="2"/>
        <v>43465</v>
      </c>
      <c r="B15" s="16">
        <f ca="1">+IFERROR(VLOOKUP(A15,BBG_UF!$B$2:$C$30,2,FALSE),B14)</f>
        <v>1</v>
      </c>
      <c r="C15" s="16">
        <v>13</v>
      </c>
      <c r="D15" s="16" t="e">
        <f t="shared" si="0"/>
        <v>#N/A</v>
      </c>
      <c r="E15" s="16">
        <f ca="1">+VLOOKUP(B15,BBG_UF!$C$2:$F$30,4,FALSE)</f>
        <v>9.6818181818182256E-4</v>
      </c>
      <c r="F15" s="16">
        <f t="shared" ca="1" si="3"/>
        <v>2.7625863636363621</v>
      </c>
      <c r="G15" s="1" t="e">
        <f t="shared" si="1"/>
        <v>#N/A</v>
      </c>
    </row>
    <row r="16" spans="1:15" x14ac:dyDescent="0.25">
      <c r="A16" s="17">
        <f t="shared" ca="1" si="2"/>
        <v>43466</v>
      </c>
      <c r="B16" s="16">
        <f ca="1">+IFERROR(VLOOKUP(A16,BBG_UF!$B$2:$C$30,2,FALSE),B15)</f>
        <v>1</v>
      </c>
      <c r="C16" s="16">
        <v>14</v>
      </c>
      <c r="D16" s="16" t="e">
        <f t="shared" si="0"/>
        <v>#N/A</v>
      </c>
      <c r="E16" s="16">
        <f ca="1">+VLOOKUP(B16,BBG_UF!$C$2:$F$30,4,FALSE)</f>
        <v>9.6818181818182256E-4</v>
      </c>
      <c r="F16" s="16">
        <f t="shared" ca="1" si="3"/>
        <v>2.7635545454545438</v>
      </c>
      <c r="G16" s="1" t="e">
        <f t="shared" si="1"/>
        <v>#N/A</v>
      </c>
    </row>
    <row r="17" spans="1:7" x14ac:dyDescent="0.25">
      <c r="A17" s="17">
        <f t="shared" ca="1" si="2"/>
        <v>43467</v>
      </c>
      <c r="B17" s="16">
        <f ca="1">+IFERROR(VLOOKUP(A17,BBG_UF!$B$2:$C$30,2,FALSE),B16)</f>
        <v>1</v>
      </c>
      <c r="C17" s="16">
        <v>15</v>
      </c>
      <c r="D17" s="16" t="e">
        <f t="shared" si="0"/>
        <v>#N/A</v>
      </c>
      <c r="E17" s="16">
        <f ca="1">+VLOOKUP(B17,BBG_UF!$C$2:$F$30,4,FALSE)</f>
        <v>9.6818181818182256E-4</v>
      </c>
      <c r="F17" s="16">
        <f t="shared" ca="1" si="3"/>
        <v>2.7645227272727255</v>
      </c>
      <c r="G17" s="1" t="e">
        <f t="shared" si="1"/>
        <v>#N/A</v>
      </c>
    </row>
    <row r="18" spans="1:7" x14ac:dyDescent="0.25">
      <c r="A18" s="17">
        <f t="shared" ca="1" si="2"/>
        <v>43468</v>
      </c>
      <c r="B18" s="16">
        <f ca="1">+IFERROR(VLOOKUP(A18,BBG_UF!$B$2:$C$30,2,FALSE),B17)</f>
        <v>1</v>
      </c>
      <c r="C18" s="16">
        <v>16</v>
      </c>
      <c r="D18" s="16" t="e">
        <f t="shared" si="0"/>
        <v>#N/A</v>
      </c>
      <c r="E18" s="16">
        <f ca="1">+VLOOKUP(B18,BBG_UF!$C$2:$F$30,4,FALSE)</f>
        <v>9.6818181818182256E-4</v>
      </c>
      <c r="F18" s="16">
        <f t="shared" ca="1" si="3"/>
        <v>2.7654909090909072</v>
      </c>
      <c r="G18" s="1" t="e">
        <f t="shared" si="1"/>
        <v>#N/A</v>
      </c>
    </row>
    <row r="19" spans="1:7" x14ac:dyDescent="0.25">
      <c r="A19" s="17">
        <f t="shared" ca="1" si="2"/>
        <v>43469</v>
      </c>
      <c r="B19" s="16">
        <f ca="1">+IFERROR(VLOOKUP(A19,BBG_UF!$B$2:$C$30,2,FALSE),B18)</f>
        <v>1</v>
      </c>
      <c r="C19" s="16">
        <v>17</v>
      </c>
      <c r="D19" s="16" t="e">
        <f t="shared" si="0"/>
        <v>#N/A</v>
      </c>
      <c r="E19" s="16">
        <f ca="1">+VLOOKUP(B19,BBG_UF!$C$2:$F$30,4,FALSE)</f>
        <v>9.6818181818182256E-4</v>
      </c>
      <c r="F19" s="16">
        <f t="shared" ca="1" si="3"/>
        <v>2.7664590909090889</v>
      </c>
      <c r="G19" s="1" t="e">
        <f t="shared" si="1"/>
        <v>#N/A</v>
      </c>
    </row>
    <row r="20" spans="1:7" x14ac:dyDescent="0.25">
      <c r="A20" s="17">
        <f t="shared" ca="1" si="2"/>
        <v>43470</v>
      </c>
      <c r="B20" s="16">
        <f ca="1">+IFERROR(VLOOKUP(A20,BBG_UF!$B$2:$C$30,2,FALSE),B19)</f>
        <v>1</v>
      </c>
      <c r="C20" s="16">
        <v>18</v>
      </c>
      <c r="D20" s="16" t="e">
        <f t="shared" si="0"/>
        <v>#N/A</v>
      </c>
      <c r="E20" s="16">
        <f ca="1">+VLOOKUP(B20,BBG_UF!$C$2:$F$30,4,FALSE)</f>
        <v>9.6818181818182256E-4</v>
      </c>
      <c r="F20" s="16">
        <f t="shared" ca="1" si="3"/>
        <v>2.7674272727272706</v>
      </c>
      <c r="G20" s="1" t="e">
        <f t="shared" si="1"/>
        <v>#N/A</v>
      </c>
    </row>
    <row r="21" spans="1:7" x14ac:dyDescent="0.25">
      <c r="A21" s="17">
        <f t="shared" ca="1" si="2"/>
        <v>43471</v>
      </c>
      <c r="B21" s="16">
        <f ca="1">+IFERROR(VLOOKUP(A21,BBG_UF!$B$2:$C$30,2,FALSE),B20)</f>
        <v>1</v>
      </c>
      <c r="C21" s="16">
        <v>19</v>
      </c>
      <c r="D21" s="16" t="e">
        <f t="shared" si="0"/>
        <v>#N/A</v>
      </c>
      <c r="E21" s="16">
        <f ca="1">+VLOOKUP(B21,BBG_UF!$C$2:$F$30,4,FALSE)</f>
        <v>9.6818181818182256E-4</v>
      </c>
      <c r="F21" s="16">
        <f t="shared" ca="1" si="3"/>
        <v>2.7683954545454523</v>
      </c>
      <c r="G21" s="1" t="e">
        <f t="shared" si="1"/>
        <v>#N/A</v>
      </c>
    </row>
    <row r="22" spans="1:7" x14ac:dyDescent="0.25">
      <c r="A22" s="17">
        <f t="shared" ca="1" si="2"/>
        <v>43472</v>
      </c>
      <c r="B22" s="16">
        <f ca="1">+IFERROR(VLOOKUP(A22,BBG_UF!$B$2:$C$30,2,FALSE),B21)</f>
        <v>1</v>
      </c>
      <c r="C22" s="16">
        <v>20</v>
      </c>
      <c r="D22" s="16" t="e">
        <f t="shared" si="0"/>
        <v>#N/A</v>
      </c>
      <c r="E22" s="16">
        <f ca="1">+VLOOKUP(B22,BBG_UF!$C$2:$F$30,4,FALSE)</f>
        <v>9.6818181818182256E-4</v>
      </c>
      <c r="F22" s="16">
        <f t="shared" ca="1" si="3"/>
        <v>2.769363636363634</v>
      </c>
      <c r="G22" s="1" t="e">
        <f t="shared" si="1"/>
        <v>#N/A</v>
      </c>
    </row>
    <row r="23" spans="1:7" x14ac:dyDescent="0.25">
      <c r="A23" s="17">
        <f t="shared" ca="1" si="2"/>
        <v>43473</v>
      </c>
      <c r="B23" s="16">
        <f ca="1">+IFERROR(VLOOKUP(A23,BBG_UF!$B$2:$C$30,2,FALSE),B22)</f>
        <v>1</v>
      </c>
      <c r="C23" s="16">
        <v>21</v>
      </c>
      <c r="D23" s="16" t="e">
        <f t="shared" si="0"/>
        <v>#N/A</v>
      </c>
      <c r="E23" s="16">
        <f ca="1">+VLOOKUP(B23,BBG_UF!$C$2:$F$30,4,FALSE)</f>
        <v>9.6818181818182256E-4</v>
      </c>
      <c r="F23" s="16">
        <f t="shared" ca="1" si="3"/>
        <v>2.7703318181818157</v>
      </c>
      <c r="G23" s="1" t="e">
        <f t="shared" si="1"/>
        <v>#N/A</v>
      </c>
    </row>
    <row r="24" spans="1:7" x14ac:dyDescent="0.25">
      <c r="A24" s="17">
        <f t="shared" ca="1" si="2"/>
        <v>43474</v>
      </c>
      <c r="B24" s="16">
        <f ca="1">+IFERROR(VLOOKUP(A24,BBG_UF!$B$2:$C$30,2,FALSE),B23)</f>
        <v>2</v>
      </c>
      <c r="C24" s="16">
        <v>22</v>
      </c>
      <c r="D24" s="16" t="e">
        <f t="shared" si="0"/>
        <v>#N/A</v>
      </c>
      <c r="E24" s="16">
        <f ca="1">+VLOOKUP(B24,BBG_UF!$C$2:$F$30,4,FALSE)</f>
        <v>2.0062564270222662E-2</v>
      </c>
      <c r="F24" s="16">
        <f t="shared" ca="1" si="3"/>
        <v>2.7712999999999974</v>
      </c>
      <c r="G24" s="1" t="e">
        <f t="shared" si="1"/>
        <v>#N/A</v>
      </c>
    </row>
    <row r="25" spans="1:7" x14ac:dyDescent="0.25">
      <c r="A25" s="17">
        <f t="shared" ca="1" si="2"/>
        <v>43475</v>
      </c>
      <c r="B25" s="16">
        <f ca="1">+IFERROR(VLOOKUP(A25,BBG_UF!$B$2:$C$30,2,FALSE),B24)</f>
        <v>2</v>
      </c>
      <c r="C25" s="16">
        <v>23</v>
      </c>
      <c r="D25" s="16" t="e">
        <f t="shared" si="0"/>
        <v>#N/A</v>
      </c>
      <c r="E25" s="16">
        <f ca="1">+VLOOKUP(B25,BBG_UF!$C$2:$F$30,4,FALSE)</f>
        <v>2.0062564270222662E-2</v>
      </c>
      <c r="F25" s="16">
        <f t="shared" ca="1" si="3"/>
        <v>2.7913625642702202</v>
      </c>
      <c r="G25" s="1" t="e">
        <f t="shared" si="1"/>
        <v>#N/A</v>
      </c>
    </row>
    <row r="26" spans="1:7" x14ac:dyDescent="0.25">
      <c r="A26" s="17">
        <f t="shared" ca="1" si="2"/>
        <v>43476</v>
      </c>
      <c r="B26" s="16">
        <f ca="1">+IFERROR(VLOOKUP(A26,BBG_UF!$B$2:$C$30,2,FALSE),B25)</f>
        <v>2</v>
      </c>
      <c r="C26" s="16">
        <v>24</v>
      </c>
      <c r="D26" s="16" t="e">
        <f t="shared" si="0"/>
        <v>#N/A</v>
      </c>
      <c r="E26" s="16">
        <f ca="1">+VLOOKUP(B26,BBG_UF!$C$2:$F$30,4,FALSE)</f>
        <v>2.0062564270222662E-2</v>
      </c>
      <c r="F26" s="16">
        <f t="shared" ca="1" si="3"/>
        <v>2.811425128540443</v>
      </c>
      <c r="G26" s="1" t="e">
        <f t="shared" si="1"/>
        <v>#N/A</v>
      </c>
    </row>
    <row r="27" spans="1:7" x14ac:dyDescent="0.25">
      <c r="A27" s="17">
        <f t="shared" ca="1" si="2"/>
        <v>43477</v>
      </c>
      <c r="B27" s="16">
        <f ca="1">+IFERROR(VLOOKUP(A27,BBG_UF!$B$2:$C$30,2,FALSE),B26)</f>
        <v>2</v>
      </c>
      <c r="C27" s="16">
        <v>25</v>
      </c>
      <c r="D27" s="16" t="e">
        <f t="shared" si="0"/>
        <v>#N/A</v>
      </c>
      <c r="E27" s="16">
        <f ca="1">+VLOOKUP(B27,BBG_UF!$C$2:$F$30,4,FALSE)</f>
        <v>2.0062564270222662E-2</v>
      </c>
      <c r="F27" s="16">
        <f t="shared" ca="1" si="3"/>
        <v>2.8314876928106658</v>
      </c>
      <c r="G27" s="1" t="e">
        <f t="shared" si="1"/>
        <v>#N/A</v>
      </c>
    </row>
    <row r="28" spans="1:7" x14ac:dyDescent="0.25">
      <c r="A28" s="17">
        <f t="shared" ca="1" si="2"/>
        <v>43478</v>
      </c>
      <c r="B28" s="16">
        <f ca="1">+IFERROR(VLOOKUP(A28,BBG_UF!$B$2:$C$30,2,FALSE),B27)</f>
        <v>2</v>
      </c>
      <c r="C28" s="16">
        <v>26</v>
      </c>
      <c r="D28" s="16" t="e">
        <f t="shared" si="0"/>
        <v>#N/A</v>
      </c>
      <c r="E28" s="16">
        <f ca="1">+VLOOKUP(B28,BBG_UF!$C$2:$F$30,4,FALSE)</f>
        <v>2.0062564270222662E-2</v>
      </c>
      <c r="F28" s="16">
        <f t="shared" ca="1" si="3"/>
        <v>2.8515502570808886</v>
      </c>
      <c r="G28" s="1" t="e">
        <f t="shared" si="1"/>
        <v>#N/A</v>
      </c>
    </row>
    <row r="29" spans="1:7" x14ac:dyDescent="0.25">
      <c r="A29" s="17">
        <f t="shared" ca="1" si="2"/>
        <v>43479</v>
      </c>
      <c r="B29" s="16">
        <f ca="1">+IFERROR(VLOOKUP(A29,BBG_UF!$B$2:$C$30,2,FALSE),B28)</f>
        <v>2</v>
      </c>
      <c r="C29" s="16">
        <v>27</v>
      </c>
      <c r="D29" s="16" t="e">
        <f t="shared" si="0"/>
        <v>#N/A</v>
      </c>
      <c r="E29" s="16">
        <f ca="1">+VLOOKUP(B29,BBG_UF!$C$2:$F$30,4,FALSE)</f>
        <v>2.0062564270222662E-2</v>
      </c>
      <c r="F29" s="16">
        <f t="shared" ca="1" si="3"/>
        <v>2.8716128213511114</v>
      </c>
      <c r="G29" s="1" t="e">
        <f t="shared" si="1"/>
        <v>#N/A</v>
      </c>
    </row>
    <row r="30" spans="1:7" x14ac:dyDescent="0.25">
      <c r="A30" s="17">
        <f t="shared" ca="1" si="2"/>
        <v>43480</v>
      </c>
      <c r="B30" s="16">
        <f ca="1">+IFERROR(VLOOKUP(A30,BBG_UF!$B$2:$C$30,2,FALSE),B29)</f>
        <v>2</v>
      </c>
      <c r="C30" s="16">
        <v>28</v>
      </c>
      <c r="D30" s="16" t="e">
        <f t="shared" si="0"/>
        <v>#N/A</v>
      </c>
      <c r="E30" s="16">
        <f ca="1">+VLOOKUP(B30,BBG_UF!$C$2:$F$30,4,FALSE)</f>
        <v>2.0062564270222662E-2</v>
      </c>
      <c r="F30" s="16">
        <f t="shared" ca="1" si="3"/>
        <v>2.8916753856213342</v>
      </c>
      <c r="G30" s="1" t="e">
        <f t="shared" si="1"/>
        <v>#N/A</v>
      </c>
    </row>
    <row r="31" spans="1:7" x14ac:dyDescent="0.25">
      <c r="A31" s="17">
        <f t="shared" ca="1" si="2"/>
        <v>43481</v>
      </c>
      <c r="B31" s="16">
        <f ca="1">+IFERROR(VLOOKUP(A31,BBG_UF!$B$2:$C$30,2,FALSE),B30)</f>
        <v>2</v>
      </c>
      <c r="C31" s="16">
        <v>29</v>
      </c>
      <c r="D31" s="16" t="e">
        <f t="shared" si="0"/>
        <v>#N/A</v>
      </c>
      <c r="E31" s="16">
        <f ca="1">+VLOOKUP(B31,BBG_UF!$C$2:$F$30,4,FALSE)</f>
        <v>2.0062564270222662E-2</v>
      </c>
      <c r="F31" s="16">
        <f t="shared" ca="1" si="3"/>
        <v>2.911737949891557</v>
      </c>
      <c r="G31" s="1" t="e">
        <f t="shared" si="1"/>
        <v>#N/A</v>
      </c>
    </row>
    <row r="32" spans="1:7" x14ac:dyDescent="0.25">
      <c r="A32" s="17">
        <f t="shared" ca="1" si="2"/>
        <v>43482</v>
      </c>
      <c r="B32" s="16">
        <f ca="1">+IFERROR(VLOOKUP(A32,BBG_UF!$B$2:$C$30,2,FALSE),B31)</f>
        <v>2</v>
      </c>
      <c r="C32" s="16">
        <v>30</v>
      </c>
      <c r="D32" s="16" t="e">
        <f t="shared" si="0"/>
        <v>#N/A</v>
      </c>
      <c r="E32" s="16">
        <f ca="1">+VLOOKUP(B32,BBG_UF!$C$2:$F$30,4,FALSE)</f>
        <v>2.0062564270222662E-2</v>
      </c>
      <c r="F32" s="16">
        <f t="shared" ca="1" si="3"/>
        <v>2.9318005141617798</v>
      </c>
      <c r="G32" s="1" t="e">
        <f t="shared" si="1"/>
        <v>#N/A</v>
      </c>
    </row>
    <row r="33" spans="1:7" x14ac:dyDescent="0.25">
      <c r="A33" s="17">
        <f t="shared" ca="1" si="2"/>
        <v>43483</v>
      </c>
      <c r="B33" s="16">
        <f ca="1">+IFERROR(VLOOKUP(A33,BBG_UF!$B$2:$C$30,2,FALSE),B32)</f>
        <v>2</v>
      </c>
      <c r="C33" s="16">
        <v>31</v>
      </c>
      <c r="D33" s="16" t="e">
        <f t="shared" si="0"/>
        <v>#N/A</v>
      </c>
      <c r="E33" s="16">
        <f ca="1">+VLOOKUP(B33,BBG_UF!$C$2:$F$30,4,FALSE)</f>
        <v>2.0062564270222662E-2</v>
      </c>
      <c r="F33" s="16">
        <f t="shared" ca="1" si="3"/>
        <v>2.9518630784320026</v>
      </c>
      <c r="G33" s="1" t="e">
        <f t="shared" si="1"/>
        <v>#N/A</v>
      </c>
    </row>
    <row r="34" spans="1:7" x14ac:dyDescent="0.25">
      <c r="A34" s="17">
        <f t="shared" ca="1" si="2"/>
        <v>43484</v>
      </c>
      <c r="B34" s="16">
        <f ca="1">+IFERROR(VLOOKUP(A34,BBG_UF!$B$2:$C$30,2,FALSE),B33)</f>
        <v>2</v>
      </c>
      <c r="C34" s="16">
        <v>32</v>
      </c>
      <c r="D34" s="16" t="e">
        <f t="shared" si="0"/>
        <v>#N/A</v>
      </c>
      <c r="E34" s="16">
        <f ca="1">+VLOOKUP(B34,BBG_UF!$C$2:$F$30,4,FALSE)</f>
        <v>2.0062564270222662E-2</v>
      </c>
      <c r="F34" s="16">
        <f t="shared" ca="1" si="3"/>
        <v>2.9719256427022254</v>
      </c>
      <c r="G34" s="1" t="e">
        <f t="shared" si="1"/>
        <v>#N/A</v>
      </c>
    </row>
    <row r="35" spans="1:7" x14ac:dyDescent="0.25">
      <c r="A35" s="17">
        <f t="shared" ca="1" si="2"/>
        <v>43485</v>
      </c>
      <c r="B35" s="16">
        <f ca="1">+IFERROR(VLOOKUP(A35,BBG_UF!$B$2:$C$30,2,FALSE),B34)</f>
        <v>2</v>
      </c>
      <c r="C35" s="16">
        <v>33</v>
      </c>
      <c r="D35" s="16" t="e">
        <f t="shared" si="0"/>
        <v>#N/A</v>
      </c>
      <c r="E35" s="16">
        <f ca="1">+VLOOKUP(B35,BBG_UF!$C$2:$F$30,4,FALSE)</f>
        <v>2.0062564270222662E-2</v>
      </c>
      <c r="F35" s="16">
        <f t="shared" ca="1" si="3"/>
        <v>2.9919882069724482</v>
      </c>
      <c r="G35" s="1" t="e">
        <f t="shared" si="1"/>
        <v>#N/A</v>
      </c>
    </row>
    <row r="36" spans="1:7" x14ac:dyDescent="0.25">
      <c r="A36" s="17">
        <f t="shared" ca="1" si="2"/>
        <v>43486</v>
      </c>
      <c r="B36" s="16">
        <f ca="1">+IFERROR(VLOOKUP(A36,BBG_UF!$B$2:$C$30,2,FALSE),B35)</f>
        <v>2</v>
      </c>
      <c r="C36" s="16">
        <v>34</v>
      </c>
      <c r="D36" s="16" t="e">
        <f t="shared" si="0"/>
        <v>#N/A</v>
      </c>
      <c r="E36" s="16">
        <f ca="1">+VLOOKUP(B36,BBG_UF!$C$2:$F$30,4,FALSE)</f>
        <v>2.0062564270222662E-2</v>
      </c>
      <c r="F36" s="16">
        <f t="shared" ca="1" si="3"/>
        <v>3.012050771242671</v>
      </c>
      <c r="G36" s="1" t="e">
        <f t="shared" si="1"/>
        <v>#N/A</v>
      </c>
    </row>
    <row r="37" spans="1:7" x14ac:dyDescent="0.25">
      <c r="A37" s="17">
        <f t="shared" ca="1" si="2"/>
        <v>43487</v>
      </c>
      <c r="B37" s="16">
        <f ca="1">+IFERROR(VLOOKUP(A37,BBG_UF!$B$2:$C$30,2,FALSE),B36)</f>
        <v>2</v>
      </c>
      <c r="C37" s="16">
        <v>35</v>
      </c>
      <c r="D37" s="16" t="e">
        <f t="shared" si="0"/>
        <v>#N/A</v>
      </c>
      <c r="E37" s="16">
        <f ca="1">+VLOOKUP(B37,BBG_UF!$C$2:$F$30,4,FALSE)</f>
        <v>2.0062564270222662E-2</v>
      </c>
      <c r="F37" s="16">
        <f t="shared" ca="1" si="3"/>
        <v>3.0321133355128937</v>
      </c>
      <c r="G37" s="1" t="e">
        <f t="shared" si="1"/>
        <v>#N/A</v>
      </c>
    </row>
    <row r="38" spans="1:7" x14ac:dyDescent="0.25">
      <c r="A38" s="17">
        <f t="shared" ca="1" si="2"/>
        <v>43488</v>
      </c>
      <c r="B38" s="16">
        <f ca="1">+IFERROR(VLOOKUP(A38,BBG_UF!$B$2:$C$30,2,FALSE),B37)</f>
        <v>2</v>
      </c>
      <c r="C38" s="16">
        <v>36</v>
      </c>
      <c r="D38" s="16" t="e">
        <f t="shared" si="0"/>
        <v>#N/A</v>
      </c>
      <c r="E38" s="16">
        <f ca="1">+VLOOKUP(B38,BBG_UF!$C$2:$F$30,4,FALSE)</f>
        <v>2.0062564270222662E-2</v>
      </c>
      <c r="F38" s="16">
        <f t="shared" ca="1" si="3"/>
        <v>3.0521758997831165</v>
      </c>
      <c r="G38" s="1" t="e">
        <f t="shared" si="1"/>
        <v>#N/A</v>
      </c>
    </row>
    <row r="39" spans="1:7" x14ac:dyDescent="0.25">
      <c r="A39" s="17">
        <f t="shared" ca="1" si="2"/>
        <v>43489</v>
      </c>
      <c r="B39" s="16">
        <f ca="1">+IFERROR(VLOOKUP(A39,BBG_UF!$B$2:$C$30,2,FALSE),B38)</f>
        <v>2</v>
      </c>
      <c r="C39" s="16">
        <v>37</v>
      </c>
      <c r="D39" s="16" t="e">
        <f t="shared" si="0"/>
        <v>#N/A</v>
      </c>
      <c r="E39" s="16">
        <f ca="1">+VLOOKUP(B39,BBG_UF!$C$2:$F$30,4,FALSE)</f>
        <v>2.0062564270222662E-2</v>
      </c>
      <c r="F39" s="16">
        <f t="shared" ca="1" si="3"/>
        <v>3.0722384640533393</v>
      </c>
      <c r="G39" s="1" t="e">
        <f t="shared" si="1"/>
        <v>#N/A</v>
      </c>
    </row>
    <row r="40" spans="1:7" x14ac:dyDescent="0.25">
      <c r="A40" s="17">
        <f t="shared" ca="1" si="2"/>
        <v>43490</v>
      </c>
      <c r="B40" s="16">
        <f ca="1">+IFERROR(VLOOKUP(A40,BBG_UF!$B$2:$C$30,2,FALSE),B39)</f>
        <v>2</v>
      </c>
      <c r="C40" s="16">
        <v>38</v>
      </c>
      <c r="D40" s="16" t="e">
        <f t="shared" si="0"/>
        <v>#N/A</v>
      </c>
      <c r="E40" s="16">
        <f ca="1">+VLOOKUP(B40,BBG_UF!$C$2:$F$30,4,FALSE)</f>
        <v>2.0062564270222662E-2</v>
      </c>
      <c r="F40" s="16">
        <f t="shared" ca="1" si="3"/>
        <v>3.0923010283235621</v>
      </c>
      <c r="G40" s="1" t="e">
        <f t="shared" si="1"/>
        <v>#N/A</v>
      </c>
    </row>
    <row r="41" spans="1:7" x14ac:dyDescent="0.25">
      <c r="A41" s="17">
        <f t="shared" ca="1" si="2"/>
        <v>43491</v>
      </c>
      <c r="B41" s="16">
        <f ca="1">+IFERROR(VLOOKUP(A41,BBG_UF!$B$2:$C$30,2,FALSE),B40)</f>
        <v>2</v>
      </c>
      <c r="C41" s="16">
        <v>39</v>
      </c>
      <c r="D41" s="16" t="e">
        <f t="shared" si="0"/>
        <v>#N/A</v>
      </c>
      <c r="E41" s="16">
        <f ca="1">+VLOOKUP(B41,BBG_UF!$C$2:$F$30,4,FALSE)</f>
        <v>2.0062564270222662E-2</v>
      </c>
      <c r="F41" s="16">
        <f t="shared" ca="1" si="3"/>
        <v>3.1123635925937849</v>
      </c>
      <c r="G41" s="1" t="e">
        <f t="shared" si="1"/>
        <v>#N/A</v>
      </c>
    </row>
    <row r="42" spans="1:7" x14ac:dyDescent="0.25">
      <c r="A42" s="17">
        <f t="shared" ca="1" si="2"/>
        <v>43492</v>
      </c>
      <c r="B42" s="16">
        <f ca="1">+IFERROR(VLOOKUP(A42,BBG_UF!$B$2:$C$30,2,FALSE),B41)</f>
        <v>2</v>
      </c>
      <c r="C42" s="16">
        <v>40</v>
      </c>
      <c r="D42" s="16" t="e">
        <f t="shared" si="0"/>
        <v>#N/A</v>
      </c>
      <c r="E42" s="16">
        <f ca="1">+VLOOKUP(B42,BBG_UF!$C$2:$F$30,4,FALSE)</f>
        <v>2.0062564270222662E-2</v>
      </c>
      <c r="F42" s="16">
        <f t="shared" ca="1" si="3"/>
        <v>3.1324261568640077</v>
      </c>
      <c r="G42" s="1" t="e">
        <f t="shared" si="1"/>
        <v>#N/A</v>
      </c>
    </row>
    <row r="43" spans="1:7" x14ac:dyDescent="0.25">
      <c r="A43" s="17">
        <f t="shared" ca="1" si="2"/>
        <v>43493</v>
      </c>
      <c r="B43" s="16">
        <f ca="1">+IFERROR(VLOOKUP(A43,BBG_UF!$B$2:$C$30,2,FALSE),B42)</f>
        <v>2</v>
      </c>
      <c r="C43" s="16">
        <v>41</v>
      </c>
      <c r="D43" s="16" t="e">
        <f t="shared" si="0"/>
        <v>#N/A</v>
      </c>
      <c r="E43" s="16">
        <f ca="1">+VLOOKUP(B43,BBG_UF!$C$2:$F$30,4,FALSE)</f>
        <v>2.0062564270222662E-2</v>
      </c>
      <c r="F43" s="16">
        <f t="shared" ca="1" si="3"/>
        <v>3.1524887211342305</v>
      </c>
      <c r="G43" s="1" t="e">
        <f t="shared" si="1"/>
        <v>#N/A</v>
      </c>
    </row>
    <row r="44" spans="1:7" x14ac:dyDescent="0.25">
      <c r="A44" s="17">
        <f t="shared" ca="1" si="2"/>
        <v>43494</v>
      </c>
      <c r="B44" s="16">
        <f ca="1">+IFERROR(VLOOKUP(A44,BBG_UF!$B$2:$C$30,2,FALSE),B43)</f>
        <v>2</v>
      </c>
      <c r="C44" s="16">
        <v>42</v>
      </c>
      <c r="D44" s="16" t="e">
        <f t="shared" si="0"/>
        <v>#N/A</v>
      </c>
      <c r="E44" s="16">
        <f ca="1">+VLOOKUP(B44,BBG_UF!$C$2:$F$30,4,FALSE)</f>
        <v>2.0062564270222662E-2</v>
      </c>
      <c r="F44" s="16">
        <f t="shared" ca="1" si="3"/>
        <v>3.1725512854044533</v>
      </c>
      <c r="G44" s="1" t="e">
        <f t="shared" si="1"/>
        <v>#N/A</v>
      </c>
    </row>
    <row r="45" spans="1:7" x14ac:dyDescent="0.25">
      <c r="A45" s="17">
        <f t="shared" ca="1" si="2"/>
        <v>43495</v>
      </c>
      <c r="B45" s="16">
        <f ca="1">+IFERROR(VLOOKUP(A45,BBG_UF!$B$2:$C$30,2,FALSE),B44)</f>
        <v>2</v>
      </c>
      <c r="C45" s="16">
        <v>43</v>
      </c>
      <c r="D45" s="16" t="e">
        <f t="shared" si="0"/>
        <v>#N/A</v>
      </c>
      <c r="E45" s="16">
        <f ca="1">+VLOOKUP(B45,BBG_UF!$C$2:$F$30,4,FALSE)</f>
        <v>2.0062564270222662E-2</v>
      </c>
      <c r="F45" s="16">
        <f t="shared" ca="1" si="3"/>
        <v>3.1926138496746761</v>
      </c>
      <c r="G45" s="1" t="e">
        <f t="shared" si="1"/>
        <v>#N/A</v>
      </c>
    </row>
    <row r="46" spans="1:7" x14ac:dyDescent="0.25">
      <c r="A46" s="17">
        <f t="shared" ca="1" si="2"/>
        <v>43496</v>
      </c>
      <c r="B46" s="16">
        <f ca="1">+IFERROR(VLOOKUP(A46,BBG_UF!$B$2:$C$30,2,FALSE),B45)</f>
        <v>2</v>
      </c>
      <c r="C46" s="16">
        <v>44</v>
      </c>
      <c r="D46" s="16" t="e">
        <f t="shared" si="0"/>
        <v>#N/A</v>
      </c>
      <c r="E46" s="16">
        <f ca="1">+VLOOKUP(B46,BBG_UF!$C$2:$F$30,4,FALSE)</f>
        <v>2.0062564270222662E-2</v>
      </c>
      <c r="F46" s="16">
        <f t="shared" ca="1" si="3"/>
        <v>3.2126764139448989</v>
      </c>
      <c r="G46" s="1" t="e">
        <f t="shared" si="1"/>
        <v>#N/A</v>
      </c>
    </row>
    <row r="47" spans="1:7" x14ac:dyDescent="0.25">
      <c r="A47" s="17">
        <f t="shared" ca="1" si="2"/>
        <v>43497</v>
      </c>
      <c r="B47" s="16">
        <f ca="1">+IFERROR(VLOOKUP(A47,BBG_UF!$B$2:$C$30,2,FALSE),B46)</f>
        <v>2</v>
      </c>
      <c r="C47" s="16">
        <v>45</v>
      </c>
      <c r="D47" s="16" t="e">
        <f t="shared" si="0"/>
        <v>#N/A</v>
      </c>
      <c r="E47" s="16">
        <f ca="1">+VLOOKUP(B47,BBG_UF!$C$2:$F$30,4,FALSE)</f>
        <v>2.0062564270222662E-2</v>
      </c>
      <c r="F47" s="16">
        <f t="shared" ca="1" si="3"/>
        <v>3.2327389782151217</v>
      </c>
      <c r="G47" s="1" t="e">
        <f t="shared" si="1"/>
        <v>#N/A</v>
      </c>
    </row>
    <row r="48" spans="1:7" x14ac:dyDescent="0.25">
      <c r="A48" s="17">
        <f t="shared" ca="1" si="2"/>
        <v>43498</v>
      </c>
      <c r="B48" s="16">
        <f ca="1">+IFERROR(VLOOKUP(A48,BBG_UF!$B$2:$C$30,2,FALSE),B47)</f>
        <v>2</v>
      </c>
      <c r="C48" s="16">
        <v>46</v>
      </c>
      <c r="D48" s="16" t="e">
        <f t="shared" si="0"/>
        <v>#N/A</v>
      </c>
      <c r="E48" s="16">
        <f ca="1">+VLOOKUP(B48,BBG_UF!$C$2:$F$30,4,FALSE)</f>
        <v>2.0062564270222662E-2</v>
      </c>
      <c r="F48" s="16">
        <f t="shared" ca="1" si="3"/>
        <v>3.2528015424853445</v>
      </c>
      <c r="G48" s="1" t="e">
        <f t="shared" si="1"/>
        <v>#N/A</v>
      </c>
    </row>
    <row r="49" spans="1:7" x14ac:dyDescent="0.25">
      <c r="A49" s="17">
        <f t="shared" ca="1" si="2"/>
        <v>43499</v>
      </c>
      <c r="B49" s="16">
        <f ca="1">+IFERROR(VLOOKUP(A49,BBG_UF!$B$2:$C$30,2,FALSE),B48)</f>
        <v>2</v>
      </c>
      <c r="C49" s="16">
        <v>47</v>
      </c>
      <c r="D49" s="16" t="e">
        <f t="shared" si="0"/>
        <v>#N/A</v>
      </c>
      <c r="E49" s="16">
        <f ca="1">+VLOOKUP(B49,BBG_UF!$C$2:$F$30,4,FALSE)</f>
        <v>2.0062564270222662E-2</v>
      </c>
      <c r="F49" s="16">
        <f t="shared" ca="1" si="3"/>
        <v>3.2728641067555673</v>
      </c>
      <c r="G49" s="1" t="e">
        <f t="shared" si="1"/>
        <v>#N/A</v>
      </c>
    </row>
    <row r="50" spans="1:7" x14ac:dyDescent="0.25">
      <c r="A50" s="17">
        <f t="shared" ca="1" si="2"/>
        <v>43500</v>
      </c>
      <c r="B50" s="16">
        <f ca="1">+IFERROR(VLOOKUP(A50,BBG_UF!$B$2:$C$30,2,FALSE),B49)</f>
        <v>2</v>
      </c>
      <c r="C50" s="16">
        <v>48</v>
      </c>
      <c r="D50" s="16" t="e">
        <f t="shared" si="0"/>
        <v>#N/A</v>
      </c>
      <c r="E50" s="16">
        <f ca="1">+VLOOKUP(B50,BBG_UF!$C$2:$F$30,4,FALSE)</f>
        <v>2.0062564270222662E-2</v>
      </c>
      <c r="F50" s="16">
        <f t="shared" ca="1" si="3"/>
        <v>3.2929266710257901</v>
      </c>
      <c r="G50" s="1" t="e">
        <f t="shared" si="1"/>
        <v>#N/A</v>
      </c>
    </row>
    <row r="51" spans="1:7" x14ac:dyDescent="0.25">
      <c r="A51" s="17">
        <f t="shared" ca="1" si="2"/>
        <v>43501</v>
      </c>
      <c r="B51" s="16">
        <f ca="1">+IFERROR(VLOOKUP(A51,BBG_UF!$B$2:$C$30,2,FALSE),B50)</f>
        <v>2</v>
      </c>
      <c r="C51" s="16">
        <v>49</v>
      </c>
      <c r="D51" s="16" t="e">
        <f t="shared" si="0"/>
        <v>#N/A</v>
      </c>
      <c r="E51" s="16">
        <f ca="1">+VLOOKUP(B51,BBG_UF!$C$2:$F$30,4,FALSE)</f>
        <v>2.0062564270222662E-2</v>
      </c>
      <c r="F51" s="16">
        <f t="shared" ca="1" si="3"/>
        <v>3.3129892352960129</v>
      </c>
      <c r="G51" s="1" t="e">
        <f t="shared" si="1"/>
        <v>#N/A</v>
      </c>
    </row>
    <row r="52" spans="1:7" x14ac:dyDescent="0.25">
      <c r="A52" s="17">
        <f t="shared" ca="1" si="2"/>
        <v>43502</v>
      </c>
      <c r="B52" s="16">
        <f ca="1">+IFERROR(VLOOKUP(A52,BBG_UF!$B$2:$C$30,2,FALSE),B51)</f>
        <v>2</v>
      </c>
      <c r="C52" s="16">
        <v>50</v>
      </c>
      <c r="D52" s="16" t="e">
        <f t="shared" si="0"/>
        <v>#N/A</v>
      </c>
      <c r="E52" s="16">
        <f ca="1">+VLOOKUP(B52,BBG_UF!$C$2:$F$30,4,FALSE)</f>
        <v>2.0062564270222662E-2</v>
      </c>
      <c r="F52" s="16">
        <f t="shared" ca="1" si="3"/>
        <v>3.3330517995662357</v>
      </c>
      <c r="G52" s="1" t="e">
        <f t="shared" si="1"/>
        <v>#N/A</v>
      </c>
    </row>
    <row r="53" spans="1:7" x14ac:dyDescent="0.25">
      <c r="A53" s="17">
        <f t="shared" ca="1" si="2"/>
        <v>43503</v>
      </c>
      <c r="B53" s="16">
        <f ca="1">+IFERROR(VLOOKUP(A53,BBG_UF!$B$2:$C$30,2,FALSE),B52)</f>
        <v>2</v>
      </c>
      <c r="C53" s="16">
        <v>51</v>
      </c>
      <c r="D53" s="16" t="e">
        <f t="shared" si="0"/>
        <v>#N/A</v>
      </c>
      <c r="E53" s="16">
        <f ca="1">+VLOOKUP(B53,BBG_UF!$C$2:$F$30,4,FALSE)</f>
        <v>2.0062564270222662E-2</v>
      </c>
      <c r="F53" s="16">
        <f t="shared" ca="1" si="3"/>
        <v>3.3531143638364584</v>
      </c>
      <c r="G53" s="1" t="e">
        <f t="shared" si="1"/>
        <v>#N/A</v>
      </c>
    </row>
    <row r="54" spans="1:7" x14ac:dyDescent="0.25">
      <c r="A54" s="17">
        <f t="shared" ca="1" si="2"/>
        <v>43504</v>
      </c>
      <c r="B54" s="16">
        <f ca="1">+IFERROR(VLOOKUP(A54,BBG_UF!$B$2:$C$30,2,FALSE),B53)</f>
        <v>3</v>
      </c>
      <c r="C54" s="16">
        <v>52</v>
      </c>
      <c r="D54" s="16" t="e">
        <f t="shared" si="0"/>
        <v>#N/A</v>
      </c>
      <c r="E54" s="16">
        <f ca="1">+VLOOKUP(B54,BBG_UF!$C$2:$F$30,4,FALSE)</f>
        <v>-1.9520112129164997E-2</v>
      </c>
      <c r="F54" s="16">
        <f t="shared" ca="1" si="3"/>
        <v>3.3731769281066812</v>
      </c>
      <c r="G54" s="1" t="e">
        <f t="shared" si="1"/>
        <v>#N/A</v>
      </c>
    </row>
    <row r="55" spans="1:7" x14ac:dyDescent="0.25">
      <c r="A55" s="17">
        <f t="shared" ca="1" si="2"/>
        <v>43505</v>
      </c>
      <c r="B55" s="16">
        <f ca="1">+IFERROR(VLOOKUP(A55,BBG_UF!$B$2:$C$30,2,FALSE),B54)</f>
        <v>3</v>
      </c>
      <c r="C55" s="16">
        <v>53</v>
      </c>
      <c r="D55" s="16" t="e">
        <f t="shared" si="0"/>
        <v>#N/A</v>
      </c>
      <c r="E55" s="16">
        <f ca="1">+VLOOKUP(B55,BBG_UF!$C$2:$F$30,4,FALSE)</f>
        <v>-1.9520112129164997E-2</v>
      </c>
      <c r="F55" s="16">
        <f t="shared" ca="1" si="3"/>
        <v>3.3536568159775162</v>
      </c>
      <c r="G55" s="1" t="e">
        <f t="shared" si="1"/>
        <v>#N/A</v>
      </c>
    </row>
    <row r="56" spans="1:7" x14ac:dyDescent="0.25">
      <c r="A56" s="17">
        <f t="shared" ca="1" si="2"/>
        <v>43506</v>
      </c>
      <c r="B56" s="16">
        <f ca="1">+IFERROR(VLOOKUP(A56,BBG_UF!$B$2:$C$30,2,FALSE),B55)</f>
        <v>3</v>
      </c>
      <c r="C56" s="16">
        <v>54</v>
      </c>
      <c r="D56" s="16" t="e">
        <f t="shared" si="0"/>
        <v>#N/A</v>
      </c>
      <c r="E56" s="16">
        <f ca="1">+VLOOKUP(B56,BBG_UF!$C$2:$F$30,4,FALSE)</f>
        <v>-1.9520112129164997E-2</v>
      </c>
      <c r="F56" s="16">
        <f t="shared" ca="1" si="3"/>
        <v>3.3341367038483511</v>
      </c>
      <c r="G56" s="1" t="e">
        <f t="shared" si="1"/>
        <v>#N/A</v>
      </c>
    </row>
    <row r="57" spans="1:7" x14ac:dyDescent="0.25">
      <c r="A57" s="17">
        <f t="shared" ca="1" si="2"/>
        <v>43507</v>
      </c>
      <c r="B57" s="16">
        <f ca="1">+IFERROR(VLOOKUP(A57,BBG_UF!$B$2:$C$30,2,FALSE),B56)</f>
        <v>3</v>
      </c>
      <c r="C57" s="16">
        <v>55</v>
      </c>
      <c r="D57" s="16" t="e">
        <f t="shared" si="0"/>
        <v>#N/A</v>
      </c>
      <c r="E57" s="16">
        <f ca="1">+VLOOKUP(B57,BBG_UF!$C$2:$F$30,4,FALSE)</f>
        <v>-1.9520112129164997E-2</v>
      </c>
      <c r="F57" s="16">
        <f t="shared" ca="1" si="3"/>
        <v>3.3146165917191861</v>
      </c>
      <c r="G57" s="1" t="e">
        <f t="shared" si="1"/>
        <v>#N/A</v>
      </c>
    </row>
    <row r="58" spans="1:7" x14ac:dyDescent="0.25">
      <c r="A58" s="17">
        <f t="shared" ca="1" si="2"/>
        <v>43508</v>
      </c>
      <c r="B58" s="16">
        <f ca="1">+IFERROR(VLOOKUP(A58,BBG_UF!$B$2:$C$30,2,FALSE),B57)</f>
        <v>3</v>
      </c>
      <c r="C58" s="16">
        <v>56</v>
      </c>
      <c r="D58" s="16" t="e">
        <f t="shared" si="0"/>
        <v>#N/A</v>
      </c>
      <c r="E58" s="16">
        <f ca="1">+VLOOKUP(B58,BBG_UF!$C$2:$F$30,4,FALSE)</f>
        <v>-1.9520112129164997E-2</v>
      </c>
      <c r="F58" s="16">
        <f t="shared" ca="1" si="3"/>
        <v>3.2950964795900211</v>
      </c>
      <c r="G58" s="1" t="e">
        <f t="shared" si="1"/>
        <v>#N/A</v>
      </c>
    </row>
    <row r="59" spans="1:7" x14ac:dyDescent="0.25">
      <c r="A59" s="17">
        <f t="shared" ca="1" si="2"/>
        <v>43509</v>
      </c>
      <c r="B59" s="16">
        <f ca="1">+IFERROR(VLOOKUP(A59,BBG_UF!$B$2:$C$30,2,FALSE),B58)</f>
        <v>3</v>
      </c>
      <c r="C59" s="16">
        <v>57</v>
      </c>
      <c r="D59" s="16" t="e">
        <f t="shared" si="0"/>
        <v>#N/A</v>
      </c>
      <c r="E59" s="16">
        <f ca="1">+VLOOKUP(B59,BBG_UF!$C$2:$F$30,4,FALSE)</f>
        <v>-1.9520112129164997E-2</v>
      </c>
      <c r="F59" s="16">
        <f t="shared" ca="1" si="3"/>
        <v>3.275576367460856</v>
      </c>
      <c r="G59" s="1" t="e">
        <f t="shared" si="1"/>
        <v>#N/A</v>
      </c>
    </row>
    <row r="60" spans="1:7" x14ac:dyDescent="0.25">
      <c r="A60" s="17">
        <f t="shared" ca="1" si="2"/>
        <v>43510</v>
      </c>
      <c r="B60" s="16">
        <f ca="1">+IFERROR(VLOOKUP(A60,BBG_UF!$B$2:$C$30,2,FALSE),B59)</f>
        <v>3</v>
      </c>
      <c r="C60" s="16">
        <v>58</v>
      </c>
      <c r="D60" s="16" t="e">
        <f t="shared" si="0"/>
        <v>#N/A</v>
      </c>
      <c r="E60" s="16">
        <f ca="1">+VLOOKUP(B60,BBG_UF!$C$2:$F$30,4,FALSE)</f>
        <v>-1.9520112129164997E-2</v>
      </c>
      <c r="F60" s="16">
        <f t="shared" ca="1" si="3"/>
        <v>3.256056255331691</v>
      </c>
      <c r="G60" s="1" t="e">
        <f t="shared" si="1"/>
        <v>#N/A</v>
      </c>
    </row>
    <row r="61" spans="1:7" x14ac:dyDescent="0.25">
      <c r="A61" s="17">
        <f t="shared" ca="1" si="2"/>
        <v>43511</v>
      </c>
      <c r="B61" s="16">
        <f ca="1">+IFERROR(VLOOKUP(A61,BBG_UF!$B$2:$C$30,2,FALSE),B60)</f>
        <v>3</v>
      </c>
      <c r="C61" s="16">
        <v>59</v>
      </c>
      <c r="D61" s="16" t="e">
        <f t="shared" si="0"/>
        <v>#N/A</v>
      </c>
      <c r="E61" s="16">
        <f ca="1">+VLOOKUP(B61,BBG_UF!$C$2:$F$30,4,FALSE)</f>
        <v>-1.9520112129164997E-2</v>
      </c>
      <c r="F61" s="16">
        <f t="shared" ca="1" si="3"/>
        <v>3.2365361432025259</v>
      </c>
      <c r="G61" s="1" t="e">
        <f t="shared" si="1"/>
        <v>#N/A</v>
      </c>
    </row>
    <row r="62" spans="1:7" x14ac:dyDescent="0.25">
      <c r="A62" s="17">
        <f t="shared" ca="1" si="2"/>
        <v>43512</v>
      </c>
      <c r="B62" s="16">
        <f ca="1">+IFERROR(VLOOKUP(A62,BBG_UF!$B$2:$C$30,2,FALSE),B61)</f>
        <v>3</v>
      </c>
      <c r="C62" s="16">
        <v>60</v>
      </c>
      <c r="D62" s="16" t="e">
        <f t="shared" si="0"/>
        <v>#N/A</v>
      </c>
      <c r="E62" s="16">
        <f ca="1">+VLOOKUP(B62,BBG_UF!$C$2:$F$30,4,FALSE)</f>
        <v>-1.9520112129164997E-2</v>
      </c>
      <c r="F62" s="16">
        <f t="shared" ca="1" si="3"/>
        <v>3.2170160310733609</v>
      </c>
      <c r="G62" s="1" t="e">
        <f t="shared" si="1"/>
        <v>#N/A</v>
      </c>
    </row>
    <row r="63" spans="1:7" x14ac:dyDescent="0.25">
      <c r="A63" s="17">
        <f t="shared" ca="1" si="2"/>
        <v>43513</v>
      </c>
      <c r="B63" s="16">
        <f ca="1">+IFERROR(VLOOKUP(A63,BBG_UF!$B$2:$C$30,2,FALSE),B62)</f>
        <v>3</v>
      </c>
      <c r="C63" s="16">
        <v>61</v>
      </c>
      <c r="D63" s="16" t="e">
        <f t="shared" si="0"/>
        <v>#N/A</v>
      </c>
      <c r="E63" s="16">
        <f ca="1">+VLOOKUP(B63,BBG_UF!$C$2:$F$30,4,FALSE)</f>
        <v>-1.9520112129164997E-2</v>
      </c>
      <c r="F63" s="16">
        <f t="shared" ca="1" si="3"/>
        <v>3.1974959189441958</v>
      </c>
      <c r="G63" s="1" t="e">
        <f t="shared" si="1"/>
        <v>#N/A</v>
      </c>
    </row>
    <row r="64" spans="1:7" x14ac:dyDescent="0.25">
      <c r="A64" s="17">
        <f t="shared" ca="1" si="2"/>
        <v>43514</v>
      </c>
      <c r="B64" s="16">
        <f ca="1">+IFERROR(VLOOKUP(A64,BBG_UF!$B$2:$C$30,2,FALSE),B63)</f>
        <v>3</v>
      </c>
      <c r="C64" s="16">
        <v>62</v>
      </c>
      <c r="D64" s="16" t="e">
        <f t="shared" si="0"/>
        <v>#N/A</v>
      </c>
      <c r="E64" s="16">
        <f ca="1">+VLOOKUP(B64,BBG_UF!$C$2:$F$30,4,FALSE)</f>
        <v>-1.9520112129164997E-2</v>
      </c>
      <c r="F64" s="16">
        <f t="shared" ca="1" si="3"/>
        <v>3.1779758068150308</v>
      </c>
      <c r="G64" s="1" t="e">
        <f t="shared" si="1"/>
        <v>#N/A</v>
      </c>
    </row>
    <row r="65" spans="1:7" x14ac:dyDescent="0.25">
      <c r="A65" s="17">
        <f t="shared" ca="1" si="2"/>
        <v>43515</v>
      </c>
      <c r="B65" s="16">
        <f ca="1">+IFERROR(VLOOKUP(A65,BBG_UF!$B$2:$C$30,2,FALSE),B64)</f>
        <v>3</v>
      </c>
      <c r="C65" s="16">
        <v>63</v>
      </c>
      <c r="D65" s="16" t="e">
        <f t="shared" si="0"/>
        <v>#N/A</v>
      </c>
      <c r="E65" s="16">
        <f ca="1">+VLOOKUP(B65,BBG_UF!$C$2:$F$30,4,FALSE)</f>
        <v>-1.9520112129164997E-2</v>
      </c>
      <c r="F65" s="16">
        <f t="shared" ca="1" si="3"/>
        <v>3.1584556946858657</v>
      </c>
      <c r="G65" s="1" t="e">
        <f t="shared" si="1"/>
        <v>#N/A</v>
      </c>
    </row>
    <row r="66" spans="1:7" x14ac:dyDescent="0.25">
      <c r="A66" s="17">
        <f t="shared" ca="1" si="2"/>
        <v>43516</v>
      </c>
      <c r="B66" s="16">
        <f ca="1">+IFERROR(VLOOKUP(A66,BBG_UF!$B$2:$C$30,2,FALSE),B65)</f>
        <v>3</v>
      </c>
      <c r="C66" s="16">
        <v>64</v>
      </c>
      <c r="D66" s="16" t="e">
        <f t="shared" si="0"/>
        <v>#N/A</v>
      </c>
      <c r="E66" s="16">
        <f ca="1">+VLOOKUP(B66,BBG_UF!$C$2:$F$30,4,FALSE)</f>
        <v>-1.9520112129164997E-2</v>
      </c>
      <c r="F66" s="16">
        <f t="shared" ca="1" si="3"/>
        <v>3.1389355825567007</v>
      </c>
      <c r="G66" s="1" t="e">
        <f t="shared" si="1"/>
        <v>#N/A</v>
      </c>
    </row>
    <row r="67" spans="1:7" x14ac:dyDescent="0.25">
      <c r="A67" s="17">
        <f t="shared" ca="1" si="2"/>
        <v>43517</v>
      </c>
      <c r="B67" s="16">
        <f ca="1">+IFERROR(VLOOKUP(A67,BBG_UF!$B$2:$C$30,2,FALSE),B66)</f>
        <v>3</v>
      </c>
      <c r="C67" s="16">
        <v>65</v>
      </c>
      <c r="D67" s="16" t="e">
        <f t="shared" ref="D67:D130" si="4">+IF(C67-$J$2&lt;0,NA(),C67-$J$2)</f>
        <v>#N/A</v>
      </c>
      <c r="E67" s="16">
        <f ca="1">+VLOOKUP(B67,BBG_UF!$C$2:$F$30,4,FALSE)</f>
        <v>-1.9520112129164997E-2</v>
      </c>
      <c r="F67" s="16">
        <f t="shared" ca="1" si="3"/>
        <v>3.1194154704275356</v>
      </c>
      <c r="G67" s="1" t="e">
        <f t="shared" ref="G67:G130" si="5">++IF(D67&gt;0,((1+F67*C67/36000)/(1+$J$3*$J$2/36000)-1)*(36000/(C67-$J$2)),NA())</f>
        <v>#N/A</v>
      </c>
    </row>
    <row r="68" spans="1:7" x14ac:dyDescent="0.25">
      <c r="A68" s="17">
        <f t="shared" ref="A68:A131" ca="1" si="6">+A67+1</f>
        <v>43518</v>
      </c>
      <c r="B68" s="16">
        <f ca="1">+IFERROR(VLOOKUP(A68,BBG_UF!$B$2:$C$30,2,FALSE),B67)</f>
        <v>3</v>
      </c>
      <c r="C68" s="16">
        <v>66</v>
      </c>
      <c r="D68" s="16" t="e">
        <f t="shared" si="4"/>
        <v>#N/A</v>
      </c>
      <c r="E68" s="16">
        <f ca="1">+VLOOKUP(B68,BBG_UF!$C$2:$F$30,4,FALSE)</f>
        <v>-1.9520112129164997E-2</v>
      </c>
      <c r="F68" s="16">
        <f t="shared" ref="F68:F131" ca="1" si="7">+F67+E67*1</f>
        <v>3.0998953582983706</v>
      </c>
      <c r="G68" s="1" t="e">
        <f t="shared" si="5"/>
        <v>#N/A</v>
      </c>
    </row>
    <row r="69" spans="1:7" x14ac:dyDescent="0.25">
      <c r="A69" s="17">
        <f t="shared" ca="1" si="6"/>
        <v>43519</v>
      </c>
      <c r="B69" s="16">
        <f ca="1">+IFERROR(VLOOKUP(A69,BBG_UF!$B$2:$C$30,2,FALSE),B68)</f>
        <v>3</v>
      </c>
      <c r="C69" s="16">
        <v>67</v>
      </c>
      <c r="D69" s="16" t="e">
        <f t="shared" si="4"/>
        <v>#N/A</v>
      </c>
      <c r="E69" s="16">
        <f ca="1">+VLOOKUP(B69,BBG_UF!$C$2:$F$30,4,FALSE)</f>
        <v>-1.9520112129164997E-2</v>
      </c>
      <c r="F69" s="16">
        <f t="shared" ca="1" si="7"/>
        <v>3.0803752461692055</v>
      </c>
      <c r="G69" s="1" t="e">
        <f t="shared" si="5"/>
        <v>#N/A</v>
      </c>
    </row>
    <row r="70" spans="1:7" x14ac:dyDescent="0.25">
      <c r="A70" s="17">
        <f t="shared" ca="1" si="6"/>
        <v>43520</v>
      </c>
      <c r="B70" s="16">
        <f ca="1">+IFERROR(VLOOKUP(A70,BBG_UF!$B$2:$C$30,2,FALSE),B69)</f>
        <v>3</v>
      </c>
      <c r="C70" s="16">
        <v>68</v>
      </c>
      <c r="D70" s="16" t="e">
        <f t="shared" si="4"/>
        <v>#N/A</v>
      </c>
      <c r="E70" s="16">
        <f ca="1">+VLOOKUP(B70,BBG_UF!$C$2:$F$30,4,FALSE)</f>
        <v>-1.9520112129164997E-2</v>
      </c>
      <c r="F70" s="16">
        <f t="shared" ca="1" si="7"/>
        <v>3.0608551340400405</v>
      </c>
      <c r="G70" s="1" t="e">
        <f t="shared" si="5"/>
        <v>#N/A</v>
      </c>
    </row>
    <row r="71" spans="1:7" x14ac:dyDescent="0.25">
      <c r="A71" s="17">
        <f t="shared" ca="1" si="6"/>
        <v>43521</v>
      </c>
      <c r="B71" s="16">
        <f ca="1">+IFERROR(VLOOKUP(A71,BBG_UF!$B$2:$C$30,2,FALSE),B70)</f>
        <v>3</v>
      </c>
      <c r="C71" s="16">
        <v>69</v>
      </c>
      <c r="D71" s="16" t="e">
        <f t="shared" si="4"/>
        <v>#N/A</v>
      </c>
      <c r="E71" s="16">
        <f ca="1">+VLOOKUP(B71,BBG_UF!$C$2:$F$30,4,FALSE)</f>
        <v>-1.9520112129164997E-2</v>
      </c>
      <c r="F71" s="16">
        <f t="shared" ca="1" si="7"/>
        <v>3.0413350219108755</v>
      </c>
      <c r="G71" s="1" t="e">
        <f t="shared" si="5"/>
        <v>#N/A</v>
      </c>
    </row>
    <row r="72" spans="1:7" x14ac:dyDescent="0.25">
      <c r="A72" s="17">
        <f t="shared" ca="1" si="6"/>
        <v>43522</v>
      </c>
      <c r="B72" s="16">
        <f ca="1">+IFERROR(VLOOKUP(A72,BBG_UF!$B$2:$C$30,2,FALSE),B71)</f>
        <v>3</v>
      </c>
      <c r="C72" s="16">
        <v>70</v>
      </c>
      <c r="D72" s="16" t="e">
        <f t="shared" si="4"/>
        <v>#N/A</v>
      </c>
      <c r="E72" s="16">
        <f ca="1">+VLOOKUP(B72,BBG_UF!$C$2:$F$30,4,FALSE)</f>
        <v>-1.9520112129164997E-2</v>
      </c>
      <c r="F72" s="16">
        <f t="shared" ca="1" si="7"/>
        <v>3.0218149097817104</v>
      </c>
      <c r="G72" s="1" t="e">
        <f t="shared" si="5"/>
        <v>#N/A</v>
      </c>
    </row>
    <row r="73" spans="1:7" x14ac:dyDescent="0.25">
      <c r="A73" s="17">
        <f t="shared" ca="1" si="6"/>
        <v>43523</v>
      </c>
      <c r="B73" s="16">
        <f ca="1">+IFERROR(VLOOKUP(A73,BBG_UF!$B$2:$C$30,2,FALSE),B72)</f>
        <v>3</v>
      </c>
      <c r="C73" s="16">
        <v>71</v>
      </c>
      <c r="D73" s="16" t="e">
        <f t="shared" si="4"/>
        <v>#N/A</v>
      </c>
      <c r="E73" s="16">
        <f ca="1">+VLOOKUP(B73,BBG_UF!$C$2:$F$30,4,FALSE)</f>
        <v>-1.9520112129164997E-2</v>
      </c>
      <c r="F73" s="16">
        <f t="shared" ca="1" si="7"/>
        <v>3.0022947976525454</v>
      </c>
      <c r="G73" s="1" t="e">
        <f t="shared" si="5"/>
        <v>#N/A</v>
      </c>
    </row>
    <row r="74" spans="1:7" x14ac:dyDescent="0.25">
      <c r="A74" s="17">
        <f t="shared" ca="1" si="6"/>
        <v>43524</v>
      </c>
      <c r="B74" s="16">
        <f ca="1">+IFERROR(VLOOKUP(A74,BBG_UF!$B$2:$C$30,2,FALSE),B73)</f>
        <v>3</v>
      </c>
      <c r="C74" s="16">
        <v>72</v>
      </c>
      <c r="D74" s="16" t="e">
        <f t="shared" si="4"/>
        <v>#N/A</v>
      </c>
      <c r="E74" s="16">
        <f ca="1">+VLOOKUP(B74,BBG_UF!$C$2:$F$30,4,FALSE)</f>
        <v>-1.9520112129164997E-2</v>
      </c>
      <c r="F74" s="16">
        <f t="shared" ca="1" si="7"/>
        <v>2.9827746855233803</v>
      </c>
      <c r="G74" s="1" t="e">
        <f t="shared" si="5"/>
        <v>#N/A</v>
      </c>
    </row>
    <row r="75" spans="1:7" x14ac:dyDescent="0.25">
      <c r="A75" s="17">
        <f t="shared" ca="1" si="6"/>
        <v>43525</v>
      </c>
      <c r="B75" s="16">
        <f ca="1">+IFERROR(VLOOKUP(A75,BBG_UF!$B$2:$C$30,2,FALSE),B74)</f>
        <v>3</v>
      </c>
      <c r="C75" s="16">
        <v>73</v>
      </c>
      <c r="D75" s="16" t="e">
        <f t="shared" si="4"/>
        <v>#N/A</v>
      </c>
      <c r="E75" s="16">
        <f ca="1">+VLOOKUP(B75,BBG_UF!$C$2:$F$30,4,FALSE)</f>
        <v>-1.9520112129164997E-2</v>
      </c>
      <c r="F75" s="16">
        <f t="shared" ca="1" si="7"/>
        <v>2.9632545733942153</v>
      </c>
      <c r="G75" s="1" t="e">
        <f t="shared" si="5"/>
        <v>#N/A</v>
      </c>
    </row>
    <row r="76" spans="1:7" x14ac:dyDescent="0.25">
      <c r="A76" s="17">
        <f t="shared" ca="1" si="6"/>
        <v>43526</v>
      </c>
      <c r="B76" s="16">
        <f ca="1">+IFERROR(VLOOKUP(A76,BBG_UF!$B$2:$C$30,2,FALSE),B75)</f>
        <v>3</v>
      </c>
      <c r="C76" s="16">
        <v>74</v>
      </c>
      <c r="D76" s="16" t="e">
        <f t="shared" si="4"/>
        <v>#N/A</v>
      </c>
      <c r="E76" s="16">
        <f ca="1">+VLOOKUP(B76,BBG_UF!$C$2:$F$30,4,FALSE)</f>
        <v>-1.9520112129164997E-2</v>
      </c>
      <c r="F76" s="16">
        <f t="shared" ca="1" si="7"/>
        <v>2.9437344612650502</v>
      </c>
      <c r="G76" s="1" t="e">
        <f t="shared" si="5"/>
        <v>#N/A</v>
      </c>
    </row>
    <row r="77" spans="1:7" x14ac:dyDescent="0.25">
      <c r="A77" s="17">
        <f t="shared" ca="1" si="6"/>
        <v>43527</v>
      </c>
      <c r="B77" s="16">
        <f ca="1">+IFERROR(VLOOKUP(A77,BBG_UF!$B$2:$C$30,2,FALSE),B76)</f>
        <v>3</v>
      </c>
      <c r="C77" s="16">
        <v>75</v>
      </c>
      <c r="D77" s="16" t="e">
        <f t="shared" si="4"/>
        <v>#N/A</v>
      </c>
      <c r="E77" s="16">
        <f ca="1">+VLOOKUP(B77,BBG_UF!$C$2:$F$30,4,FALSE)</f>
        <v>-1.9520112129164997E-2</v>
      </c>
      <c r="F77" s="16">
        <f t="shared" ca="1" si="7"/>
        <v>2.9242143491358852</v>
      </c>
      <c r="G77" s="1" t="e">
        <f t="shared" si="5"/>
        <v>#N/A</v>
      </c>
    </row>
    <row r="78" spans="1:7" x14ac:dyDescent="0.25">
      <c r="A78" s="17">
        <f t="shared" ca="1" si="6"/>
        <v>43528</v>
      </c>
      <c r="B78" s="16">
        <f ca="1">+IFERROR(VLOOKUP(A78,BBG_UF!$B$2:$C$30,2,FALSE),B77)</f>
        <v>3</v>
      </c>
      <c r="C78" s="16">
        <v>76</v>
      </c>
      <c r="D78" s="16" t="e">
        <f t="shared" si="4"/>
        <v>#N/A</v>
      </c>
      <c r="E78" s="16">
        <f ca="1">+VLOOKUP(B78,BBG_UF!$C$2:$F$30,4,FALSE)</f>
        <v>-1.9520112129164997E-2</v>
      </c>
      <c r="F78" s="16">
        <f t="shared" ca="1" si="7"/>
        <v>2.9046942370067201</v>
      </c>
      <c r="G78" s="1" t="e">
        <f t="shared" si="5"/>
        <v>#N/A</v>
      </c>
    </row>
    <row r="79" spans="1:7" x14ac:dyDescent="0.25">
      <c r="A79" s="17">
        <f t="shared" ca="1" si="6"/>
        <v>43529</v>
      </c>
      <c r="B79" s="16">
        <f ca="1">+IFERROR(VLOOKUP(A79,BBG_UF!$B$2:$C$30,2,FALSE),B78)</f>
        <v>3</v>
      </c>
      <c r="C79" s="16">
        <v>77</v>
      </c>
      <c r="D79" s="16" t="e">
        <f t="shared" si="4"/>
        <v>#N/A</v>
      </c>
      <c r="E79" s="16">
        <f ca="1">+VLOOKUP(B79,BBG_UF!$C$2:$F$30,4,FALSE)</f>
        <v>-1.9520112129164997E-2</v>
      </c>
      <c r="F79" s="16">
        <f t="shared" ca="1" si="7"/>
        <v>2.8851741248775551</v>
      </c>
      <c r="G79" s="1" t="e">
        <f t="shared" si="5"/>
        <v>#N/A</v>
      </c>
    </row>
    <row r="80" spans="1:7" x14ac:dyDescent="0.25">
      <c r="A80" s="17">
        <f t="shared" ca="1" si="6"/>
        <v>43530</v>
      </c>
      <c r="B80" s="16">
        <f ca="1">+IFERROR(VLOOKUP(A80,BBG_UF!$B$2:$C$30,2,FALSE),B79)</f>
        <v>3</v>
      </c>
      <c r="C80" s="16">
        <v>78</v>
      </c>
      <c r="D80" s="16" t="e">
        <f t="shared" si="4"/>
        <v>#N/A</v>
      </c>
      <c r="E80" s="16">
        <f ca="1">+VLOOKUP(B80,BBG_UF!$C$2:$F$30,4,FALSE)</f>
        <v>-1.9520112129164997E-2</v>
      </c>
      <c r="F80" s="16">
        <f t="shared" ca="1" si="7"/>
        <v>2.86565401274839</v>
      </c>
      <c r="G80" s="1" t="e">
        <f t="shared" si="5"/>
        <v>#N/A</v>
      </c>
    </row>
    <row r="81" spans="1:7" x14ac:dyDescent="0.25">
      <c r="A81" s="17">
        <f t="shared" ca="1" si="6"/>
        <v>43531</v>
      </c>
      <c r="B81" s="16">
        <f ca="1">+IFERROR(VLOOKUP(A81,BBG_UF!$B$2:$C$30,2,FALSE),B80)</f>
        <v>3</v>
      </c>
      <c r="C81" s="16">
        <v>79</v>
      </c>
      <c r="D81" s="16" t="e">
        <f t="shared" si="4"/>
        <v>#N/A</v>
      </c>
      <c r="E81" s="16">
        <f ca="1">+VLOOKUP(B81,BBG_UF!$C$2:$F$30,4,FALSE)</f>
        <v>-1.9520112129164997E-2</v>
      </c>
      <c r="F81" s="16">
        <f t="shared" ca="1" si="7"/>
        <v>2.846133900619225</v>
      </c>
      <c r="G81" s="1" t="e">
        <f t="shared" si="5"/>
        <v>#N/A</v>
      </c>
    </row>
    <row r="82" spans="1:7" x14ac:dyDescent="0.25">
      <c r="A82" s="17">
        <f t="shared" ca="1" si="6"/>
        <v>43532</v>
      </c>
      <c r="B82" s="16">
        <f ca="1">+IFERROR(VLOOKUP(A82,BBG_UF!$B$2:$C$30,2,FALSE),B81)</f>
        <v>4</v>
      </c>
      <c r="C82" s="16">
        <v>80</v>
      </c>
      <c r="D82" s="16" t="e">
        <f t="shared" si="4"/>
        <v>#N/A</v>
      </c>
      <c r="E82" s="16">
        <f ca="1">+VLOOKUP(B82,BBG_UF!$C$2:$F$30,4,FALSE)</f>
        <v>-1.0678150580169063E-2</v>
      </c>
      <c r="F82" s="16">
        <f t="shared" ca="1" si="7"/>
        <v>2.82661378849006</v>
      </c>
      <c r="G82" s="1" t="e">
        <f t="shared" si="5"/>
        <v>#N/A</v>
      </c>
    </row>
    <row r="83" spans="1:7" x14ac:dyDescent="0.25">
      <c r="A83" s="17">
        <f t="shared" ca="1" si="6"/>
        <v>43533</v>
      </c>
      <c r="B83" s="16">
        <f ca="1">+IFERROR(VLOOKUP(A83,BBG_UF!$B$2:$C$30,2,FALSE),B82)</f>
        <v>4</v>
      </c>
      <c r="C83" s="16">
        <v>81</v>
      </c>
      <c r="D83" s="16" t="e">
        <f t="shared" si="4"/>
        <v>#N/A</v>
      </c>
      <c r="E83" s="16">
        <f ca="1">+VLOOKUP(B83,BBG_UF!$C$2:$F$30,4,FALSE)</f>
        <v>-1.0678150580169063E-2</v>
      </c>
      <c r="F83" s="16">
        <f t="shared" ca="1" si="7"/>
        <v>2.8159356379098908</v>
      </c>
      <c r="G83" s="1" t="e">
        <f t="shared" si="5"/>
        <v>#N/A</v>
      </c>
    </row>
    <row r="84" spans="1:7" x14ac:dyDescent="0.25">
      <c r="A84" s="17">
        <f t="shared" ca="1" si="6"/>
        <v>43534</v>
      </c>
      <c r="B84" s="16">
        <f ca="1">+IFERROR(VLOOKUP(A84,BBG_UF!$B$2:$C$30,2,FALSE),B83)</f>
        <v>4</v>
      </c>
      <c r="C84" s="16">
        <v>82</v>
      </c>
      <c r="D84" s="16" t="e">
        <f t="shared" si="4"/>
        <v>#N/A</v>
      </c>
      <c r="E84" s="16">
        <f ca="1">+VLOOKUP(B84,BBG_UF!$C$2:$F$30,4,FALSE)</f>
        <v>-1.0678150580169063E-2</v>
      </c>
      <c r="F84" s="16">
        <f t="shared" ca="1" si="7"/>
        <v>2.8052574873297216</v>
      </c>
      <c r="G84" s="1" t="e">
        <f t="shared" si="5"/>
        <v>#N/A</v>
      </c>
    </row>
    <row r="85" spans="1:7" x14ac:dyDescent="0.25">
      <c r="A85" s="17">
        <f t="shared" ca="1" si="6"/>
        <v>43535</v>
      </c>
      <c r="B85" s="16">
        <f ca="1">+IFERROR(VLOOKUP(A85,BBG_UF!$B$2:$C$30,2,FALSE),B84)</f>
        <v>4</v>
      </c>
      <c r="C85" s="16">
        <v>83</v>
      </c>
      <c r="D85" s="16" t="e">
        <f t="shared" si="4"/>
        <v>#N/A</v>
      </c>
      <c r="E85" s="16">
        <f ca="1">+VLOOKUP(B85,BBG_UF!$C$2:$F$30,4,FALSE)</f>
        <v>-1.0678150580169063E-2</v>
      </c>
      <c r="F85" s="16">
        <f t="shared" ca="1" si="7"/>
        <v>2.7945793367495524</v>
      </c>
      <c r="G85" s="1" t="e">
        <f t="shared" si="5"/>
        <v>#N/A</v>
      </c>
    </row>
    <row r="86" spans="1:7" x14ac:dyDescent="0.25">
      <c r="A86" s="17">
        <f t="shared" ca="1" si="6"/>
        <v>43536</v>
      </c>
      <c r="B86" s="16">
        <f ca="1">+IFERROR(VLOOKUP(A86,BBG_UF!$B$2:$C$30,2,FALSE),B85)</f>
        <v>4</v>
      </c>
      <c r="C86" s="16">
        <v>84</v>
      </c>
      <c r="D86" s="16" t="e">
        <f t="shared" si="4"/>
        <v>#N/A</v>
      </c>
      <c r="E86" s="16">
        <f ca="1">+VLOOKUP(B86,BBG_UF!$C$2:$F$30,4,FALSE)</f>
        <v>-1.0678150580169063E-2</v>
      </c>
      <c r="F86" s="16">
        <f t="shared" ca="1" si="7"/>
        <v>2.7839011861693832</v>
      </c>
      <c r="G86" s="1" t="e">
        <f t="shared" si="5"/>
        <v>#N/A</v>
      </c>
    </row>
    <row r="87" spans="1:7" x14ac:dyDescent="0.25">
      <c r="A87" s="17">
        <f t="shared" ca="1" si="6"/>
        <v>43537</v>
      </c>
      <c r="B87" s="16">
        <f ca="1">+IFERROR(VLOOKUP(A87,BBG_UF!$B$2:$C$30,2,FALSE),B86)</f>
        <v>4</v>
      </c>
      <c r="C87" s="16">
        <v>85</v>
      </c>
      <c r="D87" s="16" t="e">
        <f t="shared" si="4"/>
        <v>#N/A</v>
      </c>
      <c r="E87" s="16">
        <f ca="1">+VLOOKUP(B87,BBG_UF!$C$2:$F$30,4,FALSE)</f>
        <v>-1.0678150580169063E-2</v>
      </c>
      <c r="F87" s="16">
        <f t="shared" ca="1" si="7"/>
        <v>2.773223035589214</v>
      </c>
      <c r="G87" s="1" t="e">
        <f t="shared" si="5"/>
        <v>#N/A</v>
      </c>
    </row>
    <row r="88" spans="1:7" x14ac:dyDescent="0.25">
      <c r="A88" s="17">
        <f t="shared" ca="1" si="6"/>
        <v>43538</v>
      </c>
      <c r="B88" s="16">
        <f ca="1">+IFERROR(VLOOKUP(A88,BBG_UF!$B$2:$C$30,2,FALSE),B87)</f>
        <v>4</v>
      </c>
      <c r="C88" s="16">
        <v>86</v>
      </c>
      <c r="D88" s="16" t="e">
        <f t="shared" si="4"/>
        <v>#N/A</v>
      </c>
      <c r="E88" s="16">
        <f ca="1">+VLOOKUP(B88,BBG_UF!$C$2:$F$30,4,FALSE)</f>
        <v>-1.0678150580169063E-2</v>
      </c>
      <c r="F88" s="16">
        <f t="shared" ca="1" si="7"/>
        <v>2.7625448850090448</v>
      </c>
      <c r="G88" s="1" t="e">
        <f t="shared" si="5"/>
        <v>#N/A</v>
      </c>
    </row>
    <row r="89" spans="1:7" x14ac:dyDescent="0.25">
      <c r="A89" s="17">
        <f t="shared" ca="1" si="6"/>
        <v>43539</v>
      </c>
      <c r="B89" s="16">
        <f ca="1">+IFERROR(VLOOKUP(A89,BBG_UF!$B$2:$C$30,2,FALSE),B88)</f>
        <v>4</v>
      </c>
      <c r="C89" s="16">
        <v>87</v>
      </c>
      <c r="D89" s="16" t="e">
        <f t="shared" si="4"/>
        <v>#N/A</v>
      </c>
      <c r="E89" s="16">
        <f ca="1">+VLOOKUP(B89,BBG_UF!$C$2:$F$30,4,FALSE)</f>
        <v>-1.0678150580169063E-2</v>
      </c>
      <c r="F89" s="16">
        <f t="shared" ca="1" si="7"/>
        <v>2.7518667344288756</v>
      </c>
      <c r="G89" s="1" t="e">
        <f t="shared" si="5"/>
        <v>#N/A</v>
      </c>
    </row>
    <row r="90" spans="1:7" x14ac:dyDescent="0.25">
      <c r="A90" s="17">
        <f t="shared" ca="1" si="6"/>
        <v>43540</v>
      </c>
      <c r="B90" s="16">
        <f ca="1">+IFERROR(VLOOKUP(A90,BBG_UF!$B$2:$C$30,2,FALSE),B89)</f>
        <v>4</v>
      </c>
      <c r="C90" s="16">
        <v>88</v>
      </c>
      <c r="D90" s="16" t="e">
        <f t="shared" si="4"/>
        <v>#N/A</v>
      </c>
      <c r="E90" s="16">
        <f ca="1">+VLOOKUP(B90,BBG_UF!$C$2:$F$30,4,FALSE)</f>
        <v>-1.0678150580169063E-2</v>
      </c>
      <c r="F90" s="16">
        <f t="shared" ca="1" si="7"/>
        <v>2.7411885838487065</v>
      </c>
      <c r="G90" s="1" t="e">
        <f t="shared" si="5"/>
        <v>#N/A</v>
      </c>
    </row>
    <row r="91" spans="1:7" x14ac:dyDescent="0.25">
      <c r="A91" s="17">
        <f t="shared" ca="1" si="6"/>
        <v>43541</v>
      </c>
      <c r="B91" s="16">
        <f ca="1">+IFERROR(VLOOKUP(A91,BBG_UF!$B$2:$C$30,2,FALSE),B90)</f>
        <v>4</v>
      </c>
      <c r="C91" s="16">
        <v>89</v>
      </c>
      <c r="D91" s="16" t="e">
        <f t="shared" si="4"/>
        <v>#N/A</v>
      </c>
      <c r="E91" s="16">
        <f ca="1">+VLOOKUP(B91,BBG_UF!$C$2:$F$30,4,FALSE)</f>
        <v>-1.0678150580169063E-2</v>
      </c>
      <c r="F91" s="16">
        <f t="shared" ca="1" si="7"/>
        <v>2.7305104332685373</v>
      </c>
      <c r="G91" s="1" t="e">
        <f t="shared" si="5"/>
        <v>#N/A</v>
      </c>
    </row>
    <row r="92" spans="1:7" x14ac:dyDescent="0.25">
      <c r="A92" s="17">
        <f t="shared" ca="1" si="6"/>
        <v>43542</v>
      </c>
      <c r="B92" s="16">
        <f ca="1">+IFERROR(VLOOKUP(A92,BBG_UF!$B$2:$C$30,2,FALSE),B91)</f>
        <v>4</v>
      </c>
      <c r="C92" s="16">
        <v>90</v>
      </c>
      <c r="D92" s="16">
        <f t="shared" si="4"/>
        <v>0</v>
      </c>
      <c r="E92" s="16">
        <f ca="1">+VLOOKUP(B92,BBG_UF!$C$2:$F$30,4,FALSE)</f>
        <v>-1.0678150580169063E-2</v>
      </c>
      <c r="F92" s="16">
        <f t="shared" ca="1" si="7"/>
        <v>2.7198322826883681</v>
      </c>
      <c r="G92" s="1" t="e">
        <f t="shared" si="5"/>
        <v>#N/A</v>
      </c>
    </row>
    <row r="93" spans="1:7" x14ac:dyDescent="0.25">
      <c r="A93" s="17">
        <f t="shared" ca="1" si="6"/>
        <v>43543</v>
      </c>
      <c r="B93" s="16">
        <f ca="1">+IFERROR(VLOOKUP(A93,BBG_UF!$B$2:$C$30,2,FALSE),B92)</f>
        <v>4</v>
      </c>
      <c r="C93" s="16">
        <v>91</v>
      </c>
      <c r="D93" s="16">
        <f t="shared" si="4"/>
        <v>1</v>
      </c>
      <c r="E93" s="16">
        <f ca="1">+VLOOKUP(B93,BBG_UF!$C$2:$F$30,4,FALSE)</f>
        <v>-1.0678150580169063E-2</v>
      </c>
      <c r="F93" s="16">
        <f t="shared" ca="1" si="7"/>
        <v>2.7091541321081989</v>
      </c>
      <c r="G93" s="1">
        <f t="shared" ca="1" si="5"/>
        <v>1.7363143702020523</v>
      </c>
    </row>
    <row r="94" spans="1:7" x14ac:dyDescent="0.25">
      <c r="A94" s="17">
        <f t="shared" ca="1" si="6"/>
        <v>43544</v>
      </c>
      <c r="B94" s="16">
        <f ca="1">+IFERROR(VLOOKUP(A94,BBG_UF!$B$2:$C$30,2,FALSE),B93)</f>
        <v>4</v>
      </c>
      <c r="C94" s="16">
        <v>92</v>
      </c>
      <c r="D94" s="16">
        <f t="shared" si="4"/>
        <v>2</v>
      </c>
      <c r="E94" s="16">
        <f ca="1">+VLOOKUP(B94,BBG_UF!$C$2:$F$30,4,FALSE)</f>
        <v>-1.0678150580169063E-2</v>
      </c>
      <c r="F94" s="16">
        <f t="shared" ca="1" si="7"/>
        <v>2.6984759815280297</v>
      </c>
      <c r="G94" s="1">
        <f t="shared" ca="1" si="5"/>
        <v>1.7257083362030023</v>
      </c>
    </row>
    <row r="95" spans="1:7" x14ac:dyDescent="0.25">
      <c r="A95" s="17">
        <f t="shared" ca="1" si="6"/>
        <v>43545</v>
      </c>
      <c r="B95" s="16">
        <f ca="1">+IFERROR(VLOOKUP(A95,BBG_UF!$B$2:$C$30,2,FALSE),B94)</f>
        <v>4</v>
      </c>
      <c r="C95" s="16">
        <v>93</v>
      </c>
      <c r="D95" s="16">
        <f t="shared" si="4"/>
        <v>3</v>
      </c>
      <c r="E95" s="16">
        <f ca="1">+VLOOKUP(B95,BBG_UF!$C$2:$F$30,4,FALSE)</f>
        <v>-1.0678150580169063E-2</v>
      </c>
      <c r="F95" s="16">
        <f t="shared" ca="1" si="7"/>
        <v>2.6877978309478605</v>
      </c>
      <c r="G95" s="1">
        <f t="shared" ca="1" si="5"/>
        <v>1.7151023022092815</v>
      </c>
    </row>
    <row r="96" spans="1:7" x14ac:dyDescent="0.25">
      <c r="A96" s="17">
        <f t="shared" ca="1" si="6"/>
        <v>43546</v>
      </c>
      <c r="B96" s="16">
        <f ca="1">+IFERROR(VLOOKUP(A96,BBG_UF!$B$2:$C$30,2,FALSE),B95)</f>
        <v>4</v>
      </c>
      <c r="C96" s="16">
        <v>94</v>
      </c>
      <c r="D96" s="16">
        <f t="shared" si="4"/>
        <v>4</v>
      </c>
      <c r="E96" s="16">
        <f ca="1">+VLOOKUP(B96,BBG_UF!$C$2:$F$30,4,FALSE)</f>
        <v>-1.0678150580169063E-2</v>
      </c>
      <c r="F96" s="16">
        <f t="shared" ca="1" si="7"/>
        <v>2.6771196803676913</v>
      </c>
      <c r="G96" s="1">
        <f t="shared" ca="1" si="5"/>
        <v>1.7044962682128961</v>
      </c>
    </row>
    <row r="97" spans="1:7" x14ac:dyDescent="0.25">
      <c r="A97" s="17">
        <f t="shared" ca="1" si="6"/>
        <v>43547</v>
      </c>
      <c r="B97" s="16">
        <f ca="1">+IFERROR(VLOOKUP(A97,BBG_UF!$B$2:$C$30,2,FALSE),B96)</f>
        <v>4</v>
      </c>
      <c r="C97" s="16">
        <v>95</v>
      </c>
      <c r="D97" s="16">
        <f t="shared" si="4"/>
        <v>5</v>
      </c>
      <c r="E97" s="16">
        <f ca="1">+VLOOKUP(B97,BBG_UF!$C$2:$F$30,4,FALSE)</f>
        <v>-1.0678150580169063E-2</v>
      </c>
      <c r="F97" s="16">
        <f t="shared" ca="1" si="7"/>
        <v>2.6664415297875221</v>
      </c>
      <c r="G97" s="1">
        <f t="shared" ca="1" si="5"/>
        <v>1.6938902342170437</v>
      </c>
    </row>
    <row r="98" spans="1:7" x14ac:dyDescent="0.25">
      <c r="A98" s="17">
        <f t="shared" ca="1" si="6"/>
        <v>43548</v>
      </c>
      <c r="B98" s="16">
        <f ca="1">+IFERROR(VLOOKUP(A98,BBG_UF!$B$2:$C$30,2,FALSE),B97)</f>
        <v>4</v>
      </c>
      <c r="C98" s="16">
        <v>96</v>
      </c>
      <c r="D98" s="16">
        <f t="shared" si="4"/>
        <v>6</v>
      </c>
      <c r="E98" s="16">
        <f ca="1">+VLOOKUP(B98,BBG_UF!$C$2:$F$30,4,FALSE)</f>
        <v>-1.0678150580169063E-2</v>
      </c>
      <c r="F98" s="16">
        <f t="shared" ca="1" si="7"/>
        <v>2.6557633792073529</v>
      </c>
      <c r="G98" s="1">
        <f t="shared" ca="1" si="5"/>
        <v>1.6832842002201254</v>
      </c>
    </row>
    <row r="99" spans="1:7" x14ac:dyDescent="0.25">
      <c r="A99" s="17">
        <f t="shared" ca="1" si="6"/>
        <v>43549</v>
      </c>
      <c r="B99" s="16">
        <f ca="1">+IFERROR(VLOOKUP(A99,BBG_UF!$B$2:$C$30,2,FALSE),B98)</f>
        <v>4</v>
      </c>
      <c r="C99" s="16">
        <v>97</v>
      </c>
      <c r="D99" s="16">
        <f t="shared" si="4"/>
        <v>7</v>
      </c>
      <c r="E99" s="16">
        <f ca="1">+VLOOKUP(B99,BBG_UF!$C$2:$F$30,4,FALSE)</f>
        <v>-1.0678150580169063E-2</v>
      </c>
      <c r="F99" s="16">
        <f t="shared" ca="1" si="7"/>
        <v>2.6450852286271838</v>
      </c>
      <c r="G99" s="1">
        <f t="shared" ca="1" si="5"/>
        <v>1.672678166224882</v>
      </c>
    </row>
    <row r="100" spans="1:7" x14ac:dyDescent="0.25">
      <c r="A100" s="17">
        <f t="shared" ca="1" si="6"/>
        <v>43550</v>
      </c>
      <c r="B100" s="16">
        <f ca="1">+IFERROR(VLOOKUP(A100,BBG_UF!$B$2:$C$30,2,FALSE),B99)</f>
        <v>4</v>
      </c>
      <c r="C100" s="16">
        <v>98</v>
      </c>
      <c r="D100" s="16">
        <f t="shared" si="4"/>
        <v>8</v>
      </c>
      <c r="E100" s="16">
        <f ca="1">+VLOOKUP(B100,BBG_UF!$C$2:$F$30,4,FALSE)</f>
        <v>-1.0678150580169063E-2</v>
      </c>
      <c r="F100" s="16">
        <f t="shared" ca="1" si="7"/>
        <v>2.6344070780470146</v>
      </c>
      <c r="G100" s="1">
        <f t="shared" ca="1" si="5"/>
        <v>1.6620721322276877</v>
      </c>
    </row>
    <row r="101" spans="1:7" x14ac:dyDescent="0.25">
      <c r="A101" s="17">
        <f t="shared" ca="1" si="6"/>
        <v>43551</v>
      </c>
      <c r="B101" s="16">
        <f ca="1">+IFERROR(VLOOKUP(A101,BBG_UF!$B$2:$C$30,2,FALSE),B100)</f>
        <v>4</v>
      </c>
      <c r="C101" s="16">
        <v>99</v>
      </c>
      <c r="D101" s="16">
        <f t="shared" si="4"/>
        <v>9</v>
      </c>
      <c r="E101" s="16">
        <f ca="1">+VLOOKUP(B101,BBG_UF!$C$2:$F$30,4,FALSE)</f>
        <v>-1.0678150580169063E-2</v>
      </c>
      <c r="F101" s="16">
        <f t="shared" ca="1" si="7"/>
        <v>2.6237289274668454</v>
      </c>
      <c r="G101" s="1">
        <f t="shared" ca="1" si="5"/>
        <v>1.6514660982318574</v>
      </c>
    </row>
    <row r="102" spans="1:7" x14ac:dyDescent="0.25">
      <c r="A102" s="17">
        <f t="shared" ca="1" si="6"/>
        <v>43552</v>
      </c>
      <c r="B102" s="16">
        <f ca="1">+IFERROR(VLOOKUP(A102,BBG_UF!$B$2:$C$30,2,FALSE),B101)</f>
        <v>4</v>
      </c>
      <c r="C102" s="16">
        <v>100</v>
      </c>
      <c r="D102" s="16">
        <f t="shared" si="4"/>
        <v>10</v>
      </c>
      <c r="E102" s="16">
        <f ca="1">+VLOOKUP(B102,BBG_UF!$C$2:$F$30,4,FALSE)</f>
        <v>-1.0678150580169063E-2</v>
      </c>
      <c r="F102" s="16">
        <f t="shared" ca="1" si="7"/>
        <v>2.6130507768866762</v>
      </c>
      <c r="G102" s="1">
        <f t="shared" ca="1" si="5"/>
        <v>1.6408600642361826</v>
      </c>
    </row>
    <row r="103" spans="1:7" x14ac:dyDescent="0.25">
      <c r="A103" s="17">
        <f t="shared" ca="1" si="6"/>
        <v>43553</v>
      </c>
      <c r="B103" s="16">
        <f ca="1">+IFERROR(VLOOKUP(A103,BBG_UF!$B$2:$C$30,2,FALSE),B102)</f>
        <v>4</v>
      </c>
      <c r="C103" s="16">
        <v>101</v>
      </c>
      <c r="D103" s="16">
        <f t="shared" si="4"/>
        <v>11</v>
      </c>
      <c r="E103" s="16">
        <f ca="1">+VLOOKUP(B103,BBG_UF!$C$2:$F$30,4,FALSE)</f>
        <v>-1.0678150580169063E-2</v>
      </c>
      <c r="F103" s="16">
        <f t="shared" ca="1" si="7"/>
        <v>2.602372626306507</v>
      </c>
      <c r="G103" s="1">
        <f t="shared" ca="1" si="5"/>
        <v>1.6302540302406208</v>
      </c>
    </row>
    <row r="104" spans="1:7" x14ac:dyDescent="0.25">
      <c r="A104" s="17">
        <f t="shared" ca="1" si="6"/>
        <v>43554</v>
      </c>
      <c r="B104" s="16">
        <f ca="1">+IFERROR(VLOOKUP(A104,BBG_UF!$B$2:$C$30,2,FALSE),B103)</f>
        <v>4</v>
      </c>
      <c r="C104" s="16">
        <v>102</v>
      </c>
      <c r="D104" s="16">
        <f t="shared" si="4"/>
        <v>12</v>
      </c>
      <c r="E104" s="16">
        <f ca="1">+VLOOKUP(B104,BBG_UF!$C$2:$F$30,4,FALSE)</f>
        <v>-1.0678150580169063E-2</v>
      </c>
      <c r="F104" s="16">
        <f t="shared" ca="1" si="7"/>
        <v>2.5916944757263378</v>
      </c>
      <c r="G104" s="1">
        <f t="shared" ca="1" si="5"/>
        <v>1.6196479962444776</v>
      </c>
    </row>
    <row r="105" spans="1:7" x14ac:dyDescent="0.25">
      <c r="A105" s="17">
        <f t="shared" ca="1" si="6"/>
        <v>43555</v>
      </c>
      <c r="B105" s="16">
        <f ca="1">+IFERROR(VLOOKUP(A105,BBG_UF!$B$2:$C$30,2,FALSE),B104)</f>
        <v>4</v>
      </c>
      <c r="C105" s="16">
        <v>103</v>
      </c>
      <c r="D105" s="16">
        <f t="shared" si="4"/>
        <v>13</v>
      </c>
      <c r="E105" s="16">
        <f ca="1">+VLOOKUP(B105,BBG_UF!$C$2:$F$30,4,FALSE)</f>
        <v>-1.0678150580169063E-2</v>
      </c>
      <c r="F105" s="16">
        <f t="shared" ca="1" si="7"/>
        <v>2.5810163251461686</v>
      </c>
      <c r="G105" s="1">
        <f t="shared" ca="1" si="5"/>
        <v>1.6090419622485022</v>
      </c>
    </row>
    <row r="106" spans="1:7" x14ac:dyDescent="0.25">
      <c r="A106" s="17">
        <f t="shared" ca="1" si="6"/>
        <v>43556</v>
      </c>
      <c r="B106" s="16">
        <f ca="1">+IFERROR(VLOOKUP(A106,BBG_UF!$B$2:$C$30,2,FALSE),B105)</f>
        <v>4</v>
      </c>
      <c r="C106" s="16">
        <v>104</v>
      </c>
      <c r="D106" s="16">
        <f t="shared" si="4"/>
        <v>14</v>
      </c>
      <c r="E106" s="16">
        <f ca="1">+VLOOKUP(B106,BBG_UF!$C$2:$F$30,4,FALSE)</f>
        <v>-1.0678150580169063E-2</v>
      </c>
      <c r="F106" s="16">
        <f t="shared" ca="1" si="7"/>
        <v>2.5703381745659994</v>
      </c>
      <c r="G106" s="1">
        <f t="shared" ca="1" si="5"/>
        <v>1.5984359282520877</v>
      </c>
    </row>
    <row r="107" spans="1:7" x14ac:dyDescent="0.25">
      <c r="A107" s="17">
        <f t="shared" ca="1" si="6"/>
        <v>43557</v>
      </c>
      <c r="B107" s="16">
        <f ca="1">+IFERROR(VLOOKUP(A107,BBG_UF!$B$2:$C$30,2,FALSE),B106)</f>
        <v>4</v>
      </c>
      <c r="C107" s="16">
        <v>105</v>
      </c>
      <c r="D107" s="16">
        <f t="shared" si="4"/>
        <v>15</v>
      </c>
      <c r="E107" s="16">
        <f ca="1">+VLOOKUP(B107,BBG_UF!$C$2:$F$30,4,FALSE)</f>
        <v>-1.0678150580169063E-2</v>
      </c>
      <c r="F107" s="16">
        <f t="shared" ca="1" si="7"/>
        <v>2.5596600239858303</v>
      </c>
      <c r="G107" s="1">
        <f t="shared" ca="1" si="5"/>
        <v>1.5878298942558544</v>
      </c>
    </row>
    <row r="108" spans="1:7" x14ac:dyDescent="0.25">
      <c r="A108" s="17">
        <f t="shared" ca="1" si="6"/>
        <v>43558</v>
      </c>
      <c r="B108" s="16">
        <f ca="1">+IFERROR(VLOOKUP(A108,BBG_UF!$B$2:$C$30,2,FALSE),B107)</f>
        <v>4</v>
      </c>
      <c r="C108" s="16">
        <v>106</v>
      </c>
      <c r="D108" s="16">
        <f t="shared" si="4"/>
        <v>16</v>
      </c>
      <c r="E108" s="16">
        <f ca="1">+VLOOKUP(B108,BBG_UF!$C$2:$F$30,4,FALSE)</f>
        <v>-1.0678150580169063E-2</v>
      </c>
      <c r="F108" s="16">
        <f t="shared" ca="1" si="7"/>
        <v>2.5489818734056611</v>
      </c>
      <c r="G108" s="1">
        <f t="shared" ca="1" si="5"/>
        <v>1.5772238602602684</v>
      </c>
    </row>
    <row r="109" spans="1:7" x14ac:dyDescent="0.25">
      <c r="A109" s="17">
        <f t="shared" ca="1" si="6"/>
        <v>43559</v>
      </c>
      <c r="B109" s="16">
        <f ca="1">+IFERROR(VLOOKUP(A109,BBG_UF!$B$2:$C$30,2,FALSE),B108)</f>
        <v>4</v>
      </c>
      <c r="C109" s="16">
        <v>107</v>
      </c>
      <c r="D109" s="16">
        <f t="shared" si="4"/>
        <v>17</v>
      </c>
      <c r="E109" s="16">
        <f ca="1">+VLOOKUP(B109,BBG_UF!$C$2:$F$30,4,FALSE)</f>
        <v>-1.0678150580169063E-2</v>
      </c>
      <c r="F109" s="16">
        <f t="shared" ca="1" si="7"/>
        <v>2.5383037228254919</v>
      </c>
      <c r="G109" s="1">
        <f t="shared" ca="1" si="5"/>
        <v>1.5666178262638046</v>
      </c>
    </row>
    <row r="110" spans="1:7" x14ac:dyDescent="0.25">
      <c r="A110" s="17">
        <f t="shared" ca="1" si="6"/>
        <v>43560</v>
      </c>
      <c r="B110" s="16">
        <f ca="1">+IFERROR(VLOOKUP(A110,BBG_UF!$B$2:$C$30,2,FALSE),B109)</f>
        <v>4</v>
      </c>
      <c r="C110" s="16">
        <v>108</v>
      </c>
      <c r="D110" s="16">
        <f t="shared" si="4"/>
        <v>18</v>
      </c>
      <c r="E110" s="16">
        <f ca="1">+VLOOKUP(B110,BBG_UF!$C$2:$F$30,4,FALSE)</f>
        <v>-1.0678150580169063E-2</v>
      </c>
      <c r="F110" s="16">
        <f t="shared" ca="1" si="7"/>
        <v>2.5276255722453227</v>
      </c>
      <c r="G110" s="1">
        <f t="shared" ca="1" si="5"/>
        <v>1.5560117922679417</v>
      </c>
    </row>
    <row r="111" spans="1:7" x14ac:dyDescent="0.25">
      <c r="A111" s="17">
        <f t="shared" ca="1" si="6"/>
        <v>43561</v>
      </c>
      <c r="B111" s="16">
        <f ca="1">+IFERROR(VLOOKUP(A111,BBG_UF!$B$2:$C$30,2,FALSE),B110)</f>
        <v>4</v>
      </c>
      <c r="C111" s="16">
        <v>109</v>
      </c>
      <c r="D111" s="16">
        <f t="shared" si="4"/>
        <v>19</v>
      </c>
      <c r="E111" s="16">
        <f ca="1">+VLOOKUP(B111,BBG_UF!$C$2:$F$30,4,FALSE)</f>
        <v>-1.0678150580169063E-2</v>
      </c>
      <c r="F111" s="16">
        <f t="shared" ca="1" si="7"/>
        <v>2.5169474216651535</v>
      </c>
      <c r="G111" s="1">
        <f t="shared" ca="1" si="5"/>
        <v>1.5454057582721641</v>
      </c>
    </row>
    <row r="112" spans="1:7" x14ac:dyDescent="0.25">
      <c r="A112" s="17">
        <f t="shared" ca="1" si="6"/>
        <v>43562</v>
      </c>
      <c r="B112" s="16">
        <f ca="1">+IFERROR(VLOOKUP(A112,BBG_UF!$B$2:$C$30,2,FALSE),B111)</f>
        <v>4</v>
      </c>
      <c r="C112" s="16">
        <v>110</v>
      </c>
      <c r="D112" s="16">
        <f t="shared" si="4"/>
        <v>20</v>
      </c>
      <c r="E112" s="16">
        <f ca="1">+VLOOKUP(B112,BBG_UF!$C$2:$F$30,4,FALSE)</f>
        <v>-1.0678150580169063E-2</v>
      </c>
      <c r="F112" s="16">
        <f t="shared" ca="1" si="7"/>
        <v>2.5062692710849843</v>
      </c>
      <c r="G112" s="1">
        <f t="shared" ca="1" si="5"/>
        <v>1.5347997242760592</v>
      </c>
    </row>
    <row r="113" spans="1:7" x14ac:dyDescent="0.25">
      <c r="A113" s="17">
        <f t="shared" ca="1" si="6"/>
        <v>43563</v>
      </c>
      <c r="B113" s="16">
        <f ca="1">+IFERROR(VLOOKUP(A113,BBG_UF!$B$2:$C$30,2,FALSE),B112)</f>
        <v>4</v>
      </c>
      <c r="C113" s="16">
        <v>111</v>
      </c>
      <c r="D113" s="16">
        <f t="shared" si="4"/>
        <v>21</v>
      </c>
      <c r="E113" s="16">
        <f ca="1">+VLOOKUP(B113,BBG_UF!$C$2:$F$30,4,FALSE)</f>
        <v>-1.0678150580169063E-2</v>
      </c>
      <c r="F113" s="16">
        <f t="shared" ca="1" si="7"/>
        <v>2.4955911205048151</v>
      </c>
      <c r="G113" s="1">
        <f t="shared" ca="1" si="5"/>
        <v>1.5241936902796738</v>
      </c>
    </row>
    <row r="114" spans="1:7" x14ac:dyDescent="0.25">
      <c r="A114" s="17">
        <f t="shared" ca="1" si="6"/>
        <v>43564</v>
      </c>
      <c r="B114" s="16">
        <f ca="1">+IFERROR(VLOOKUP(A114,BBG_UF!$B$2:$C$30,2,FALSE),B113)</f>
        <v>5</v>
      </c>
      <c r="C114" s="16">
        <v>112</v>
      </c>
      <c r="D114" s="16">
        <f t="shared" si="4"/>
        <v>22</v>
      </c>
      <c r="E114" s="16">
        <f ca="1">+VLOOKUP(B114,BBG_UF!$C$2:$F$30,4,FALSE)</f>
        <v>-2.3415896034054997E-2</v>
      </c>
      <c r="F114" s="16">
        <f t="shared" ca="1" si="7"/>
        <v>2.4849129699246459</v>
      </c>
      <c r="G114" s="1">
        <f t="shared" ca="1" si="5"/>
        <v>1.5135876562837727</v>
      </c>
    </row>
    <row r="115" spans="1:7" x14ac:dyDescent="0.25">
      <c r="A115" s="17">
        <f t="shared" ca="1" si="6"/>
        <v>43565</v>
      </c>
      <c r="B115" s="16">
        <f ca="1">+IFERROR(VLOOKUP(A115,BBG_UF!$B$2:$C$30,2,FALSE),B114)</f>
        <v>5</v>
      </c>
      <c r="C115" s="16">
        <v>113</v>
      </c>
      <c r="D115" s="16">
        <f t="shared" si="4"/>
        <v>23</v>
      </c>
      <c r="E115" s="16">
        <f ca="1">+VLOOKUP(B115,BBG_UF!$C$2:$F$30,4,FALSE)</f>
        <v>-2.3415896034054997E-2</v>
      </c>
      <c r="F115" s="16">
        <f t="shared" ca="1" si="7"/>
        <v>2.461497073890591</v>
      </c>
      <c r="G115" s="1">
        <f t="shared" ca="1" si="5"/>
        <v>1.4408231764272463</v>
      </c>
    </row>
    <row r="116" spans="1:7" x14ac:dyDescent="0.25">
      <c r="A116" s="17">
        <f t="shared" ca="1" si="6"/>
        <v>43566</v>
      </c>
      <c r="B116" s="16">
        <f ca="1">+IFERROR(VLOOKUP(A116,BBG_UF!$B$2:$C$30,2,FALSE),B115)</f>
        <v>5</v>
      </c>
      <c r="C116" s="16">
        <v>114</v>
      </c>
      <c r="D116" s="16">
        <f t="shared" si="4"/>
        <v>24</v>
      </c>
      <c r="E116" s="16">
        <f ca="1">+VLOOKUP(B116,BBG_UF!$C$2:$F$30,4,FALSE)</f>
        <v>-2.3415896034054997E-2</v>
      </c>
      <c r="F116" s="16">
        <f t="shared" ca="1" si="7"/>
        <v>2.4380811778565361</v>
      </c>
      <c r="G116" s="1">
        <f t="shared" ca="1" si="5"/>
        <v>1.3721842571361442</v>
      </c>
    </row>
    <row r="117" spans="1:7" x14ac:dyDescent="0.25">
      <c r="A117" s="17">
        <f t="shared" ca="1" si="6"/>
        <v>43567</v>
      </c>
      <c r="B117" s="16">
        <f ca="1">+IFERROR(VLOOKUP(A117,BBG_UF!$B$2:$C$30,2,FALSE),B116)</f>
        <v>5</v>
      </c>
      <c r="C117" s="16">
        <v>115</v>
      </c>
      <c r="D117" s="16">
        <f t="shared" si="4"/>
        <v>25</v>
      </c>
      <c r="E117" s="16">
        <f ca="1">+VLOOKUP(B117,BBG_UF!$C$2:$F$30,4,FALSE)</f>
        <v>-2.3415896034054997E-2</v>
      </c>
      <c r="F117" s="16">
        <f t="shared" ca="1" si="7"/>
        <v>2.4146652818224812</v>
      </c>
      <c r="G117" s="1">
        <f t="shared" ca="1" si="5"/>
        <v>1.3071758311435744</v>
      </c>
    </row>
    <row r="118" spans="1:7" x14ac:dyDescent="0.25">
      <c r="A118" s="17">
        <f t="shared" ca="1" si="6"/>
        <v>43568</v>
      </c>
      <c r="B118" s="16">
        <f ca="1">+IFERROR(VLOOKUP(A118,BBG_UF!$B$2:$C$30,2,FALSE),B117)</f>
        <v>5</v>
      </c>
      <c r="C118" s="16">
        <v>116</v>
      </c>
      <c r="D118" s="16">
        <f t="shared" si="4"/>
        <v>26</v>
      </c>
      <c r="E118" s="16">
        <f ca="1">+VLOOKUP(B118,BBG_UF!$C$2:$F$30,4,FALSE)</f>
        <v>-2.3415896034054997E-2</v>
      </c>
      <c r="F118" s="16">
        <f t="shared" ca="1" si="7"/>
        <v>2.3912493857884263</v>
      </c>
      <c r="G118" s="1">
        <f t="shared" ca="1" si="5"/>
        <v>1.2453789953760144</v>
      </c>
    </row>
    <row r="119" spans="1:7" x14ac:dyDescent="0.25">
      <c r="A119" s="17">
        <f t="shared" ca="1" si="6"/>
        <v>43569</v>
      </c>
      <c r="B119" s="16">
        <f ca="1">+IFERROR(VLOOKUP(A119,BBG_UF!$B$2:$C$30,2,FALSE),B118)</f>
        <v>5</v>
      </c>
      <c r="C119" s="16">
        <v>117</v>
      </c>
      <c r="D119" s="16">
        <f t="shared" si="4"/>
        <v>27</v>
      </c>
      <c r="E119" s="16">
        <f ca="1">+VLOOKUP(B119,BBG_UF!$C$2:$F$30,4,FALSE)</f>
        <v>-2.3415896034054997E-2</v>
      </c>
      <c r="F119" s="16">
        <f t="shared" ca="1" si="7"/>
        <v>2.3678334897543714</v>
      </c>
      <c r="G119" s="1">
        <f t="shared" ca="1" si="5"/>
        <v>1.1864369064754261</v>
      </c>
    </row>
    <row r="120" spans="1:7" x14ac:dyDescent="0.25">
      <c r="A120" s="17">
        <f t="shared" ca="1" si="6"/>
        <v>43570</v>
      </c>
      <c r="B120" s="16">
        <f ca="1">+IFERROR(VLOOKUP(A120,BBG_UF!$B$2:$C$30,2,FALSE),B119)</f>
        <v>5</v>
      </c>
      <c r="C120" s="16">
        <v>118</v>
      </c>
      <c r="D120" s="16">
        <f t="shared" si="4"/>
        <v>28</v>
      </c>
      <c r="E120" s="16">
        <f ca="1">+VLOOKUP(B120,BBG_UF!$C$2:$F$30,4,FALSE)</f>
        <v>-2.3415896034054997E-2</v>
      </c>
      <c r="F120" s="16">
        <f t="shared" ca="1" si="7"/>
        <v>2.3444175937203164</v>
      </c>
      <c r="G120" s="1">
        <f t="shared" ca="1" si="5"/>
        <v>1.1300436987057771</v>
      </c>
    </row>
    <row r="121" spans="1:7" x14ac:dyDescent="0.25">
      <c r="A121" s="17">
        <f t="shared" ca="1" si="6"/>
        <v>43571</v>
      </c>
      <c r="B121" s="16">
        <f ca="1">+IFERROR(VLOOKUP(A121,BBG_UF!$B$2:$C$30,2,FALSE),B120)</f>
        <v>5</v>
      </c>
      <c r="C121" s="16">
        <v>119</v>
      </c>
      <c r="D121" s="16">
        <f t="shared" si="4"/>
        <v>29</v>
      </c>
      <c r="E121" s="16">
        <f ca="1">+VLOOKUP(B121,BBG_UF!$C$2:$F$30,4,FALSE)</f>
        <v>-2.3415896034054997E-2</v>
      </c>
      <c r="F121" s="16">
        <f t="shared" ca="1" si="7"/>
        <v>2.3210016976862615</v>
      </c>
      <c r="G121" s="1">
        <f t="shared" ca="1" si="5"/>
        <v>1.0759356947092453</v>
      </c>
    </row>
    <row r="122" spans="1:7" x14ac:dyDescent="0.25">
      <c r="A122" s="17">
        <f t="shared" ca="1" si="6"/>
        <v>43572</v>
      </c>
      <c r="B122" s="16">
        <f ca="1">+IFERROR(VLOOKUP(A122,BBG_UF!$B$2:$C$30,2,FALSE),B121)</f>
        <v>5</v>
      </c>
      <c r="C122" s="16">
        <v>120</v>
      </c>
      <c r="D122" s="16">
        <f t="shared" si="4"/>
        <v>30</v>
      </c>
      <c r="E122" s="16">
        <f ca="1">+VLOOKUP(B122,BBG_UF!$C$2:$F$30,4,FALSE)</f>
        <v>-2.3415896034054997E-2</v>
      </c>
      <c r="F122" s="16">
        <f t="shared" ca="1" si="7"/>
        <v>2.2975858016522066</v>
      </c>
      <c r="G122" s="1">
        <f t="shared" ca="1" si="5"/>
        <v>1.0238843741074533</v>
      </c>
    </row>
    <row r="123" spans="1:7" x14ac:dyDescent="0.25">
      <c r="A123" s="17">
        <f t="shared" ca="1" si="6"/>
        <v>43573</v>
      </c>
      <c r="B123" s="16">
        <f ca="1">+IFERROR(VLOOKUP(A123,BBG_UF!$B$2:$C$30,2,FALSE),B122)</f>
        <v>5</v>
      </c>
      <c r="C123" s="16">
        <v>121</v>
      </c>
      <c r="D123" s="16">
        <f t="shared" si="4"/>
        <v>31</v>
      </c>
      <c r="E123" s="16">
        <f ca="1">+VLOOKUP(B123,BBG_UF!$C$2:$F$30,4,FALSE)</f>
        <v>-2.3415896034054997E-2</v>
      </c>
      <c r="F123" s="16">
        <f t="shared" ca="1" si="7"/>
        <v>2.2741699056181517</v>
      </c>
      <c r="G123" s="1">
        <f t="shared" ca="1" si="5"/>
        <v>0.97369070302452221</v>
      </c>
    </row>
    <row r="124" spans="1:7" x14ac:dyDescent="0.25">
      <c r="A124" s="17">
        <f t="shared" ca="1" si="6"/>
        <v>43574</v>
      </c>
      <c r="B124" s="16">
        <f ca="1">+IFERROR(VLOOKUP(A124,BBG_UF!$B$2:$C$30,2,FALSE),B123)</f>
        <v>5</v>
      </c>
      <c r="C124" s="16">
        <v>122</v>
      </c>
      <c r="D124" s="16">
        <f t="shared" si="4"/>
        <v>32</v>
      </c>
      <c r="E124" s="16">
        <f ca="1">+VLOOKUP(B124,BBG_UF!$C$2:$F$30,4,FALSE)</f>
        <v>-2.3415896034054997E-2</v>
      </c>
      <c r="F124" s="16">
        <f t="shared" ca="1" si="7"/>
        <v>2.2507540095840968</v>
      </c>
      <c r="G124" s="1">
        <f t="shared" ca="1" si="5"/>
        <v>0.92518052681780927</v>
      </c>
    </row>
    <row r="125" spans="1:7" x14ac:dyDescent="0.25">
      <c r="A125" s="17">
        <f t="shared" ca="1" si="6"/>
        <v>43575</v>
      </c>
      <c r="B125" s="16">
        <f ca="1">+IFERROR(VLOOKUP(A125,BBG_UF!$B$2:$C$30,2,FALSE),B124)</f>
        <v>5</v>
      </c>
      <c r="C125" s="16">
        <v>123</v>
      </c>
      <c r="D125" s="16">
        <f t="shared" si="4"/>
        <v>33</v>
      </c>
      <c r="E125" s="16">
        <f ca="1">+VLOOKUP(B125,BBG_UF!$C$2:$F$30,4,FALSE)</f>
        <v>-2.3415896034054997E-2</v>
      </c>
      <c r="F125" s="16">
        <f t="shared" ca="1" si="7"/>
        <v>2.2273381135500419</v>
      </c>
      <c r="G125" s="1">
        <f t="shared" ca="1" si="5"/>
        <v>0.87820080049856719</v>
      </c>
    </row>
    <row r="126" spans="1:7" x14ac:dyDescent="0.25">
      <c r="A126" s="17">
        <f t="shared" ca="1" si="6"/>
        <v>43576</v>
      </c>
      <c r="B126" s="16">
        <f ca="1">+IFERROR(VLOOKUP(A126,BBG_UF!$B$2:$C$30,2,FALSE),B125)</f>
        <v>5</v>
      </c>
      <c r="C126" s="16">
        <v>124</v>
      </c>
      <c r="D126" s="16">
        <f t="shared" si="4"/>
        <v>34</v>
      </c>
      <c r="E126" s="16">
        <f ca="1">+VLOOKUP(B126,BBG_UF!$C$2:$F$30,4,FALSE)</f>
        <v>-2.3415896034054997E-2</v>
      </c>
      <c r="F126" s="16">
        <f t="shared" ca="1" si="7"/>
        <v>2.2039222175159869</v>
      </c>
      <c r="G126" s="1">
        <f t="shared" ca="1" si="5"/>
        <v>0.83261648437060742</v>
      </c>
    </row>
    <row r="127" spans="1:7" x14ac:dyDescent="0.25">
      <c r="A127" s="17">
        <f t="shared" ca="1" si="6"/>
        <v>43577</v>
      </c>
      <c r="B127" s="16">
        <f ca="1">+IFERROR(VLOOKUP(A127,BBG_UF!$B$2:$C$30,2,FALSE),B126)</f>
        <v>5</v>
      </c>
      <c r="C127" s="16">
        <v>125</v>
      </c>
      <c r="D127" s="16">
        <f t="shared" si="4"/>
        <v>35</v>
      </c>
      <c r="E127" s="16">
        <f ca="1">+VLOOKUP(B127,BBG_UF!$C$2:$F$30,4,FALSE)</f>
        <v>-2.3415896034054997E-2</v>
      </c>
      <c r="F127" s="16">
        <f t="shared" ca="1" si="7"/>
        <v>2.180506321481932</v>
      </c>
      <c r="G127" s="1">
        <f t="shared" ca="1" si="5"/>
        <v>0.78830797184610601</v>
      </c>
    </row>
    <row r="128" spans="1:7" x14ac:dyDescent="0.25">
      <c r="A128" s="17">
        <f t="shared" ca="1" si="6"/>
        <v>43578</v>
      </c>
      <c r="B128" s="16">
        <f ca="1">+IFERROR(VLOOKUP(A128,BBG_UF!$B$2:$C$30,2,FALSE),B127)</f>
        <v>5</v>
      </c>
      <c r="C128" s="16">
        <v>126</v>
      </c>
      <c r="D128" s="16">
        <f t="shared" si="4"/>
        <v>36</v>
      </c>
      <c r="E128" s="16">
        <f ca="1">+VLOOKUP(B128,BBG_UF!$C$2:$F$30,4,FALSE)</f>
        <v>-2.3415896034054997E-2</v>
      </c>
      <c r="F128" s="16">
        <f t="shared" ca="1" si="7"/>
        <v>2.1570904254478771</v>
      </c>
      <c r="G128" s="1">
        <f t="shared" ca="1" si="5"/>
        <v>0.74516894595832994</v>
      </c>
    </row>
    <row r="129" spans="1:7" x14ac:dyDescent="0.25">
      <c r="A129" s="17">
        <f t="shared" ca="1" si="6"/>
        <v>43579</v>
      </c>
      <c r="B129" s="16">
        <f ca="1">+IFERROR(VLOOKUP(A129,BBG_UF!$B$2:$C$30,2,FALSE),B128)</f>
        <v>5</v>
      </c>
      <c r="C129" s="16">
        <v>127</v>
      </c>
      <c r="D129" s="16">
        <f t="shared" si="4"/>
        <v>37</v>
      </c>
      <c r="E129" s="16">
        <f ca="1">+VLOOKUP(B129,BBG_UF!$C$2:$F$30,4,FALSE)</f>
        <v>-2.3415896034054997E-2</v>
      </c>
      <c r="F129" s="16">
        <f t="shared" ca="1" si="7"/>
        <v>2.1336745294138222</v>
      </c>
      <c r="G129" s="1">
        <f t="shared" ca="1" si="5"/>
        <v>0.70310458346646376</v>
      </c>
    </row>
    <row r="130" spans="1:7" x14ac:dyDescent="0.25">
      <c r="A130" s="17">
        <f t="shared" ca="1" si="6"/>
        <v>43580</v>
      </c>
      <c r="B130" s="16">
        <f ca="1">+IFERROR(VLOOKUP(A130,BBG_UF!$B$2:$C$30,2,FALSE),B129)</f>
        <v>5</v>
      </c>
      <c r="C130" s="16">
        <v>128</v>
      </c>
      <c r="D130" s="16">
        <f t="shared" si="4"/>
        <v>38</v>
      </c>
      <c r="E130" s="16">
        <f ca="1">+VLOOKUP(B130,BBG_UF!$C$2:$F$30,4,FALSE)</f>
        <v>-2.3415896034054997E-2</v>
      </c>
      <c r="F130" s="16">
        <f t="shared" ca="1" si="7"/>
        <v>2.1102586333797673</v>
      </c>
      <c r="G130" s="1">
        <f t="shared" ca="1" si="5"/>
        <v>0.66203004252346198</v>
      </c>
    </row>
    <row r="131" spans="1:7" x14ac:dyDescent="0.25">
      <c r="A131" s="17">
        <f t="shared" ca="1" si="6"/>
        <v>43581</v>
      </c>
      <c r="B131" s="16">
        <f ca="1">+IFERROR(VLOOKUP(A131,BBG_UF!$B$2:$C$30,2,FALSE),B130)</f>
        <v>5</v>
      </c>
      <c r="C131" s="16">
        <v>129</v>
      </c>
      <c r="D131" s="16">
        <f t="shared" ref="D131:D194" si="8">+IF(C131-$J$2&lt;0,NA(),C131-$J$2)</f>
        <v>39</v>
      </c>
      <c r="E131" s="16">
        <f ca="1">+VLOOKUP(B131,BBG_UF!$C$2:$F$30,4,FALSE)</f>
        <v>-2.3415896034054997E-2</v>
      </c>
      <c r="F131" s="16">
        <f t="shared" ca="1" si="7"/>
        <v>2.0868427373457124</v>
      </c>
      <c r="G131" s="1">
        <f t="shared" ref="G131:G194" ca="1" si="9">++IF(D131&gt;0,((1+F131*C131/36000)/(1+$J$3*$J$2/36000)-1)*(36000/(C131-$J$2)),NA())</f>
        <v>0.62186918300997607</v>
      </c>
    </row>
    <row r="132" spans="1:7" x14ac:dyDescent="0.25">
      <c r="A132" s="17">
        <f t="shared" ref="A132:A195" ca="1" si="10">+A131+1</f>
        <v>43582</v>
      </c>
      <c r="B132" s="16">
        <f ca="1">+IFERROR(VLOOKUP(A132,BBG_UF!$B$2:$C$30,2,FALSE),B131)</f>
        <v>5</v>
      </c>
      <c r="C132" s="16">
        <v>130</v>
      </c>
      <c r="D132" s="16">
        <f t="shared" si="8"/>
        <v>40</v>
      </c>
      <c r="E132" s="16">
        <f ca="1">+VLOOKUP(B132,BBG_UF!$C$2:$F$30,4,FALSE)</f>
        <v>-2.3415896034054997E-2</v>
      </c>
      <c r="F132" s="16">
        <f t="shared" ref="F132:F195" ca="1" si="11">+F131+E131*1</f>
        <v>2.0634268413116574</v>
      </c>
      <c r="G132" s="1">
        <f t="shared" ca="1" si="9"/>
        <v>0.58255347881879249</v>
      </c>
    </row>
    <row r="133" spans="1:7" x14ac:dyDescent="0.25">
      <c r="A133" s="17">
        <f t="shared" ca="1" si="10"/>
        <v>43583</v>
      </c>
      <c r="B133" s="16">
        <f ca="1">+IFERROR(VLOOKUP(A133,BBG_UF!$B$2:$C$30,2,FALSE),B132)</f>
        <v>5</v>
      </c>
      <c r="C133" s="16">
        <v>131</v>
      </c>
      <c r="D133" s="16">
        <f t="shared" si="8"/>
        <v>41</v>
      </c>
      <c r="E133" s="16">
        <f ca="1">+VLOOKUP(B133,BBG_UF!$C$2:$F$30,4,FALSE)</f>
        <v>-2.3415896034054997E-2</v>
      </c>
      <c r="F133" s="16">
        <f t="shared" ca="1" si="11"/>
        <v>2.0400109452776025</v>
      </c>
      <c r="G133" s="1">
        <f t="shared" ca="1" si="9"/>
        <v>0.54402108931676696</v>
      </c>
    </row>
    <row r="134" spans="1:7" x14ac:dyDescent="0.25">
      <c r="A134" s="17">
        <f t="shared" ca="1" si="10"/>
        <v>43584</v>
      </c>
      <c r="B134" s="16">
        <f ca="1">+IFERROR(VLOOKUP(A134,BBG_UF!$B$2:$C$30,2,FALSE),B133)</f>
        <v>5</v>
      </c>
      <c r="C134" s="16">
        <v>132</v>
      </c>
      <c r="D134" s="16">
        <f t="shared" si="8"/>
        <v>42</v>
      </c>
      <c r="E134" s="16">
        <f ca="1">+VLOOKUP(B134,BBG_UF!$C$2:$F$30,4,FALSE)</f>
        <v>-2.3415896034054997E-2</v>
      </c>
      <c r="F134" s="16">
        <f t="shared" ca="1" si="11"/>
        <v>2.0165950492435476</v>
      </c>
      <c r="G134" s="1">
        <f t="shared" ca="1" si="9"/>
        <v>0.50621606345467385</v>
      </c>
    </row>
    <row r="135" spans="1:7" x14ac:dyDescent="0.25">
      <c r="A135" s="17">
        <f t="shared" ca="1" si="10"/>
        <v>43585</v>
      </c>
      <c r="B135" s="16">
        <f ca="1">+IFERROR(VLOOKUP(A135,BBG_UF!$B$2:$C$30,2,FALSE),B134)</f>
        <v>5</v>
      </c>
      <c r="C135" s="16">
        <v>133</v>
      </c>
      <c r="D135" s="16">
        <f t="shared" si="8"/>
        <v>43</v>
      </c>
      <c r="E135" s="16">
        <f ca="1">+VLOOKUP(B135,BBG_UF!$C$2:$F$30,4,FALSE)</f>
        <v>-2.3415896034054997E-2</v>
      </c>
      <c r="F135" s="16">
        <f t="shared" ca="1" si="11"/>
        <v>1.9931791532094927</v>
      </c>
      <c r="G135" s="1">
        <f t="shared" ca="1" si="9"/>
        <v>0.46908765493186694</v>
      </c>
    </row>
    <row r="136" spans="1:7" x14ac:dyDescent="0.25">
      <c r="A136" s="17">
        <f t="shared" ca="1" si="10"/>
        <v>43586</v>
      </c>
      <c r="B136" s="16">
        <f ca="1">+IFERROR(VLOOKUP(A136,BBG_UF!$B$2:$C$30,2,FALSE),B135)</f>
        <v>5</v>
      </c>
      <c r="C136" s="16">
        <v>134</v>
      </c>
      <c r="D136" s="16">
        <f t="shared" si="8"/>
        <v>44</v>
      </c>
      <c r="E136" s="16">
        <f ca="1">+VLOOKUP(B136,BBG_UF!$C$2:$F$30,4,FALSE)</f>
        <v>-2.3415896034054997E-2</v>
      </c>
      <c r="F136" s="16">
        <f t="shared" ca="1" si="11"/>
        <v>1.9697632571754378</v>
      </c>
      <c r="G136" s="1">
        <f t="shared" ca="1" si="9"/>
        <v>0.43258973074830365</v>
      </c>
    </row>
    <row r="137" spans="1:7" x14ac:dyDescent="0.25">
      <c r="A137" s="17">
        <f t="shared" ca="1" si="10"/>
        <v>43587</v>
      </c>
      <c r="B137" s="16">
        <f ca="1">+IFERROR(VLOOKUP(A137,BBG_UF!$B$2:$C$30,2,FALSE),B136)</f>
        <v>5</v>
      </c>
      <c r="C137" s="16">
        <v>135</v>
      </c>
      <c r="D137" s="16">
        <f t="shared" si="8"/>
        <v>45</v>
      </c>
      <c r="E137" s="16">
        <f ca="1">+VLOOKUP(B137,BBG_UF!$C$2:$F$30,4,FALSE)</f>
        <v>-2.3415896034054997E-2</v>
      </c>
      <c r="F137" s="16">
        <f t="shared" ca="1" si="11"/>
        <v>1.9463473611413828</v>
      </c>
      <c r="G137" s="1">
        <f t="shared" ca="1" si="9"/>
        <v>0.39668025861416822</v>
      </c>
    </row>
    <row r="138" spans="1:7" x14ac:dyDescent="0.25">
      <c r="A138" s="17">
        <f t="shared" ca="1" si="10"/>
        <v>43588</v>
      </c>
      <c r="B138" s="16">
        <f ca="1">+IFERROR(VLOOKUP(A138,BBG_UF!$B$2:$C$30,2,FALSE),B137)</f>
        <v>5</v>
      </c>
      <c r="C138" s="16">
        <v>136</v>
      </c>
      <c r="D138" s="16">
        <f t="shared" si="8"/>
        <v>46</v>
      </c>
      <c r="E138" s="16">
        <f ca="1">+VLOOKUP(B138,BBG_UF!$C$2:$F$30,4,FALSE)</f>
        <v>-2.3415896034054997E-2</v>
      </c>
      <c r="F138" s="16">
        <f t="shared" ca="1" si="11"/>
        <v>1.9229314651073279</v>
      </c>
      <c r="G138" s="1">
        <f t="shared" ca="1" si="9"/>
        <v>0.36132086122223672</v>
      </c>
    </row>
    <row r="139" spans="1:7" x14ac:dyDescent="0.25">
      <c r="A139" s="17">
        <f t="shared" ca="1" si="10"/>
        <v>43589</v>
      </c>
      <c r="B139" s="16">
        <f ca="1">+IFERROR(VLOOKUP(A139,BBG_UF!$B$2:$C$30,2,FALSE),B138)</f>
        <v>5</v>
      </c>
      <c r="C139" s="16">
        <v>137</v>
      </c>
      <c r="D139" s="16">
        <f t="shared" si="8"/>
        <v>47</v>
      </c>
      <c r="E139" s="16">
        <f ca="1">+VLOOKUP(B139,BBG_UF!$C$2:$F$30,4,FALSE)</f>
        <v>-2.3415896034054997E-2</v>
      </c>
      <c r="F139" s="16">
        <f t="shared" ca="1" si="11"/>
        <v>1.899515569073273</v>
      </c>
      <c r="G139" s="1">
        <f t="shared" ca="1" si="9"/>
        <v>0.3264764274187516</v>
      </c>
    </row>
    <row r="140" spans="1:7" x14ac:dyDescent="0.25">
      <c r="A140" s="17">
        <f t="shared" ca="1" si="10"/>
        <v>43590</v>
      </c>
      <c r="B140" s="16">
        <f ca="1">+IFERROR(VLOOKUP(A140,BBG_UF!$B$2:$C$30,2,FALSE),B139)</f>
        <v>5</v>
      </c>
      <c r="C140" s="16">
        <v>138</v>
      </c>
      <c r="D140" s="16">
        <f t="shared" si="8"/>
        <v>48</v>
      </c>
      <c r="E140" s="16">
        <f ca="1">+VLOOKUP(B140,BBG_UF!$C$2:$F$30,4,FALSE)</f>
        <v>-2.3415896034054997E-2</v>
      </c>
      <c r="F140" s="16">
        <f t="shared" ca="1" si="11"/>
        <v>1.8760996730392181</v>
      </c>
      <c r="G140" s="1">
        <f t="shared" ca="1" si="9"/>
        <v>0.29211477197926827</v>
      </c>
    </row>
    <row r="141" spans="1:7" x14ac:dyDescent="0.25">
      <c r="A141" s="17">
        <f t="shared" ca="1" si="10"/>
        <v>43591</v>
      </c>
      <c r="B141" s="16">
        <f ca="1">+IFERROR(VLOOKUP(A141,BBG_UF!$B$2:$C$30,2,FALSE),B140)</f>
        <v>5</v>
      </c>
      <c r="C141" s="16">
        <v>139</v>
      </c>
      <c r="D141" s="16">
        <f t="shared" si="8"/>
        <v>49</v>
      </c>
      <c r="E141" s="16">
        <f ca="1">+VLOOKUP(B141,BBG_UF!$C$2:$F$30,4,FALSE)</f>
        <v>-2.3415896034054997E-2</v>
      </c>
      <c r="F141" s="16">
        <f t="shared" ca="1" si="11"/>
        <v>1.8526837770051632</v>
      </c>
      <c r="G141" s="1">
        <f t="shared" ca="1" si="9"/>
        <v>0.25820633704509255</v>
      </c>
    </row>
    <row r="142" spans="1:7" x14ac:dyDescent="0.25">
      <c r="A142" s="17">
        <f t="shared" ca="1" si="10"/>
        <v>43592</v>
      </c>
      <c r="B142" s="16">
        <f ca="1">+IFERROR(VLOOKUP(A142,BBG_UF!$B$2:$C$30,2,FALSE),B141)</f>
        <v>5</v>
      </c>
      <c r="C142" s="16">
        <v>140</v>
      </c>
      <c r="D142" s="16">
        <f t="shared" si="8"/>
        <v>50</v>
      </c>
      <c r="E142" s="16">
        <f ca="1">+VLOOKUP(B142,BBG_UF!$C$2:$F$30,4,FALSE)</f>
        <v>-2.3415896034054997E-2</v>
      </c>
      <c r="F142" s="16">
        <f t="shared" ca="1" si="11"/>
        <v>1.8292678809711083</v>
      </c>
      <c r="G142" s="1">
        <f t="shared" ca="1" si="9"/>
        <v>0.2247239293854264</v>
      </c>
    </row>
    <row r="143" spans="1:7" x14ac:dyDescent="0.25">
      <c r="A143" s="17">
        <f t="shared" ca="1" si="10"/>
        <v>43593</v>
      </c>
      <c r="B143" s="16">
        <f ca="1">+IFERROR(VLOOKUP(A143,BBG_UF!$B$2:$C$30,2,FALSE),B142)</f>
        <v>5</v>
      </c>
      <c r="C143" s="16">
        <v>141</v>
      </c>
      <c r="D143" s="16">
        <f t="shared" si="8"/>
        <v>51</v>
      </c>
      <c r="E143" s="16">
        <f ca="1">+VLOOKUP(B143,BBG_UF!$C$2:$F$30,4,FALSE)</f>
        <v>-2.3415896034054997E-2</v>
      </c>
      <c r="F143" s="16">
        <f t="shared" ca="1" si="11"/>
        <v>1.8058519849370533</v>
      </c>
      <c r="G143" s="1">
        <f t="shared" ca="1" si="9"/>
        <v>0.19164248857267091</v>
      </c>
    </row>
    <row r="144" spans="1:7" x14ac:dyDescent="0.25">
      <c r="A144" s="17">
        <f t="shared" ca="1" si="10"/>
        <v>43594</v>
      </c>
      <c r="B144" s="16">
        <f ca="1">+IFERROR(VLOOKUP(A144,BBG_UF!$B$2:$C$30,2,FALSE),B143)</f>
        <v>6</v>
      </c>
      <c r="C144" s="16">
        <v>142</v>
      </c>
      <c r="D144" s="16">
        <f t="shared" si="8"/>
        <v>52</v>
      </c>
      <c r="E144" s="16">
        <f ca="1">+VLOOKUP(B144,BBG_UF!$C$2:$F$30,4,FALSE)</f>
        <v>-6.9239742091613769E-3</v>
      </c>
      <c r="F144" s="16">
        <f t="shared" ca="1" si="11"/>
        <v>1.7824360889029984</v>
      </c>
      <c r="G144" s="1">
        <f t="shared" ca="1" si="9"/>
        <v>0.15893888190411973</v>
      </c>
    </row>
    <row r="145" spans="1:7" x14ac:dyDescent="0.25">
      <c r="A145" s="17">
        <f t="shared" ca="1" si="10"/>
        <v>43595</v>
      </c>
      <c r="B145" s="16">
        <f ca="1">+IFERROR(VLOOKUP(A145,BBG_UF!$B$2:$C$30,2,FALSE),B144)</f>
        <v>6</v>
      </c>
      <c r="C145" s="16">
        <v>143</v>
      </c>
      <c r="D145" s="16">
        <f t="shared" si="8"/>
        <v>53</v>
      </c>
      <c r="E145" s="16">
        <f ca="1">+VLOOKUP(B145,BBG_UF!$C$2:$F$30,4,FALSE)</f>
        <v>-6.9239742091613769E-3</v>
      </c>
      <c r="F145" s="16">
        <f t="shared" ca="1" si="11"/>
        <v>1.7755121146938371</v>
      </c>
      <c r="G145" s="1">
        <f t="shared" ca="1" si="9"/>
        <v>0.170788276598695</v>
      </c>
    </row>
    <row r="146" spans="1:7" x14ac:dyDescent="0.25">
      <c r="A146" s="17">
        <f t="shared" ca="1" si="10"/>
        <v>43596</v>
      </c>
      <c r="B146" s="16">
        <f ca="1">+IFERROR(VLOOKUP(A146,BBG_UF!$B$2:$C$30,2,FALSE),B145)</f>
        <v>6</v>
      </c>
      <c r="C146" s="16">
        <v>144</v>
      </c>
      <c r="D146" s="16">
        <f t="shared" si="8"/>
        <v>54</v>
      </c>
      <c r="E146" s="16">
        <f ca="1">+VLOOKUP(B146,BBG_UF!$C$2:$F$30,4,FALSE)</f>
        <v>-6.9239742091613769E-3</v>
      </c>
      <c r="F146" s="16">
        <f t="shared" ca="1" si="11"/>
        <v>1.7685881404846757</v>
      </c>
      <c r="G146" s="1">
        <f t="shared" ca="1" si="9"/>
        <v>0.18194409326562538</v>
      </c>
    </row>
    <row r="147" spans="1:7" x14ac:dyDescent="0.25">
      <c r="A147" s="17">
        <f t="shared" ca="1" si="10"/>
        <v>43597</v>
      </c>
      <c r="B147" s="16">
        <f ca="1">+IFERROR(VLOOKUP(A147,BBG_UF!$B$2:$C$30,2,FALSE),B146)</f>
        <v>6</v>
      </c>
      <c r="C147" s="16">
        <v>145</v>
      </c>
      <c r="D147" s="16">
        <f t="shared" si="8"/>
        <v>55</v>
      </c>
      <c r="E147" s="16">
        <f ca="1">+VLOOKUP(B147,BBG_UF!$C$2:$F$30,4,FALSE)</f>
        <v>-6.9239742091613769E-3</v>
      </c>
      <c r="F147" s="16">
        <f t="shared" ca="1" si="11"/>
        <v>1.7616641662755144</v>
      </c>
      <c r="G147" s="1">
        <f t="shared" ca="1" si="9"/>
        <v>0.19244416343369153</v>
      </c>
    </row>
    <row r="148" spans="1:7" x14ac:dyDescent="0.25">
      <c r="A148" s="17">
        <f t="shared" ca="1" si="10"/>
        <v>43598</v>
      </c>
      <c r="B148" s="16">
        <f ca="1">+IFERROR(VLOOKUP(A148,BBG_UF!$B$2:$C$30,2,FALSE),B147)</f>
        <v>6</v>
      </c>
      <c r="C148" s="16">
        <v>146</v>
      </c>
      <c r="D148" s="16">
        <f t="shared" si="8"/>
        <v>56</v>
      </c>
      <c r="E148" s="16">
        <f ca="1">+VLOOKUP(B148,BBG_UF!$C$2:$F$30,4,FALSE)</f>
        <v>-6.9239742091613769E-3</v>
      </c>
      <c r="F148" s="16">
        <f t="shared" ca="1" si="11"/>
        <v>1.754740192066353</v>
      </c>
      <c r="G148" s="1">
        <f t="shared" ca="1" si="9"/>
        <v>0.20232361637961827</v>
      </c>
    </row>
    <row r="149" spans="1:7" x14ac:dyDescent="0.25">
      <c r="A149" s="17">
        <f t="shared" ca="1" si="10"/>
        <v>43599</v>
      </c>
      <c r="B149" s="16">
        <f ca="1">+IFERROR(VLOOKUP(A149,BBG_UF!$B$2:$C$30,2,FALSE),B148)</f>
        <v>6</v>
      </c>
      <c r="C149" s="16">
        <v>147</v>
      </c>
      <c r="D149" s="16">
        <f t="shared" si="8"/>
        <v>57</v>
      </c>
      <c r="E149" s="16">
        <f ca="1">+VLOOKUP(B149,BBG_UF!$C$2:$F$30,4,FALSE)</f>
        <v>-6.9239742091613769E-3</v>
      </c>
      <c r="F149" s="16">
        <f t="shared" ca="1" si="11"/>
        <v>1.7478162178571917</v>
      </c>
      <c r="G149" s="1">
        <f t="shared" ca="1" si="9"/>
        <v>0.21161511616786896</v>
      </c>
    </row>
    <row r="150" spans="1:7" x14ac:dyDescent="0.25">
      <c r="A150" s="17">
        <f t="shared" ca="1" si="10"/>
        <v>43600</v>
      </c>
      <c r="B150" s="16">
        <f ca="1">+IFERROR(VLOOKUP(A150,BBG_UF!$B$2:$C$30,2,FALSE),B149)</f>
        <v>6</v>
      </c>
      <c r="C150" s="16">
        <v>148</v>
      </c>
      <c r="D150" s="16">
        <f t="shared" si="8"/>
        <v>58</v>
      </c>
      <c r="E150" s="16">
        <f ca="1">+VLOOKUP(B150,BBG_UF!$C$2:$F$30,4,FALSE)</f>
        <v>-6.9239742091613769E-3</v>
      </c>
      <c r="F150" s="16">
        <f t="shared" ca="1" si="11"/>
        <v>1.7408922436480303</v>
      </c>
      <c r="G150" s="1">
        <f t="shared" ca="1" si="9"/>
        <v>0.22034907416853047</v>
      </c>
    </row>
    <row r="151" spans="1:7" x14ac:dyDescent="0.25">
      <c r="A151" s="17">
        <f t="shared" ca="1" si="10"/>
        <v>43601</v>
      </c>
      <c r="B151" s="16">
        <f ca="1">+IFERROR(VLOOKUP(A151,BBG_UF!$B$2:$C$30,2,FALSE),B150)</f>
        <v>6</v>
      </c>
      <c r="C151" s="16">
        <v>149</v>
      </c>
      <c r="D151" s="16">
        <f t="shared" si="8"/>
        <v>59</v>
      </c>
      <c r="E151" s="16">
        <f ca="1">+VLOOKUP(B151,BBG_UF!$C$2:$F$30,4,FALSE)</f>
        <v>-6.9239742091613769E-3</v>
      </c>
      <c r="F151" s="16">
        <f t="shared" ca="1" si="11"/>
        <v>1.7339682694388689</v>
      </c>
      <c r="G151" s="1">
        <f t="shared" ca="1" si="9"/>
        <v>0.22855383996402251</v>
      </c>
    </row>
    <row r="152" spans="1:7" x14ac:dyDescent="0.25">
      <c r="A152" s="17">
        <f t="shared" ca="1" si="10"/>
        <v>43602</v>
      </c>
      <c r="B152" s="16">
        <f ca="1">+IFERROR(VLOOKUP(A152,BBG_UF!$B$2:$C$30,2,FALSE),B151)</f>
        <v>6</v>
      </c>
      <c r="C152" s="16">
        <v>150</v>
      </c>
      <c r="D152" s="16">
        <f t="shared" si="8"/>
        <v>60</v>
      </c>
      <c r="E152" s="16">
        <f ca="1">+VLOOKUP(B152,BBG_UF!$C$2:$F$30,4,FALSE)</f>
        <v>-6.9239742091613769E-3</v>
      </c>
      <c r="F152" s="16">
        <f t="shared" ca="1" si="11"/>
        <v>1.7270442952297076</v>
      </c>
      <c r="G152" s="1">
        <f t="shared" ca="1" si="9"/>
        <v>0.23625587316473684</v>
      </c>
    </row>
    <row r="153" spans="1:7" x14ac:dyDescent="0.25">
      <c r="A153" s="17">
        <f t="shared" ca="1" si="10"/>
        <v>43603</v>
      </c>
      <c r="B153" s="16">
        <f ca="1">+IFERROR(VLOOKUP(A153,BBG_UF!$B$2:$C$30,2,FALSE),B152)</f>
        <v>6</v>
      </c>
      <c r="C153" s="16">
        <v>151</v>
      </c>
      <c r="D153" s="16">
        <f t="shared" si="8"/>
        <v>61</v>
      </c>
      <c r="E153" s="16">
        <f ca="1">+VLOOKUP(B153,BBG_UF!$C$2:$F$30,4,FALSE)</f>
        <v>-6.9239742091613769E-3</v>
      </c>
      <c r="F153" s="16">
        <f t="shared" ca="1" si="11"/>
        <v>1.7201203210205462</v>
      </c>
      <c r="G153" s="1">
        <f t="shared" ca="1" si="9"/>
        <v>0.24347989832425287</v>
      </c>
    </row>
    <row r="154" spans="1:7" x14ac:dyDescent="0.25">
      <c r="A154" s="17">
        <f t="shared" ca="1" si="10"/>
        <v>43604</v>
      </c>
      <c r="B154" s="16">
        <f ca="1">+IFERROR(VLOOKUP(A154,BBG_UF!$B$2:$C$30,2,FALSE),B153)</f>
        <v>6</v>
      </c>
      <c r="C154" s="16">
        <v>152</v>
      </c>
      <c r="D154" s="16">
        <f t="shared" si="8"/>
        <v>62</v>
      </c>
      <c r="E154" s="16">
        <f ca="1">+VLOOKUP(B154,BBG_UF!$C$2:$F$30,4,FALSE)</f>
        <v>-6.9239742091613769E-3</v>
      </c>
      <c r="F154" s="16">
        <f t="shared" ca="1" si="11"/>
        <v>1.7131963468113849</v>
      </c>
      <c r="G154" s="1">
        <f t="shared" ca="1" si="9"/>
        <v>0.25024904486417676</v>
      </c>
    </row>
    <row r="155" spans="1:7" x14ac:dyDescent="0.25">
      <c r="A155" s="17">
        <f t="shared" ca="1" si="10"/>
        <v>43605</v>
      </c>
      <c r="B155" s="16">
        <f ca="1">+IFERROR(VLOOKUP(A155,BBG_UF!$B$2:$C$30,2,FALSE),B154)</f>
        <v>6</v>
      </c>
      <c r="C155" s="16">
        <v>153</v>
      </c>
      <c r="D155" s="16">
        <f t="shared" si="8"/>
        <v>63</v>
      </c>
      <c r="E155" s="16">
        <f ca="1">+VLOOKUP(B155,BBG_UF!$C$2:$F$30,4,FALSE)</f>
        <v>-6.9239742091613769E-3</v>
      </c>
      <c r="F155" s="16">
        <f t="shared" ca="1" si="11"/>
        <v>1.7062723726022235</v>
      </c>
      <c r="G155" s="1">
        <f t="shared" ca="1" si="9"/>
        <v>0.25658497367115579</v>
      </c>
    </row>
    <row r="156" spans="1:7" x14ac:dyDescent="0.25">
      <c r="A156" s="17">
        <f t="shared" ca="1" si="10"/>
        <v>43606</v>
      </c>
      <c r="B156" s="16">
        <f ca="1">+IFERROR(VLOOKUP(A156,BBG_UF!$B$2:$C$30,2,FALSE),B155)</f>
        <v>6</v>
      </c>
      <c r="C156" s="16">
        <v>154</v>
      </c>
      <c r="D156" s="16">
        <f t="shared" si="8"/>
        <v>64</v>
      </c>
      <c r="E156" s="16">
        <f ca="1">+VLOOKUP(B156,BBG_UF!$C$2:$F$30,4,FALSE)</f>
        <v>-6.9239742091613769E-3</v>
      </c>
      <c r="F156" s="16">
        <f t="shared" ca="1" si="11"/>
        <v>1.6993483983930622</v>
      </c>
      <c r="G156" s="1">
        <f t="shared" ca="1" si="9"/>
        <v>0.2625079918261719</v>
      </c>
    </row>
    <row r="157" spans="1:7" x14ac:dyDescent="0.25">
      <c r="A157" s="17">
        <f t="shared" ca="1" si="10"/>
        <v>43607</v>
      </c>
      <c r="B157" s="16">
        <f ca="1">+IFERROR(VLOOKUP(A157,BBG_UF!$B$2:$C$30,2,FALSE),B156)</f>
        <v>6</v>
      </c>
      <c r="C157" s="16">
        <v>155</v>
      </c>
      <c r="D157" s="16">
        <f t="shared" si="8"/>
        <v>65</v>
      </c>
      <c r="E157" s="16">
        <f ca="1">+VLOOKUP(B157,BBG_UF!$C$2:$F$30,4,FALSE)</f>
        <v>-6.9239742091613769E-3</v>
      </c>
      <c r="F157" s="16">
        <f t="shared" ca="1" si="11"/>
        <v>1.6924244241839008</v>
      </c>
      <c r="G157" s="1">
        <f t="shared" ca="1" si="9"/>
        <v>0.26803715674417705</v>
      </c>
    </row>
    <row r="158" spans="1:7" x14ac:dyDescent="0.25">
      <c r="A158" s="17">
        <f t="shared" ca="1" si="10"/>
        <v>43608</v>
      </c>
      <c r="B158" s="16">
        <f ca="1">+IFERROR(VLOOKUP(A158,BBG_UF!$B$2:$C$30,2,FALSE),B157)</f>
        <v>6</v>
      </c>
      <c r="C158" s="16">
        <v>156</v>
      </c>
      <c r="D158" s="16">
        <f t="shared" si="8"/>
        <v>66</v>
      </c>
      <c r="E158" s="16">
        <f ca="1">+VLOOKUP(B158,BBG_UF!$C$2:$F$30,4,FALSE)</f>
        <v>-6.9239742091613769E-3</v>
      </c>
      <c r="F158" s="16">
        <f t="shared" ca="1" si="11"/>
        <v>1.6855004499747395</v>
      </c>
      <c r="G158" s="1">
        <f t="shared" ca="1" si="9"/>
        <v>0.27319037084503545</v>
      </c>
    </row>
    <row r="159" spans="1:7" x14ac:dyDescent="0.25">
      <c r="A159" s="17">
        <f t="shared" ca="1" si="10"/>
        <v>43609</v>
      </c>
      <c r="B159" s="16">
        <f ca="1">+IFERROR(VLOOKUP(A159,BBG_UF!$B$2:$C$30,2,FALSE),B158)</f>
        <v>6</v>
      </c>
      <c r="C159" s="16">
        <v>157</v>
      </c>
      <c r="D159" s="16">
        <f t="shared" si="8"/>
        <v>67</v>
      </c>
      <c r="E159" s="16">
        <f ca="1">+VLOOKUP(B159,BBG_UF!$C$2:$F$30,4,FALSE)</f>
        <v>-6.9239742091613769E-3</v>
      </c>
      <c r="F159" s="16">
        <f t="shared" ca="1" si="11"/>
        <v>1.6785764757655781</v>
      </c>
      <c r="G159" s="1">
        <f t="shared" ca="1" si="9"/>
        <v>0.2779844677470672</v>
      </c>
    </row>
    <row r="160" spans="1:7" x14ac:dyDescent="0.25">
      <c r="A160" s="17">
        <f t="shared" ca="1" si="10"/>
        <v>43610</v>
      </c>
      <c r="B160" s="16">
        <f ca="1">+IFERROR(VLOOKUP(A160,BBG_UF!$B$2:$C$30,2,FALSE),B159)</f>
        <v>6</v>
      </c>
      <c r="C160" s="16">
        <v>158</v>
      </c>
      <c r="D160" s="16">
        <f t="shared" si="8"/>
        <v>68</v>
      </c>
      <c r="E160" s="16">
        <f ca="1">+VLOOKUP(B160,BBG_UF!$C$2:$F$30,4,FALSE)</f>
        <v>-6.9239742091613769E-3</v>
      </c>
      <c r="F160" s="16">
        <f t="shared" ca="1" si="11"/>
        <v>1.6716525015564168</v>
      </c>
      <c r="G160" s="1">
        <f t="shared" ca="1" si="9"/>
        <v>0.28243529085657326</v>
      </c>
    </row>
    <row r="161" spans="1:7" x14ac:dyDescent="0.25">
      <c r="A161" s="17">
        <f t="shared" ca="1" si="10"/>
        <v>43611</v>
      </c>
      <c r="B161" s="16">
        <f ca="1">+IFERROR(VLOOKUP(A161,BBG_UF!$B$2:$C$30,2,FALSE),B160)</f>
        <v>6</v>
      </c>
      <c r="C161" s="16">
        <v>159</v>
      </c>
      <c r="D161" s="16">
        <f t="shared" si="8"/>
        <v>69</v>
      </c>
      <c r="E161" s="16">
        <f ca="1">+VLOOKUP(B161,BBG_UF!$C$2:$F$30,4,FALSE)</f>
        <v>-6.9239742091613769E-3</v>
      </c>
      <c r="F161" s="16">
        <f t="shared" ca="1" si="11"/>
        <v>1.6647285273472554</v>
      </c>
      <c r="G161" s="1">
        <f t="shared" ca="1" si="9"/>
        <v>0.28655776512082309</v>
      </c>
    </row>
    <row r="162" spans="1:7" x14ac:dyDescent="0.25">
      <c r="A162" s="17">
        <f t="shared" ca="1" si="10"/>
        <v>43612</v>
      </c>
      <c r="B162" s="16">
        <f ca="1">+IFERROR(VLOOKUP(A162,BBG_UF!$B$2:$C$30,2,FALSE),B161)</f>
        <v>6</v>
      </c>
      <c r="C162" s="16">
        <v>160</v>
      </c>
      <c r="D162" s="16">
        <f t="shared" si="8"/>
        <v>70</v>
      </c>
      <c r="E162" s="16">
        <f ca="1">+VLOOKUP(B162,BBG_UF!$C$2:$F$30,4,FALSE)</f>
        <v>-6.9239742091613769E-3</v>
      </c>
      <c r="F162" s="16">
        <f t="shared" ca="1" si="11"/>
        <v>1.6578045531380941</v>
      </c>
      <c r="G162" s="1">
        <f t="shared" ca="1" si="9"/>
        <v>0.29036596263318465</v>
      </c>
    </row>
    <row r="163" spans="1:7" x14ac:dyDescent="0.25">
      <c r="A163" s="17">
        <f t="shared" ca="1" si="10"/>
        <v>43613</v>
      </c>
      <c r="B163" s="16">
        <f ca="1">+IFERROR(VLOOKUP(A163,BBG_UF!$B$2:$C$30,2,FALSE),B162)</f>
        <v>6</v>
      </c>
      <c r="C163" s="16">
        <v>161</v>
      </c>
      <c r="D163" s="16">
        <f t="shared" si="8"/>
        <v>71</v>
      </c>
      <c r="E163" s="16">
        <f ca="1">+VLOOKUP(B163,BBG_UF!$C$2:$F$30,4,FALSE)</f>
        <v>-6.9239742091613769E-3</v>
      </c>
      <c r="F163" s="16">
        <f t="shared" ca="1" si="11"/>
        <v>1.6508805789289327</v>
      </c>
      <c r="G163" s="1">
        <f t="shared" ca="1" si="9"/>
        <v>0.29387316269314617</v>
      </c>
    </row>
    <row r="164" spans="1:7" x14ac:dyDescent="0.25">
      <c r="A164" s="17">
        <f t="shared" ca="1" si="10"/>
        <v>43614</v>
      </c>
      <c r="B164" s="16">
        <f ca="1">+IFERROR(VLOOKUP(A164,BBG_UF!$B$2:$C$30,2,FALSE),B163)</f>
        <v>6</v>
      </c>
      <c r="C164" s="16">
        <v>162</v>
      </c>
      <c r="D164" s="16">
        <f t="shared" si="8"/>
        <v>72</v>
      </c>
      <c r="E164" s="16">
        <f ca="1">+VLOOKUP(B164,BBG_UF!$C$2:$F$30,4,FALSE)</f>
        <v>-6.9239742091613769E-3</v>
      </c>
      <c r="F164" s="16">
        <f t="shared" ca="1" si="11"/>
        <v>1.6439566047197713</v>
      </c>
      <c r="G164" s="1">
        <f t="shared" ca="1" si="9"/>
        <v>0.29709190686100229</v>
      </c>
    </row>
    <row r="165" spans="1:7" x14ac:dyDescent="0.25">
      <c r="A165" s="17">
        <f t="shared" ca="1" si="10"/>
        <v>43615</v>
      </c>
      <c r="B165" s="16">
        <f ca="1">+IFERROR(VLOOKUP(A165,BBG_UF!$B$2:$C$30,2,FALSE),B164)</f>
        <v>6</v>
      </c>
      <c r="C165" s="16">
        <v>163</v>
      </c>
      <c r="D165" s="16">
        <f t="shared" si="8"/>
        <v>73</v>
      </c>
      <c r="E165" s="16">
        <f ca="1">+VLOOKUP(B165,BBG_UF!$C$2:$F$30,4,FALSE)</f>
        <v>-6.9239742091613769E-3</v>
      </c>
      <c r="F165" s="16">
        <f t="shared" ca="1" si="11"/>
        <v>1.63703263051061</v>
      </c>
      <c r="G165" s="1">
        <f t="shared" ca="1" si="9"/>
        <v>0.30003404948870238</v>
      </c>
    </row>
    <row r="166" spans="1:7" x14ac:dyDescent="0.25">
      <c r="A166" s="17">
        <f t="shared" ca="1" si="10"/>
        <v>43616</v>
      </c>
      <c r="B166" s="16">
        <f ca="1">+IFERROR(VLOOKUP(A166,BBG_UF!$B$2:$C$30,2,FALSE),B165)</f>
        <v>6</v>
      </c>
      <c r="C166" s="16">
        <v>164</v>
      </c>
      <c r="D166" s="16">
        <f t="shared" si="8"/>
        <v>74</v>
      </c>
      <c r="E166" s="16">
        <f ca="1">+VLOOKUP(B166,BBG_UF!$C$2:$F$30,4,FALSE)</f>
        <v>-6.9239742091613769E-3</v>
      </c>
      <c r="F166" s="16">
        <f t="shared" ca="1" si="11"/>
        <v>1.6301086563014486</v>
      </c>
      <c r="G166" s="1">
        <f t="shared" ca="1" si="9"/>
        <v>0.30271080415219864</v>
      </c>
    </row>
    <row r="167" spans="1:7" x14ac:dyDescent="0.25">
      <c r="A167" s="17">
        <f t="shared" ca="1" si="10"/>
        <v>43617</v>
      </c>
      <c r="B167" s="16">
        <f ca="1">+IFERROR(VLOOKUP(A167,BBG_UF!$B$2:$C$30,2,FALSE),B166)</f>
        <v>6</v>
      </c>
      <c r="C167" s="16">
        <v>165</v>
      </c>
      <c r="D167" s="16">
        <f t="shared" si="8"/>
        <v>75</v>
      </c>
      <c r="E167" s="16">
        <f ca="1">+VLOOKUP(B167,BBG_UF!$C$2:$F$30,4,FALSE)</f>
        <v>-6.9239742091613769E-3</v>
      </c>
      <c r="F167" s="16">
        <f t="shared" ca="1" si="11"/>
        <v>1.6231846820922873</v>
      </c>
      <c r="G167" s="1">
        <f t="shared" ca="1" si="9"/>
        <v>0.30513278636984609</v>
      </c>
    </row>
    <row r="168" spans="1:7" x14ac:dyDescent="0.25">
      <c r="A168" s="17">
        <f t="shared" ca="1" si="10"/>
        <v>43618</v>
      </c>
      <c r="B168" s="16">
        <f ca="1">+IFERROR(VLOOKUP(A168,BBG_UF!$B$2:$C$30,2,FALSE),B167)</f>
        <v>6</v>
      </c>
      <c r="C168" s="16">
        <v>166</v>
      </c>
      <c r="D168" s="16">
        <f t="shared" si="8"/>
        <v>76</v>
      </c>
      <c r="E168" s="16">
        <f ca="1">+VLOOKUP(B168,BBG_UF!$C$2:$F$30,4,FALSE)</f>
        <v>-6.9239742091613769E-3</v>
      </c>
      <c r="F168" s="16">
        <f t="shared" ca="1" si="11"/>
        <v>1.6162607078831259</v>
      </c>
      <c r="G168" s="1">
        <f t="shared" ca="1" si="9"/>
        <v>0.30731005294882291</v>
      </c>
    </row>
    <row r="169" spans="1:7" x14ac:dyDescent="0.25">
      <c r="A169" s="17">
        <f t="shared" ca="1" si="10"/>
        <v>43619</v>
      </c>
      <c r="B169" s="16">
        <f ca="1">+IFERROR(VLOOKUP(A169,BBG_UF!$B$2:$C$30,2,FALSE),B168)</f>
        <v>6</v>
      </c>
      <c r="C169" s="16">
        <v>167</v>
      </c>
      <c r="D169" s="16">
        <f t="shared" si="8"/>
        <v>77</v>
      </c>
      <c r="E169" s="16">
        <f ca="1">+VLOOKUP(B169,BBG_UF!$C$2:$F$30,4,FALSE)</f>
        <v>-6.9239742091613769E-3</v>
      </c>
      <c r="F169" s="16">
        <f t="shared" ca="1" si="11"/>
        <v>1.6093367336739646</v>
      </c>
      <c r="G169" s="1">
        <f t="shared" ca="1" si="9"/>
        <v>0.30925213826476555</v>
      </c>
    </row>
    <row r="170" spans="1:7" x14ac:dyDescent="0.25">
      <c r="A170" s="17">
        <f t="shared" ca="1" si="10"/>
        <v>43620</v>
      </c>
      <c r="B170" s="16">
        <f ca="1">+IFERROR(VLOOKUP(A170,BBG_UF!$B$2:$C$30,2,FALSE),B169)</f>
        <v>6</v>
      </c>
      <c r="C170" s="16">
        <v>168</v>
      </c>
      <c r="D170" s="16">
        <f t="shared" si="8"/>
        <v>78</v>
      </c>
      <c r="E170" s="16">
        <f ca="1">+VLOOKUP(B170,BBG_UF!$C$2:$F$30,4,FALSE)</f>
        <v>-6.9239742091613769E-3</v>
      </c>
      <c r="F170" s="16">
        <f t="shared" ca="1" si="11"/>
        <v>1.6024127594648032</v>
      </c>
      <c r="G170" s="1">
        <f t="shared" ca="1" si="9"/>
        <v>0.31096808775076512</v>
      </c>
    </row>
    <row r="171" spans="1:7" x14ac:dyDescent="0.25">
      <c r="A171" s="17">
        <f t="shared" ca="1" si="10"/>
        <v>43621</v>
      </c>
      <c r="B171" s="16">
        <f ca="1">+IFERROR(VLOOKUP(A171,BBG_UF!$B$2:$C$30,2,FALSE),B170)</f>
        <v>6</v>
      </c>
      <c r="C171" s="16">
        <v>169</v>
      </c>
      <c r="D171" s="16">
        <f t="shared" si="8"/>
        <v>79</v>
      </c>
      <c r="E171" s="16">
        <f ca="1">+VLOOKUP(B171,BBG_UF!$C$2:$F$30,4,FALSE)</f>
        <v>-6.9239742091613769E-3</v>
      </c>
      <c r="F171" s="16">
        <f t="shared" ca="1" si="11"/>
        <v>1.5954887852556419</v>
      </c>
      <c r="G171" s="1">
        <f t="shared" ca="1" si="9"/>
        <v>0.31246648884350292</v>
      </c>
    </row>
    <row r="172" spans="1:7" x14ac:dyDescent="0.25">
      <c r="A172" s="17">
        <f t="shared" ca="1" si="10"/>
        <v>43622</v>
      </c>
      <c r="B172" s="16">
        <f ca="1">+IFERROR(VLOOKUP(A172,BBG_UF!$B$2:$C$30,2,FALSE),B171)</f>
        <v>6</v>
      </c>
      <c r="C172" s="16">
        <v>170</v>
      </c>
      <c r="D172" s="16">
        <f t="shared" si="8"/>
        <v>80</v>
      </c>
      <c r="E172" s="16">
        <f ca="1">+VLOOKUP(B172,BBG_UF!$C$2:$F$30,4,FALSE)</f>
        <v>-6.9239742091613769E-3</v>
      </c>
      <c r="F172" s="16">
        <f t="shared" ca="1" si="11"/>
        <v>1.5885648110464805</v>
      </c>
      <c r="G172" s="1">
        <f t="shared" ca="1" si="9"/>
        <v>0.31375549960752647</v>
      </c>
    </row>
    <row r="173" spans="1:7" x14ac:dyDescent="0.25">
      <c r="A173" s="17">
        <f t="shared" ca="1" si="10"/>
        <v>43623</v>
      </c>
      <c r="B173" s="16">
        <f ca="1">+IFERROR(VLOOKUP(A173,BBG_UF!$B$2:$C$30,2,FALSE),B172)</f>
        <v>7</v>
      </c>
      <c r="C173" s="16">
        <v>171</v>
      </c>
      <c r="D173" s="16">
        <f t="shared" si="8"/>
        <v>81</v>
      </c>
      <c r="E173" s="16">
        <f ca="1">+VLOOKUP(B173,BBG_UF!$C$2:$F$30,4,FALSE)</f>
        <v>-7.7268527345740606E-3</v>
      </c>
      <c r="F173" s="16">
        <f t="shared" ca="1" si="11"/>
        <v>1.5816408368373192</v>
      </c>
      <c r="G173" s="1">
        <f t="shared" ca="1" si="9"/>
        <v>0.31484287524049154</v>
      </c>
    </row>
    <row r="174" spans="1:7" x14ac:dyDescent="0.25">
      <c r="A174" s="17">
        <f t="shared" ca="1" si="10"/>
        <v>43624</v>
      </c>
      <c r="B174" s="16">
        <f ca="1">+IFERROR(VLOOKUP(A174,BBG_UF!$B$2:$C$30,2,FALSE),B173)</f>
        <v>7</v>
      </c>
      <c r="C174" s="16">
        <v>172</v>
      </c>
      <c r="D174" s="16">
        <f t="shared" si="8"/>
        <v>82</v>
      </c>
      <c r="E174" s="16">
        <f ca="1">+VLOOKUP(B174,BBG_UF!$C$2:$F$30,4,FALSE)</f>
        <v>-7.7268527345740606E-3</v>
      </c>
      <c r="F174" s="16">
        <f t="shared" ca="1" si="11"/>
        <v>1.5739139841027452</v>
      </c>
      <c r="G174" s="1">
        <f t="shared" ca="1" si="9"/>
        <v>0.31406327972057591</v>
      </c>
    </row>
    <row r="175" spans="1:7" x14ac:dyDescent="0.25">
      <c r="A175" s="17">
        <f t="shared" ca="1" si="10"/>
        <v>43625</v>
      </c>
      <c r="B175" s="16">
        <f ca="1">+IFERROR(VLOOKUP(A175,BBG_UF!$B$2:$C$30,2,FALSE),B174)</f>
        <v>7</v>
      </c>
      <c r="C175" s="16">
        <v>173</v>
      </c>
      <c r="D175" s="16">
        <f t="shared" si="8"/>
        <v>83</v>
      </c>
      <c r="E175" s="16">
        <f ca="1">+VLOOKUP(B175,BBG_UF!$C$2:$F$30,4,FALSE)</f>
        <v>-7.7268527345740606E-3</v>
      </c>
      <c r="F175" s="16">
        <f t="shared" ca="1" si="11"/>
        <v>1.5661871313681712</v>
      </c>
      <c r="G175" s="1">
        <f t="shared" ca="1" si="9"/>
        <v>0.3131175378708041</v>
      </c>
    </row>
    <row r="176" spans="1:7" x14ac:dyDescent="0.25">
      <c r="A176" s="17">
        <f t="shared" ca="1" si="10"/>
        <v>43626</v>
      </c>
      <c r="B176" s="16">
        <f ca="1">+IFERROR(VLOOKUP(A176,BBG_UF!$B$2:$C$30,2,FALSE),B175)</f>
        <v>7</v>
      </c>
      <c r="C176" s="16">
        <v>174</v>
      </c>
      <c r="D176" s="16">
        <f t="shared" si="8"/>
        <v>84</v>
      </c>
      <c r="E176" s="16">
        <f ca="1">+VLOOKUP(B176,BBG_UF!$C$2:$F$30,4,FALSE)</f>
        <v>-7.7268527345740606E-3</v>
      </c>
      <c r="F176" s="16">
        <f t="shared" ca="1" si="11"/>
        <v>1.5584602786335973</v>
      </c>
      <c r="G176" s="1">
        <f t="shared" ca="1" si="9"/>
        <v>0.31201158348876618</v>
      </c>
    </row>
    <row r="177" spans="1:7" x14ac:dyDescent="0.25">
      <c r="A177" s="17">
        <f t="shared" ca="1" si="10"/>
        <v>43627</v>
      </c>
      <c r="B177" s="16">
        <f ca="1">+IFERROR(VLOOKUP(A177,BBG_UF!$B$2:$C$30,2,FALSE),B176)</f>
        <v>7</v>
      </c>
      <c r="C177" s="16">
        <v>175</v>
      </c>
      <c r="D177" s="16">
        <f t="shared" si="8"/>
        <v>85</v>
      </c>
      <c r="E177" s="16">
        <f ca="1">+VLOOKUP(B177,BBG_UF!$C$2:$F$30,4,FALSE)</f>
        <v>-7.7268527345740606E-3</v>
      </c>
      <c r="F177" s="16">
        <f t="shared" ca="1" si="11"/>
        <v>1.5507334258990233</v>
      </c>
      <c r="G177" s="1">
        <f t="shared" ca="1" si="9"/>
        <v>0.3107510711341423</v>
      </c>
    </row>
    <row r="178" spans="1:7" x14ac:dyDescent="0.25">
      <c r="A178" s="17">
        <f t="shared" ca="1" si="10"/>
        <v>43628</v>
      </c>
      <c r="B178" s="16">
        <f ca="1">+IFERROR(VLOOKUP(A178,BBG_UF!$B$2:$C$30,2,FALSE),B177)</f>
        <v>7</v>
      </c>
      <c r="C178" s="16">
        <v>176</v>
      </c>
      <c r="D178" s="16">
        <f t="shared" si="8"/>
        <v>86</v>
      </c>
      <c r="E178" s="16">
        <f ca="1">+VLOOKUP(B178,BBG_UF!$C$2:$F$30,4,FALSE)</f>
        <v>-7.7268527345740606E-3</v>
      </c>
      <c r="F178" s="16">
        <f t="shared" ca="1" si="11"/>
        <v>1.5430065731644493</v>
      </c>
      <c r="G178" s="1">
        <f t="shared" ca="1" si="9"/>
        <v>0.3093413923644876</v>
      </c>
    </row>
    <row r="179" spans="1:7" x14ac:dyDescent="0.25">
      <c r="A179" s="17">
        <f t="shared" ca="1" si="10"/>
        <v>43629</v>
      </c>
      <c r="B179" s="16">
        <f ca="1">+IFERROR(VLOOKUP(A179,BBG_UF!$B$2:$C$30,2,FALSE),B178)</f>
        <v>7</v>
      </c>
      <c r="C179" s="16">
        <v>177</v>
      </c>
      <c r="D179" s="16">
        <f t="shared" si="8"/>
        <v>87</v>
      </c>
      <c r="E179" s="16">
        <f ca="1">+VLOOKUP(B179,BBG_UF!$C$2:$F$30,4,FALSE)</f>
        <v>-7.7268527345740606E-3</v>
      </c>
      <c r="F179" s="16">
        <f t="shared" ca="1" si="11"/>
        <v>1.5352797204298754</v>
      </c>
      <c r="G179" s="1">
        <f t="shared" ca="1" si="9"/>
        <v>0.30778769084901014</v>
      </c>
    </row>
    <row r="180" spans="1:7" x14ac:dyDescent="0.25">
      <c r="A180" s="17">
        <f t="shared" ca="1" si="10"/>
        <v>43630</v>
      </c>
      <c r="B180" s="16">
        <f ca="1">+IFERROR(VLOOKUP(A180,BBG_UF!$B$2:$C$30,2,FALSE),B179)</f>
        <v>7</v>
      </c>
      <c r="C180" s="16">
        <v>178</v>
      </c>
      <c r="D180" s="16">
        <f t="shared" si="8"/>
        <v>88</v>
      </c>
      <c r="E180" s="16">
        <f ca="1">+VLOOKUP(B180,BBG_UF!$C$2:$F$30,4,FALSE)</f>
        <v>-7.7268527345740606E-3</v>
      </c>
      <c r="F180" s="16">
        <f t="shared" ca="1" si="11"/>
        <v>1.5275528676953014</v>
      </c>
      <c r="G180" s="1">
        <f t="shared" ca="1" si="9"/>
        <v>0.30609487645422656</v>
      </c>
    </row>
    <row r="181" spans="1:7" x14ac:dyDescent="0.25">
      <c r="A181" s="17">
        <f t="shared" ca="1" si="10"/>
        <v>43631</v>
      </c>
      <c r="B181" s="16">
        <f ca="1">+IFERROR(VLOOKUP(A181,BBG_UF!$B$2:$C$30,2,FALSE),B180)</f>
        <v>7</v>
      </c>
      <c r="C181" s="16">
        <v>179</v>
      </c>
      <c r="D181" s="16">
        <f t="shared" si="8"/>
        <v>89</v>
      </c>
      <c r="E181" s="16">
        <f ca="1">+VLOOKUP(B181,BBG_UF!$C$2:$F$30,4,FALSE)</f>
        <v>-7.7268527345740606E-3</v>
      </c>
      <c r="F181" s="16">
        <f t="shared" ca="1" si="11"/>
        <v>1.5198260149607274</v>
      </c>
      <c r="G181" s="1">
        <f t="shared" ca="1" si="9"/>
        <v>0.30426763837813597</v>
      </c>
    </row>
    <row r="182" spans="1:7" x14ac:dyDescent="0.25">
      <c r="A182" s="17">
        <f t="shared" ca="1" si="10"/>
        <v>43632</v>
      </c>
      <c r="B182" s="16">
        <f ca="1">+IFERROR(VLOOKUP(A182,BBG_UF!$B$2:$C$30,2,FALSE),B181)</f>
        <v>7</v>
      </c>
      <c r="C182" s="16">
        <v>180</v>
      </c>
      <c r="D182" s="16">
        <f t="shared" si="8"/>
        <v>90</v>
      </c>
      <c r="E182" s="16">
        <f ca="1">+VLOOKUP(B182,BBG_UF!$C$2:$F$30,4,FALSE)</f>
        <v>-7.7268527345740606E-3</v>
      </c>
      <c r="F182" s="16">
        <f t="shared" ca="1" si="11"/>
        <v>1.5120991622261535</v>
      </c>
      <c r="G182" s="1">
        <f t="shared" ca="1" si="9"/>
        <v>0.30231045741029305</v>
      </c>
    </row>
    <row r="183" spans="1:7" x14ac:dyDescent="0.25">
      <c r="A183" s="17">
        <f t="shared" ca="1" si="10"/>
        <v>43633</v>
      </c>
      <c r="B183" s="16">
        <f ca="1">+IFERROR(VLOOKUP(A183,BBG_UF!$B$2:$C$30,2,FALSE),B182)</f>
        <v>7</v>
      </c>
      <c r="C183" s="16">
        <v>181</v>
      </c>
      <c r="D183" s="16">
        <f t="shared" si="8"/>
        <v>91</v>
      </c>
      <c r="E183" s="16">
        <f ca="1">+VLOOKUP(B183,BBG_UF!$C$2:$F$30,4,FALSE)</f>
        <v>-7.7268527345740606E-3</v>
      </c>
      <c r="F183" s="16">
        <f t="shared" ca="1" si="11"/>
        <v>1.5043723094915795</v>
      </c>
      <c r="G183" s="1">
        <f t="shared" ca="1" si="9"/>
        <v>0.3002276173822061</v>
      </c>
    </row>
    <row r="184" spans="1:7" x14ac:dyDescent="0.25">
      <c r="A184" s="17">
        <f t="shared" ca="1" si="10"/>
        <v>43634</v>
      </c>
      <c r="B184" s="16">
        <f ca="1">+IFERROR(VLOOKUP(A184,BBG_UF!$B$2:$C$30,2,FALSE),B183)</f>
        <v>7</v>
      </c>
      <c r="C184" s="16">
        <v>182</v>
      </c>
      <c r="D184" s="16">
        <f t="shared" si="8"/>
        <v>92</v>
      </c>
      <c r="E184" s="16">
        <f ca="1">+VLOOKUP(B184,BBG_UF!$C$2:$F$30,4,FALSE)</f>
        <v>-7.7268527345740606E-3</v>
      </c>
      <c r="F184" s="16">
        <f t="shared" ca="1" si="11"/>
        <v>1.4966454567570056</v>
      </c>
      <c r="G184" s="1">
        <f t="shared" ca="1" si="9"/>
        <v>0.29802321587192654</v>
      </c>
    </row>
    <row r="185" spans="1:7" x14ac:dyDescent="0.25">
      <c r="A185" s="17">
        <f t="shared" ca="1" si="10"/>
        <v>43635</v>
      </c>
      <c r="B185" s="16">
        <f ca="1">+IFERROR(VLOOKUP(A185,BBG_UF!$B$2:$C$30,2,FALSE),B184)</f>
        <v>7</v>
      </c>
      <c r="C185" s="16">
        <v>183</v>
      </c>
      <c r="D185" s="16">
        <f t="shared" si="8"/>
        <v>93</v>
      </c>
      <c r="E185" s="16">
        <f ca="1">+VLOOKUP(B185,BBG_UF!$C$2:$F$30,4,FALSE)</f>
        <v>-7.7268527345740606E-3</v>
      </c>
      <c r="F185" s="16">
        <f t="shared" ca="1" si="11"/>
        <v>1.4889186040224316</v>
      </c>
      <c r="G185" s="1">
        <f t="shared" ca="1" si="9"/>
        <v>0.29570117421750369</v>
      </c>
    </row>
    <row r="186" spans="1:7" x14ac:dyDescent="0.25">
      <c r="A186" s="17">
        <f t="shared" ca="1" si="10"/>
        <v>43636</v>
      </c>
      <c r="B186" s="16">
        <f ca="1">+IFERROR(VLOOKUP(A186,BBG_UF!$B$2:$C$30,2,FALSE),B185)</f>
        <v>7</v>
      </c>
      <c r="C186" s="16">
        <v>184</v>
      </c>
      <c r="D186" s="16">
        <f t="shared" si="8"/>
        <v>94</v>
      </c>
      <c r="E186" s="16">
        <f ca="1">+VLOOKUP(B186,BBG_UF!$C$2:$F$30,4,FALSE)</f>
        <v>-7.7268527345740606E-3</v>
      </c>
      <c r="F186" s="16">
        <f t="shared" ca="1" si="11"/>
        <v>1.4811917512878576</v>
      </c>
      <c r="G186" s="1">
        <f t="shared" ca="1" si="9"/>
        <v>0.29326524689179306</v>
      </c>
    </row>
    <row r="187" spans="1:7" x14ac:dyDescent="0.25">
      <c r="A187" s="17">
        <f t="shared" ca="1" si="10"/>
        <v>43637</v>
      </c>
      <c r="B187" s="16">
        <f ca="1">+IFERROR(VLOOKUP(A187,BBG_UF!$B$2:$C$30,2,FALSE),B186)</f>
        <v>7</v>
      </c>
      <c r="C187" s="16">
        <v>185</v>
      </c>
      <c r="D187" s="16">
        <f t="shared" si="8"/>
        <v>95</v>
      </c>
      <c r="E187" s="16">
        <f ca="1">+VLOOKUP(B187,BBG_UF!$C$2:$F$30,4,FALSE)</f>
        <v>-7.7268527345740606E-3</v>
      </c>
      <c r="F187" s="16">
        <f t="shared" ca="1" si="11"/>
        <v>1.4734648985532837</v>
      </c>
      <c r="G187" s="1">
        <f t="shared" ca="1" si="9"/>
        <v>0.29071903028433016</v>
      </c>
    </row>
    <row r="188" spans="1:7" x14ac:dyDescent="0.25">
      <c r="A188" s="17">
        <f t="shared" ca="1" si="10"/>
        <v>43638</v>
      </c>
      <c r="B188" s="16">
        <f ca="1">+IFERROR(VLOOKUP(A188,BBG_UF!$B$2:$C$30,2,FALSE),B187)</f>
        <v>7</v>
      </c>
      <c r="C188" s="16">
        <v>186</v>
      </c>
      <c r="D188" s="16">
        <f t="shared" si="8"/>
        <v>96</v>
      </c>
      <c r="E188" s="16">
        <f ca="1">+VLOOKUP(B188,BBG_UF!$C$2:$F$30,4,FALSE)</f>
        <v>-7.7268527345740606E-3</v>
      </c>
      <c r="F188" s="16">
        <f t="shared" ca="1" si="11"/>
        <v>1.4657380458187097</v>
      </c>
      <c r="G188" s="1">
        <f t="shared" ca="1" si="9"/>
        <v>0.28806597093508635</v>
      </c>
    </row>
    <row r="189" spans="1:7" x14ac:dyDescent="0.25">
      <c r="A189" s="17">
        <f t="shared" ca="1" si="10"/>
        <v>43639</v>
      </c>
      <c r="B189" s="16">
        <f ca="1">+IFERROR(VLOOKUP(A189,BBG_UF!$B$2:$C$30,2,FALSE),B188)</f>
        <v>7</v>
      </c>
      <c r="C189" s="16">
        <v>187</v>
      </c>
      <c r="D189" s="16">
        <f t="shared" si="8"/>
        <v>97</v>
      </c>
      <c r="E189" s="16">
        <f ca="1">+VLOOKUP(B189,BBG_UF!$C$2:$F$30,4,FALSE)</f>
        <v>-7.7268527345740606E-3</v>
      </c>
      <c r="F189" s="16">
        <f t="shared" ca="1" si="11"/>
        <v>1.4580111930841357</v>
      </c>
      <c r="G189" s="1">
        <f t="shared" ca="1" si="9"/>
        <v>0.28530937325900324</v>
      </c>
    </row>
    <row r="190" spans="1:7" x14ac:dyDescent="0.25">
      <c r="A190" s="17">
        <f t="shared" ca="1" si="10"/>
        <v>43640</v>
      </c>
      <c r="B190" s="16">
        <f ca="1">+IFERROR(VLOOKUP(A190,BBG_UF!$B$2:$C$30,2,FALSE),B189)</f>
        <v>7</v>
      </c>
      <c r="C190" s="16">
        <v>188</v>
      </c>
      <c r="D190" s="16">
        <f t="shared" si="8"/>
        <v>98</v>
      </c>
      <c r="E190" s="16">
        <f ca="1">+VLOOKUP(B190,BBG_UF!$C$2:$F$30,4,FALSE)</f>
        <v>-7.7268527345740606E-3</v>
      </c>
      <c r="F190" s="16">
        <f t="shared" ca="1" si="11"/>
        <v>1.4502843403495618</v>
      </c>
      <c r="G190" s="1">
        <f t="shared" ca="1" si="9"/>
        <v>0.28245240679653516</v>
      </c>
    </row>
    <row r="191" spans="1:7" x14ac:dyDescent="0.25">
      <c r="A191" s="17">
        <f t="shared" ca="1" si="10"/>
        <v>43641</v>
      </c>
      <c r="B191" s="16">
        <f ca="1">+IFERROR(VLOOKUP(A191,BBG_UF!$B$2:$C$30,2,FALSE),B190)</f>
        <v>7</v>
      </c>
      <c r="C191" s="16">
        <v>189</v>
      </c>
      <c r="D191" s="16">
        <f t="shared" si="8"/>
        <v>99</v>
      </c>
      <c r="E191" s="16">
        <f ca="1">+VLOOKUP(B191,BBG_UF!$C$2:$F$30,4,FALSE)</f>
        <v>-7.7268527345740606E-3</v>
      </c>
      <c r="F191" s="16">
        <f t="shared" ca="1" si="11"/>
        <v>1.4425574876149878</v>
      </c>
      <c r="G191" s="1">
        <f t="shared" ca="1" si="9"/>
        <v>0.27949811302597671</v>
      </c>
    </row>
    <row r="192" spans="1:7" x14ac:dyDescent="0.25">
      <c r="A192" s="17">
        <f t="shared" ca="1" si="10"/>
        <v>43642</v>
      </c>
      <c r="B192" s="16">
        <f ca="1">+IFERROR(VLOOKUP(A192,BBG_UF!$B$2:$C$30,2,FALSE),B191)</f>
        <v>7</v>
      </c>
      <c r="C192" s="16">
        <v>190</v>
      </c>
      <c r="D192" s="16">
        <f t="shared" si="8"/>
        <v>100</v>
      </c>
      <c r="E192" s="16">
        <f ca="1">+VLOOKUP(B192,BBG_UF!$C$2:$F$30,4,FALSE)</f>
        <v>-7.7268527345740606E-3</v>
      </c>
      <c r="F192" s="16">
        <f t="shared" ca="1" si="11"/>
        <v>1.4348306348804138</v>
      </c>
      <c r="G192" s="1">
        <f t="shared" ca="1" si="9"/>
        <v>0.2764494117666505</v>
      </c>
    </row>
    <row r="193" spans="1:7" x14ac:dyDescent="0.25">
      <c r="A193" s="17">
        <f t="shared" ca="1" si="10"/>
        <v>43643</v>
      </c>
      <c r="B193" s="16">
        <f ca="1">+IFERROR(VLOOKUP(A193,BBG_UF!$B$2:$C$30,2,FALSE),B192)</f>
        <v>7</v>
      </c>
      <c r="C193" s="16">
        <v>191</v>
      </c>
      <c r="D193" s="16">
        <f t="shared" si="8"/>
        <v>101</v>
      </c>
      <c r="E193" s="16">
        <f ca="1">+VLOOKUP(B193,BBG_UF!$C$2:$F$30,4,FALSE)</f>
        <v>-7.7268527345740606E-3</v>
      </c>
      <c r="F193" s="16">
        <f t="shared" ca="1" si="11"/>
        <v>1.4271037821458399</v>
      </c>
      <c r="G193" s="1">
        <f t="shared" ca="1" si="9"/>
        <v>0.27330910720139123</v>
      </c>
    </row>
    <row r="194" spans="1:7" x14ac:dyDescent="0.25">
      <c r="A194" s="17">
        <f t="shared" ca="1" si="10"/>
        <v>43644</v>
      </c>
      <c r="B194" s="16">
        <f ca="1">+IFERROR(VLOOKUP(A194,BBG_UF!$B$2:$C$30,2,FALSE),B193)</f>
        <v>7</v>
      </c>
      <c r="C194" s="16">
        <v>192</v>
      </c>
      <c r="D194" s="16">
        <f t="shared" si="8"/>
        <v>102</v>
      </c>
      <c r="E194" s="16">
        <f ca="1">+VLOOKUP(B194,BBG_UF!$C$2:$F$30,4,FALSE)</f>
        <v>-7.7268527345740606E-3</v>
      </c>
      <c r="F194" s="16">
        <f t="shared" ca="1" si="11"/>
        <v>1.4193769294112659</v>
      </c>
      <c r="G194" s="1">
        <f t="shared" ca="1" si="9"/>
        <v>0.27007989354507927</v>
      </c>
    </row>
    <row r="195" spans="1:7" x14ac:dyDescent="0.25">
      <c r="A195" s="17">
        <f t="shared" ca="1" si="10"/>
        <v>43645</v>
      </c>
      <c r="B195" s="16">
        <f ca="1">+IFERROR(VLOOKUP(A195,BBG_UF!$B$2:$C$30,2,FALSE),B194)</f>
        <v>7</v>
      </c>
      <c r="C195" s="16">
        <v>193</v>
      </c>
      <c r="D195" s="16">
        <f t="shared" ref="D195:D258" si="12">+IF(C195-$J$2&lt;0,NA(),C195-$J$2)</f>
        <v>103</v>
      </c>
      <c r="E195" s="16">
        <f ca="1">+VLOOKUP(B195,BBG_UF!$C$2:$F$30,4,FALSE)</f>
        <v>-7.7268527345740606E-3</v>
      </c>
      <c r="F195" s="16">
        <f t="shared" ca="1" si="11"/>
        <v>1.411650076676692</v>
      </c>
      <c r="G195" s="1">
        <f t="shared" ref="G195:G258" ca="1" si="13">++IF(D195&gt;0,((1+F195*C195/36000)/(1+$J$3*$J$2/36000)-1)*(36000/(C195-$J$2)),NA())</f>
        <v>0.26676436038296858</v>
      </c>
    </row>
    <row r="196" spans="1:7" x14ac:dyDescent="0.25">
      <c r="A196" s="17">
        <f t="shared" ref="A196:A259" ca="1" si="14">+A195+1</f>
        <v>43646</v>
      </c>
      <c r="B196" s="16">
        <f ca="1">+IFERROR(VLOOKUP(A196,BBG_UF!$B$2:$C$30,2,FALSE),B195)</f>
        <v>7</v>
      </c>
      <c r="C196" s="16">
        <v>194</v>
      </c>
      <c r="D196" s="16">
        <f t="shared" si="12"/>
        <v>104</v>
      </c>
      <c r="E196" s="16">
        <f ca="1">+VLOOKUP(B196,BBG_UF!$C$2:$F$30,4,FALSE)</f>
        <v>-7.7268527345740606E-3</v>
      </c>
      <c r="F196" s="16">
        <f t="shared" ref="F196:F259" ca="1" si="15">+F195+E195*1</f>
        <v>1.403923223942118</v>
      </c>
      <c r="G196" s="1">
        <f t="shared" ca="1" si="13"/>
        <v>0.26336499770064953</v>
      </c>
    </row>
    <row r="197" spans="1:7" x14ac:dyDescent="0.25">
      <c r="A197" s="17">
        <f t="shared" ca="1" si="14"/>
        <v>43647</v>
      </c>
      <c r="B197" s="16">
        <f ca="1">+IFERROR(VLOOKUP(A197,BBG_UF!$B$2:$C$30,2,FALSE),B196)</f>
        <v>7</v>
      </c>
      <c r="C197" s="16">
        <v>195</v>
      </c>
      <c r="D197" s="16">
        <f t="shared" si="12"/>
        <v>105</v>
      </c>
      <c r="E197" s="16">
        <f ca="1">+VLOOKUP(B197,BBG_UF!$C$2:$F$30,4,FALSE)</f>
        <v>-7.7268527345740606E-3</v>
      </c>
      <c r="F197" s="16">
        <f t="shared" ca="1" si="15"/>
        <v>1.396196371207544</v>
      </c>
      <c r="G197" s="1">
        <f t="shared" ca="1" si="13"/>
        <v>0.25988420062742329</v>
      </c>
    </row>
    <row r="198" spans="1:7" x14ac:dyDescent="0.25">
      <c r="A198" s="17">
        <f t="shared" ca="1" si="14"/>
        <v>43648</v>
      </c>
      <c r="B198" s="16">
        <f ca="1">+IFERROR(VLOOKUP(A198,BBG_UF!$B$2:$C$30,2,FALSE),B197)</f>
        <v>7</v>
      </c>
      <c r="C198" s="16">
        <v>196</v>
      </c>
      <c r="D198" s="16">
        <f t="shared" si="12"/>
        <v>106</v>
      </c>
      <c r="E198" s="16">
        <f ca="1">+VLOOKUP(B198,BBG_UF!$C$2:$F$30,4,FALSE)</f>
        <v>-7.7268527345740606E-3</v>
      </c>
      <c r="F198" s="16">
        <f t="shared" ca="1" si="15"/>
        <v>1.3884695184729701</v>
      </c>
      <c r="G198" s="1">
        <f t="shared" ca="1" si="13"/>
        <v>0.25632427391012685</v>
      </c>
    </row>
    <row r="199" spans="1:7" x14ac:dyDescent="0.25">
      <c r="A199" s="17">
        <f t="shared" ca="1" si="14"/>
        <v>43649</v>
      </c>
      <c r="B199" s="16">
        <f ca="1">+IFERROR(VLOOKUP(A199,BBG_UF!$B$2:$C$30,2,FALSE),B198)</f>
        <v>7</v>
      </c>
      <c r="C199" s="16">
        <v>197</v>
      </c>
      <c r="D199" s="16">
        <f t="shared" si="12"/>
        <v>107</v>
      </c>
      <c r="E199" s="16">
        <f ca="1">+VLOOKUP(B199,BBG_UF!$C$2:$F$30,4,FALSE)</f>
        <v>-7.7268527345740606E-3</v>
      </c>
      <c r="F199" s="16">
        <f t="shared" ca="1" si="15"/>
        <v>1.3807426657383961</v>
      </c>
      <c r="G199" s="1">
        <f t="shared" ca="1" si="13"/>
        <v>0.25268743613683703</v>
      </c>
    </row>
    <row r="200" spans="1:7" x14ac:dyDescent="0.25">
      <c r="A200" s="17">
        <f t="shared" ca="1" si="14"/>
        <v>43650</v>
      </c>
      <c r="B200" s="16">
        <f ca="1">+IFERROR(VLOOKUP(A200,BBG_UF!$B$2:$C$30,2,FALSE),B199)</f>
        <v>7</v>
      </c>
      <c r="C200" s="16">
        <v>198</v>
      </c>
      <c r="D200" s="16">
        <f t="shared" si="12"/>
        <v>108</v>
      </c>
      <c r="E200" s="16">
        <f ca="1">+VLOOKUP(B200,BBG_UF!$C$2:$F$30,4,FALSE)</f>
        <v>-7.7268527345740606E-3</v>
      </c>
      <c r="F200" s="16">
        <f t="shared" ca="1" si="15"/>
        <v>1.3730158130038221</v>
      </c>
      <c r="G200" s="1">
        <f t="shared" ca="1" si="13"/>
        <v>0.24897582372592392</v>
      </c>
    </row>
    <row r="201" spans="1:7" x14ac:dyDescent="0.25">
      <c r="A201" s="17">
        <f t="shared" ca="1" si="14"/>
        <v>43651</v>
      </c>
      <c r="B201" s="16">
        <f ca="1">+IFERROR(VLOOKUP(A201,BBG_UF!$B$2:$C$30,2,FALSE),B200)</f>
        <v>7</v>
      </c>
      <c r="C201" s="16">
        <v>199</v>
      </c>
      <c r="D201" s="16">
        <f t="shared" si="12"/>
        <v>109</v>
      </c>
      <c r="E201" s="16">
        <f ca="1">+VLOOKUP(B201,BBG_UF!$C$2:$F$30,4,FALSE)</f>
        <v>-7.7268527345740606E-3</v>
      </c>
      <c r="F201" s="16">
        <f t="shared" ca="1" si="15"/>
        <v>1.3652889602692482</v>
      </c>
      <c r="G201" s="1">
        <f t="shared" ca="1" si="13"/>
        <v>0.2451914946948634</v>
      </c>
    </row>
    <row r="202" spans="1:7" x14ac:dyDescent="0.25">
      <c r="A202" s="17">
        <f t="shared" ca="1" si="14"/>
        <v>43652</v>
      </c>
      <c r="B202" s="16">
        <f ca="1">+IFERROR(VLOOKUP(A202,BBG_UF!$B$2:$C$30,2,FALSE),B201)</f>
        <v>7</v>
      </c>
      <c r="C202" s="16">
        <v>200</v>
      </c>
      <c r="D202" s="16">
        <f t="shared" si="12"/>
        <v>110</v>
      </c>
      <c r="E202" s="16">
        <f ca="1">+VLOOKUP(B202,BBG_UF!$C$2:$F$30,4,FALSE)</f>
        <v>-7.7268527345740606E-3</v>
      </c>
      <c r="F202" s="16">
        <f t="shared" ca="1" si="15"/>
        <v>1.3575621075346742</v>
      </c>
      <c r="G202" s="1">
        <f t="shared" ca="1" si="13"/>
        <v>0.24133643222413231</v>
      </c>
    </row>
    <row r="203" spans="1:7" x14ac:dyDescent="0.25">
      <c r="A203" s="17">
        <f t="shared" ca="1" si="14"/>
        <v>43653</v>
      </c>
      <c r="B203" s="16">
        <f ca="1">+IFERROR(VLOOKUP(A203,BBG_UF!$B$2:$C$30,2,FALSE),B202)</f>
        <v>7</v>
      </c>
      <c r="C203" s="16">
        <v>201</v>
      </c>
      <c r="D203" s="16">
        <f t="shared" si="12"/>
        <v>111</v>
      </c>
      <c r="E203" s="16">
        <f ca="1">+VLOOKUP(B203,BBG_UF!$C$2:$F$30,4,FALSE)</f>
        <v>-7.7268527345740606E-3</v>
      </c>
      <c r="F203" s="16">
        <f t="shared" ca="1" si="15"/>
        <v>1.3498352548001002</v>
      </c>
      <c r="G203" s="1">
        <f t="shared" ca="1" si="13"/>
        <v>0.23741254802853237</v>
      </c>
    </row>
    <row r="204" spans="1:7" x14ac:dyDescent="0.25">
      <c r="A204" s="17">
        <f t="shared" ca="1" si="14"/>
        <v>43654</v>
      </c>
      <c r="B204" s="16">
        <f ca="1">+IFERROR(VLOOKUP(A204,BBG_UF!$B$2:$C$30,2,FALSE),B203)</f>
        <v>7</v>
      </c>
      <c r="C204" s="16">
        <v>202</v>
      </c>
      <c r="D204" s="16">
        <f t="shared" si="12"/>
        <v>112</v>
      </c>
      <c r="E204" s="16">
        <f ca="1">+VLOOKUP(B204,BBG_UF!$C$2:$F$30,4,FALSE)</f>
        <v>-7.7268527345740606E-3</v>
      </c>
      <c r="F204" s="16">
        <f t="shared" ca="1" si="15"/>
        <v>1.3421084020655263</v>
      </c>
      <c r="G204" s="1">
        <f t="shared" ca="1" si="13"/>
        <v>0.23342168554690845</v>
      </c>
    </row>
    <row r="205" spans="1:7" x14ac:dyDescent="0.25">
      <c r="A205" s="17">
        <f t="shared" ca="1" si="14"/>
        <v>43655</v>
      </c>
      <c r="B205" s="16">
        <f ca="1">+IFERROR(VLOOKUP(A205,BBG_UF!$B$2:$C$30,2,FALSE),B204)</f>
        <v>8</v>
      </c>
      <c r="C205" s="16">
        <v>203</v>
      </c>
      <c r="D205" s="16">
        <f t="shared" si="12"/>
        <v>113</v>
      </c>
      <c r="E205" s="16">
        <f ca="1">+VLOOKUP(B205,BBG_UF!$C$2:$F$30,4,FALSE)</f>
        <v>-2.2746933798812909E-3</v>
      </c>
      <c r="F205" s="16">
        <f t="shared" ca="1" si="15"/>
        <v>1.3343815493309523</v>
      </c>
      <c r="G205" s="1">
        <f t="shared" ca="1" si="13"/>
        <v>0.22936562296391602</v>
      </c>
    </row>
    <row r="206" spans="1:7" x14ac:dyDescent="0.25">
      <c r="A206" s="17">
        <f t="shared" ca="1" si="14"/>
        <v>43656</v>
      </c>
      <c r="B206" s="16">
        <f ca="1">+IFERROR(VLOOKUP(A206,BBG_UF!$B$2:$C$30,2,FALSE),B205)</f>
        <v>8</v>
      </c>
      <c r="C206" s="16">
        <v>204</v>
      </c>
      <c r="D206" s="16">
        <f t="shared" si="12"/>
        <v>114</v>
      </c>
      <c r="E206" s="16">
        <f ca="1">+VLOOKUP(B206,BBG_UF!$C$2:$F$30,4,FALSE)</f>
        <v>-2.2746933798812909E-3</v>
      </c>
      <c r="F206" s="16">
        <f t="shared" ca="1" si="15"/>
        <v>1.3321068559510709</v>
      </c>
      <c r="G206" s="1">
        <f t="shared" ca="1" si="13"/>
        <v>0.23493667971747081</v>
      </c>
    </row>
    <row r="207" spans="1:7" x14ac:dyDescent="0.25">
      <c r="A207" s="17">
        <f t="shared" ca="1" si="14"/>
        <v>43657</v>
      </c>
      <c r="B207" s="16">
        <f ca="1">+IFERROR(VLOOKUP(A207,BBG_UF!$B$2:$C$30,2,FALSE),B206)</f>
        <v>8</v>
      </c>
      <c r="C207" s="16">
        <v>205</v>
      </c>
      <c r="D207" s="16">
        <f t="shared" si="12"/>
        <v>115</v>
      </c>
      <c r="E207" s="16">
        <f ca="1">+VLOOKUP(B207,BBG_UF!$C$2:$F$30,4,FALSE)</f>
        <v>-2.2746933798812909E-3</v>
      </c>
      <c r="F207" s="16">
        <f t="shared" ca="1" si="15"/>
        <v>1.3298321625711895</v>
      </c>
      <c r="G207" s="1">
        <f t="shared" ca="1" si="13"/>
        <v>0.24037155581655711</v>
      </c>
    </row>
    <row r="208" spans="1:7" x14ac:dyDescent="0.25">
      <c r="A208" s="17">
        <f t="shared" ca="1" si="14"/>
        <v>43658</v>
      </c>
      <c r="B208" s="16">
        <f ca="1">+IFERROR(VLOOKUP(A208,BBG_UF!$B$2:$C$30,2,FALSE),B207)</f>
        <v>8</v>
      </c>
      <c r="C208" s="16">
        <v>206</v>
      </c>
      <c r="D208" s="16">
        <f t="shared" si="12"/>
        <v>116</v>
      </c>
      <c r="E208" s="16">
        <f ca="1">+VLOOKUP(B208,BBG_UF!$C$2:$F$30,4,FALSE)</f>
        <v>-2.2746933798812909E-3</v>
      </c>
      <c r="F208" s="16">
        <f t="shared" ca="1" si="15"/>
        <v>1.3275574691913081</v>
      </c>
      <c r="G208" s="1">
        <f t="shared" ca="1" si="13"/>
        <v>0.24567377317465255</v>
      </c>
    </row>
    <row r="209" spans="1:7" x14ac:dyDescent="0.25">
      <c r="A209" s="17">
        <f t="shared" ca="1" si="14"/>
        <v>43659</v>
      </c>
      <c r="B209" s="16">
        <f ca="1">+IFERROR(VLOOKUP(A209,BBG_UF!$B$2:$C$30,2,FALSE),B208)</f>
        <v>8</v>
      </c>
      <c r="C209" s="16">
        <v>207</v>
      </c>
      <c r="D209" s="16">
        <f t="shared" si="12"/>
        <v>117</v>
      </c>
      <c r="E209" s="16">
        <f ca="1">+VLOOKUP(B209,BBG_UF!$C$2:$F$30,4,FALSE)</f>
        <v>-2.2746933798812909E-3</v>
      </c>
      <c r="F209" s="16">
        <f t="shared" ca="1" si="15"/>
        <v>1.3252827758114267</v>
      </c>
      <c r="G209" s="1">
        <f t="shared" ca="1" si="13"/>
        <v>0.25084673329800466</v>
      </c>
    </row>
    <row r="210" spans="1:7" x14ac:dyDescent="0.25">
      <c r="A210" s="17">
        <f t="shared" ca="1" si="14"/>
        <v>43660</v>
      </c>
      <c r="B210" s="16">
        <f ca="1">+IFERROR(VLOOKUP(A210,BBG_UF!$B$2:$C$30,2,FALSE),B209)</f>
        <v>8</v>
      </c>
      <c r="C210" s="16">
        <v>208</v>
      </c>
      <c r="D210" s="16">
        <f t="shared" si="12"/>
        <v>118</v>
      </c>
      <c r="E210" s="16">
        <f ca="1">+VLOOKUP(B210,BBG_UF!$C$2:$F$30,4,FALSE)</f>
        <v>-2.2746933798812909E-3</v>
      </c>
      <c r="F210" s="16">
        <f t="shared" ca="1" si="15"/>
        <v>1.3230080824315453</v>
      </c>
      <c r="G210" s="1">
        <f t="shared" ca="1" si="13"/>
        <v>0.25589372238742902</v>
      </c>
    </row>
    <row r="211" spans="1:7" x14ac:dyDescent="0.25">
      <c r="A211" s="17">
        <f t="shared" ca="1" si="14"/>
        <v>43661</v>
      </c>
      <c r="B211" s="16">
        <f ca="1">+IFERROR(VLOOKUP(A211,BBG_UF!$B$2:$C$30,2,FALSE),B210)</f>
        <v>8</v>
      </c>
      <c r="C211" s="16">
        <v>209</v>
      </c>
      <c r="D211" s="16">
        <f t="shared" si="12"/>
        <v>119</v>
      </c>
      <c r="E211" s="16">
        <f ca="1">+VLOOKUP(B211,BBG_UF!$C$2:$F$30,4,FALSE)</f>
        <v>-2.2746933798812909E-3</v>
      </c>
      <c r="F211" s="16">
        <f t="shared" ca="1" si="15"/>
        <v>1.3207333890516639</v>
      </c>
      <c r="G211" s="1">
        <f t="shared" ca="1" si="13"/>
        <v>0.26081791618327682</v>
      </c>
    </row>
    <row r="212" spans="1:7" x14ac:dyDescent="0.25">
      <c r="A212" s="17">
        <f t="shared" ca="1" si="14"/>
        <v>43662</v>
      </c>
      <c r="B212" s="16">
        <f ca="1">+IFERROR(VLOOKUP(A212,BBG_UF!$B$2:$C$30,2,FALSE),B211)</f>
        <v>8</v>
      </c>
      <c r="C212" s="16">
        <v>210</v>
      </c>
      <c r="D212" s="16">
        <f t="shared" si="12"/>
        <v>120</v>
      </c>
      <c r="E212" s="16">
        <f ca="1">+VLOOKUP(B212,BBG_UF!$C$2:$F$30,4,FALSE)</f>
        <v>-2.2746933798812909E-3</v>
      </c>
      <c r="F212" s="16">
        <f t="shared" ca="1" si="15"/>
        <v>1.3184586956717825</v>
      </c>
      <c r="G212" s="1">
        <f t="shared" ca="1" si="13"/>
        <v>0.26562238456802056</v>
      </c>
    </row>
    <row r="213" spans="1:7" x14ac:dyDescent="0.25">
      <c r="A213" s="17">
        <f t="shared" ca="1" si="14"/>
        <v>43663</v>
      </c>
      <c r="B213" s="16">
        <f ca="1">+IFERROR(VLOOKUP(A213,BBG_UF!$B$2:$C$30,2,FALSE),B212)</f>
        <v>8</v>
      </c>
      <c r="C213" s="16">
        <v>211</v>
      </c>
      <c r="D213" s="16">
        <f t="shared" si="12"/>
        <v>121</v>
      </c>
      <c r="E213" s="16">
        <f ca="1">+VLOOKUP(B213,BBG_UF!$C$2:$F$30,4,FALSE)</f>
        <v>-2.2746933798812909E-3</v>
      </c>
      <c r="F213" s="16">
        <f t="shared" ca="1" si="15"/>
        <v>1.3161840022919011</v>
      </c>
      <c r="G213" s="1">
        <f t="shared" ca="1" si="13"/>
        <v>0.27031009594001854</v>
      </c>
    </row>
    <row r="214" spans="1:7" x14ac:dyDescent="0.25">
      <c r="A214" s="17">
        <f t="shared" ca="1" si="14"/>
        <v>43664</v>
      </c>
      <c r="B214" s="16">
        <f ca="1">+IFERROR(VLOOKUP(A214,BBG_UF!$B$2:$C$30,2,FALSE),B213)</f>
        <v>8</v>
      </c>
      <c r="C214" s="16">
        <v>212</v>
      </c>
      <c r="D214" s="16">
        <f t="shared" si="12"/>
        <v>122</v>
      </c>
      <c r="E214" s="16">
        <f ca="1">+VLOOKUP(B214,BBG_UF!$C$2:$F$30,4,FALSE)</f>
        <v>-2.2746933798812909E-3</v>
      </c>
      <c r="F214" s="16">
        <f t="shared" ca="1" si="15"/>
        <v>1.3139093089120197</v>
      </c>
      <c r="G214" s="1">
        <f t="shared" ca="1" si="13"/>
        <v>0.27488392137355111</v>
      </c>
    </row>
    <row r="215" spans="1:7" x14ac:dyDescent="0.25">
      <c r="A215" s="17">
        <f t="shared" ca="1" si="14"/>
        <v>43665</v>
      </c>
      <c r="B215" s="16">
        <f ca="1">+IFERROR(VLOOKUP(A215,BBG_UF!$B$2:$C$30,2,FALSE),B214)</f>
        <v>8</v>
      </c>
      <c r="C215" s="16">
        <v>213</v>
      </c>
      <c r="D215" s="16">
        <f t="shared" si="12"/>
        <v>123</v>
      </c>
      <c r="E215" s="16">
        <f ca="1">+VLOOKUP(B215,BBG_UF!$C$2:$F$30,4,FALSE)</f>
        <v>-2.2746933798812909E-3</v>
      </c>
      <c r="F215" s="16">
        <f t="shared" ca="1" si="15"/>
        <v>1.3116346155321383</v>
      </c>
      <c r="G215" s="1">
        <f t="shared" ca="1" si="13"/>
        <v>0.27934663857443465</v>
      </c>
    </row>
    <row r="216" spans="1:7" x14ac:dyDescent="0.25">
      <c r="A216" s="17">
        <f t="shared" ca="1" si="14"/>
        <v>43666</v>
      </c>
      <c r="B216" s="16">
        <f ca="1">+IFERROR(VLOOKUP(A216,BBG_UF!$B$2:$C$30,2,FALSE),B215)</f>
        <v>8</v>
      </c>
      <c r="C216" s="16">
        <v>214</v>
      </c>
      <c r="D216" s="16">
        <f t="shared" si="12"/>
        <v>124</v>
      </c>
      <c r="E216" s="16">
        <f ca="1">+VLOOKUP(B216,BBG_UF!$C$2:$F$30,4,FALSE)</f>
        <v>-2.2746933798812909E-3</v>
      </c>
      <c r="F216" s="16">
        <f t="shared" ca="1" si="15"/>
        <v>1.3093599221522569</v>
      </c>
      <c r="G216" s="1">
        <f t="shared" ca="1" si="13"/>
        <v>0.28370093564494286</v>
      </c>
    </row>
    <row r="217" spans="1:7" x14ac:dyDescent="0.25">
      <c r="A217" s="17">
        <f t="shared" ca="1" si="14"/>
        <v>43667</v>
      </c>
      <c r="B217" s="16">
        <f ca="1">+IFERROR(VLOOKUP(A217,BBG_UF!$B$2:$C$30,2,FALSE),B216)</f>
        <v>8</v>
      </c>
      <c r="C217" s="16">
        <v>215</v>
      </c>
      <c r="D217" s="16">
        <f t="shared" si="12"/>
        <v>125</v>
      </c>
      <c r="E217" s="16">
        <f ca="1">+VLOOKUP(B217,BBG_UF!$C$2:$F$30,4,FALSE)</f>
        <v>-2.2746933798812909E-3</v>
      </c>
      <c r="F217" s="16">
        <f t="shared" ca="1" si="15"/>
        <v>1.3070852287723755</v>
      </c>
      <c r="G217" s="1">
        <f t="shared" ca="1" si="13"/>
        <v>0.28794941466833279</v>
      </c>
    </row>
    <row r="218" spans="1:7" x14ac:dyDescent="0.25">
      <c r="A218" s="17">
        <f t="shared" ca="1" si="14"/>
        <v>43668</v>
      </c>
      <c r="B218" s="16">
        <f ca="1">+IFERROR(VLOOKUP(A218,BBG_UF!$B$2:$C$30,2,FALSE),B217)</f>
        <v>8</v>
      </c>
      <c r="C218" s="16">
        <v>216</v>
      </c>
      <c r="D218" s="16">
        <f t="shared" si="12"/>
        <v>126</v>
      </c>
      <c r="E218" s="16">
        <f ca="1">+VLOOKUP(B218,BBG_UF!$C$2:$F$30,4,FALSE)</f>
        <v>-2.2746933798812909E-3</v>
      </c>
      <c r="F218" s="16">
        <f t="shared" ca="1" si="15"/>
        <v>1.3048105353924941</v>
      </c>
      <c r="G218" s="1">
        <f t="shared" ca="1" si="13"/>
        <v>0.29209459512185326</v>
      </c>
    </row>
    <row r="219" spans="1:7" x14ac:dyDescent="0.25">
      <c r="A219" s="17">
        <f t="shared" ca="1" si="14"/>
        <v>43669</v>
      </c>
      <c r="B219" s="16">
        <f ca="1">+IFERROR(VLOOKUP(A219,BBG_UF!$B$2:$C$30,2,FALSE),B218)</f>
        <v>8</v>
      </c>
      <c r="C219" s="16">
        <v>217</v>
      </c>
      <c r="D219" s="16">
        <f t="shared" si="12"/>
        <v>127</v>
      </c>
      <c r="E219" s="16">
        <f ca="1">+VLOOKUP(B219,BBG_UF!$C$2:$F$30,4,FALSE)</f>
        <v>-2.2746933798812909E-3</v>
      </c>
      <c r="F219" s="16">
        <f t="shared" ca="1" si="15"/>
        <v>1.3025358420126127</v>
      </c>
      <c r="G219" s="1">
        <f t="shared" ca="1" si="13"/>
        <v>0.29613891712932788</v>
      </c>
    </row>
    <row r="220" spans="1:7" x14ac:dyDescent="0.25">
      <c r="A220" s="17">
        <f t="shared" ca="1" si="14"/>
        <v>43670</v>
      </c>
      <c r="B220" s="16">
        <f ca="1">+IFERROR(VLOOKUP(A220,BBG_UF!$B$2:$C$30,2,FALSE),B219)</f>
        <v>8</v>
      </c>
      <c r="C220" s="16">
        <v>218</v>
      </c>
      <c r="D220" s="16">
        <f t="shared" si="12"/>
        <v>128</v>
      </c>
      <c r="E220" s="16">
        <f ca="1">+VLOOKUP(B220,BBG_UF!$C$2:$F$30,4,FALSE)</f>
        <v>-2.2746933798812909E-3</v>
      </c>
      <c r="F220" s="16">
        <f t="shared" ca="1" si="15"/>
        <v>1.3002611486327313</v>
      </c>
      <c r="G220" s="1">
        <f t="shared" ca="1" si="13"/>
        <v>0.30008474456039852</v>
      </c>
    </row>
    <row r="221" spans="1:7" x14ac:dyDescent="0.25">
      <c r="A221" s="17">
        <f t="shared" ca="1" si="14"/>
        <v>43671</v>
      </c>
      <c r="B221" s="16">
        <f ca="1">+IFERROR(VLOOKUP(A221,BBG_UF!$B$2:$C$30,2,FALSE),B220)</f>
        <v>8</v>
      </c>
      <c r="C221" s="16">
        <v>219</v>
      </c>
      <c r="D221" s="16">
        <f t="shared" si="12"/>
        <v>129</v>
      </c>
      <c r="E221" s="16">
        <f ca="1">+VLOOKUP(B221,BBG_UF!$C$2:$F$30,4,FALSE)</f>
        <v>-2.2746933798812909E-3</v>
      </c>
      <c r="F221" s="16">
        <f t="shared" ca="1" si="15"/>
        <v>1.2979864552528499</v>
      </c>
      <c r="G221" s="1">
        <f t="shared" ca="1" si="13"/>
        <v>0.30393436798667139</v>
      </c>
    </row>
    <row r="222" spans="1:7" x14ac:dyDescent="0.25">
      <c r="A222" s="17">
        <f t="shared" ca="1" si="14"/>
        <v>43672</v>
      </c>
      <c r="B222" s="16">
        <f ca="1">+IFERROR(VLOOKUP(A222,BBG_UF!$B$2:$C$30,2,FALSE),B221)</f>
        <v>8</v>
      </c>
      <c r="C222" s="16">
        <v>220</v>
      </c>
      <c r="D222" s="16">
        <f t="shared" si="12"/>
        <v>130</v>
      </c>
      <c r="E222" s="16">
        <f ca="1">+VLOOKUP(B222,BBG_UF!$C$2:$F$30,4,FALSE)</f>
        <v>-2.2746933798812909E-3</v>
      </c>
      <c r="F222" s="16">
        <f t="shared" ca="1" si="15"/>
        <v>1.2957117618729685</v>
      </c>
      <c r="G222" s="1">
        <f t="shared" ca="1" si="13"/>
        <v>0.30769000750062636</v>
      </c>
    </row>
    <row r="223" spans="1:7" x14ac:dyDescent="0.25">
      <c r="A223" s="17">
        <f t="shared" ca="1" si="14"/>
        <v>43673</v>
      </c>
      <c r="B223" s="16">
        <f ca="1">+IFERROR(VLOOKUP(A223,BBG_UF!$B$2:$C$30,2,FALSE),B222)</f>
        <v>8</v>
      </c>
      <c r="C223" s="16">
        <v>221</v>
      </c>
      <c r="D223" s="16">
        <f t="shared" si="12"/>
        <v>131</v>
      </c>
      <c r="E223" s="16">
        <f ca="1">+VLOOKUP(B223,BBG_UF!$C$2:$F$30,4,FALSE)</f>
        <v>-2.2746933798812909E-3</v>
      </c>
      <c r="F223" s="16">
        <f t="shared" ca="1" si="15"/>
        <v>1.2934370684930871</v>
      </c>
      <c r="G223" s="1">
        <f t="shared" ca="1" si="13"/>
        <v>0.31135381540547707</v>
      </c>
    </row>
    <row r="224" spans="1:7" x14ac:dyDescent="0.25">
      <c r="A224" s="17">
        <f t="shared" ca="1" si="14"/>
        <v>43674</v>
      </c>
      <c r="B224" s="16">
        <f ca="1">+IFERROR(VLOOKUP(A224,BBG_UF!$B$2:$C$30,2,FALSE),B223)</f>
        <v>8</v>
      </c>
      <c r="C224" s="16">
        <v>222</v>
      </c>
      <c r="D224" s="16">
        <f t="shared" si="12"/>
        <v>132</v>
      </c>
      <c r="E224" s="16">
        <f ca="1">+VLOOKUP(B224,BBG_UF!$C$2:$F$30,4,FALSE)</f>
        <v>-2.2746933798812909E-3</v>
      </c>
      <c r="F224" s="16">
        <f t="shared" ca="1" si="15"/>
        <v>1.2911623751132058</v>
      </c>
      <c r="G224" s="1">
        <f t="shared" ca="1" si="13"/>
        <v>0.31492787878336953</v>
      </c>
    </row>
    <row r="225" spans="1:7" x14ac:dyDescent="0.25">
      <c r="A225" s="17">
        <f t="shared" ca="1" si="14"/>
        <v>43675</v>
      </c>
      <c r="B225" s="16">
        <f ca="1">+IFERROR(VLOOKUP(A225,BBG_UF!$B$2:$C$30,2,FALSE),B224)</f>
        <v>8</v>
      </c>
      <c r="C225" s="16">
        <v>223</v>
      </c>
      <c r="D225" s="16">
        <f t="shared" si="12"/>
        <v>133</v>
      </c>
      <c r="E225" s="16">
        <f ca="1">+VLOOKUP(B225,BBG_UF!$C$2:$F$30,4,FALSE)</f>
        <v>-2.2746933798812909E-3</v>
      </c>
      <c r="F225" s="16">
        <f t="shared" ca="1" si="15"/>
        <v>1.2888876817333244</v>
      </c>
      <c r="G225" s="1">
        <f t="shared" ca="1" si="13"/>
        <v>0.31841422194688185</v>
      </c>
    </row>
    <row r="226" spans="1:7" x14ac:dyDescent="0.25">
      <c r="A226" s="17">
        <f t="shared" ca="1" si="14"/>
        <v>43676</v>
      </c>
      <c r="B226" s="16">
        <f ca="1">+IFERROR(VLOOKUP(A226,BBG_UF!$B$2:$C$30,2,FALSE),B225)</f>
        <v>8</v>
      </c>
      <c r="C226" s="16">
        <v>224</v>
      </c>
      <c r="D226" s="16">
        <f t="shared" si="12"/>
        <v>134</v>
      </c>
      <c r="E226" s="16">
        <f ca="1">+VLOOKUP(B226,BBG_UF!$C$2:$F$30,4,FALSE)</f>
        <v>-2.2746933798812909E-3</v>
      </c>
      <c r="F226" s="16">
        <f t="shared" ca="1" si="15"/>
        <v>1.286612988353443</v>
      </c>
      <c r="G226" s="1">
        <f t="shared" ca="1" si="13"/>
        <v>0.32181480878147034</v>
      </c>
    </row>
    <row r="227" spans="1:7" x14ac:dyDescent="0.25">
      <c r="A227" s="17">
        <f t="shared" ca="1" si="14"/>
        <v>43677</v>
      </c>
      <c r="B227" s="16">
        <f ca="1">+IFERROR(VLOOKUP(A227,BBG_UF!$B$2:$C$30,2,FALSE),B226)</f>
        <v>8</v>
      </c>
      <c r="C227" s="16">
        <v>225</v>
      </c>
      <c r="D227" s="16">
        <f t="shared" si="12"/>
        <v>135</v>
      </c>
      <c r="E227" s="16">
        <f ca="1">+VLOOKUP(B227,BBG_UF!$C$2:$F$30,4,FALSE)</f>
        <v>-2.2746933798812909E-3</v>
      </c>
      <c r="F227" s="16">
        <f t="shared" ca="1" si="15"/>
        <v>1.2843382949735616</v>
      </c>
      <c r="G227" s="1">
        <f t="shared" ca="1" si="13"/>
        <v>0.32513154498327407</v>
      </c>
    </row>
    <row r="228" spans="1:7" x14ac:dyDescent="0.25">
      <c r="A228" s="17">
        <f t="shared" ca="1" si="14"/>
        <v>43678</v>
      </c>
      <c r="B228" s="16">
        <f ca="1">+IFERROR(VLOOKUP(A228,BBG_UF!$B$2:$C$30,2,FALSE),B227)</f>
        <v>8</v>
      </c>
      <c r="C228" s="16">
        <v>226</v>
      </c>
      <c r="D228" s="16">
        <f t="shared" si="12"/>
        <v>136</v>
      </c>
      <c r="E228" s="16">
        <f ca="1">+VLOOKUP(B228,BBG_UF!$C$2:$F$30,4,FALSE)</f>
        <v>-2.2746933798812909E-3</v>
      </c>
      <c r="F228" s="16">
        <f t="shared" ca="1" si="15"/>
        <v>1.2820636015936802</v>
      </c>
      <c r="G228" s="1">
        <f t="shared" ca="1" si="13"/>
        <v>0.32836628019860437</v>
      </c>
    </row>
    <row r="229" spans="1:7" x14ac:dyDescent="0.25">
      <c r="A229" s="17">
        <f t="shared" ca="1" si="14"/>
        <v>43679</v>
      </c>
      <c r="B229" s="16">
        <f ca="1">+IFERROR(VLOOKUP(A229,BBG_UF!$B$2:$C$30,2,FALSE),B228)</f>
        <v>8</v>
      </c>
      <c r="C229" s="16">
        <v>227</v>
      </c>
      <c r="D229" s="16">
        <f t="shared" si="12"/>
        <v>137</v>
      </c>
      <c r="E229" s="16">
        <f ca="1">+VLOOKUP(B229,BBG_UF!$C$2:$F$30,4,FALSE)</f>
        <v>-2.2746933798812909E-3</v>
      </c>
      <c r="F229" s="16">
        <f t="shared" ca="1" si="15"/>
        <v>1.2797889082137988</v>
      </c>
      <c r="G229" s="1">
        <f t="shared" ca="1" si="13"/>
        <v>0.3315208100695593</v>
      </c>
    </row>
    <row r="230" spans="1:7" x14ac:dyDescent="0.25">
      <c r="A230" s="17">
        <f t="shared" ca="1" si="14"/>
        <v>43680</v>
      </c>
      <c r="B230" s="16">
        <f ca="1">+IFERROR(VLOOKUP(A230,BBG_UF!$B$2:$C$30,2,FALSE),B229)</f>
        <v>8</v>
      </c>
      <c r="C230" s="16">
        <v>228</v>
      </c>
      <c r="D230" s="16">
        <f t="shared" si="12"/>
        <v>138</v>
      </c>
      <c r="E230" s="16">
        <f ca="1">+VLOOKUP(B230,BBG_UF!$C$2:$F$30,4,FALSE)</f>
        <v>-2.2746933798812909E-3</v>
      </c>
      <c r="F230" s="16">
        <f t="shared" ca="1" si="15"/>
        <v>1.2775142148339174</v>
      </c>
      <c r="G230" s="1">
        <f t="shared" ca="1" si="13"/>
        <v>0.3345968781904658</v>
      </c>
    </row>
    <row r="231" spans="1:7" x14ac:dyDescent="0.25">
      <c r="A231" s="17">
        <f t="shared" ca="1" si="14"/>
        <v>43681</v>
      </c>
      <c r="B231" s="16">
        <f ca="1">+IFERROR(VLOOKUP(A231,BBG_UF!$B$2:$C$30,2,FALSE),B230)</f>
        <v>8</v>
      </c>
      <c r="C231" s="16">
        <v>229</v>
      </c>
      <c r="D231" s="16">
        <f t="shared" si="12"/>
        <v>139</v>
      </c>
      <c r="E231" s="16">
        <f ca="1">+VLOOKUP(B231,BBG_UF!$C$2:$F$30,4,FALSE)</f>
        <v>-2.2746933798812909E-3</v>
      </c>
      <c r="F231" s="16">
        <f t="shared" ca="1" si="15"/>
        <v>1.275239521454036</v>
      </c>
      <c r="G231" s="1">
        <f t="shared" ca="1" si="13"/>
        <v>0.3375961779805623</v>
      </c>
    </row>
    <row r="232" spans="1:7" x14ac:dyDescent="0.25">
      <c r="A232" s="17">
        <f t="shared" ca="1" si="14"/>
        <v>43682</v>
      </c>
      <c r="B232" s="16">
        <f ca="1">+IFERROR(VLOOKUP(A232,BBG_UF!$B$2:$C$30,2,FALSE),B231)</f>
        <v>8</v>
      </c>
      <c r="C232" s="16">
        <v>230</v>
      </c>
      <c r="D232" s="16">
        <f t="shared" si="12"/>
        <v>140</v>
      </c>
      <c r="E232" s="16">
        <f ca="1">+VLOOKUP(B232,BBG_UF!$C$2:$F$30,4,FALSE)</f>
        <v>-2.2746933798812909E-3</v>
      </c>
      <c r="F232" s="16">
        <f t="shared" ca="1" si="15"/>
        <v>1.2729648280741546</v>
      </c>
      <c r="G232" s="1">
        <f t="shared" ca="1" si="13"/>
        <v>0.34052035447533774</v>
      </c>
    </row>
    <row r="233" spans="1:7" x14ac:dyDescent="0.25">
      <c r="A233" s="17">
        <f t="shared" ca="1" si="14"/>
        <v>43683</v>
      </c>
      <c r="B233" s="16">
        <f ca="1">+IFERROR(VLOOKUP(A233,BBG_UF!$B$2:$C$30,2,FALSE),B232)</f>
        <v>8</v>
      </c>
      <c r="C233" s="16">
        <v>231</v>
      </c>
      <c r="D233" s="16">
        <f t="shared" si="12"/>
        <v>141</v>
      </c>
      <c r="E233" s="16">
        <f ca="1">+VLOOKUP(B233,BBG_UF!$C$2:$F$30,4,FALSE)</f>
        <v>-2.2746933798812909E-3</v>
      </c>
      <c r="F233" s="16">
        <f t="shared" ca="1" si="15"/>
        <v>1.2706901346942732</v>
      </c>
      <c r="G233" s="1">
        <f t="shared" ca="1" si="13"/>
        <v>0.34337100604283421</v>
      </c>
    </row>
    <row r="234" spans="1:7" x14ac:dyDescent="0.25">
      <c r="A234" s="17">
        <f t="shared" ca="1" si="14"/>
        <v>43684</v>
      </c>
      <c r="B234" s="16">
        <f ca="1">+IFERROR(VLOOKUP(A234,BBG_UF!$B$2:$C$30,2,FALSE),B233)</f>
        <v>8</v>
      </c>
      <c r="C234" s="16">
        <v>232</v>
      </c>
      <c r="D234" s="16">
        <f t="shared" si="12"/>
        <v>142</v>
      </c>
      <c r="E234" s="16">
        <f ca="1">+VLOOKUP(B234,BBG_UF!$C$2:$F$30,4,FALSE)</f>
        <v>-2.2746933798812909E-3</v>
      </c>
      <c r="F234" s="16">
        <f t="shared" ca="1" si="15"/>
        <v>1.2684154413143918</v>
      </c>
      <c r="G234" s="1">
        <f t="shared" ca="1" si="13"/>
        <v>0.34614968602669849</v>
      </c>
    </row>
    <row r="235" spans="1:7" x14ac:dyDescent="0.25">
      <c r="A235" s="17">
        <f t="shared" ca="1" si="14"/>
        <v>43685</v>
      </c>
      <c r="B235" s="16">
        <f ca="1">+IFERROR(VLOOKUP(A235,BBG_UF!$B$2:$C$30,2,FALSE),B234)</f>
        <v>8</v>
      </c>
      <c r="C235" s="16">
        <v>233</v>
      </c>
      <c r="D235" s="16">
        <f t="shared" si="12"/>
        <v>143</v>
      </c>
      <c r="E235" s="16">
        <f ca="1">+VLOOKUP(B235,BBG_UF!$C$2:$F$30,4,FALSE)</f>
        <v>-2.2746933798812909E-3</v>
      </c>
      <c r="F235" s="16">
        <f t="shared" ca="1" si="15"/>
        <v>1.2661407479345104</v>
      </c>
      <c r="G235" s="1">
        <f t="shared" ca="1" si="13"/>
        <v>0.34885790432012581</v>
      </c>
    </row>
    <row r="236" spans="1:7" x14ac:dyDescent="0.25">
      <c r="A236" s="17">
        <f t="shared" ca="1" si="14"/>
        <v>43686</v>
      </c>
      <c r="B236" s="16">
        <f ca="1">+IFERROR(VLOOKUP(A236,BBG_UF!$B$2:$C$30,2,FALSE),B235)</f>
        <v>9</v>
      </c>
      <c r="C236" s="16">
        <v>234</v>
      </c>
      <c r="D236" s="16">
        <f t="shared" si="12"/>
        <v>144</v>
      </c>
      <c r="E236" s="16">
        <f ca="1">+VLOOKUP(B236,BBG_UF!$C$2:$F$30,4,FALSE)</f>
        <v>-4.1687841670625817E-3</v>
      </c>
      <c r="F236" s="16">
        <f t="shared" ca="1" si="15"/>
        <v>1.263866054554629</v>
      </c>
      <c r="G236" s="1">
        <f t="shared" ca="1" si="13"/>
        <v>0.35149712887505569</v>
      </c>
    </row>
    <row r="237" spans="1:7" x14ac:dyDescent="0.25">
      <c r="A237" s="17">
        <f t="shared" ca="1" si="14"/>
        <v>43687</v>
      </c>
      <c r="B237" s="16">
        <f ca="1">+IFERROR(VLOOKUP(A237,BBG_UF!$B$2:$C$30,2,FALSE),B236)</f>
        <v>9</v>
      </c>
      <c r="C237" s="16">
        <v>235</v>
      </c>
      <c r="D237" s="16">
        <f t="shared" si="12"/>
        <v>145</v>
      </c>
      <c r="E237" s="16">
        <f ca="1">+VLOOKUP(B237,BBG_UF!$C$2:$F$30,4,FALSE)</f>
        <v>-4.1687841670625817E-3</v>
      </c>
      <c r="F237" s="16">
        <f t="shared" ca="1" si="15"/>
        <v>1.2596972703875664</v>
      </c>
      <c r="G237" s="1">
        <f t="shared" ca="1" si="13"/>
        <v>0.35101978573464854</v>
      </c>
    </row>
    <row r="238" spans="1:7" x14ac:dyDescent="0.25">
      <c r="A238" s="17">
        <f t="shared" ca="1" si="14"/>
        <v>43688</v>
      </c>
      <c r="B238" s="16">
        <f ca="1">+IFERROR(VLOOKUP(A238,BBG_UF!$B$2:$C$30,2,FALSE),B237)</f>
        <v>9</v>
      </c>
      <c r="C238" s="16">
        <v>236</v>
      </c>
      <c r="D238" s="16">
        <f t="shared" si="12"/>
        <v>146</v>
      </c>
      <c r="E238" s="16">
        <f ca="1">+VLOOKUP(B238,BBG_UF!$C$2:$F$30,4,FALSE)</f>
        <v>-4.1687841670625817E-3</v>
      </c>
      <c r="F238" s="16">
        <f t="shared" ca="1" si="15"/>
        <v>1.2555284862205038</v>
      </c>
      <c r="G238" s="1">
        <f t="shared" ca="1" si="13"/>
        <v>0.35049226058762817</v>
      </c>
    </row>
    <row r="239" spans="1:7" x14ac:dyDescent="0.25">
      <c r="A239" s="17">
        <f t="shared" ca="1" si="14"/>
        <v>43689</v>
      </c>
      <c r="B239" s="16">
        <f ca="1">+IFERROR(VLOOKUP(A239,BBG_UF!$B$2:$C$30,2,FALSE),B238)</f>
        <v>9</v>
      </c>
      <c r="C239" s="16">
        <v>237</v>
      </c>
      <c r="D239" s="16">
        <f t="shared" si="12"/>
        <v>147</v>
      </c>
      <c r="E239" s="16">
        <f ca="1">+VLOOKUP(B239,BBG_UF!$C$2:$F$30,4,FALSE)</f>
        <v>-4.1687841670625817E-3</v>
      </c>
      <c r="F239" s="16">
        <f t="shared" ca="1" si="15"/>
        <v>1.2513597020534413</v>
      </c>
      <c r="G239" s="1">
        <f t="shared" ca="1" si="13"/>
        <v>0.34991557755663288</v>
      </c>
    </row>
    <row r="240" spans="1:7" x14ac:dyDescent="0.25">
      <c r="A240" s="17">
        <f t="shared" ca="1" si="14"/>
        <v>43690</v>
      </c>
      <c r="B240" s="16">
        <f ca="1">+IFERROR(VLOOKUP(A240,BBG_UF!$B$2:$C$30,2,FALSE),B239)</f>
        <v>9</v>
      </c>
      <c r="C240" s="16">
        <v>238</v>
      </c>
      <c r="D240" s="16">
        <f t="shared" si="12"/>
        <v>148</v>
      </c>
      <c r="E240" s="16">
        <f ca="1">+VLOOKUP(B240,BBG_UF!$C$2:$F$30,4,FALSE)</f>
        <v>-4.1687841670625817E-3</v>
      </c>
      <c r="F240" s="16">
        <f t="shared" ca="1" si="15"/>
        <v>1.2471909178863787</v>
      </c>
      <c r="G240" s="1">
        <f t="shared" ca="1" si="13"/>
        <v>0.34929073308520275</v>
      </c>
    </row>
    <row r="241" spans="1:7" x14ac:dyDescent="0.25">
      <c r="A241" s="17">
        <f t="shared" ca="1" si="14"/>
        <v>43691</v>
      </c>
      <c r="B241" s="16">
        <f ca="1">+IFERROR(VLOOKUP(A241,BBG_UF!$B$2:$C$30,2,FALSE),B240)</f>
        <v>9</v>
      </c>
      <c r="C241" s="16">
        <v>239</v>
      </c>
      <c r="D241" s="16">
        <f t="shared" si="12"/>
        <v>149</v>
      </c>
      <c r="E241" s="16">
        <f ca="1">+VLOOKUP(B241,BBG_UF!$C$2:$F$30,4,FALSE)</f>
        <v>-4.1687841670625817E-3</v>
      </c>
      <c r="F241" s="16">
        <f t="shared" ca="1" si="15"/>
        <v>1.2430221337193161</v>
      </c>
      <c r="G241" s="1">
        <f t="shared" ca="1" si="13"/>
        <v>0.34861869686671576</v>
      </c>
    </row>
    <row r="242" spans="1:7" x14ac:dyDescent="0.25">
      <c r="A242" s="17">
        <f t="shared" ca="1" si="14"/>
        <v>43692</v>
      </c>
      <c r="B242" s="16">
        <f ca="1">+IFERROR(VLOOKUP(A242,BBG_UF!$B$2:$C$30,2,FALSE),B241)</f>
        <v>9</v>
      </c>
      <c r="C242" s="16">
        <v>240</v>
      </c>
      <c r="D242" s="16">
        <f t="shared" si="12"/>
        <v>150</v>
      </c>
      <c r="E242" s="16">
        <f ca="1">+VLOOKUP(B242,BBG_UF!$C$2:$F$30,4,FALSE)</f>
        <v>-4.1687841670625817E-3</v>
      </c>
      <c r="F242" s="16">
        <f t="shared" ca="1" si="15"/>
        <v>1.2388533495522536</v>
      </c>
      <c r="G242" s="1">
        <f t="shared" ca="1" si="13"/>
        <v>0.34790041273627281</v>
      </c>
    </row>
    <row r="243" spans="1:7" x14ac:dyDescent="0.25">
      <c r="A243" s="17">
        <f t="shared" ca="1" si="14"/>
        <v>43693</v>
      </c>
      <c r="B243" s="16">
        <f ca="1">+IFERROR(VLOOKUP(A243,BBG_UF!$B$2:$C$30,2,FALSE),B242)</f>
        <v>9</v>
      </c>
      <c r="C243" s="16">
        <v>241</v>
      </c>
      <c r="D243" s="16">
        <f t="shared" si="12"/>
        <v>151</v>
      </c>
      <c r="E243" s="16">
        <f ca="1">+VLOOKUP(B243,BBG_UF!$C$2:$F$30,4,FALSE)</f>
        <v>-4.1687841670625817E-3</v>
      </c>
      <c r="F243" s="16">
        <f t="shared" ca="1" si="15"/>
        <v>1.234684565385191</v>
      </c>
      <c r="G243" s="1">
        <f t="shared" ca="1" si="13"/>
        <v>0.34713679952645599</v>
      </c>
    </row>
    <row r="244" spans="1:7" x14ac:dyDescent="0.25">
      <c r="A244" s="17">
        <f t="shared" ca="1" si="14"/>
        <v>43694</v>
      </c>
      <c r="B244" s="16">
        <f ca="1">+IFERROR(VLOOKUP(A244,BBG_UF!$B$2:$C$30,2,FALSE),B243)</f>
        <v>9</v>
      </c>
      <c r="C244" s="16">
        <v>242</v>
      </c>
      <c r="D244" s="16">
        <f t="shared" si="12"/>
        <v>152</v>
      </c>
      <c r="E244" s="16">
        <f ca="1">+VLOOKUP(B244,BBG_UF!$C$2:$F$30,4,FALSE)</f>
        <v>-4.1687841670625817E-3</v>
      </c>
      <c r="F244" s="16">
        <f t="shared" ca="1" si="15"/>
        <v>1.2305157812181284</v>
      </c>
      <c r="G244" s="1">
        <f t="shared" ca="1" si="13"/>
        <v>0.34632875189014761</v>
      </c>
    </row>
    <row r="245" spans="1:7" x14ac:dyDescent="0.25">
      <c r="A245" s="17">
        <f t="shared" ca="1" si="14"/>
        <v>43695</v>
      </c>
      <c r="B245" s="16">
        <f ca="1">+IFERROR(VLOOKUP(A245,BBG_UF!$B$2:$C$30,2,FALSE),B244)</f>
        <v>9</v>
      </c>
      <c r="C245" s="16">
        <v>243</v>
      </c>
      <c r="D245" s="16">
        <f t="shared" si="12"/>
        <v>153</v>
      </c>
      <c r="E245" s="16">
        <f ca="1">+VLOOKUP(B245,BBG_UF!$C$2:$F$30,4,FALSE)</f>
        <v>-4.1687841670625817E-3</v>
      </c>
      <c r="F245" s="16">
        <f t="shared" ca="1" si="15"/>
        <v>1.2263469970510659</v>
      </c>
      <c r="G245" s="1">
        <f t="shared" ca="1" si="13"/>
        <v>0.34547714109066452</v>
      </c>
    </row>
    <row r="246" spans="1:7" x14ac:dyDescent="0.25">
      <c r="A246" s="17">
        <f t="shared" ca="1" si="14"/>
        <v>43696</v>
      </c>
      <c r="B246" s="16">
        <f ca="1">+IFERROR(VLOOKUP(A246,BBG_UF!$B$2:$C$30,2,FALSE),B245)</f>
        <v>9</v>
      </c>
      <c r="C246" s="16">
        <v>244</v>
      </c>
      <c r="D246" s="16">
        <f t="shared" si="12"/>
        <v>154</v>
      </c>
      <c r="E246" s="16">
        <f ca="1">+VLOOKUP(B246,BBG_UF!$C$2:$F$30,4,FALSE)</f>
        <v>-4.1687841670625817E-3</v>
      </c>
      <c r="F246" s="16">
        <f t="shared" ca="1" si="15"/>
        <v>1.2221782128840033</v>
      </c>
      <c r="G246" s="1">
        <f t="shared" ca="1" si="13"/>
        <v>0.34458281576095179</v>
      </c>
    </row>
    <row r="247" spans="1:7" x14ac:dyDescent="0.25">
      <c r="A247" s="17">
        <f t="shared" ca="1" si="14"/>
        <v>43697</v>
      </c>
      <c r="B247" s="16">
        <f ca="1">+IFERROR(VLOOKUP(A247,BBG_UF!$B$2:$C$30,2,FALSE),B246)</f>
        <v>9</v>
      </c>
      <c r="C247" s="16">
        <v>245</v>
      </c>
      <c r="D247" s="16">
        <f t="shared" si="12"/>
        <v>155</v>
      </c>
      <c r="E247" s="16">
        <f ca="1">+VLOOKUP(B247,BBG_UF!$C$2:$F$30,4,FALSE)</f>
        <v>-4.1687841670625817E-3</v>
      </c>
      <c r="F247" s="16">
        <f t="shared" ca="1" si="15"/>
        <v>1.2180094287169407</v>
      </c>
      <c r="G247" s="1">
        <f t="shared" ca="1" si="13"/>
        <v>0.34364660263400715</v>
      </c>
    </row>
    <row r="248" spans="1:7" x14ac:dyDescent="0.25">
      <c r="A248" s="17">
        <f t="shared" ca="1" si="14"/>
        <v>43698</v>
      </c>
      <c r="B248" s="16">
        <f ca="1">+IFERROR(VLOOKUP(A248,BBG_UF!$B$2:$C$30,2,FALSE),B247)</f>
        <v>9</v>
      </c>
      <c r="C248" s="16">
        <v>246</v>
      </c>
      <c r="D248" s="16">
        <f t="shared" si="12"/>
        <v>156</v>
      </c>
      <c r="E248" s="16">
        <f ca="1">+VLOOKUP(B248,BBG_UF!$C$2:$F$30,4,FALSE)</f>
        <v>-4.1687841670625817E-3</v>
      </c>
      <c r="F248" s="16">
        <f t="shared" ca="1" si="15"/>
        <v>1.2138406445498782</v>
      </c>
      <c r="G248" s="1">
        <f t="shared" ca="1" si="13"/>
        <v>0.34266930724423916</v>
      </c>
    </row>
    <row r="249" spans="1:7" x14ac:dyDescent="0.25">
      <c r="A249" s="17">
        <f t="shared" ca="1" si="14"/>
        <v>43699</v>
      </c>
      <c r="B249" s="16">
        <f ca="1">+IFERROR(VLOOKUP(A249,BBG_UF!$B$2:$C$30,2,FALSE),B248)</f>
        <v>9</v>
      </c>
      <c r="C249" s="16">
        <v>247</v>
      </c>
      <c r="D249" s="16">
        <f t="shared" si="12"/>
        <v>157</v>
      </c>
      <c r="E249" s="16">
        <f ca="1">+VLOOKUP(B249,BBG_UF!$C$2:$F$30,4,FALSE)</f>
        <v>-4.1687841670625817E-3</v>
      </c>
      <c r="F249" s="16">
        <f t="shared" ca="1" si="15"/>
        <v>1.2096718603828156</v>
      </c>
      <c r="G249" s="1">
        <f t="shared" ca="1" si="13"/>
        <v>0.34165171460314114</v>
      </c>
    </row>
    <row r="250" spans="1:7" x14ac:dyDescent="0.25">
      <c r="A250" s="17">
        <f t="shared" ca="1" si="14"/>
        <v>43700</v>
      </c>
      <c r="B250" s="16">
        <f ca="1">+IFERROR(VLOOKUP(A250,BBG_UF!$B$2:$C$30,2,FALSE),B249)</f>
        <v>9</v>
      </c>
      <c r="C250" s="16">
        <v>248</v>
      </c>
      <c r="D250" s="16">
        <f t="shared" si="12"/>
        <v>158</v>
      </c>
      <c r="E250" s="16">
        <f ca="1">+VLOOKUP(B250,BBG_UF!$C$2:$F$30,4,FALSE)</f>
        <v>-4.1687841670625817E-3</v>
      </c>
      <c r="F250" s="16">
        <f t="shared" ca="1" si="15"/>
        <v>1.205503076215753</v>
      </c>
      <c r="G250" s="1">
        <f t="shared" ca="1" si="13"/>
        <v>0.34059458984839652</v>
      </c>
    </row>
    <row r="251" spans="1:7" x14ac:dyDescent="0.25">
      <c r="A251" s="17">
        <f t="shared" ca="1" si="14"/>
        <v>43701</v>
      </c>
      <c r="B251" s="16">
        <f ca="1">+IFERROR(VLOOKUP(A251,BBG_UF!$B$2:$C$30,2,FALSE),B250)</f>
        <v>9</v>
      </c>
      <c r="C251" s="16">
        <v>249</v>
      </c>
      <c r="D251" s="16">
        <f t="shared" si="12"/>
        <v>159</v>
      </c>
      <c r="E251" s="16">
        <f ca="1">+VLOOKUP(B251,BBG_UF!$C$2:$F$30,4,FALSE)</f>
        <v>-4.1687841670625817E-3</v>
      </c>
      <c r="F251" s="16">
        <f t="shared" ca="1" si="15"/>
        <v>1.2013342920486905</v>
      </c>
      <c r="G251" s="1">
        <f t="shared" ca="1" si="13"/>
        <v>0.33949867886889185</v>
      </c>
    </row>
    <row r="252" spans="1:7" x14ac:dyDescent="0.25">
      <c r="A252" s="17">
        <f t="shared" ca="1" si="14"/>
        <v>43702</v>
      </c>
      <c r="B252" s="16">
        <f ca="1">+IFERROR(VLOOKUP(A252,BBG_UF!$B$2:$C$30,2,FALSE),B251)</f>
        <v>9</v>
      </c>
      <c r="C252" s="16">
        <v>250</v>
      </c>
      <c r="D252" s="16">
        <f t="shared" si="12"/>
        <v>160</v>
      </c>
      <c r="E252" s="16">
        <f ca="1">+VLOOKUP(B252,BBG_UF!$C$2:$F$30,4,FALSE)</f>
        <v>-4.1687841670625817E-3</v>
      </c>
      <c r="F252" s="16">
        <f t="shared" ca="1" si="15"/>
        <v>1.1971655078816279</v>
      </c>
      <c r="G252" s="1">
        <f t="shared" ca="1" si="13"/>
        <v>0.33836470890634129</v>
      </c>
    </row>
    <row r="253" spans="1:7" x14ac:dyDescent="0.25">
      <c r="A253" s="17">
        <f t="shared" ca="1" si="14"/>
        <v>43703</v>
      </c>
      <c r="B253" s="16">
        <f ca="1">+IFERROR(VLOOKUP(A253,BBG_UF!$B$2:$C$30,2,FALSE),B252)</f>
        <v>9</v>
      </c>
      <c r="C253" s="16">
        <v>251</v>
      </c>
      <c r="D253" s="16">
        <f t="shared" si="12"/>
        <v>161</v>
      </c>
      <c r="E253" s="16">
        <f ca="1">+VLOOKUP(B253,BBG_UF!$C$2:$F$30,4,FALSE)</f>
        <v>-4.1687841670625817E-3</v>
      </c>
      <c r="F253" s="16">
        <f t="shared" ca="1" si="15"/>
        <v>1.1929967237145653</v>
      </c>
      <c r="G253" s="1">
        <f t="shared" ca="1" si="13"/>
        <v>0.33719338913434205</v>
      </c>
    </row>
    <row r="254" spans="1:7" x14ac:dyDescent="0.25">
      <c r="A254" s="17">
        <f t="shared" ca="1" si="14"/>
        <v>43704</v>
      </c>
      <c r="B254" s="16">
        <f ca="1">+IFERROR(VLOOKUP(A254,BBG_UF!$B$2:$C$30,2,FALSE),B253)</f>
        <v>9</v>
      </c>
      <c r="C254" s="16">
        <v>252</v>
      </c>
      <c r="D254" s="16">
        <f t="shared" si="12"/>
        <v>162</v>
      </c>
      <c r="E254" s="16">
        <f ca="1">+VLOOKUP(B254,BBG_UF!$C$2:$F$30,4,FALSE)</f>
        <v>-4.1687841670625817E-3</v>
      </c>
      <c r="F254" s="16">
        <f t="shared" ca="1" si="15"/>
        <v>1.1888279395475028</v>
      </c>
      <c r="G254" s="1">
        <f t="shared" ca="1" si="13"/>
        <v>0.33598541121603198</v>
      </c>
    </row>
    <row r="255" spans="1:7" x14ac:dyDescent="0.25">
      <c r="A255" s="17">
        <f t="shared" ca="1" si="14"/>
        <v>43705</v>
      </c>
      <c r="B255" s="16">
        <f ca="1">+IFERROR(VLOOKUP(A255,BBG_UF!$B$2:$C$30,2,FALSE),B254)</f>
        <v>9</v>
      </c>
      <c r="C255" s="16">
        <v>253</v>
      </c>
      <c r="D255" s="16">
        <f t="shared" si="12"/>
        <v>163</v>
      </c>
      <c r="E255" s="16">
        <f ca="1">+VLOOKUP(B255,BBG_UF!$C$2:$F$30,4,FALSE)</f>
        <v>-4.1687841670625817E-3</v>
      </c>
      <c r="F255" s="16">
        <f t="shared" ca="1" si="15"/>
        <v>1.1846591553804402</v>
      </c>
      <c r="G255" s="1">
        <f t="shared" ca="1" si="13"/>
        <v>0.33474144984131859</v>
      </c>
    </row>
    <row r="256" spans="1:7" x14ac:dyDescent="0.25">
      <c r="A256" s="17">
        <f t="shared" ca="1" si="14"/>
        <v>43706</v>
      </c>
      <c r="B256" s="16">
        <f ca="1">+IFERROR(VLOOKUP(A256,BBG_UF!$B$2:$C$30,2,FALSE),B255)</f>
        <v>9</v>
      </c>
      <c r="C256" s="16">
        <v>254</v>
      </c>
      <c r="D256" s="16">
        <f t="shared" si="12"/>
        <v>164</v>
      </c>
      <c r="E256" s="16">
        <f ca="1">+VLOOKUP(B256,BBG_UF!$C$2:$F$30,4,FALSE)</f>
        <v>-4.1687841670625817E-3</v>
      </c>
      <c r="F256" s="16">
        <f t="shared" ca="1" si="15"/>
        <v>1.1804903712133776</v>
      </c>
      <c r="G256" s="1">
        <f t="shared" ca="1" si="13"/>
        <v>0.33346216324401429</v>
      </c>
    </row>
    <row r="257" spans="1:7" x14ac:dyDescent="0.25">
      <c r="A257" s="17">
        <f t="shared" ca="1" si="14"/>
        <v>43707</v>
      </c>
      <c r="B257" s="16">
        <f ca="1">+IFERROR(VLOOKUP(A257,BBG_UF!$B$2:$C$30,2,FALSE),B256)</f>
        <v>9</v>
      </c>
      <c r="C257" s="16">
        <v>255</v>
      </c>
      <c r="D257" s="16">
        <f t="shared" si="12"/>
        <v>165</v>
      </c>
      <c r="E257" s="16">
        <f ca="1">+VLOOKUP(B257,BBG_UF!$C$2:$F$30,4,FALSE)</f>
        <v>-4.1687841670625817E-3</v>
      </c>
      <c r="F257" s="16">
        <f t="shared" ca="1" si="15"/>
        <v>1.1763215870463151</v>
      </c>
      <c r="G257" s="1">
        <f t="shared" ca="1" si="13"/>
        <v>0.33214819370099041</v>
      </c>
    </row>
    <row r="258" spans="1:7" x14ac:dyDescent="0.25">
      <c r="A258" s="17">
        <f t="shared" ca="1" si="14"/>
        <v>43708</v>
      </c>
      <c r="B258" s="16">
        <f ca="1">+IFERROR(VLOOKUP(A258,BBG_UF!$B$2:$C$30,2,FALSE),B257)</f>
        <v>9</v>
      </c>
      <c r="C258" s="16">
        <v>256</v>
      </c>
      <c r="D258" s="16">
        <f t="shared" si="12"/>
        <v>166</v>
      </c>
      <c r="E258" s="16">
        <f ca="1">+VLOOKUP(B258,BBG_UF!$C$2:$F$30,4,FALSE)</f>
        <v>-4.1687841670625817E-3</v>
      </c>
      <c r="F258" s="16">
        <f t="shared" ca="1" si="15"/>
        <v>1.1721528028792525</v>
      </c>
      <c r="G258" s="1">
        <f t="shared" ca="1" si="13"/>
        <v>0.33080016801242246</v>
      </c>
    </row>
    <row r="259" spans="1:7" x14ac:dyDescent="0.25">
      <c r="A259" s="17">
        <f t="shared" ca="1" si="14"/>
        <v>43709</v>
      </c>
      <c r="B259" s="16">
        <f ca="1">+IFERROR(VLOOKUP(A259,BBG_UF!$B$2:$C$30,2,FALSE),B258)</f>
        <v>9</v>
      </c>
      <c r="C259" s="16">
        <v>257</v>
      </c>
      <c r="D259" s="16">
        <f t="shared" ref="D259:D322" si="16">+IF(C259-$J$2&lt;0,NA(),C259-$J$2)</f>
        <v>167</v>
      </c>
      <c r="E259" s="16">
        <f ca="1">+VLOOKUP(B259,BBG_UF!$C$2:$F$30,4,FALSE)</f>
        <v>-4.1687841670625817E-3</v>
      </c>
      <c r="F259" s="16">
        <f t="shared" ca="1" si="15"/>
        <v>1.1679840187121899</v>
      </c>
      <c r="G259" s="1">
        <f t="shared" ref="G259:G322" ca="1" si="17">++IF(D259&gt;0,((1+F259*C259/36000)/(1+$J$3*$J$2/36000)-1)*(36000/(C259-$J$2)),NA())</f>
        <v>0.32941869796540418</v>
      </c>
    </row>
    <row r="260" spans="1:7" x14ac:dyDescent="0.25">
      <c r="A260" s="17">
        <f t="shared" ref="A260:A323" ca="1" si="18">+A259+1</f>
        <v>43710</v>
      </c>
      <c r="B260" s="16">
        <f ca="1">+IFERROR(VLOOKUP(A260,BBG_UF!$B$2:$C$30,2,FALSE),B259)</f>
        <v>9</v>
      </c>
      <c r="C260" s="16">
        <v>258</v>
      </c>
      <c r="D260" s="16">
        <f t="shared" si="16"/>
        <v>168</v>
      </c>
      <c r="E260" s="16">
        <f ca="1">+VLOOKUP(B260,BBG_UF!$C$2:$F$30,4,FALSE)</f>
        <v>-4.1687841670625817E-3</v>
      </c>
      <c r="F260" s="16">
        <f t="shared" ref="F260:F323" ca="1" si="19">+F259+E259*1</f>
        <v>1.1638152345451274</v>
      </c>
      <c r="G260" s="1">
        <f t="shared" ca="1" si="17"/>
        <v>0.32800438078057453</v>
      </c>
    </row>
    <row r="261" spans="1:7" x14ac:dyDescent="0.25">
      <c r="A261" s="17">
        <f t="shared" ca="1" si="18"/>
        <v>43711</v>
      </c>
      <c r="B261" s="16">
        <f ca="1">+IFERROR(VLOOKUP(A261,BBG_UF!$B$2:$C$30,2,FALSE),B260)</f>
        <v>9</v>
      </c>
      <c r="C261" s="16">
        <v>259</v>
      </c>
      <c r="D261" s="16">
        <f t="shared" si="16"/>
        <v>169</v>
      </c>
      <c r="E261" s="16">
        <f ca="1">+VLOOKUP(B261,BBG_UF!$C$2:$F$30,4,FALSE)</f>
        <v>-4.1687841670625817E-3</v>
      </c>
      <c r="F261" s="16">
        <f t="shared" ca="1" si="19"/>
        <v>1.1596464503780648</v>
      </c>
      <c r="G261" s="1">
        <f t="shared" ca="1" si="17"/>
        <v>0.32655779954317277</v>
      </c>
    </row>
    <row r="262" spans="1:7" x14ac:dyDescent="0.25">
      <c r="A262" s="17">
        <f t="shared" ca="1" si="18"/>
        <v>43712</v>
      </c>
      <c r="B262" s="16">
        <f ca="1">+IFERROR(VLOOKUP(A262,BBG_UF!$B$2:$C$30,2,FALSE),B261)</f>
        <v>9</v>
      </c>
      <c r="C262" s="16">
        <v>260</v>
      </c>
      <c r="D262" s="16">
        <f t="shared" si="16"/>
        <v>170</v>
      </c>
      <c r="E262" s="16">
        <f ca="1">+VLOOKUP(B262,BBG_UF!$C$2:$F$30,4,FALSE)</f>
        <v>-4.1687841670625817E-3</v>
      </c>
      <c r="F262" s="16">
        <f t="shared" ca="1" si="19"/>
        <v>1.1554776662110022</v>
      </c>
      <c r="G262" s="1">
        <f t="shared" ca="1" si="17"/>
        <v>0.32507952361897369</v>
      </c>
    </row>
    <row r="263" spans="1:7" x14ac:dyDescent="0.25">
      <c r="A263" s="17">
        <f t="shared" ca="1" si="18"/>
        <v>43713</v>
      </c>
      <c r="B263" s="16">
        <f ca="1">+IFERROR(VLOOKUP(A263,BBG_UF!$B$2:$C$30,2,FALSE),B262)</f>
        <v>9</v>
      </c>
      <c r="C263" s="16">
        <v>261</v>
      </c>
      <c r="D263" s="16">
        <f t="shared" si="16"/>
        <v>171</v>
      </c>
      <c r="E263" s="16">
        <f ca="1">+VLOOKUP(B263,BBG_UF!$C$2:$F$30,4,FALSE)</f>
        <v>-4.1687841670625817E-3</v>
      </c>
      <c r="F263" s="16">
        <f t="shared" ca="1" si="19"/>
        <v>1.1513088820439397</v>
      </c>
      <c r="G263" s="1">
        <f t="shared" ca="1" si="17"/>
        <v>0.32357010905502048</v>
      </c>
    </row>
    <row r="264" spans="1:7" x14ac:dyDescent="0.25">
      <c r="A264" s="17">
        <f t="shared" ca="1" si="18"/>
        <v>43714</v>
      </c>
      <c r="B264" s="16">
        <f ca="1">+IFERROR(VLOOKUP(A264,BBG_UF!$B$2:$C$30,2,FALSE),B263)</f>
        <v>9</v>
      </c>
      <c r="C264" s="16">
        <v>262</v>
      </c>
      <c r="D264" s="16">
        <f t="shared" si="16"/>
        <v>172</v>
      </c>
      <c r="E264" s="16">
        <f ca="1">+VLOOKUP(B264,BBG_UF!$C$2:$F$30,4,FALSE)</f>
        <v>-4.1687841670625817E-3</v>
      </c>
      <c r="F264" s="16">
        <f t="shared" ca="1" si="19"/>
        <v>1.1471400978768771</v>
      </c>
      <c r="G264" s="1">
        <f t="shared" ca="1" si="17"/>
        <v>0.32203009896712287</v>
      </c>
    </row>
    <row r="265" spans="1:7" x14ac:dyDescent="0.25">
      <c r="A265" s="17">
        <f t="shared" ca="1" si="18"/>
        <v>43715</v>
      </c>
      <c r="B265" s="16">
        <f ca="1">+IFERROR(VLOOKUP(A265,BBG_UF!$B$2:$C$30,2,FALSE),B264)</f>
        <v>9</v>
      </c>
      <c r="C265" s="16">
        <v>263</v>
      </c>
      <c r="D265" s="16">
        <f t="shared" si="16"/>
        <v>173</v>
      </c>
      <c r="E265" s="16">
        <f ca="1">+VLOOKUP(B265,BBG_UF!$C$2:$F$30,4,FALSE)</f>
        <v>-4.1687841670625817E-3</v>
      </c>
      <c r="F265" s="16">
        <f t="shared" ca="1" si="19"/>
        <v>1.1429713137098145</v>
      </c>
      <c r="G265" s="1">
        <f t="shared" ca="1" si="17"/>
        <v>0.32046002391349959</v>
      </c>
    </row>
    <row r="266" spans="1:7" x14ac:dyDescent="0.25">
      <c r="A266" s="17">
        <f t="shared" ca="1" si="18"/>
        <v>43716</v>
      </c>
      <c r="B266" s="16">
        <f ca="1">+IFERROR(VLOOKUP(A266,BBG_UF!$B$2:$C$30,2,FALSE),B265)</f>
        <v>9</v>
      </c>
      <c r="C266" s="16">
        <v>264</v>
      </c>
      <c r="D266" s="16">
        <f t="shared" si="16"/>
        <v>174</v>
      </c>
      <c r="E266" s="16">
        <f ca="1">+VLOOKUP(B266,BBG_UF!$C$2:$F$30,4,FALSE)</f>
        <v>-4.1687841670625817E-3</v>
      </c>
      <c r="F266" s="16">
        <f t="shared" ca="1" si="19"/>
        <v>1.138802529542752</v>
      </c>
      <c r="G266" s="1">
        <f t="shared" ca="1" si="17"/>
        <v>0.31886040225567447</v>
      </c>
    </row>
    <row r="267" spans="1:7" x14ac:dyDescent="0.25">
      <c r="A267" s="17">
        <f t="shared" ca="1" si="18"/>
        <v>43717</v>
      </c>
      <c r="B267" s="16">
        <f ca="1">+IFERROR(VLOOKUP(A267,BBG_UF!$B$2:$C$30,2,FALSE),B266)</f>
        <v>10</v>
      </c>
      <c r="C267" s="16">
        <v>265</v>
      </c>
      <c r="D267" s="16">
        <f t="shared" si="16"/>
        <v>175</v>
      </c>
      <c r="E267" s="16">
        <f ca="1">+VLOOKUP(B267,BBG_UF!$C$2:$F$30,4,FALSE)</f>
        <v>-2.5970066649953381E-3</v>
      </c>
      <c r="F267" s="16">
        <f t="shared" ca="1" si="19"/>
        <v>1.1346337453756894</v>
      </c>
      <c r="G267" s="1">
        <f t="shared" ca="1" si="17"/>
        <v>0.31723174050686254</v>
      </c>
    </row>
    <row r="268" spans="1:7" x14ac:dyDescent="0.25">
      <c r="A268" s="17">
        <f t="shared" ca="1" si="18"/>
        <v>43718</v>
      </c>
      <c r="B268" s="16">
        <f ca="1">+IFERROR(VLOOKUP(A268,BBG_UF!$B$2:$C$30,2,FALSE),B267)</f>
        <v>10</v>
      </c>
      <c r="C268" s="16">
        <v>266</v>
      </c>
      <c r="D268" s="16">
        <f t="shared" si="16"/>
        <v>176</v>
      </c>
      <c r="E268" s="16">
        <f ca="1">+VLOOKUP(B268,BBG_UF!$C$2:$F$30,4,FALSE)</f>
        <v>-2.5970066649953381E-3</v>
      </c>
      <c r="F268" s="16">
        <f t="shared" ca="1" si="19"/>
        <v>1.132036738710694</v>
      </c>
      <c r="G268" s="1">
        <f t="shared" ca="1" si="17"/>
        <v>0.31793401752868</v>
      </c>
    </row>
    <row r="269" spans="1:7" x14ac:dyDescent="0.25">
      <c r="A269" s="17">
        <f t="shared" ca="1" si="18"/>
        <v>43719</v>
      </c>
      <c r="B269" s="16">
        <f ca="1">+IFERROR(VLOOKUP(A269,BBG_UF!$B$2:$C$30,2,FALSE),B268)</f>
        <v>10</v>
      </c>
      <c r="C269" s="16">
        <v>267</v>
      </c>
      <c r="D269" s="16">
        <f t="shared" si="16"/>
        <v>177</v>
      </c>
      <c r="E269" s="16">
        <f ca="1">+VLOOKUP(B269,BBG_UF!$C$2:$F$30,4,FALSE)</f>
        <v>-2.5970066649953381E-3</v>
      </c>
      <c r="F269" s="16">
        <f t="shared" ca="1" si="19"/>
        <v>1.1294397320456986</v>
      </c>
      <c r="G269" s="1">
        <f t="shared" ca="1" si="17"/>
        <v>0.31859921269298885</v>
      </c>
    </row>
    <row r="270" spans="1:7" x14ac:dyDescent="0.25">
      <c r="A270" s="17">
        <f t="shared" ca="1" si="18"/>
        <v>43720</v>
      </c>
      <c r="B270" s="16">
        <f ca="1">+IFERROR(VLOOKUP(A270,BBG_UF!$B$2:$C$30,2,FALSE),B269)</f>
        <v>10</v>
      </c>
      <c r="C270" s="16">
        <v>268</v>
      </c>
      <c r="D270" s="16">
        <f t="shared" si="16"/>
        <v>178</v>
      </c>
      <c r="E270" s="16">
        <f ca="1">+VLOOKUP(B270,BBG_UF!$C$2:$F$30,4,FALSE)</f>
        <v>-2.5970066649953381E-3</v>
      </c>
      <c r="F270" s="16">
        <f t="shared" ca="1" si="19"/>
        <v>1.1268427253807032</v>
      </c>
      <c r="G270" s="1">
        <f t="shared" ca="1" si="17"/>
        <v>0.31922795097496037</v>
      </c>
    </row>
    <row r="271" spans="1:7" x14ac:dyDescent="0.25">
      <c r="A271" s="17">
        <f t="shared" ca="1" si="18"/>
        <v>43721</v>
      </c>
      <c r="B271" s="16">
        <f ca="1">+IFERROR(VLOOKUP(A271,BBG_UF!$B$2:$C$30,2,FALSE),B270)</f>
        <v>10</v>
      </c>
      <c r="C271" s="16">
        <v>269</v>
      </c>
      <c r="D271" s="16">
        <f t="shared" si="16"/>
        <v>179</v>
      </c>
      <c r="E271" s="16">
        <f ca="1">+VLOOKUP(B271,BBG_UF!$C$2:$F$30,4,FALSE)</f>
        <v>-2.5970066649953381E-3</v>
      </c>
      <c r="F271" s="16">
        <f t="shared" ca="1" si="19"/>
        <v>1.1242457187157078</v>
      </c>
      <c r="G271" s="1">
        <f t="shared" ca="1" si="17"/>
        <v>0.31982084338370659</v>
      </c>
    </row>
    <row r="272" spans="1:7" x14ac:dyDescent="0.25">
      <c r="A272" s="17">
        <f t="shared" ca="1" si="18"/>
        <v>43722</v>
      </c>
      <c r="B272" s="16">
        <f ca="1">+IFERROR(VLOOKUP(A272,BBG_UF!$B$2:$C$30,2,FALSE),B271)</f>
        <v>10</v>
      </c>
      <c r="C272" s="16">
        <v>270</v>
      </c>
      <c r="D272" s="16">
        <f t="shared" si="16"/>
        <v>180</v>
      </c>
      <c r="E272" s="16">
        <f ca="1">+VLOOKUP(B272,BBG_UF!$C$2:$F$30,4,FALSE)</f>
        <v>-2.5970066649953381E-3</v>
      </c>
      <c r="F272" s="16">
        <f t="shared" ca="1" si="19"/>
        <v>1.1216487120507124</v>
      </c>
      <c r="G272" s="1">
        <f t="shared" ca="1" si="17"/>
        <v>0.32037848735044783</v>
      </c>
    </row>
    <row r="273" spans="1:7" x14ac:dyDescent="0.25">
      <c r="A273" s="17">
        <f t="shared" ca="1" si="18"/>
        <v>43723</v>
      </c>
      <c r="B273" s="16">
        <f ca="1">+IFERROR(VLOOKUP(A273,BBG_UF!$B$2:$C$30,2,FALSE),B272)</f>
        <v>10</v>
      </c>
      <c r="C273" s="16">
        <v>271</v>
      </c>
      <c r="D273" s="16">
        <f t="shared" si="16"/>
        <v>181</v>
      </c>
      <c r="E273" s="16">
        <f ca="1">+VLOOKUP(B273,BBG_UF!$C$2:$F$30,4,FALSE)</f>
        <v>-2.5970066649953381E-3</v>
      </c>
      <c r="F273" s="16">
        <f t="shared" ca="1" si="19"/>
        <v>1.119051705385717</v>
      </c>
      <c r="G273" s="1">
        <f t="shared" ca="1" si="17"/>
        <v>0.32090146710354878</v>
      </c>
    </row>
    <row r="274" spans="1:7" x14ac:dyDescent="0.25">
      <c r="A274" s="17">
        <f t="shared" ca="1" si="18"/>
        <v>43724</v>
      </c>
      <c r="B274" s="16">
        <f ca="1">+IFERROR(VLOOKUP(A274,BBG_UF!$B$2:$C$30,2,FALSE),B273)</f>
        <v>10</v>
      </c>
      <c r="C274" s="16">
        <v>272</v>
      </c>
      <c r="D274" s="16">
        <f t="shared" si="16"/>
        <v>182</v>
      </c>
      <c r="E274" s="16">
        <f ca="1">+VLOOKUP(B274,BBG_UF!$C$2:$F$30,4,FALSE)</f>
        <v>-2.5970066649953381E-3</v>
      </c>
      <c r="F274" s="16">
        <f t="shared" ca="1" si="19"/>
        <v>1.1164546987207216</v>
      </c>
      <c r="G274" s="1">
        <f t="shared" ca="1" si="17"/>
        <v>0.32139035403119037</v>
      </c>
    </row>
    <row r="275" spans="1:7" x14ac:dyDescent="0.25">
      <c r="A275" s="17">
        <f t="shared" ca="1" si="18"/>
        <v>43725</v>
      </c>
      <c r="B275" s="16">
        <f ca="1">+IFERROR(VLOOKUP(A275,BBG_UF!$B$2:$C$30,2,FALSE),B274)</f>
        <v>10</v>
      </c>
      <c r="C275" s="16">
        <v>273</v>
      </c>
      <c r="D275" s="16">
        <f t="shared" si="16"/>
        <v>183</v>
      </c>
      <c r="E275" s="16">
        <f ca="1">+VLOOKUP(B275,BBG_UF!$C$2:$F$30,4,FALSE)</f>
        <v>-2.5970066649953381E-3</v>
      </c>
      <c r="F275" s="16">
        <f t="shared" ca="1" si="19"/>
        <v>1.1138576920557262</v>
      </c>
      <c r="G275" s="1">
        <f t="shared" ca="1" si="17"/>
        <v>0.32184570703206317</v>
      </c>
    </row>
    <row r="276" spans="1:7" x14ac:dyDescent="0.25">
      <c r="A276" s="17">
        <f t="shared" ca="1" si="18"/>
        <v>43726</v>
      </c>
      <c r="B276" s="16">
        <f ca="1">+IFERROR(VLOOKUP(A276,BBG_UF!$B$2:$C$30,2,FALSE),B275)</f>
        <v>10</v>
      </c>
      <c r="C276" s="16">
        <v>274</v>
      </c>
      <c r="D276" s="16">
        <f t="shared" si="16"/>
        <v>184</v>
      </c>
      <c r="E276" s="16">
        <f ca="1">+VLOOKUP(B276,BBG_UF!$C$2:$F$30,4,FALSE)</f>
        <v>-2.5970066649953381E-3</v>
      </c>
      <c r="F276" s="16">
        <f t="shared" ca="1" si="19"/>
        <v>1.1112606853907308</v>
      </c>
      <c r="G276" s="1">
        <f t="shared" ca="1" si="17"/>
        <v>0.32226807285501663</v>
      </c>
    </row>
    <row r="277" spans="1:7" x14ac:dyDescent="0.25">
      <c r="A277" s="17">
        <f t="shared" ca="1" si="18"/>
        <v>43727</v>
      </c>
      <c r="B277" s="16">
        <f ca="1">+IFERROR(VLOOKUP(A277,BBG_UF!$B$2:$C$30,2,FALSE),B276)</f>
        <v>10</v>
      </c>
      <c r="C277" s="16">
        <v>275</v>
      </c>
      <c r="D277" s="16">
        <f t="shared" si="16"/>
        <v>185</v>
      </c>
      <c r="E277" s="16">
        <f ca="1">+VLOOKUP(B277,BBG_UF!$C$2:$F$30,4,FALSE)</f>
        <v>-2.5970066649953381E-3</v>
      </c>
      <c r="F277" s="16">
        <f t="shared" ca="1" si="19"/>
        <v>1.1086636787257353</v>
      </c>
      <c r="G277" s="1">
        <f t="shared" ca="1" si="17"/>
        <v>0.32265798642721716</v>
      </c>
    </row>
    <row r="278" spans="1:7" x14ac:dyDescent="0.25">
      <c r="A278" s="17">
        <f t="shared" ca="1" si="18"/>
        <v>43728</v>
      </c>
      <c r="B278" s="16">
        <f ca="1">+IFERROR(VLOOKUP(A278,BBG_UF!$B$2:$C$30,2,FALSE),B277)</f>
        <v>10</v>
      </c>
      <c r="C278" s="16">
        <v>276</v>
      </c>
      <c r="D278" s="16">
        <f t="shared" si="16"/>
        <v>186</v>
      </c>
      <c r="E278" s="16">
        <f ca="1">+VLOOKUP(B278,BBG_UF!$C$2:$F$30,4,FALSE)</f>
        <v>-2.5970066649953381E-3</v>
      </c>
      <c r="F278" s="16">
        <f t="shared" ca="1" si="19"/>
        <v>1.1060666720607399</v>
      </c>
      <c r="G278" s="1">
        <f t="shared" ca="1" si="17"/>
        <v>0.32301597117214986</v>
      </c>
    </row>
    <row r="279" spans="1:7" x14ac:dyDescent="0.25">
      <c r="A279" s="17">
        <f t="shared" ca="1" si="18"/>
        <v>43729</v>
      </c>
      <c r="B279" s="16">
        <f ca="1">+IFERROR(VLOOKUP(A279,BBG_UF!$B$2:$C$30,2,FALSE),B278)</f>
        <v>10</v>
      </c>
      <c r="C279" s="16">
        <v>277</v>
      </c>
      <c r="D279" s="16">
        <f t="shared" si="16"/>
        <v>187</v>
      </c>
      <c r="E279" s="16">
        <f ca="1">+VLOOKUP(B279,BBG_UF!$C$2:$F$30,4,FALSE)</f>
        <v>-2.5970066649953381E-3</v>
      </c>
      <c r="F279" s="16">
        <f t="shared" ca="1" si="19"/>
        <v>1.1034696653957445</v>
      </c>
      <c r="G279" s="1">
        <f t="shared" ca="1" si="17"/>
        <v>0.3233425393169046</v>
      </c>
    </row>
    <row r="280" spans="1:7" x14ac:dyDescent="0.25">
      <c r="A280" s="17">
        <f t="shared" ca="1" si="18"/>
        <v>43730</v>
      </c>
      <c r="B280" s="16">
        <f ca="1">+IFERROR(VLOOKUP(A280,BBG_UF!$B$2:$C$30,2,FALSE),B279)</f>
        <v>10</v>
      </c>
      <c r="C280" s="16">
        <v>278</v>
      </c>
      <c r="D280" s="16">
        <f t="shared" si="16"/>
        <v>188</v>
      </c>
      <c r="E280" s="16">
        <f ca="1">+VLOOKUP(B280,BBG_UF!$C$2:$F$30,4,FALSE)</f>
        <v>-2.5970066649953381E-3</v>
      </c>
      <c r="F280" s="16">
        <f t="shared" ca="1" si="19"/>
        <v>1.1008726587307491</v>
      </c>
      <c r="G280" s="1">
        <f t="shared" ca="1" si="17"/>
        <v>0.32363819219029288</v>
      </c>
    </row>
    <row r="281" spans="1:7" x14ac:dyDescent="0.25">
      <c r="A281" s="17">
        <f t="shared" ca="1" si="18"/>
        <v>43731</v>
      </c>
      <c r="B281" s="16">
        <f ca="1">+IFERROR(VLOOKUP(A281,BBG_UF!$B$2:$C$30,2,FALSE),B280)</f>
        <v>10</v>
      </c>
      <c r="C281" s="16">
        <v>279</v>
      </c>
      <c r="D281" s="16">
        <f t="shared" si="16"/>
        <v>189</v>
      </c>
      <c r="E281" s="16">
        <f ca="1">+VLOOKUP(B281,BBG_UF!$C$2:$F$30,4,FALSE)</f>
        <v>-2.5970066649953381E-3</v>
      </c>
      <c r="F281" s="16">
        <f t="shared" ca="1" si="19"/>
        <v>1.0982756520657537</v>
      </c>
      <c r="G281" s="1">
        <f t="shared" ca="1" si="17"/>
        <v>0.32390342051078069</v>
      </c>
    </row>
    <row r="282" spans="1:7" x14ac:dyDescent="0.25">
      <c r="A282" s="17">
        <f t="shared" ca="1" si="18"/>
        <v>43732</v>
      </c>
      <c r="B282" s="16">
        <f ca="1">+IFERROR(VLOOKUP(A282,BBG_UF!$B$2:$C$30,2,FALSE),B281)</f>
        <v>10</v>
      </c>
      <c r="C282" s="16">
        <v>280</v>
      </c>
      <c r="D282" s="16">
        <f t="shared" si="16"/>
        <v>190</v>
      </c>
      <c r="E282" s="16">
        <f ca="1">+VLOOKUP(B282,BBG_UF!$C$2:$F$30,4,FALSE)</f>
        <v>-2.5970066649953381E-3</v>
      </c>
      <c r="F282" s="16">
        <f t="shared" ca="1" si="19"/>
        <v>1.0956786454007583</v>
      </c>
      <c r="G282" s="1">
        <f t="shared" ca="1" si="17"/>
        <v>0.32413870466621386</v>
      </c>
    </row>
    <row r="283" spans="1:7" x14ac:dyDescent="0.25">
      <c r="A283" s="17">
        <f t="shared" ca="1" si="18"/>
        <v>43733</v>
      </c>
      <c r="B283" s="16">
        <f ca="1">+IFERROR(VLOOKUP(A283,BBG_UF!$B$2:$C$30,2,FALSE),B282)</f>
        <v>10</v>
      </c>
      <c r="C283" s="16">
        <v>281</v>
      </c>
      <c r="D283" s="16">
        <f t="shared" si="16"/>
        <v>191</v>
      </c>
      <c r="E283" s="16">
        <f ca="1">+VLOOKUP(B283,BBG_UF!$C$2:$F$30,4,FALSE)</f>
        <v>-2.5970066649953381E-3</v>
      </c>
      <c r="F283" s="16">
        <f t="shared" ca="1" si="19"/>
        <v>1.0930816387357629</v>
      </c>
      <c r="G283" s="1">
        <f t="shared" ca="1" si="17"/>
        <v>0.3243445149835828</v>
      </c>
    </row>
    <row r="284" spans="1:7" x14ac:dyDescent="0.25">
      <c r="A284" s="17">
        <f t="shared" ca="1" si="18"/>
        <v>43734</v>
      </c>
      <c r="B284" s="16">
        <f ca="1">+IFERROR(VLOOKUP(A284,BBG_UF!$B$2:$C$30,2,FALSE),B283)</f>
        <v>10</v>
      </c>
      <c r="C284" s="16">
        <v>282</v>
      </c>
      <c r="D284" s="16">
        <f t="shared" si="16"/>
        <v>192</v>
      </c>
      <c r="E284" s="16">
        <f ca="1">+VLOOKUP(B284,BBG_UF!$C$2:$F$30,4,FALSE)</f>
        <v>-2.5970066649953381E-3</v>
      </c>
      <c r="F284" s="16">
        <f t="shared" ca="1" si="19"/>
        <v>1.0904846320707675</v>
      </c>
      <c r="G284" s="1">
        <f t="shared" ca="1" si="17"/>
        <v>0.32452131199181555</v>
      </c>
    </row>
    <row r="285" spans="1:7" x14ac:dyDescent="0.25">
      <c r="A285" s="17">
        <f t="shared" ca="1" si="18"/>
        <v>43735</v>
      </c>
      <c r="B285" s="16">
        <f ca="1">+IFERROR(VLOOKUP(A285,BBG_UF!$B$2:$C$30,2,FALSE),B284)</f>
        <v>10</v>
      </c>
      <c r="C285" s="16">
        <v>283</v>
      </c>
      <c r="D285" s="16">
        <f t="shared" si="16"/>
        <v>193</v>
      </c>
      <c r="E285" s="16">
        <f ca="1">+VLOOKUP(B285,BBG_UF!$C$2:$F$30,4,FALSE)</f>
        <v>-2.5970066649953381E-3</v>
      </c>
      <c r="F285" s="16">
        <f t="shared" ca="1" si="19"/>
        <v>1.0878876254057721</v>
      </c>
      <c r="G285" s="1">
        <f t="shared" ca="1" si="17"/>
        <v>0.3246695466749091</v>
      </c>
    </row>
    <row r="286" spans="1:7" x14ac:dyDescent="0.25">
      <c r="A286" s="17">
        <f t="shared" ca="1" si="18"/>
        <v>43736</v>
      </c>
      <c r="B286" s="16">
        <f ca="1">+IFERROR(VLOOKUP(A286,BBG_UF!$B$2:$C$30,2,FALSE),B285)</f>
        <v>10</v>
      </c>
      <c r="C286" s="16">
        <v>284</v>
      </c>
      <c r="D286" s="16">
        <f t="shared" si="16"/>
        <v>194</v>
      </c>
      <c r="E286" s="16">
        <f ca="1">+VLOOKUP(B286,BBG_UF!$C$2:$F$30,4,FALSE)</f>
        <v>-2.5970066649953381E-3</v>
      </c>
      <c r="F286" s="16">
        <f t="shared" ca="1" si="19"/>
        <v>1.0852906187407767</v>
      </c>
      <c r="G286" s="1">
        <f t="shared" ca="1" si="17"/>
        <v>0.32478966071826249</v>
      </c>
    </row>
    <row r="287" spans="1:7" x14ac:dyDescent="0.25">
      <c r="A287" s="17">
        <f t="shared" ca="1" si="18"/>
        <v>43737</v>
      </c>
      <c r="B287" s="16">
        <f ca="1">+IFERROR(VLOOKUP(A287,BBG_UF!$B$2:$C$30,2,FALSE),B286)</f>
        <v>10</v>
      </c>
      <c r="C287" s="16">
        <v>285</v>
      </c>
      <c r="D287" s="16">
        <f t="shared" si="16"/>
        <v>195</v>
      </c>
      <c r="E287" s="16">
        <f ca="1">+VLOOKUP(B287,BBG_UF!$C$2:$F$30,4,FALSE)</f>
        <v>-2.5970066649953381E-3</v>
      </c>
      <c r="F287" s="16">
        <f t="shared" ca="1" si="19"/>
        <v>1.0826936120757813</v>
      </c>
      <c r="G287" s="1">
        <f t="shared" ca="1" si="17"/>
        <v>0.32488208674710251</v>
      </c>
    </row>
    <row r="288" spans="1:7" x14ac:dyDescent="0.25">
      <c r="A288" s="17">
        <f t="shared" ca="1" si="18"/>
        <v>43738</v>
      </c>
      <c r="B288" s="16">
        <f ca="1">+IFERROR(VLOOKUP(A288,BBG_UF!$B$2:$C$30,2,FALSE),B287)</f>
        <v>10</v>
      </c>
      <c r="C288" s="16">
        <v>286</v>
      </c>
      <c r="D288" s="16">
        <f t="shared" si="16"/>
        <v>196</v>
      </c>
      <c r="E288" s="16">
        <f ca="1">+VLOOKUP(B288,BBG_UF!$C$2:$F$30,4,FALSE)</f>
        <v>-2.5970066649953381E-3</v>
      </c>
      <c r="F288" s="16">
        <f t="shared" ca="1" si="19"/>
        <v>1.0800966054107859</v>
      </c>
      <c r="G288" s="1">
        <f t="shared" ca="1" si="17"/>
        <v>0.32494724855765122</v>
      </c>
    </row>
    <row r="289" spans="1:7" x14ac:dyDescent="0.25">
      <c r="A289" s="17">
        <f t="shared" ca="1" si="18"/>
        <v>43739</v>
      </c>
      <c r="B289" s="16">
        <f ca="1">+IFERROR(VLOOKUP(A289,BBG_UF!$B$2:$C$30,2,FALSE),B288)</f>
        <v>10</v>
      </c>
      <c r="C289" s="16">
        <v>287</v>
      </c>
      <c r="D289" s="16">
        <f t="shared" si="16"/>
        <v>197</v>
      </c>
      <c r="E289" s="16">
        <f ca="1">+VLOOKUP(B289,BBG_UF!$C$2:$F$30,4,FALSE)</f>
        <v>-2.5970066649953381E-3</v>
      </c>
      <c r="F289" s="16">
        <f t="shared" ca="1" si="19"/>
        <v>1.0774995987457905</v>
      </c>
      <c r="G289" s="1">
        <f t="shared" ca="1" si="17"/>
        <v>0.32498556134096906</v>
      </c>
    </row>
    <row r="290" spans="1:7" x14ac:dyDescent="0.25">
      <c r="A290" s="17">
        <f t="shared" ca="1" si="18"/>
        <v>43740</v>
      </c>
      <c r="B290" s="16">
        <f ca="1">+IFERROR(VLOOKUP(A290,BBG_UF!$B$2:$C$30,2,FALSE),B289)</f>
        <v>10</v>
      </c>
      <c r="C290" s="16">
        <v>288</v>
      </c>
      <c r="D290" s="16">
        <f t="shared" si="16"/>
        <v>198</v>
      </c>
      <c r="E290" s="16">
        <f ca="1">+VLOOKUP(B290,BBG_UF!$C$2:$F$30,4,FALSE)</f>
        <v>-2.5970066649953381E-3</v>
      </c>
      <c r="F290" s="16">
        <f t="shared" ca="1" si="19"/>
        <v>1.0749025920807951</v>
      </c>
      <c r="G290" s="1">
        <f t="shared" ca="1" si="17"/>
        <v>0.32499743190057956</v>
      </c>
    </row>
    <row r="291" spans="1:7" x14ac:dyDescent="0.25">
      <c r="A291" s="17">
        <f t="shared" ca="1" si="18"/>
        <v>43741</v>
      </c>
      <c r="B291" s="16">
        <f ca="1">+IFERROR(VLOOKUP(A291,BBG_UF!$B$2:$C$30,2,FALSE),B290)</f>
        <v>10</v>
      </c>
      <c r="C291" s="16">
        <v>289</v>
      </c>
      <c r="D291" s="16">
        <f t="shared" si="16"/>
        <v>199</v>
      </c>
      <c r="E291" s="16">
        <f ca="1">+VLOOKUP(B291,BBG_UF!$C$2:$F$30,4,FALSE)</f>
        <v>-2.5970066649953381E-3</v>
      </c>
      <c r="F291" s="16">
        <f t="shared" ca="1" si="19"/>
        <v>1.0723055854157997</v>
      </c>
      <c r="G291" s="1">
        <f t="shared" ca="1" si="17"/>
        <v>0.32498325886289042</v>
      </c>
    </row>
    <row r="292" spans="1:7" x14ac:dyDescent="0.25">
      <c r="A292" s="17">
        <f t="shared" ca="1" si="18"/>
        <v>43742</v>
      </c>
      <c r="B292" s="16">
        <f ca="1">+IFERROR(VLOOKUP(A292,BBG_UF!$B$2:$C$30,2,FALSE),B291)</f>
        <v>10</v>
      </c>
      <c r="C292" s="16">
        <v>290</v>
      </c>
      <c r="D292" s="16">
        <f t="shared" si="16"/>
        <v>200</v>
      </c>
      <c r="E292" s="16">
        <f ca="1">+VLOOKUP(B292,BBG_UF!$C$2:$F$30,4,FALSE)</f>
        <v>-2.5970066649953381E-3</v>
      </c>
      <c r="F292" s="16">
        <f t="shared" ca="1" si="19"/>
        <v>1.0697085787508043</v>
      </c>
      <c r="G292" s="1">
        <f t="shared" ca="1" si="17"/>
        <v>0.3249434328819012</v>
      </c>
    </row>
    <row r="293" spans="1:7" x14ac:dyDescent="0.25">
      <c r="A293" s="17">
        <f t="shared" ca="1" si="18"/>
        <v>43743</v>
      </c>
      <c r="B293" s="16">
        <f ca="1">+IFERROR(VLOOKUP(A293,BBG_UF!$B$2:$C$30,2,FALSE),B292)</f>
        <v>10</v>
      </c>
      <c r="C293" s="16">
        <v>291</v>
      </c>
      <c r="D293" s="16">
        <f t="shared" si="16"/>
        <v>201</v>
      </c>
      <c r="E293" s="16">
        <f ca="1">+VLOOKUP(B293,BBG_UF!$C$2:$F$30,4,FALSE)</f>
        <v>-2.5970066649953381E-3</v>
      </c>
      <c r="F293" s="16">
        <f t="shared" ca="1" si="19"/>
        <v>1.0671115720858089</v>
      </c>
      <c r="G293" s="1">
        <f t="shared" ca="1" si="17"/>
        <v>0.32487833683736256</v>
      </c>
    </row>
    <row r="294" spans="1:7" x14ac:dyDescent="0.25">
      <c r="A294" s="17">
        <f t="shared" ca="1" si="18"/>
        <v>43744</v>
      </c>
      <c r="B294" s="16">
        <f ca="1">+IFERROR(VLOOKUP(A294,BBG_UF!$B$2:$C$30,2,FALSE),B293)</f>
        <v>10</v>
      </c>
      <c r="C294" s="16">
        <v>292</v>
      </c>
      <c r="D294" s="16">
        <f t="shared" si="16"/>
        <v>202</v>
      </c>
      <c r="E294" s="16">
        <f ca="1">+VLOOKUP(B294,BBG_UF!$C$2:$F$30,4,FALSE)</f>
        <v>-2.5970066649953381E-3</v>
      </c>
      <c r="F294" s="16">
        <f t="shared" ca="1" si="19"/>
        <v>1.0645145654208135</v>
      </c>
      <c r="G294" s="1">
        <f t="shared" ca="1" si="17"/>
        <v>0.32478834602720846</v>
      </c>
    </row>
    <row r="295" spans="1:7" x14ac:dyDescent="0.25">
      <c r="A295" s="17">
        <f t="shared" ca="1" si="18"/>
        <v>43745</v>
      </c>
      <c r="B295" s="16">
        <f ca="1">+IFERROR(VLOOKUP(A295,BBG_UF!$B$2:$C$30,2,FALSE),B294)</f>
        <v>10</v>
      </c>
      <c r="C295" s="16">
        <v>293</v>
      </c>
      <c r="D295" s="16">
        <f t="shared" si="16"/>
        <v>203</v>
      </c>
      <c r="E295" s="16">
        <f ca="1">+VLOOKUP(B295,BBG_UF!$C$2:$F$30,4,FALSE)</f>
        <v>-2.5970066649953381E-3</v>
      </c>
      <c r="F295" s="16">
        <f t="shared" ca="1" si="19"/>
        <v>1.0619175587558181</v>
      </c>
      <c r="G295" s="1">
        <f t="shared" ca="1" si="17"/>
        <v>0.32467382835441844</v>
      </c>
    </row>
    <row r="296" spans="1:7" x14ac:dyDescent="0.25">
      <c r="A296" s="17">
        <f t="shared" ca="1" si="18"/>
        <v>43746</v>
      </c>
      <c r="B296" s="16">
        <f ca="1">+IFERROR(VLOOKUP(A296,BBG_UF!$B$2:$C$30,2,FALSE),B295)</f>
        <v>10</v>
      </c>
      <c r="C296" s="16">
        <v>294</v>
      </c>
      <c r="D296" s="16">
        <f t="shared" si="16"/>
        <v>204</v>
      </c>
      <c r="E296" s="16">
        <f ca="1">+VLOOKUP(B296,BBG_UF!$C$2:$F$30,4,FALSE)</f>
        <v>-2.5970066649953381E-3</v>
      </c>
      <c r="F296" s="16">
        <f t="shared" ca="1" si="19"/>
        <v>1.0593205520908227</v>
      </c>
      <c r="G296" s="1">
        <f t="shared" ca="1" si="17"/>
        <v>0.32453514450814891</v>
      </c>
    </row>
    <row r="297" spans="1:7" x14ac:dyDescent="0.25">
      <c r="A297" s="17">
        <f t="shared" ca="1" si="18"/>
        <v>43747</v>
      </c>
      <c r="B297" s="16">
        <f ca="1">+IFERROR(VLOOKUP(A297,BBG_UF!$B$2:$C$30,2,FALSE),B296)</f>
        <v>11</v>
      </c>
      <c r="C297" s="16">
        <v>295</v>
      </c>
      <c r="D297" s="16">
        <f t="shared" si="16"/>
        <v>205</v>
      </c>
      <c r="E297" s="16">
        <f ca="1">+VLOOKUP(B297,BBG_UF!$C$2:$F$30,4,FALSE)</f>
        <v>-5.5311640505426958E-3</v>
      </c>
      <c r="F297" s="16">
        <f t="shared" ca="1" si="19"/>
        <v>1.0567235454258272</v>
      </c>
      <c r="G297" s="1">
        <f t="shared" ca="1" si="17"/>
        <v>0.32437264813975802</v>
      </c>
    </row>
    <row r="298" spans="1:7" x14ac:dyDescent="0.25">
      <c r="A298" s="17">
        <f t="shared" ca="1" si="18"/>
        <v>43748</v>
      </c>
      <c r="B298" s="16">
        <f ca="1">+IFERROR(VLOOKUP(A298,BBG_UF!$B$2:$C$30,2,FALSE),B297)</f>
        <v>11</v>
      </c>
      <c r="C298" s="16">
        <v>296</v>
      </c>
      <c r="D298" s="16">
        <f t="shared" si="16"/>
        <v>206</v>
      </c>
      <c r="E298" s="16">
        <f ca="1">+VLOOKUP(B298,BBG_UF!$C$2:$F$30,4,FALSE)</f>
        <v>-5.5311640505426958E-3</v>
      </c>
      <c r="F298" s="16">
        <f t="shared" ca="1" si="19"/>
        <v>1.0511923813752846</v>
      </c>
      <c r="G298" s="1">
        <f t="shared" ca="1" si="17"/>
        <v>0.31999908913013603</v>
      </c>
    </row>
    <row r="299" spans="1:7" x14ac:dyDescent="0.25">
      <c r="A299" s="17">
        <f t="shared" ca="1" si="18"/>
        <v>43749</v>
      </c>
      <c r="B299" s="16">
        <f ca="1">+IFERROR(VLOOKUP(A299,BBG_UF!$B$2:$C$30,2,FALSE),B298)</f>
        <v>11</v>
      </c>
      <c r="C299" s="16">
        <v>297</v>
      </c>
      <c r="D299" s="16">
        <f t="shared" si="16"/>
        <v>207</v>
      </c>
      <c r="E299" s="16">
        <f ca="1">+VLOOKUP(B299,BBG_UF!$C$2:$F$30,4,FALSE)</f>
        <v>-5.5311640505426958E-3</v>
      </c>
      <c r="F299" s="16">
        <f t="shared" ca="1" si="19"/>
        <v>1.0456612173247419</v>
      </c>
      <c r="G299" s="1">
        <f t="shared" ca="1" si="17"/>
        <v>0.31561470645440254</v>
      </c>
    </row>
    <row r="300" spans="1:7" x14ac:dyDescent="0.25">
      <c r="A300" s="17">
        <f t="shared" ca="1" si="18"/>
        <v>43750</v>
      </c>
      <c r="B300" s="16">
        <f ca="1">+IFERROR(VLOOKUP(A300,BBG_UF!$B$2:$C$30,2,FALSE),B299)</f>
        <v>11</v>
      </c>
      <c r="C300" s="16">
        <v>298</v>
      </c>
      <c r="D300" s="16">
        <f t="shared" si="16"/>
        <v>208</v>
      </c>
      <c r="E300" s="16">
        <f ca="1">+VLOOKUP(B300,BBG_UF!$C$2:$F$30,4,FALSE)</f>
        <v>-5.5311640505426958E-3</v>
      </c>
      <c r="F300" s="16">
        <f t="shared" ca="1" si="19"/>
        <v>1.0401300532741993</v>
      </c>
      <c r="G300" s="1">
        <f t="shared" ca="1" si="17"/>
        <v>0.31121965622304959</v>
      </c>
    </row>
    <row r="301" spans="1:7" x14ac:dyDescent="0.25">
      <c r="A301" s="17">
        <f t="shared" ca="1" si="18"/>
        <v>43751</v>
      </c>
      <c r="B301" s="16">
        <f ca="1">+IFERROR(VLOOKUP(A301,BBG_UF!$B$2:$C$30,2,FALSE),B300)</f>
        <v>11</v>
      </c>
      <c r="C301" s="16">
        <v>299</v>
      </c>
      <c r="D301" s="16">
        <f t="shared" si="16"/>
        <v>209</v>
      </c>
      <c r="E301" s="16">
        <f ca="1">+VLOOKUP(B301,BBG_UF!$C$2:$F$30,4,FALSE)</f>
        <v>-5.5311640505426958E-3</v>
      </c>
      <c r="F301" s="16">
        <f t="shared" ca="1" si="19"/>
        <v>1.0345988892236566</v>
      </c>
      <c r="G301" s="1">
        <f t="shared" ca="1" si="17"/>
        <v>0.30681409155896167</v>
      </c>
    </row>
    <row r="302" spans="1:7" x14ac:dyDescent="0.25">
      <c r="A302" s="17">
        <f t="shared" ca="1" si="18"/>
        <v>43752</v>
      </c>
      <c r="B302" s="16">
        <f ca="1">+IFERROR(VLOOKUP(A302,BBG_UF!$B$2:$C$30,2,FALSE),B301)</f>
        <v>11</v>
      </c>
      <c r="C302" s="16">
        <v>300</v>
      </c>
      <c r="D302" s="16">
        <f t="shared" si="16"/>
        <v>210</v>
      </c>
      <c r="E302" s="16">
        <f ca="1">+VLOOKUP(B302,BBG_UF!$C$2:$F$30,4,FALSE)</f>
        <v>-5.5311640505426958E-3</v>
      </c>
      <c r="F302" s="16">
        <f t="shared" ca="1" si="19"/>
        <v>1.029067725173114</v>
      </c>
      <c r="G302" s="1">
        <f t="shared" ca="1" si="17"/>
        <v>0.30239816266824449</v>
      </c>
    </row>
    <row r="303" spans="1:7" x14ac:dyDescent="0.25">
      <c r="A303" s="17">
        <f t="shared" ca="1" si="18"/>
        <v>43753</v>
      </c>
      <c r="B303" s="16">
        <f ca="1">+IFERROR(VLOOKUP(A303,BBG_UF!$B$2:$C$30,2,FALSE),B302)</f>
        <v>11</v>
      </c>
      <c r="C303" s="16">
        <v>301</v>
      </c>
      <c r="D303" s="16">
        <f t="shared" si="16"/>
        <v>211</v>
      </c>
      <c r="E303" s="16">
        <f ca="1">+VLOOKUP(B303,BBG_UF!$C$2:$F$30,4,FALSE)</f>
        <v>-5.5311640505426958E-3</v>
      </c>
      <c r="F303" s="16">
        <f t="shared" ca="1" si="19"/>
        <v>1.0235365611225713</v>
      </c>
      <c r="G303" s="1">
        <f t="shared" ca="1" si="17"/>
        <v>0.29797201690957059</v>
      </c>
    </row>
    <row r="304" spans="1:7" x14ac:dyDescent="0.25">
      <c r="A304" s="17">
        <f t="shared" ca="1" si="18"/>
        <v>43754</v>
      </c>
      <c r="B304" s="16">
        <f ca="1">+IFERROR(VLOOKUP(A304,BBG_UF!$B$2:$C$30,2,FALSE),B303)</f>
        <v>11</v>
      </c>
      <c r="C304" s="16">
        <v>302</v>
      </c>
      <c r="D304" s="16">
        <f t="shared" si="16"/>
        <v>212</v>
      </c>
      <c r="E304" s="16">
        <f ca="1">+VLOOKUP(B304,BBG_UF!$C$2:$F$30,4,FALSE)</f>
        <v>-5.5311640505426958E-3</v>
      </c>
      <c r="F304" s="16">
        <f t="shared" ca="1" si="19"/>
        <v>1.0180053970720286</v>
      </c>
      <c r="G304" s="1">
        <f t="shared" ca="1" si="17"/>
        <v>0.29353579886137315</v>
      </c>
    </row>
    <row r="305" spans="1:7" x14ac:dyDescent="0.25">
      <c r="A305" s="17">
        <f t="shared" ca="1" si="18"/>
        <v>43755</v>
      </c>
      <c r="B305" s="16">
        <f ca="1">+IFERROR(VLOOKUP(A305,BBG_UF!$B$2:$C$30,2,FALSE),B304)</f>
        <v>11</v>
      </c>
      <c r="C305" s="16">
        <v>303</v>
      </c>
      <c r="D305" s="16">
        <f t="shared" si="16"/>
        <v>213</v>
      </c>
      <c r="E305" s="16">
        <f ca="1">+VLOOKUP(B305,BBG_UF!$C$2:$F$30,4,FALSE)</f>
        <v>-5.5311640505426958E-3</v>
      </c>
      <c r="F305" s="16">
        <f t="shared" ca="1" si="19"/>
        <v>1.012474233021486</v>
      </c>
      <c r="G305" s="1">
        <f t="shared" ca="1" si="17"/>
        <v>0.28908965038677237</v>
      </c>
    </row>
    <row r="306" spans="1:7" x14ac:dyDescent="0.25">
      <c r="A306" s="17">
        <f t="shared" ca="1" si="18"/>
        <v>43756</v>
      </c>
      <c r="B306" s="16">
        <f ca="1">+IFERROR(VLOOKUP(A306,BBG_UF!$B$2:$C$30,2,FALSE),B305)</f>
        <v>11</v>
      </c>
      <c r="C306" s="16">
        <v>304</v>
      </c>
      <c r="D306" s="16">
        <f t="shared" si="16"/>
        <v>214</v>
      </c>
      <c r="E306" s="16">
        <f ca="1">+VLOOKUP(B306,BBG_UF!$C$2:$F$30,4,FALSE)</f>
        <v>-5.5311640505426958E-3</v>
      </c>
      <c r="F306" s="16">
        <f t="shared" ca="1" si="19"/>
        <v>1.0069430689709433</v>
      </c>
      <c r="G306" s="1">
        <f t="shared" ca="1" si="17"/>
        <v>0.28463371069735338</v>
      </c>
    </row>
    <row r="307" spans="1:7" x14ac:dyDescent="0.25">
      <c r="A307" s="17">
        <f t="shared" ca="1" si="18"/>
        <v>43757</v>
      </c>
      <c r="B307" s="16">
        <f ca="1">+IFERROR(VLOOKUP(A307,BBG_UF!$B$2:$C$30,2,FALSE),B306)</f>
        <v>11</v>
      </c>
      <c r="C307" s="16">
        <v>305</v>
      </c>
      <c r="D307" s="16">
        <f t="shared" si="16"/>
        <v>215</v>
      </c>
      <c r="E307" s="16">
        <f ca="1">+VLOOKUP(B307,BBG_UF!$C$2:$F$30,4,FALSE)</f>
        <v>-5.5311640505426958E-3</v>
      </c>
      <c r="F307" s="16">
        <f t="shared" ca="1" si="19"/>
        <v>1.0014119049204007</v>
      </c>
      <c r="G307" s="1">
        <f t="shared" ca="1" si="17"/>
        <v>0.28016811641479256</v>
      </c>
    </row>
    <row r="308" spans="1:7" x14ac:dyDescent="0.25">
      <c r="A308" s="17">
        <f t="shared" ca="1" si="18"/>
        <v>43758</v>
      </c>
      <c r="B308" s="16">
        <f ca="1">+IFERROR(VLOOKUP(A308,BBG_UF!$B$2:$C$30,2,FALSE),B307)</f>
        <v>11</v>
      </c>
      <c r="C308" s="16">
        <v>306</v>
      </c>
      <c r="D308" s="16">
        <f t="shared" si="16"/>
        <v>216</v>
      </c>
      <c r="E308" s="16">
        <f ca="1">+VLOOKUP(B308,BBG_UF!$C$2:$F$30,4,FALSE)</f>
        <v>-5.5311640505426958E-3</v>
      </c>
      <c r="F308" s="16">
        <f t="shared" ca="1" si="19"/>
        <v>0.99588074086985801</v>
      </c>
      <c r="G308" s="1">
        <f t="shared" ca="1" si="17"/>
        <v>0.27569300163062432</v>
      </c>
    </row>
    <row r="309" spans="1:7" x14ac:dyDescent="0.25">
      <c r="A309" s="17">
        <f t="shared" ca="1" si="18"/>
        <v>43759</v>
      </c>
      <c r="B309" s="16">
        <f ca="1">+IFERROR(VLOOKUP(A309,BBG_UF!$B$2:$C$30,2,FALSE),B308)</f>
        <v>11</v>
      </c>
      <c r="C309" s="16">
        <v>307</v>
      </c>
      <c r="D309" s="16">
        <f t="shared" si="16"/>
        <v>217</v>
      </c>
      <c r="E309" s="16">
        <f ca="1">+VLOOKUP(B309,BBG_UF!$C$2:$F$30,4,FALSE)</f>
        <v>-5.5311640505426958E-3</v>
      </c>
      <c r="F309" s="16">
        <f t="shared" ca="1" si="19"/>
        <v>0.99034957681931535</v>
      </c>
      <c r="G309" s="1">
        <f t="shared" ca="1" si="17"/>
        <v>0.2712084979646498</v>
      </c>
    </row>
    <row r="310" spans="1:7" x14ac:dyDescent="0.25">
      <c r="A310" s="17">
        <f t="shared" ca="1" si="18"/>
        <v>43760</v>
      </c>
      <c r="B310" s="16">
        <f ca="1">+IFERROR(VLOOKUP(A310,BBG_UF!$B$2:$C$30,2,FALSE),B309)</f>
        <v>11</v>
      </c>
      <c r="C310" s="16">
        <v>308</v>
      </c>
      <c r="D310" s="16">
        <f t="shared" si="16"/>
        <v>218</v>
      </c>
      <c r="E310" s="16">
        <f ca="1">+VLOOKUP(B310,BBG_UF!$C$2:$F$30,4,FALSE)</f>
        <v>-5.5311640505426958E-3</v>
      </c>
      <c r="F310" s="16">
        <f t="shared" ca="1" si="19"/>
        <v>0.98481841276877269</v>
      </c>
      <c r="G310" s="1">
        <f t="shared" ca="1" si="17"/>
        <v>0.26671473462170109</v>
      </c>
    </row>
    <row r="311" spans="1:7" x14ac:dyDescent="0.25">
      <c r="A311" s="17">
        <f t="shared" ca="1" si="18"/>
        <v>43761</v>
      </c>
      <c r="B311" s="16">
        <f ca="1">+IFERROR(VLOOKUP(A311,BBG_UF!$B$2:$C$30,2,FALSE),B310)</f>
        <v>11</v>
      </c>
      <c r="C311" s="16">
        <v>309</v>
      </c>
      <c r="D311" s="16">
        <f t="shared" si="16"/>
        <v>219</v>
      </c>
      <c r="E311" s="16">
        <f ca="1">+VLOOKUP(B311,BBG_UF!$C$2:$F$30,4,FALSE)</f>
        <v>-5.5311640505426958E-3</v>
      </c>
      <c r="F311" s="16">
        <f t="shared" ca="1" si="19"/>
        <v>0.97928724871823003</v>
      </c>
      <c r="G311" s="1">
        <f t="shared" ca="1" si="17"/>
        <v>0.26221183844670476</v>
      </c>
    </row>
    <row r="312" spans="1:7" x14ac:dyDescent="0.25">
      <c r="A312" s="17">
        <f t="shared" ca="1" si="18"/>
        <v>43762</v>
      </c>
      <c r="B312" s="16">
        <f ca="1">+IFERROR(VLOOKUP(A312,BBG_UF!$B$2:$C$30,2,FALSE),B311)</f>
        <v>11</v>
      </c>
      <c r="C312" s="16">
        <v>310</v>
      </c>
      <c r="D312" s="16">
        <f t="shared" si="16"/>
        <v>220</v>
      </c>
      <c r="E312" s="16">
        <f ca="1">+VLOOKUP(B312,BBG_UF!$C$2:$F$30,4,FALSE)</f>
        <v>-5.5311640505426958E-3</v>
      </c>
      <c r="F312" s="16">
        <f t="shared" ca="1" si="19"/>
        <v>0.97375608466768737</v>
      </c>
      <c r="G312" s="1">
        <f t="shared" ca="1" si="17"/>
        <v>0.25769993397820701</v>
      </c>
    </row>
    <row r="313" spans="1:7" x14ac:dyDescent="0.25">
      <c r="A313" s="17">
        <f t="shared" ca="1" si="18"/>
        <v>43763</v>
      </c>
      <c r="B313" s="16">
        <f ca="1">+IFERROR(VLOOKUP(A313,BBG_UF!$B$2:$C$30,2,FALSE),B312)</f>
        <v>11</v>
      </c>
      <c r="C313" s="16">
        <v>311</v>
      </c>
      <c r="D313" s="16">
        <f t="shared" si="16"/>
        <v>221</v>
      </c>
      <c r="E313" s="16">
        <f ca="1">+VLOOKUP(B313,BBG_UF!$C$2:$F$30,4,FALSE)</f>
        <v>-5.5311640505426958E-3</v>
      </c>
      <c r="F313" s="16">
        <f t="shared" ca="1" si="19"/>
        <v>0.96822492061714471</v>
      </c>
      <c r="G313" s="1">
        <f t="shared" ca="1" si="17"/>
        <v>0.25317914350077114</v>
      </c>
    </row>
    <row r="314" spans="1:7" x14ac:dyDescent="0.25">
      <c r="A314" s="17">
        <f t="shared" ca="1" si="18"/>
        <v>43764</v>
      </c>
      <c r="B314" s="16">
        <f ca="1">+IFERROR(VLOOKUP(A314,BBG_UF!$B$2:$C$30,2,FALSE),B313)</f>
        <v>11</v>
      </c>
      <c r="C314" s="16">
        <v>312</v>
      </c>
      <c r="D314" s="16">
        <f t="shared" si="16"/>
        <v>222</v>
      </c>
      <c r="E314" s="16">
        <f ca="1">+VLOOKUP(B314,BBG_UF!$C$2:$F$30,4,FALSE)</f>
        <v>-5.5311640505426958E-3</v>
      </c>
      <c r="F314" s="16">
        <f t="shared" ca="1" si="19"/>
        <v>0.96269375656660205</v>
      </c>
      <c r="G314" s="1">
        <f t="shared" ca="1" si="17"/>
        <v>0.24864958709563506</v>
      </c>
    </row>
    <row r="315" spans="1:7" x14ac:dyDescent="0.25">
      <c r="A315" s="17">
        <f t="shared" ca="1" si="18"/>
        <v>43765</v>
      </c>
      <c r="B315" s="16">
        <f ca="1">+IFERROR(VLOOKUP(A315,BBG_UF!$B$2:$C$30,2,FALSE),B314)</f>
        <v>11</v>
      </c>
      <c r="C315" s="16">
        <v>313</v>
      </c>
      <c r="D315" s="16">
        <f t="shared" si="16"/>
        <v>223</v>
      </c>
      <c r="E315" s="16">
        <f ca="1">+VLOOKUP(B315,BBG_UF!$C$2:$F$30,4,FALSE)</f>
        <v>-5.5311640505426958E-3</v>
      </c>
      <c r="F315" s="16">
        <f t="shared" ca="1" si="19"/>
        <v>0.9571625925160594</v>
      </c>
      <c r="G315" s="1">
        <f t="shared" ca="1" si="17"/>
        <v>0.24411138268996965</v>
      </c>
    </row>
    <row r="316" spans="1:7" x14ac:dyDescent="0.25">
      <c r="A316" s="17">
        <f t="shared" ca="1" si="18"/>
        <v>43766</v>
      </c>
      <c r="B316" s="16">
        <f ca="1">+IFERROR(VLOOKUP(A316,BBG_UF!$B$2:$C$30,2,FALSE),B315)</f>
        <v>11</v>
      </c>
      <c r="C316" s="16">
        <v>314</v>
      </c>
      <c r="D316" s="16">
        <f t="shared" si="16"/>
        <v>224</v>
      </c>
      <c r="E316" s="16">
        <f ca="1">+VLOOKUP(B316,BBG_UF!$C$2:$F$30,4,FALSE)</f>
        <v>-5.5311640505426958E-3</v>
      </c>
      <c r="F316" s="16">
        <f t="shared" ca="1" si="19"/>
        <v>0.95163142846551674</v>
      </c>
      <c r="G316" s="1">
        <f t="shared" ca="1" si="17"/>
        <v>0.23956464610528203</v>
      </c>
    </row>
    <row r="317" spans="1:7" x14ac:dyDescent="0.25">
      <c r="A317" s="17">
        <f t="shared" ca="1" si="18"/>
        <v>43767</v>
      </c>
      <c r="B317" s="16">
        <f ca="1">+IFERROR(VLOOKUP(A317,BBG_UF!$B$2:$C$30,2,FALSE),B316)</f>
        <v>11</v>
      </c>
      <c r="C317" s="16">
        <v>315</v>
      </c>
      <c r="D317" s="16">
        <f t="shared" si="16"/>
        <v>225</v>
      </c>
      <c r="E317" s="16">
        <f ca="1">+VLOOKUP(B317,BBG_UF!$C$2:$F$30,4,FALSE)</f>
        <v>-5.5311640505426958E-3</v>
      </c>
      <c r="F317" s="16">
        <f t="shared" ca="1" si="19"/>
        <v>0.94610026441497408</v>
      </c>
      <c r="G317" s="1">
        <f t="shared" ca="1" si="17"/>
        <v>0.23500949110399461</v>
      </c>
    </row>
    <row r="318" spans="1:7" x14ac:dyDescent="0.25">
      <c r="A318" s="17">
        <f t="shared" ca="1" si="18"/>
        <v>43768</v>
      </c>
      <c r="B318" s="16">
        <f ca="1">+IFERROR(VLOOKUP(A318,BBG_UF!$B$2:$C$30,2,FALSE),B317)</f>
        <v>11</v>
      </c>
      <c r="C318" s="16">
        <v>316</v>
      </c>
      <c r="D318" s="16">
        <f t="shared" si="16"/>
        <v>226</v>
      </c>
      <c r="E318" s="16">
        <f ca="1">+VLOOKUP(B318,BBG_UF!$C$2:$F$30,4,FALSE)</f>
        <v>-5.5311640505426958E-3</v>
      </c>
      <c r="F318" s="16">
        <f t="shared" ca="1" si="19"/>
        <v>0.94056910036443142</v>
      </c>
      <c r="G318" s="1">
        <f t="shared" ca="1" si="17"/>
        <v>0.23044602943496498</v>
      </c>
    </row>
    <row r="319" spans="1:7" x14ac:dyDescent="0.25">
      <c r="A319" s="17">
        <f t="shared" ca="1" si="18"/>
        <v>43769</v>
      </c>
      <c r="B319" s="16">
        <f ca="1">+IFERROR(VLOOKUP(A319,BBG_UF!$B$2:$C$30,2,FALSE),B318)</f>
        <v>11</v>
      </c>
      <c r="C319" s="16">
        <v>317</v>
      </c>
      <c r="D319" s="16">
        <f t="shared" si="16"/>
        <v>227</v>
      </c>
      <c r="E319" s="16">
        <f ca="1">+VLOOKUP(B319,BBG_UF!$C$2:$F$30,4,FALSE)</f>
        <v>-5.5311640505426958E-3</v>
      </c>
      <c r="F319" s="16">
        <f t="shared" ca="1" si="19"/>
        <v>0.93503793631388876</v>
      </c>
      <c r="G319" s="1">
        <f t="shared" ca="1" si="17"/>
        <v>0.22587437087790779</v>
      </c>
    </row>
    <row r="320" spans="1:7" x14ac:dyDescent="0.25">
      <c r="A320" s="17">
        <f t="shared" ca="1" si="18"/>
        <v>43770</v>
      </c>
      <c r="B320" s="16">
        <f ca="1">+IFERROR(VLOOKUP(A320,BBG_UF!$B$2:$C$30,2,FALSE),B319)</f>
        <v>11</v>
      </c>
      <c r="C320" s="16">
        <v>318</v>
      </c>
      <c r="D320" s="16">
        <f t="shared" si="16"/>
        <v>228</v>
      </c>
      <c r="E320" s="16">
        <f ca="1">+VLOOKUP(B320,BBG_UF!$C$2:$F$30,4,FALSE)</f>
        <v>-5.5311640505426958E-3</v>
      </c>
      <c r="F320" s="16">
        <f t="shared" ca="1" si="19"/>
        <v>0.9295067722633461</v>
      </c>
      <c r="G320" s="1">
        <f t="shared" ca="1" si="17"/>
        <v>0.22129462328668303</v>
      </c>
    </row>
    <row r="321" spans="1:7" x14ac:dyDescent="0.25">
      <c r="A321" s="17">
        <f t="shared" ca="1" si="18"/>
        <v>43771</v>
      </c>
      <c r="B321" s="16">
        <f ca="1">+IFERROR(VLOOKUP(A321,BBG_UF!$B$2:$C$30,2,FALSE),B320)</f>
        <v>11</v>
      </c>
      <c r="C321" s="16">
        <v>319</v>
      </c>
      <c r="D321" s="16">
        <f t="shared" si="16"/>
        <v>229</v>
      </c>
      <c r="E321" s="16">
        <f ca="1">+VLOOKUP(B321,BBG_UF!$C$2:$F$30,4,FALSE)</f>
        <v>-5.5311640505426958E-3</v>
      </c>
      <c r="F321" s="16">
        <f t="shared" ca="1" si="19"/>
        <v>0.92397560821280345</v>
      </c>
      <c r="G321" s="1">
        <f t="shared" ca="1" si="17"/>
        <v>0.21670689263110082</v>
      </c>
    </row>
    <row r="322" spans="1:7" x14ac:dyDescent="0.25">
      <c r="A322" s="17">
        <f t="shared" ca="1" si="18"/>
        <v>43772</v>
      </c>
      <c r="B322" s="16">
        <f ca="1">+IFERROR(VLOOKUP(A322,BBG_UF!$B$2:$C$30,2,FALSE),B321)</f>
        <v>11</v>
      </c>
      <c r="C322" s="16">
        <v>320</v>
      </c>
      <c r="D322" s="16">
        <f t="shared" si="16"/>
        <v>230</v>
      </c>
      <c r="E322" s="16">
        <f ca="1">+VLOOKUP(B322,BBG_UF!$C$2:$F$30,4,FALSE)</f>
        <v>-5.5311640505426958E-3</v>
      </c>
      <c r="F322" s="16">
        <f t="shared" ca="1" si="19"/>
        <v>0.91844444416226079</v>
      </c>
      <c r="G322" s="1">
        <f t="shared" ca="1" si="17"/>
        <v>0.21211128303815702</v>
      </c>
    </row>
    <row r="323" spans="1:7" x14ac:dyDescent="0.25">
      <c r="A323" s="17">
        <f t="shared" ca="1" si="18"/>
        <v>43773</v>
      </c>
      <c r="B323" s="16">
        <f ca="1">+IFERROR(VLOOKUP(A323,BBG_UF!$B$2:$C$30,2,FALSE),B322)</f>
        <v>11</v>
      </c>
      <c r="C323" s="16">
        <v>321</v>
      </c>
      <c r="D323" s="16">
        <f t="shared" ref="D323:D386" si="20">+IF(C323-$J$2&lt;0,NA(),C323-$J$2)</f>
        <v>231</v>
      </c>
      <c r="E323" s="16">
        <f ca="1">+VLOOKUP(B323,BBG_UF!$C$2:$F$30,4,FALSE)</f>
        <v>-5.5311640505426958E-3</v>
      </c>
      <c r="F323" s="16">
        <f t="shared" ca="1" si="19"/>
        <v>0.91291328011171813</v>
      </c>
      <c r="G323" s="1">
        <f t="shared" ref="G323:G386" ca="1" si="21">++IF(D323&gt;0,((1+F323*C323/36000)/(1+$J$3*$J$2/36000)-1)*(36000/(C323-$J$2)),NA())</f>
        <v>0.20750789683164428</v>
      </c>
    </row>
    <row r="324" spans="1:7" x14ac:dyDescent="0.25">
      <c r="A324" s="17">
        <f t="shared" ref="A324:A387" ca="1" si="22">+A323+1</f>
        <v>43774</v>
      </c>
      <c r="B324" s="16">
        <f ca="1">+IFERROR(VLOOKUP(A324,BBG_UF!$B$2:$C$30,2,FALSE),B323)</f>
        <v>11</v>
      </c>
      <c r="C324" s="16">
        <v>322</v>
      </c>
      <c r="D324" s="16">
        <f t="shared" si="20"/>
        <v>232</v>
      </c>
      <c r="E324" s="16">
        <f ca="1">+VLOOKUP(B324,BBG_UF!$C$2:$F$30,4,FALSE)</f>
        <v>-5.5311640505426958E-3</v>
      </c>
      <c r="F324" s="16">
        <f t="shared" ref="F324:F387" ca="1" si="23">+F323+E323*1</f>
        <v>0.90738211606117547</v>
      </c>
      <c r="G324" s="1">
        <f t="shared" ca="1" si="21"/>
        <v>0.20289683457125532</v>
      </c>
    </row>
    <row r="325" spans="1:7" x14ac:dyDescent="0.25">
      <c r="A325" s="17">
        <f t="shared" ca="1" si="22"/>
        <v>43775</v>
      </c>
      <c r="B325" s="16">
        <f ca="1">+IFERROR(VLOOKUP(A325,BBG_UF!$B$2:$C$30,2,FALSE),B324)</f>
        <v>11</v>
      </c>
      <c r="C325" s="16">
        <v>323</v>
      </c>
      <c r="D325" s="16">
        <f t="shared" si="20"/>
        <v>233</v>
      </c>
      <c r="E325" s="16">
        <f ca="1">+VLOOKUP(B325,BBG_UF!$C$2:$F$30,4,FALSE)</f>
        <v>-5.5311640505426958E-3</v>
      </c>
      <c r="F325" s="16">
        <f t="shared" ca="1" si="23"/>
        <v>0.90185095201063281</v>
      </c>
      <c r="G325" s="1">
        <f t="shared" ca="1" si="21"/>
        <v>0.19827819509030181</v>
      </c>
    </row>
    <row r="326" spans="1:7" x14ac:dyDescent="0.25">
      <c r="A326" s="17">
        <f t="shared" ca="1" si="22"/>
        <v>43776</v>
      </c>
      <c r="B326" s="16">
        <f ca="1">+IFERROR(VLOOKUP(A326,BBG_UF!$B$2:$C$30,2,FALSE),B325)</f>
        <v>11</v>
      </c>
      <c r="C326" s="16">
        <v>324</v>
      </c>
      <c r="D326" s="16">
        <f t="shared" si="20"/>
        <v>234</v>
      </c>
      <c r="E326" s="16">
        <f ca="1">+VLOOKUP(B326,BBG_UF!$C$2:$F$30,4,FALSE)</f>
        <v>-5.5311640505426958E-3</v>
      </c>
      <c r="F326" s="16">
        <f t="shared" ca="1" si="23"/>
        <v>0.89631978796009015</v>
      </c>
      <c r="G326" s="1">
        <f t="shared" ca="1" si="21"/>
        <v>0.19365207553260294</v>
      </c>
    </row>
    <row r="327" spans="1:7" x14ac:dyDescent="0.25">
      <c r="A327" s="17">
        <f t="shared" ca="1" si="22"/>
        <v>43777</v>
      </c>
      <c r="B327" s="16">
        <f ca="1">+IFERROR(VLOOKUP(A327,BBG_UF!$B$2:$C$30,2,FALSE),B326)</f>
        <v>12</v>
      </c>
      <c r="C327" s="16">
        <v>325</v>
      </c>
      <c r="D327" s="16">
        <f t="shared" si="20"/>
        <v>235</v>
      </c>
      <c r="E327" s="16">
        <f ca="1">+VLOOKUP(B327,BBG_UF!$C$2:$F$30,4,FALSE)</f>
        <v>-4.5987316279481943E-3</v>
      </c>
      <c r="F327" s="16">
        <f t="shared" ca="1" si="23"/>
        <v>0.89078862390954749</v>
      </c>
      <c r="G327" s="1">
        <f t="shared" ca="1" si="21"/>
        <v>0.18901857138856828</v>
      </c>
    </row>
    <row r="328" spans="1:7" x14ac:dyDescent="0.25">
      <c r="A328" s="17">
        <f t="shared" ca="1" si="22"/>
        <v>43778</v>
      </c>
      <c r="B328" s="16">
        <f ca="1">+IFERROR(VLOOKUP(A328,BBG_UF!$B$2:$C$30,2,FALSE),B327)</f>
        <v>12</v>
      </c>
      <c r="C328" s="16">
        <v>326</v>
      </c>
      <c r="D328" s="16">
        <f t="shared" si="20"/>
        <v>236</v>
      </c>
      <c r="E328" s="16">
        <f ca="1">+VLOOKUP(B328,BBG_UF!$C$2:$F$30,4,FALSE)</f>
        <v>-4.5987316279481943E-3</v>
      </c>
      <c r="F328" s="16">
        <f t="shared" ca="1" si="23"/>
        <v>0.88618989228159928</v>
      </c>
      <c r="G328" s="1">
        <f t="shared" ca="1" si="21"/>
        <v>0.18565709873375666</v>
      </c>
    </row>
    <row r="329" spans="1:7" x14ac:dyDescent="0.25">
      <c r="A329" s="17">
        <f t="shared" ca="1" si="22"/>
        <v>43779</v>
      </c>
      <c r="B329" s="16">
        <f ca="1">+IFERROR(VLOOKUP(A329,BBG_UF!$B$2:$C$30,2,FALSE),B328)</f>
        <v>12</v>
      </c>
      <c r="C329" s="16">
        <v>327</v>
      </c>
      <c r="D329" s="16">
        <f t="shared" si="20"/>
        <v>237</v>
      </c>
      <c r="E329" s="16">
        <f ca="1">+VLOOKUP(B329,BBG_UF!$C$2:$F$30,4,FALSE)</f>
        <v>-4.5987316279481943E-3</v>
      </c>
      <c r="F329" s="16">
        <f t="shared" ca="1" si="23"/>
        <v>0.88159116065365106</v>
      </c>
      <c r="G329" s="1">
        <f t="shared" ca="1" si="21"/>
        <v>0.18228544717001063</v>
      </c>
    </row>
    <row r="330" spans="1:7" x14ac:dyDescent="0.25">
      <c r="A330" s="17">
        <f t="shared" ca="1" si="22"/>
        <v>43780</v>
      </c>
      <c r="B330" s="16">
        <f ca="1">+IFERROR(VLOOKUP(A330,BBG_UF!$B$2:$C$30,2,FALSE),B329)</f>
        <v>12</v>
      </c>
      <c r="C330" s="16">
        <v>328</v>
      </c>
      <c r="D330" s="16">
        <f t="shared" si="20"/>
        <v>238</v>
      </c>
      <c r="E330" s="16">
        <f ca="1">+VLOOKUP(B330,BBG_UF!$C$2:$F$30,4,FALSE)</f>
        <v>-4.5987316279481943E-3</v>
      </c>
      <c r="F330" s="16">
        <f t="shared" ca="1" si="23"/>
        <v>0.87699242902570285</v>
      </c>
      <c r="G330" s="1">
        <f t="shared" ca="1" si="21"/>
        <v>0.17890374500290493</v>
      </c>
    </row>
    <row r="331" spans="1:7" x14ac:dyDescent="0.25">
      <c r="A331" s="17">
        <f t="shared" ca="1" si="22"/>
        <v>43781</v>
      </c>
      <c r="B331" s="16">
        <f ca="1">+IFERROR(VLOOKUP(A331,BBG_UF!$B$2:$C$30,2,FALSE),B330)</f>
        <v>12</v>
      </c>
      <c r="C331" s="16">
        <v>329</v>
      </c>
      <c r="D331" s="16">
        <f t="shared" si="20"/>
        <v>239</v>
      </c>
      <c r="E331" s="16">
        <f ca="1">+VLOOKUP(B331,BBG_UF!$C$2:$F$30,4,FALSE)</f>
        <v>-4.5987316279481943E-3</v>
      </c>
      <c r="F331" s="16">
        <f t="shared" ca="1" si="23"/>
        <v>0.87239369739775463</v>
      </c>
      <c r="G331" s="1">
        <f t="shared" ca="1" si="21"/>
        <v>0.17551211839060732</v>
      </c>
    </row>
    <row r="332" spans="1:7" x14ac:dyDescent="0.25">
      <c r="A332" s="17">
        <f t="shared" ca="1" si="22"/>
        <v>43782</v>
      </c>
      <c r="B332" s="16">
        <f ca="1">+IFERROR(VLOOKUP(A332,BBG_UF!$B$2:$C$30,2,FALSE),B331)</f>
        <v>12</v>
      </c>
      <c r="C332" s="16">
        <v>330</v>
      </c>
      <c r="D332" s="16">
        <f t="shared" si="20"/>
        <v>240</v>
      </c>
      <c r="E332" s="16">
        <f ca="1">+VLOOKUP(B332,BBG_UF!$C$2:$F$30,4,FALSE)</f>
        <v>-4.5987316279481943E-3</v>
      </c>
      <c r="F332" s="16">
        <f t="shared" ca="1" si="23"/>
        <v>0.86779496576980641</v>
      </c>
      <c r="G332" s="1">
        <f t="shared" ca="1" si="21"/>
        <v>0.17211069138878266</v>
      </c>
    </row>
    <row r="333" spans="1:7" x14ac:dyDescent="0.25">
      <c r="A333" s="17">
        <f t="shared" ca="1" si="22"/>
        <v>43783</v>
      </c>
      <c r="B333" s="16">
        <f ca="1">+IFERROR(VLOOKUP(A333,BBG_UF!$B$2:$C$30,2,FALSE),B332)</f>
        <v>12</v>
      </c>
      <c r="C333" s="16">
        <v>331</v>
      </c>
      <c r="D333" s="16">
        <f t="shared" si="20"/>
        <v>241</v>
      </c>
      <c r="E333" s="16">
        <f ca="1">+VLOOKUP(B333,BBG_UF!$C$2:$F$30,4,FALSE)</f>
        <v>-4.5987316279481943E-3</v>
      </c>
      <c r="F333" s="16">
        <f t="shared" ca="1" si="23"/>
        <v>0.8631962341418582</v>
      </c>
      <c r="G333" s="1">
        <f t="shared" ca="1" si="21"/>
        <v>0.16869958599381518</v>
      </c>
    </row>
    <row r="334" spans="1:7" x14ac:dyDescent="0.25">
      <c r="A334" s="17">
        <f t="shared" ca="1" si="22"/>
        <v>43784</v>
      </c>
      <c r="B334" s="16">
        <f ca="1">+IFERROR(VLOOKUP(A334,BBG_UF!$B$2:$C$30,2,FALSE),B333)</f>
        <v>12</v>
      </c>
      <c r="C334" s="16">
        <v>332</v>
      </c>
      <c r="D334" s="16">
        <f t="shared" si="20"/>
        <v>242</v>
      </c>
      <c r="E334" s="16">
        <f ca="1">+VLOOKUP(B334,BBG_UF!$C$2:$F$30,4,FALSE)</f>
        <v>-4.5987316279481943E-3</v>
      </c>
      <c r="F334" s="16">
        <f t="shared" ca="1" si="23"/>
        <v>0.85859750251390998</v>
      </c>
      <c r="G334" s="1">
        <f t="shared" ca="1" si="21"/>
        <v>0.16527892218591728</v>
      </c>
    </row>
    <row r="335" spans="1:7" x14ac:dyDescent="0.25">
      <c r="A335" s="17">
        <f t="shared" ca="1" si="22"/>
        <v>43785</v>
      </c>
      <c r="B335" s="16">
        <f ca="1">+IFERROR(VLOOKUP(A335,BBG_UF!$B$2:$C$30,2,FALSE),B334)</f>
        <v>12</v>
      </c>
      <c r="C335" s="16">
        <v>333</v>
      </c>
      <c r="D335" s="16">
        <f t="shared" si="20"/>
        <v>243</v>
      </c>
      <c r="E335" s="16">
        <f ca="1">+VLOOKUP(B335,BBG_UF!$C$2:$F$30,4,FALSE)</f>
        <v>-4.5987316279481943E-3</v>
      </c>
      <c r="F335" s="16">
        <f t="shared" ca="1" si="23"/>
        <v>0.85399877088596177</v>
      </c>
      <c r="G335" s="1">
        <f t="shared" ca="1" si="21"/>
        <v>0.16184881797018688</v>
      </c>
    </row>
    <row r="336" spans="1:7" x14ac:dyDescent="0.25">
      <c r="A336" s="17">
        <f t="shared" ca="1" si="22"/>
        <v>43786</v>
      </c>
      <c r="B336" s="16">
        <f ca="1">+IFERROR(VLOOKUP(A336,BBG_UF!$B$2:$C$30,2,FALSE),B335)</f>
        <v>12</v>
      </c>
      <c r="C336" s="16">
        <v>334</v>
      </c>
      <c r="D336" s="16">
        <f t="shared" si="20"/>
        <v>244</v>
      </c>
      <c r="E336" s="16">
        <f ca="1">+VLOOKUP(B336,BBG_UF!$C$2:$F$30,4,FALSE)</f>
        <v>-4.5987316279481943E-3</v>
      </c>
      <c r="F336" s="16">
        <f t="shared" ca="1" si="23"/>
        <v>0.84940003925801355</v>
      </c>
      <c r="G336" s="1">
        <f t="shared" ca="1" si="21"/>
        <v>0.15840938941714658</v>
      </c>
    </row>
    <row r="337" spans="1:7" x14ac:dyDescent="0.25">
      <c r="A337" s="17">
        <f t="shared" ca="1" si="22"/>
        <v>43787</v>
      </c>
      <c r="B337" s="16">
        <f ca="1">+IFERROR(VLOOKUP(A337,BBG_UF!$B$2:$C$30,2,FALSE),B336)</f>
        <v>12</v>
      </c>
      <c r="C337" s="16">
        <v>335</v>
      </c>
      <c r="D337" s="16">
        <f t="shared" si="20"/>
        <v>245</v>
      </c>
      <c r="E337" s="16">
        <f ca="1">+VLOOKUP(B337,BBG_UF!$C$2:$F$30,4,FALSE)</f>
        <v>-4.5987316279481943E-3</v>
      </c>
      <c r="F337" s="16">
        <f t="shared" ca="1" si="23"/>
        <v>0.84480130763006533</v>
      </c>
      <c r="G337" s="1">
        <f t="shared" ca="1" si="21"/>
        <v>0.15496075070235529</v>
      </c>
    </row>
    <row r="338" spans="1:7" x14ac:dyDescent="0.25">
      <c r="A338" s="17">
        <f t="shared" ca="1" si="22"/>
        <v>43788</v>
      </c>
      <c r="B338" s="16">
        <f ca="1">+IFERROR(VLOOKUP(A338,BBG_UF!$B$2:$C$30,2,FALSE),B337)</f>
        <v>12</v>
      </c>
      <c r="C338" s="16">
        <v>336</v>
      </c>
      <c r="D338" s="16">
        <f t="shared" si="20"/>
        <v>246</v>
      </c>
      <c r="E338" s="16">
        <f ca="1">+VLOOKUP(B338,BBG_UF!$C$2:$F$30,4,FALSE)</f>
        <v>-4.5987316279481943E-3</v>
      </c>
      <c r="F338" s="16">
        <f t="shared" ca="1" si="23"/>
        <v>0.84020257600211712</v>
      </c>
      <c r="G338" s="1">
        <f t="shared" ca="1" si="21"/>
        <v>0.1515030141449237</v>
      </c>
    </row>
    <row r="339" spans="1:7" x14ac:dyDescent="0.25">
      <c r="A339" s="17">
        <f t="shared" ca="1" si="22"/>
        <v>43789</v>
      </c>
      <c r="B339" s="16">
        <f ca="1">+IFERROR(VLOOKUP(A339,BBG_UF!$B$2:$C$30,2,FALSE),B338)</f>
        <v>12</v>
      </c>
      <c r="C339" s="16">
        <v>337</v>
      </c>
      <c r="D339" s="16">
        <f t="shared" si="20"/>
        <v>247</v>
      </c>
      <c r="E339" s="16">
        <f ca="1">+VLOOKUP(B339,BBG_UF!$C$2:$F$30,4,FALSE)</f>
        <v>-4.5987316279481943E-3</v>
      </c>
      <c r="F339" s="16">
        <f t="shared" ca="1" si="23"/>
        <v>0.8356038443741689</v>
      </c>
      <c r="G339" s="1">
        <f t="shared" ca="1" si="21"/>
        <v>0.14803629024490014</v>
      </c>
    </row>
    <row r="340" spans="1:7" x14ac:dyDescent="0.25">
      <c r="A340" s="17">
        <f t="shared" ca="1" si="22"/>
        <v>43790</v>
      </c>
      <c r="B340" s="16">
        <f ca="1">+IFERROR(VLOOKUP(A340,BBG_UF!$B$2:$C$30,2,FALSE),B339)</f>
        <v>12</v>
      </c>
      <c r="C340" s="16">
        <v>338</v>
      </c>
      <c r="D340" s="16">
        <f t="shared" si="20"/>
        <v>248</v>
      </c>
      <c r="E340" s="16">
        <f ca="1">+VLOOKUP(B340,BBG_UF!$C$2:$F$30,4,FALSE)</f>
        <v>-4.5987316279481943E-3</v>
      </c>
      <c r="F340" s="16">
        <f t="shared" ca="1" si="23"/>
        <v>0.83100511274622069</v>
      </c>
      <c r="G340" s="1">
        <f t="shared" ca="1" si="21"/>
        <v>0.14456068772017081</v>
      </c>
    </row>
    <row r="341" spans="1:7" x14ac:dyDescent="0.25">
      <c r="A341" s="17">
        <f t="shared" ca="1" si="22"/>
        <v>43791</v>
      </c>
      <c r="B341" s="16">
        <f ca="1">+IFERROR(VLOOKUP(A341,BBG_UF!$B$2:$C$30,2,FALSE),B340)</f>
        <v>12</v>
      </c>
      <c r="C341" s="16">
        <v>339</v>
      </c>
      <c r="D341" s="16">
        <f t="shared" si="20"/>
        <v>249</v>
      </c>
      <c r="E341" s="16">
        <f ca="1">+VLOOKUP(B341,BBG_UF!$C$2:$F$30,4,FALSE)</f>
        <v>-4.5987316279481943E-3</v>
      </c>
      <c r="F341" s="16">
        <f t="shared" ca="1" si="23"/>
        <v>0.82640638111827247</v>
      </c>
      <c r="G341" s="1">
        <f t="shared" ca="1" si="21"/>
        <v>0.14107631354211767</v>
      </c>
    </row>
    <row r="342" spans="1:7" x14ac:dyDescent="0.25">
      <c r="A342" s="17">
        <f t="shared" ca="1" si="22"/>
        <v>43792</v>
      </c>
      <c r="B342" s="16">
        <f ca="1">+IFERROR(VLOOKUP(A342,BBG_UF!$B$2:$C$30,2,FALSE),B341)</f>
        <v>12</v>
      </c>
      <c r="C342" s="16">
        <v>340</v>
      </c>
      <c r="D342" s="16">
        <f t="shared" si="20"/>
        <v>250</v>
      </c>
      <c r="E342" s="16">
        <f ca="1">+VLOOKUP(B342,BBG_UF!$C$2:$F$30,4,FALSE)</f>
        <v>-4.5987316279481943E-3</v>
      </c>
      <c r="F342" s="16">
        <f t="shared" ca="1" si="23"/>
        <v>0.82180764949032425</v>
      </c>
      <c r="G342" s="1">
        <f t="shared" ca="1" si="21"/>
        <v>0.13758327297054862</v>
      </c>
    </row>
    <row r="343" spans="1:7" x14ac:dyDescent="0.25">
      <c r="A343" s="17">
        <f t="shared" ca="1" si="22"/>
        <v>43793</v>
      </c>
      <c r="B343" s="16">
        <f ca="1">+IFERROR(VLOOKUP(A343,BBG_UF!$B$2:$C$30,2,FALSE),B342)</f>
        <v>12</v>
      </c>
      <c r="C343" s="16">
        <v>341</v>
      </c>
      <c r="D343" s="16">
        <f t="shared" si="20"/>
        <v>251</v>
      </c>
      <c r="E343" s="16">
        <f ca="1">+VLOOKUP(B343,BBG_UF!$C$2:$F$30,4,FALSE)</f>
        <v>-4.5987316279481943E-3</v>
      </c>
      <c r="F343" s="16">
        <f t="shared" ca="1" si="23"/>
        <v>0.81720891786237604</v>
      </c>
      <c r="G343" s="1">
        <f t="shared" ca="1" si="21"/>
        <v>0.13408166958792</v>
      </c>
    </row>
    <row r="344" spans="1:7" x14ac:dyDescent="0.25">
      <c r="A344" s="17">
        <f t="shared" ca="1" si="22"/>
        <v>43794</v>
      </c>
      <c r="B344" s="16">
        <f ca="1">+IFERROR(VLOOKUP(A344,BBG_UF!$B$2:$C$30,2,FALSE),B343)</f>
        <v>12</v>
      </c>
      <c r="C344" s="16">
        <v>342</v>
      </c>
      <c r="D344" s="16">
        <f t="shared" si="20"/>
        <v>252</v>
      </c>
      <c r="E344" s="16">
        <f ca="1">+VLOOKUP(B344,BBG_UF!$C$2:$F$30,4,FALSE)</f>
        <v>-4.5987316279481943E-3</v>
      </c>
      <c r="F344" s="16">
        <f t="shared" ca="1" si="23"/>
        <v>0.81261018623442782</v>
      </c>
      <c r="G344" s="1">
        <f t="shared" ca="1" si="21"/>
        <v>0.13057160533242701</v>
      </c>
    </row>
    <row r="345" spans="1:7" x14ac:dyDescent="0.25">
      <c r="A345" s="17">
        <f t="shared" ca="1" si="22"/>
        <v>43795</v>
      </c>
      <c r="B345" s="16">
        <f ca="1">+IFERROR(VLOOKUP(A345,BBG_UF!$B$2:$C$30,2,FALSE),B344)</f>
        <v>12</v>
      </c>
      <c r="C345" s="16">
        <v>343</v>
      </c>
      <c r="D345" s="16">
        <f t="shared" si="20"/>
        <v>253</v>
      </c>
      <c r="E345" s="16">
        <f ca="1">+VLOOKUP(B345,BBG_UF!$C$2:$F$30,4,FALSE)</f>
        <v>-4.5987316279481943E-3</v>
      </c>
      <c r="F345" s="16">
        <f t="shared" ca="1" si="23"/>
        <v>0.80801145460647961</v>
      </c>
      <c r="G345" s="1">
        <f t="shared" ca="1" si="21"/>
        <v>0.1270531805305937</v>
      </c>
    </row>
    <row r="346" spans="1:7" x14ac:dyDescent="0.25">
      <c r="A346" s="17">
        <f t="shared" ca="1" si="22"/>
        <v>43796</v>
      </c>
      <c r="B346" s="16">
        <f ca="1">+IFERROR(VLOOKUP(A346,BBG_UF!$B$2:$C$30,2,FALSE),B345)</f>
        <v>12</v>
      </c>
      <c r="C346" s="16">
        <v>344</v>
      </c>
      <c r="D346" s="16">
        <f t="shared" si="20"/>
        <v>254</v>
      </c>
      <c r="E346" s="16">
        <f ca="1">+VLOOKUP(B346,BBG_UF!$C$2:$F$30,4,FALSE)</f>
        <v>-4.5987316279481943E-3</v>
      </c>
      <c r="F346" s="16">
        <f t="shared" ca="1" si="23"/>
        <v>0.80341272297853139</v>
      </c>
      <c r="G346" s="1">
        <f t="shared" ca="1" si="21"/>
        <v>0.12352649392906193</v>
      </c>
    </row>
    <row r="347" spans="1:7" x14ac:dyDescent="0.25">
      <c r="A347" s="17">
        <f t="shared" ca="1" si="22"/>
        <v>43797</v>
      </c>
      <c r="B347" s="16">
        <f ca="1">+IFERROR(VLOOKUP(A347,BBG_UF!$B$2:$C$30,2,FALSE),B346)</f>
        <v>12</v>
      </c>
      <c r="C347" s="16">
        <v>345</v>
      </c>
      <c r="D347" s="16">
        <f t="shared" si="20"/>
        <v>255</v>
      </c>
      <c r="E347" s="16">
        <f ca="1">+VLOOKUP(B347,BBG_UF!$C$2:$F$30,4,FALSE)</f>
        <v>-4.5987316279481943E-3</v>
      </c>
      <c r="F347" s="16">
        <f t="shared" ca="1" si="23"/>
        <v>0.79881399135058317</v>
      </c>
      <c r="G347" s="1">
        <f t="shared" ca="1" si="21"/>
        <v>0.11999164272547515</v>
      </c>
    </row>
    <row r="348" spans="1:7" x14ac:dyDescent="0.25">
      <c r="A348" s="17">
        <f t="shared" ca="1" si="22"/>
        <v>43798</v>
      </c>
      <c r="B348" s="16">
        <f ca="1">+IFERROR(VLOOKUP(A348,BBG_UF!$B$2:$C$30,2,FALSE),B347)</f>
        <v>12</v>
      </c>
      <c r="C348" s="16">
        <v>346</v>
      </c>
      <c r="D348" s="16">
        <f t="shared" si="20"/>
        <v>256</v>
      </c>
      <c r="E348" s="16">
        <f ca="1">+VLOOKUP(B348,BBG_UF!$C$2:$F$30,4,FALSE)</f>
        <v>-4.5987316279481943E-3</v>
      </c>
      <c r="F348" s="16">
        <f t="shared" ca="1" si="23"/>
        <v>0.79421525972263496</v>
      </c>
      <c r="G348" s="1">
        <f t="shared" ca="1" si="21"/>
        <v>0.11644872259873248</v>
      </c>
    </row>
    <row r="349" spans="1:7" x14ac:dyDescent="0.25">
      <c r="A349" s="17">
        <f t="shared" ca="1" si="22"/>
        <v>43799</v>
      </c>
      <c r="B349" s="16">
        <f ca="1">+IFERROR(VLOOKUP(A349,BBG_UF!$B$2:$C$30,2,FALSE),B348)</f>
        <v>12</v>
      </c>
      <c r="C349" s="16">
        <v>347</v>
      </c>
      <c r="D349" s="16">
        <f t="shared" si="20"/>
        <v>257</v>
      </c>
      <c r="E349" s="16">
        <f ca="1">+VLOOKUP(B349,BBG_UF!$C$2:$F$30,4,FALSE)</f>
        <v>-4.5987316279481943E-3</v>
      </c>
      <c r="F349" s="16">
        <f t="shared" ca="1" si="23"/>
        <v>0.78961652809468674</v>
      </c>
      <c r="G349" s="1">
        <f t="shared" ca="1" si="21"/>
        <v>0.11289782773866064</v>
      </c>
    </row>
    <row r="350" spans="1:7" x14ac:dyDescent="0.25">
      <c r="A350" s="17">
        <f t="shared" ca="1" si="22"/>
        <v>43800</v>
      </c>
      <c r="B350" s="16">
        <f ca="1">+IFERROR(VLOOKUP(A350,BBG_UF!$B$2:$C$30,2,FALSE),B349)</f>
        <v>12</v>
      </c>
      <c r="C350" s="16">
        <v>348</v>
      </c>
      <c r="D350" s="16">
        <f t="shared" si="20"/>
        <v>258</v>
      </c>
      <c r="E350" s="16">
        <f ca="1">+VLOOKUP(B350,BBG_UF!$C$2:$F$30,4,FALSE)</f>
        <v>-4.5987316279481943E-3</v>
      </c>
      <c r="F350" s="16">
        <f t="shared" ca="1" si="23"/>
        <v>0.78501779646673853</v>
      </c>
      <c r="G350" s="1">
        <f t="shared" ca="1" si="21"/>
        <v>0.1093390508746549</v>
      </c>
    </row>
    <row r="351" spans="1:7" x14ac:dyDescent="0.25">
      <c r="A351" s="17">
        <f t="shared" ca="1" si="22"/>
        <v>43801</v>
      </c>
      <c r="B351" s="16">
        <f ca="1">+IFERROR(VLOOKUP(A351,BBG_UF!$B$2:$C$30,2,FALSE),B350)</f>
        <v>12</v>
      </c>
      <c r="C351" s="16">
        <v>349</v>
      </c>
      <c r="D351" s="16">
        <f t="shared" si="20"/>
        <v>259</v>
      </c>
      <c r="E351" s="16">
        <f ca="1">+VLOOKUP(B351,BBG_UF!$C$2:$F$30,4,FALSE)</f>
        <v>-4.5987316279481943E-3</v>
      </c>
      <c r="F351" s="16">
        <f t="shared" ca="1" si="23"/>
        <v>0.78041906483879031</v>
      </c>
      <c r="G351" s="1">
        <f t="shared" ca="1" si="21"/>
        <v>0.10577248330408906</v>
      </c>
    </row>
    <row r="352" spans="1:7" x14ac:dyDescent="0.25">
      <c r="A352" s="17">
        <f t="shared" ca="1" si="22"/>
        <v>43802</v>
      </c>
      <c r="B352" s="16">
        <f ca="1">+IFERROR(VLOOKUP(A352,BBG_UF!$B$2:$C$30,2,FALSE),B351)</f>
        <v>12</v>
      </c>
      <c r="C352" s="16">
        <v>350</v>
      </c>
      <c r="D352" s="16">
        <f t="shared" si="20"/>
        <v>260</v>
      </c>
      <c r="E352" s="16">
        <f ca="1">+VLOOKUP(B352,BBG_UF!$C$2:$F$30,4,FALSE)</f>
        <v>-4.5987316279481943E-3</v>
      </c>
      <c r="F352" s="16">
        <f t="shared" ca="1" si="23"/>
        <v>0.77582033321084209</v>
      </c>
      <c r="G352" s="1">
        <f t="shared" ca="1" si="21"/>
        <v>0.10219821491973108</v>
      </c>
    </row>
    <row r="353" spans="1:7" x14ac:dyDescent="0.25">
      <c r="A353" s="17">
        <f t="shared" ca="1" si="22"/>
        <v>43803</v>
      </c>
      <c r="B353" s="16">
        <f ca="1">+IFERROR(VLOOKUP(A353,BBG_UF!$B$2:$C$30,2,FALSE),B352)</f>
        <v>12</v>
      </c>
      <c r="C353" s="16">
        <v>351</v>
      </c>
      <c r="D353" s="16">
        <f t="shared" si="20"/>
        <v>261</v>
      </c>
      <c r="E353" s="16">
        <f ca="1">+VLOOKUP(B353,BBG_UF!$C$2:$F$30,4,FALSE)</f>
        <v>-4.5987316279481943E-3</v>
      </c>
      <c r="F353" s="16">
        <f t="shared" ca="1" si="23"/>
        <v>0.77122160158289388</v>
      </c>
      <c r="G353" s="1">
        <f t="shared" ca="1" si="21"/>
        <v>9.8616334236682049E-2</v>
      </c>
    </row>
    <row r="354" spans="1:7" x14ac:dyDescent="0.25">
      <c r="A354" s="17">
        <f t="shared" ca="1" si="22"/>
        <v>43804</v>
      </c>
      <c r="B354" s="16">
        <f ca="1">+IFERROR(VLOOKUP(A354,BBG_UF!$B$2:$C$30,2,FALSE),B353)</f>
        <v>12</v>
      </c>
      <c r="C354" s="16">
        <v>352</v>
      </c>
      <c r="D354" s="16">
        <f t="shared" si="20"/>
        <v>262</v>
      </c>
      <c r="E354" s="16">
        <f ca="1">+VLOOKUP(B354,BBG_UF!$C$2:$F$30,4,FALSE)</f>
        <v>-4.5987316279481943E-3</v>
      </c>
      <c r="F354" s="16">
        <f t="shared" ca="1" si="23"/>
        <v>0.76662286995494566</v>
      </c>
      <c r="G354" s="1">
        <f t="shared" ca="1" si="21"/>
        <v>9.50269284186369E-2</v>
      </c>
    </row>
    <row r="355" spans="1:7" x14ac:dyDescent="0.25">
      <c r="A355" s="17">
        <f t="shared" ca="1" si="22"/>
        <v>43805</v>
      </c>
      <c r="B355" s="16">
        <f ca="1">+IFERROR(VLOOKUP(A355,BBG_UF!$B$2:$C$30,2,FALSE),B354)</f>
        <v>12</v>
      </c>
      <c r="C355" s="16">
        <v>353</v>
      </c>
      <c r="D355" s="16">
        <f t="shared" si="20"/>
        <v>263</v>
      </c>
      <c r="E355" s="16">
        <f ca="1">+VLOOKUP(B355,BBG_UF!$C$2:$F$30,4,FALSE)</f>
        <v>-4.5987316279481943E-3</v>
      </c>
      <c r="F355" s="16">
        <f t="shared" ca="1" si="23"/>
        <v>0.76202413832699745</v>
      </c>
      <c r="G355" s="1">
        <f t="shared" ca="1" si="21"/>
        <v>9.1430083303698201E-2</v>
      </c>
    </row>
    <row r="356" spans="1:7" x14ac:dyDescent="0.25">
      <c r="A356" s="17">
        <f t="shared" ca="1" si="22"/>
        <v>43806</v>
      </c>
      <c r="B356" s="16">
        <f ca="1">+IFERROR(VLOOKUP(A356,BBG_UF!$B$2:$C$30,2,FALSE),B355)</f>
        <v>12</v>
      </c>
      <c r="C356" s="16">
        <v>354</v>
      </c>
      <c r="D356" s="16">
        <f t="shared" si="20"/>
        <v>264</v>
      </c>
      <c r="E356" s="16">
        <f ca="1">+VLOOKUP(B356,BBG_UF!$C$2:$F$30,4,FALSE)</f>
        <v>-4.5987316279481943E-3</v>
      </c>
      <c r="F356" s="16">
        <f t="shared" ca="1" si="23"/>
        <v>0.75742540669904923</v>
      </c>
      <c r="G356" s="1">
        <f t="shared" ca="1" si="21"/>
        <v>8.7825883429239832E-2</v>
      </c>
    </row>
    <row r="357" spans="1:7" x14ac:dyDescent="0.25">
      <c r="A357" s="17">
        <f t="shared" ca="1" si="22"/>
        <v>43807</v>
      </c>
      <c r="B357" s="16">
        <f ca="1">+IFERROR(VLOOKUP(A357,BBG_UF!$B$2:$C$30,2,FALSE),B356)</f>
        <v>12</v>
      </c>
      <c r="C357" s="16">
        <v>355</v>
      </c>
      <c r="D357" s="16">
        <f t="shared" si="20"/>
        <v>265</v>
      </c>
      <c r="E357" s="16">
        <f ca="1">+VLOOKUP(B357,BBG_UF!$C$2:$F$30,4,FALSE)</f>
        <v>-4.5987316279481943E-3</v>
      </c>
      <c r="F357" s="16">
        <f t="shared" ca="1" si="23"/>
        <v>0.75282667507110101</v>
      </c>
      <c r="G357" s="1">
        <f t="shared" ca="1" si="21"/>
        <v>8.4214412056810961E-2</v>
      </c>
    </row>
    <row r="358" spans="1:7" x14ac:dyDescent="0.25">
      <c r="A358" s="17">
        <f t="shared" ca="1" si="22"/>
        <v>43808</v>
      </c>
      <c r="B358" s="16">
        <f ca="1">+IFERROR(VLOOKUP(A358,BBG_UF!$B$2:$C$30,2,FALSE),B357)</f>
        <v>13</v>
      </c>
      <c r="C358" s="16">
        <v>356</v>
      </c>
      <c r="D358" s="16">
        <f t="shared" si="20"/>
        <v>266</v>
      </c>
      <c r="E358" s="16">
        <f ca="1">+VLOOKUP(B358,BBG_UF!$C$2:$F$30,4,FALSE)</f>
        <v>3.8359615104862558E-3</v>
      </c>
      <c r="F358" s="16">
        <f t="shared" ca="1" si="23"/>
        <v>0.7482279434431528</v>
      </c>
      <c r="G358" s="1">
        <f t="shared" ca="1" si="21"/>
        <v>8.0595751195697049E-2</v>
      </c>
    </row>
    <row r="359" spans="1:7" x14ac:dyDescent="0.25">
      <c r="A359" s="17">
        <f t="shared" ca="1" si="22"/>
        <v>43809</v>
      </c>
      <c r="B359" s="16">
        <f ca="1">+IFERROR(VLOOKUP(A359,BBG_UF!$B$2:$C$30,2,FALSE),B358)</f>
        <v>13</v>
      </c>
      <c r="C359" s="16">
        <v>357</v>
      </c>
      <c r="D359" s="16">
        <f t="shared" si="20"/>
        <v>267</v>
      </c>
      <c r="E359" s="16">
        <f ca="1">+VLOOKUP(B359,BBG_UF!$C$2:$F$30,4,FALSE)</f>
        <v>3.8359615104862558E-3</v>
      </c>
      <c r="F359" s="16">
        <f t="shared" ca="1" si="23"/>
        <v>0.75206390495363906</v>
      </c>
      <c r="G359" s="1">
        <f t="shared" ca="1" si="21"/>
        <v>8.8171663018896534E-2</v>
      </c>
    </row>
    <row r="360" spans="1:7" x14ac:dyDescent="0.25">
      <c r="A360" s="17">
        <f t="shared" ca="1" si="22"/>
        <v>43810</v>
      </c>
      <c r="B360" s="16">
        <f ca="1">+IFERROR(VLOOKUP(A360,BBG_UF!$B$2:$C$30,2,FALSE),B359)</f>
        <v>13</v>
      </c>
      <c r="C360" s="16">
        <v>358</v>
      </c>
      <c r="D360" s="16">
        <f t="shared" si="20"/>
        <v>268</v>
      </c>
      <c r="E360" s="16">
        <f ca="1">+VLOOKUP(B360,BBG_UF!$C$2:$F$30,4,FALSE)</f>
        <v>3.8359615104862558E-3</v>
      </c>
      <c r="F360" s="16">
        <f t="shared" ca="1" si="23"/>
        <v>0.75589986646412533</v>
      </c>
      <c r="G360" s="1">
        <f t="shared" ca="1" si="21"/>
        <v>9.5719471431025147E-2</v>
      </c>
    </row>
    <row r="361" spans="1:7" x14ac:dyDescent="0.25">
      <c r="A361" s="17">
        <f t="shared" ca="1" si="22"/>
        <v>43811</v>
      </c>
      <c r="B361" s="16">
        <f ca="1">+IFERROR(VLOOKUP(A361,BBG_UF!$B$2:$C$30,2,FALSE),B360)</f>
        <v>13</v>
      </c>
      <c r="C361" s="16">
        <v>359</v>
      </c>
      <c r="D361" s="16">
        <f t="shared" si="20"/>
        <v>269</v>
      </c>
      <c r="E361" s="16">
        <f ca="1">+VLOOKUP(B361,BBG_UF!$C$2:$F$30,4,FALSE)</f>
        <v>3.8359615104862558E-3</v>
      </c>
      <c r="F361" s="16">
        <f t="shared" ca="1" si="23"/>
        <v>0.75973582797461159</v>
      </c>
      <c r="G361" s="1">
        <f t="shared" ca="1" si="21"/>
        <v>0.10323948985302421</v>
      </c>
    </row>
    <row r="362" spans="1:7" x14ac:dyDescent="0.25">
      <c r="A362" s="17">
        <f t="shared" ca="1" si="22"/>
        <v>43812</v>
      </c>
      <c r="B362" s="16">
        <f ca="1">+IFERROR(VLOOKUP(A362,BBG_UF!$B$2:$C$30,2,FALSE),B361)</f>
        <v>13</v>
      </c>
      <c r="C362" s="16">
        <v>360</v>
      </c>
      <c r="D362" s="16">
        <f t="shared" si="20"/>
        <v>270</v>
      </c>
      <c r="E362" s="16">
        <f ca="1">+VLOOKUP(B362,BBG_UF!$C$2:$F$30,4,FALSE)</f>
        <v>3.8359615104862558E-3</v>
      </c>
      <c r="F362" s="16">
        <f t="shared" ca="1" si="23"/>
        <v>0.76357178948509785</v>
      </c>
      <c r="G362" s="1">
        <f t="shared" ca="1" si="21"/>
        <v>0.11073202706250267</v>
      </c>
    </row>
    <row r="363" spans="1:7" x14ac:dyDescent="0.25">
      <c r="A363" s="17">
        <f t="shared" ca="1" si="22"/>
        <v>43813</v>
      </c>
      <c r="B363" s="16">
        <f ca="1">+IFERROR(VLOOKUP(A363,BBG_UF!$B$2:$C$30,2,FALSE),B362)</f>
        <v>13</v>
      </c>
      <c r="C363" s="16">
        <v>361</v>
      </c>
      <c r="D363" s="16">
        <f t="shared" si="20"/>
        <v>271</v>
      </c>
      <c r="E363" s="16">
        <f ca="1">+VLOOKUP(B363,BBG_UF!$C$2:$F$30,4,FALSE)</f>
        <v>3.8359615104862558E-3</v>
      </c>
      <c r="F363" s="16">
        <f t="shared" ca="1" si="23"/>
        <v>0.76740775099558411</v>
      </c>
      <c r="G363" s="1">
        <f t="shared" ca="1" si="21"/>
        <v>0.11819738727958426</v>
      </c>
    </row>
    <row r="364" spans="1:7" x14ac:dyDescent="0.25">
      <c r="A364" s="17">
        <f t="shared" ca="1" si="22"/>
        <v>43814</v>
      </c>
      <c r="B364" s="16">
        <f ca="1">+IFERROR(VLOOKUP(A364,BBG_UF!$B$2:$C$30,2,FALSE),B363)</f>
        <v>13</v>
      </c>
      <c r="C364" s="16">
        <v>362</v>
      </c>
      <c r="D364" s="16">
        <f t="shared" si="20"/>
        <v>272</v>
      </c>
      <c r="E364" s="16">
        <f ca="1">+VLOOKUP(B364,BBG_UF!$C$2:$F$30,4,FALSE)</f>
        <v>3.8359615104862558E-3</v>
      </c>
      <c r="F364" s="16">
        <f t="shared" ca="1" si="23"/>
        <v>0.77124371250607038</v>
      </c>
      <c r="G364" s="1">
        <f t="shared" ca="1" si="21"/>
        <v>0.12563587025044989</v>
      </c>
    </row>
    <row r="365" spans="1:7" x14ac:dyDescent="0.25">
      <c r="A365" s="17">
        <f t="shared" ca="1" si="22"/>
        <v>43815</v>
      </c>
      <c r="B365" s="16">
        <f ca="1">+IFERROR(VLOOKUP(A365,BBG_UF!$B$2:$C$30,2,FALSE),B364)</f>
        <v>13</v>
      </c>
      <c r="C365" s="16">
        <v>363</v>
      </c>
      <c r="D365" s="16">
        <f t="shared" si="20"/>
        <v>273</v>
      </c>
      <c r="E365" s="16">
        <f ca="1">+VLOOKUP(B365,BBG_UF!$C$2:$F$30,4,FALSE)</f>
        <v>3.8359615104862558E-3</v>
      </c>
      <c r="F365" s="16">
        <f t="shared" ca="1" si="23"/>
        <v>0.77507967401655664</v>
      </c>
      <c r="G365" s="1">
        <f t="shared" ca="1" si="21"/>
        <v>0.13304777132948287</v>
      </c>
    </row>
    <row r="366" spans="1:7" x14ac:dyDescent="0.25">
      <c r="A366" s="17">
        <f t="shared" ca="1" si="22"/>
        <v>43816</v>
      </c>
      <c r="B366" s="16">
        <f ca="1">+IFERROR(VLOOKUP(A366,BBG_UF!$B$2:$C$30,2,FALSE),B365)</f>
        <v>13</v>
      </c>
      <c r="C366" s="16">
        <v>364</v>
      </c>
      <c r="D366" s="16">
        <f t="shared" si="20"/>
        <v>274</v>
      </c>
      <c r="E366" s="16">
        <f ca="1">+VLOOKUP(B366,BBG_UF!$C$2:$F$30,4,FALSE)</f>
        <v>3.8359615104862558E-3</v>
      </c>
      <c r="F366" s="16">
        <f t="shared" ca="1" si="23"/>
        <v>0.7789156355270429</v>
      </c>
      <c r="G366" s="1">
        <f t="shared" ca="1" si="21"/>
        <v>0.14043338155932372</v>
      </c>
    </row>
    <row r="367" spans="1:7" x14ac:dyDescent="0.25">
      <c r="A367" s="17">
        <f t="shared" ca="1" si="22"/>
        <v>43817</v>
      </c>
      <c r="B367" s="16">
        <f ca="1">+IFERROR(VLOOKUP(A367,BBG_UF!$B$2:$C$30,2,FALSE),B366)</f>
        <v>13</v>
      </c>
      <c r="C367" s="16">
        <v>365</v>
      </c>
      <c r="D367" s="16">
        <f t="shared" si="20"/>
        <v>275</v>
      </c>
      <c r="E367" s="16">
        <f ca="1">+VLOOKUP(B367,BBG_UF!$C$2:$F$30,4,FALSE)</f>
        <v>3.8359615104862558E-3</v>
      </c>
      <c r="F367" s="16">
        <f t="shared" ca="1" si="23"/>
        <v>0.78275159703752917</v>
      </c>
      <c r="G367" s="1">
        <f t="shared" ca="1" si="21"/>
        <v>0.14779298774914906</v>
      </c>
    </row>
    <row r="368" spans="1:7" x14ac:dyDescent="0.25">
      <c r="A368" s="17">
        <f t="shared" ca="1" si="22"/>
        <v>43818</v>
      </c>
      <c r="B368" s="16">
        <f ca="1">+IFERROR(VLOOKUP(A368,BBG_UF!$B$2:$C$30,2,FALSE),B367)</f>
        <v>13</v>
      </c>
      <c r="C368" s="16">
        <v>366</v>
      </c>
      <c r="D368" s="16">
        <f t="shared" si="20"/>
        <v>276</v>
      </c>
      <c r="E368" s="16">
        <f ca="1">+VLOOKUP(B368,BBG_UF!$C$2:$F$30,4,FALSE)</f>
        <v>3.8359615104862558E-3</v>
      </c>
      <c r="F368" s="16">
        <f t="shared" ca="1" si="23"/>
        <v>0.78658755854801543</v>
      </c>
      <c r="G368" s="1">
        <f t="shared" ca="1" si="21"/>
        <v>0.1551268725516837</v>
      </c>
    </row>
    <row r="369" spans="1:7" x14ac:dyDescent="0.25">
      <c r="A369" s="17">
        <f t="shared" ca="1" si="22"/>
        <v>43819</v>
      </c>
      <c r="B369" s="16">
        <f ca="1">+IFERROR(VLOOKUP(A369,BBG_UF!$B$2:$C$30,2,FALSE),B368)</f>
        <v>13</v>
      </c>
      <c r="C369" s="16">
        <v>367</v>
      </c>
      <c r="D369" s="16">
        <f t="shared" si="20"/>
        <v>277</v>
      </c>
      <c r="E369" s="16">
        <f ca="1">+VLOOKUP(B369,BBG_UF!$C$2:$F$30,4,FALSE)</f>
        <v>3.8359615104862558E-3</v>
      </c>
      <c r="F369" s="16">
        <f t="shared" ca="1" si="23"/>
        <v>0.79042352005850169</v>
      </c>
      <c r="G369" s="1">
        <f t="shared" ca="1" si="21"/>
        <v>0.16243531453782248</v>
      </c>
    </row>
    <row r="370" spans="1:7" x14ac:dyDescent="0.25">
      <c r="A370" s="17">
        <f t="shared" ca="1" si="22"/>
        <v>43820</v>
      </c>
      <c r="B370" s="16">
        <f ca="1">+IFERROR(VLOOKUP(A370,BBG_UF!$B$2:$C$30,2,FALSE),B369)</f>
        <v>13</v>
      </c>
      <c r="C370" s="16">
        <v>368</v>
      </c>
      <c r="D370" s="16">
        <f t="shared" si="20"/>
        <v>278</v>
      </c>
      <c r="E370" s="16">
        <f ca="1">+VLOOKUP(B370,BBG_UF!$C$2:$F$30,4,FALSE)</f>
        <v>3.8359615104862558E-3</v>
      </c>
      <c r="F370" s="16">
        <f t="shared" ca="1" si="23"/>
        <v>0.79425948156898796</v>
      </c>
      <c r="G370" s="1">
        <f t="shared" ca="1" si="21"/>
        <v>0.1697185882703898</v>
      </c>
    </row>
    <row r="371" spans="1:7" x14ac:dyDescent="0.25">
      <c r="A371" s="17">
        <f t="shared" ca="1" si="22"/>
        <v>43821</v>
      </c>
      <c r="B371" s="16">
        <f ca="1">+IFERROR(VLOOKUP(A371,BBG_UF!$B$2:$C$30,2,FALSE),B370)</f>
        <v>13</v>
      </c>
      <c r="C371" s="16">
        <v>369</v>
      </c>
      <c r="D371" s="16">
        <f t="shared" si="20"/>
        <v>279</v>
      </c>
      <c r="E371" s="16">
        <f ca="1">+VLOOKUP(B371,BBG_UF!$C$2:$F$30,4,FALSE)</f>
        <v>3.8359615104862558E-3</v>
      </c>
      <c r="F371" s="16">
        <f t="shared" ca="1" si="23"/>
        <v>0.79809544307947422</v>
      </c>
      <c r="G371" s="1">
        <f t="shared" ca="1" si="21"/>
        <v>0.17697696437571084</v>
      </c>
    </row>
    <row r="372" spans="1:7" x14ac:dyDescent="0.25">
      <c r="A372" s="17">
        <f t="shared" ca="1" si="22"/>
        <v>43822</v>
      </c>
      <c r="B372" s="16">
        <f ca="1">+IFERROR(VLOOKUP(A372,BBG_UF!$B$2:$C$30,2,FALSE),B371)</f>
        <v>13</v>
      </c>
      <c r="C372" s="16">
        <v>370</v>
      </c>
      <c r="D372" s="16">
        <f t="shared" si="20"/>
        <v>280</v>
      </c>
      <c r="E372" s="16">
        <f ca="1">+VLOOKUP(B372,BBG_UF!$C$2:$F$30,4,FALSE)</f>
        <v>3.8359615104862558E-3</v>
      </c>
      <c r="F372" s="16">
        <f t="shared" ca="1" si="23"/>
        <v>0.80193140458996048</v>
      </c>
      <c r="G372" s="1">
        <f t="shared" ca="1" si="21"/>
        <v>0.18421070961413466</v>
      </c>
    </row>
    <row r="373" spans="1:7" x14ac:dyDescent="0.25">
      <c r="A373" s="17">
        <f t="shared" ca="1" si="22"/>
        <v>43823</v>
      </c>
      <c r="B373" s="16">
        <f ca="1">+IFERROR(VLOOKUP(A373,BBG_UF!$B$2:$C$30,2,FALSE),B372)</f>
        <v>13</v>
      </c>
      <c r="C373" s="16">
        <v>371</v>
      </c>
      <c r="D373" s="16">
        <f t="shared" si="20"/>
        <v>281</v>
      </c>
      <c r="E373" s="16">
        <f ca="1">+VLOOKUP(B373,BBG_UF!$C$2:$F$30,4,FALSE)</f>
        <v>3.8359615104862558E-3</v>
      </c>
      <c r="F373" s="16">
        <f t="shared" ca="1" si="23"/>
        <v>0.80576736610044675</v>
      </c>
      <c r="G373" s="1">
        <f t="shared" ca="1" si="21"/>
        <v>0.19142008694859608</v>
      </c>
    </row>
    <row r="374" spans="1:7" x14ac:dyDescent="0.25">
      <c r="A374" s="17">
        <f t="shared" ca="1" si="22"/>
        <v>43824</v>
      </c>
      <c r="B374" s="16">
        <f ca="1">+IFERROR(VLOOKUP(A374,BBG_UF!$B$2:$C$30,2,FALSE),B373)</f>
        <v>13</v>
      </c>
      <c r="C374" s="16">
        <v>372</v>
      </c>
      <c r="D374" s="16">
        <f t="shared" si="20"/>
        <v>282</v>
      </c>
      <c r="E374" s="16">
        <f ca="1">+VLOOKUP(B374,BBG_UF!$C$2:$F$30,4,FALSE)</f>
        <v>3.8359615104862558E-3</v>
      </c>
      <c r="F374" s="16">
        <f t="shared" ca="1" si="23"/>
        <v>0.80960332761093301</v>
      </c>
      <c r="G374" s="1">
        <f t="shared" ca="1" si="21"/>
        <v>0.19860535561217274</v>
      </c>
    </row>
    <row r="375" spans="1:7" x14ac:dyDescent="0.25">
      <c r="A375" s="17">
        <f t="shared" ca="1" si="22"/>
        <v>43825</v>
      </c>
      <c r="B375" s="16">
        <f ca="1">+IFERROR(VLOOKUP(A375,BBG_UF!$B$2:$C$30,2,FALSE),B374)</f>
        <v>13</v>
      </c>
      <c r="C375" s="16">
        <v>373</v>
      </c>
      <c r="D375" s="16">
        <f t="shared" si="20"/>
        <v>283</v>
      </c>
      <c r="E375" s="16">
        <f ca="1">+VLOOKUP(B375,BBG_UF!$C$2:$F$30,4,FALSE)</f>
        <v>3.8359615104862558E-3</v>
      </c>
      <c r="F375" s="16">
        <f t="shared" ca="1" si="23"/>
        <v>0.81343928912141927</v>
      </c>
      <c r="G375" s="1">
        <f t="shared" ca="1" si="21"/>
        <v>0.20576677117375738</v>
      </c>
    </row>
    <row r="376" spans="1:7" x14ac:dyDescent="0.25">
      <c r="A376" s="17">
        <f t="shared" ca="1" si="22"/>
        <v>43826</v>
      </c>
      <c r="B376" s="16">
        <f ca="1">+IFERROR(VLOOKUP(A376,BBG_UF!$B$2:$C$30,2,FALSE),B375)</f>
        <v>13</v>
      </c>
      <c r="C376" s="16">
        <v>374</v>
      </c>
      <c r="D376" s="16">
        <f t="shared" si="20"/>
        <v>284</v>
      </c>
      <c r="E376" s="16">
        <f ca="1">+VLOOKUP(B376,BBG_UF!$C$2:$F$30,4,FALSE)</f>
        <v>3.8359615104862558E-3</v>
      </c>
      <c r="F376" s="16">
        <f t="shared" ca="1" si="23"/>
        <v>0.81727525063190554</v>
      </c>
      <c r="G376" s="1">
        <f t="shared" ca="1" si="21"/>
        <v>0.21290458560279363</v>
      </c>
    </row>
    <row r="377" spans="1:7" x14ac:dyDescent="0.25">
      <c r="A377" s="17">
        <f t="shared" ca="1" si="22"/>
        <v>43827</v>
      </c>
      <c r="B377" s="16">
        <f ca="1">+IFERROR(VLOOKUP(A377,BBG_UF!$B$2:$C$30,2,FALSE),B376)</f>
        <v>13</v>
      </c>
      <c r="C377" s="16">
        <v>375</v>
      </c>
      <c r="D377" s="16">
        <f t="shared" si="20"/>
        <v>285</v>
      </c>
      <c r="E377" s="16">
        <f ca="1">+VLOOKUP(B377,BBG_UF!$C$2:$F$30,4,FALSE)</f>
        <v>3.8359615104862558E-3</v>
      </c>
      <c r="F377" s="16">
        <f t="shared" ca="1" si="23"/>
        <v>0.8211112121423918</v>
      </c>
      <c r="G377" s="1">
        <f t="shared" ca="1" si="21"/>
        <v>0.22001904733219951</v>
      </c>
    </row>
    <row r="378" spans="1:7" x14ac:dyDescent="0.25">
      <c r="A378" s="17">
        <f t="shared" ca="1" si="22"/>
        <v>43828</v>
      </c>
      <c r="B378" s="16">
        <f ca="1">+IFERROR(VLOOKUP(A378,BBG_UF!$B$2:$C$30,2,FALSE),B377)</f>
        <v>13</v>
      </c>
      <c r="C378" s="16">
        <v>376</v>
      </c>
      <c r="D378" s="16">
        <f t="shared" si="20"/>
        <v>286</v>
      </c>
      <c r="E378" s="16">
        <f ca="1">+VLOOKUP(B378,BBG_UF!$C$2:$F$30,4,FALSE)</f>
        <v>3.8359615104862558E-3</v>
      </c>
      <c r="F378" s="16">
        <f t="shared" ca="1" si="23"/>
        <v>0.82494717365287806</v>
      </c>
      <c r="G378" s="1">
        <f t="shared" ca="1" si="21"/>
        <v>0.22711040132041871</v>
      </c>
    </row>
    <row r="379" spans="1:7" x14ac:dyDescent="0.25">
      <c r="A379" s="17">
        <f t="shared" ca="1" si="22"/>
        <v>43829</v>
      </c>
      <c r="B379" s="16">
        <f ca="1">+IFERROR(VLOOKUP(A379,BBG_UF!$B$2:$C$30,2,FALSE),B378)</f>
        <v>13</v>
      </c>
      <c r="C379" s="16">
        <v>377</v>
      </c>
      <c r="D379" s="16">
        <f t="shared" si="20"/>
        <v>287</v>
      </c>
      <c r="E379" s="16">
        <f ca="1">+VLOOKUP(B379,BBG_UF!$C$2:$F$30,4,FALSE)</f>
        <v>3.8359615104862558E-3</v>
      </c>
      <c r="F379" s="16">
        <f t="shared" ca="1" si="23"/>
        <v>0.82878313516336433</v>
      </c>
      <c r="G379" s="1">
        <f t="shared" ca="1" si="21"/>
        <v>0.23417888911175624</v>
      </c>
    </row>
    <row r="380" spans="1:7" x14ac:dyDescent="0.25">
      <c r="A380" s="17">
        <f t="shared" ca="1" si="22"/>
        <v>43830</v>
      </c>
      <c r="B380" s="16">
        <f ca="1">+IFERROR(VLOOKUP(A380,BBG_UF!$B$2:$C$30,2,FALSE),B379)</f>
        <v>13</v>
      </c>
      <c r="C380" s="16">
        <v>378</v>
      </c>
      <c r="D380" s="16">
        <f t="shared" si="20"/>
        <v>288</v>
      </c>
      <c r="E380" s="16">
        <f ca="1">+VLOOKUP(B380,BBG_UF!$C$2:$F$30,4,FALSE)</f>
        <v>3.8359615104862558E-3</v>
      </c>
      <c r="F380" s="16">
        <f t="shared" ca="1" si="23"/>
        <v>0.83261909667385059</v>
      </c>
      <c r="G380" s="1">
        <f t="shared" ca="1" si="21"/>
        <v>0.24122474889573531</v>
      </c>
    </row>
    <row r="381" spans="1:7" x14ac:dyDescent="0.25">
      <c r="A381" s="17">
        <f t="shared" ca="1" si="22"/>
        <v>43831</v>
      </c>
      <c r="B381" s="16">
        <f ca="1">+IFERROR(VLOOKUP(A381,BBG_UF!$B$2:$C$30,2,FALSE),B380)</f>
        <v>13</v>
      </c>
      <c r="C381" s="16">
        <v>379</v>
      </c>
      <c r="D381" s="16">
        <f t="shared" si="20"/>
        <v>289</v>
      </c>
      <c r="E381" s="16">
        <f ca="1">+VLOOKUP(B381,BBG_UF!$C$2:$F$30,4,FALSE)</f>
        <v>3.8359615104862558E-3</v>
      </c>
      <c r="F381" s="16">
        <f t="shared" ca="1" si="23"/>
        <v>0.83645505818433685</v>
      </c>
      <c r="G381" s="1">
        <f t="shared" ca="1" si="21"/>
        <v>0.24824821556522111</v>
      </c>
    </row>
    <row r="382" spans="1:7" x14ac:dyDescent="0.25">
      <c r="A382" s="17">
        <f t="shared" ca="1" si="22"/>
        <v>43832</v>
      </c>
      <c r="B382" s="16">
        <f ca="1">+IFERROR(VLOOKUP(A382,BBG_UF!$B$2:$C$30,2,FALSE),B381)</f>
        <v>13</v>
      </c>
      <c r="C382" s="16">
        <v>380</v>
      </c>
      <c r="D382" s="16">
        <f t="shared" si="20"/>
        <v>290</v>
      </c>
      <c r="E382" s="16">
        <f ca="1">+VLOOKUP(B382,BBG_UF!$C$2:$F$30,4,FALSE)</f>
        <v>3.8359615104862558E-3</v>
      </c>
      <c r="F382" s="16">
        <f t="shared" ca="1" si="23"/>
        <v>0.84029101969482312</v>
      </c>
      <c r="G382" s="1">
        <f t="shared" ca="1" si="21"/>
        <v>0.25524952077306712</v>
      </c>
    </row>
    <row r="383" spans="1:7" x14ac:dyDescent="0.25">
      <c r="A383" s="17">
        <f t="shared" ca="1" si="22"/>
        <v>43833</v>
      </c>
      <c r="B383" s="16">
        <f ca="1">+IFERROR(VLOOKUP(A383,BBG_UF!$B$2:$C$30,2,FALSE),B382)</f>
        <v>13</v>
      </c>
      <c r="C383" s="16">
        <v>381</v>
      </c>
      <c r="D383" s="16">
        <f t="shared" si="20"/>
        <v>291</v>
      </c>
      <c r="E383" s="16">
        <f ca="1">+VLOOKUP(B383,BBG_UF!$C$2:$F$30,4,FALSE)</f>
        <v>3.8359615104862558E-3</v>
      </c>
      <c r="F383" s="16">
        <f t="shared" ca="1" si="23"/>
        <v>0.84412698120530938</v>
      </c>
      <c r="G383" s="1">
        <f t="shared" ca="1" si="21"/>
        <v>0.26222889298800495</v>
      </c>
    </row>
    <row r="384" spans="1:7" x14ac:dyDescent="0.25">
      <c r="A384" s="17">
        <f t="shared" ca="1" si="22"/>
        <v>43834</v>
      </c>
      <c r="B384" s="16">
        <f ca="1">+IFERROR(VLOOKUP(A384,BBG_UF!$B$2:$C$30,2,FALSE),B383)</f>
        <v>13</v>
      </c>
      <c r="C384" s="16">
        <v>382</v>
      </c>
      <c r="D384" s="16">
        <f t="shared" si="20"/>
        <v>292</v>
      </c>
      <c r="E384" s="16">
        <f ca="1">+VLOOKUP(B384,BBG_UF!$C$2:$F$30,4,FALSE)</f>
        <v>3.8359615104862558E-3</v>
      </c>
      <c r="F384" s="16">
        <f t="shared" ca="1" si="23"/>
        <v>0.84796294271579564</v>
      </c>
      <c r="G384" s="1">
        <f t="shared" ca="1" si="21"/>
        <v>0.26918655754897547</v>
      </c>
    </row>
    <row r="385" spans="1:7" x14ac:dyDescent="0.25">
      <c r="A385" s="17">
        <f t="shared" ca="1" si="22"/>
        <v>43835</v>
      </c>
      <c r="B385" s="16">
        <f ca="1">+IFERROR(VLOOKUP(A385,BBG_UF!$B$2:$C$30,2,FALSE),B384)</f>
        <v>13</v>
      </c>
      <c r="C385" s="16">
        <v>383</v>
      </c>
      <c r="D385" s="16">
        <f t="shared" si="20"/>
        <v>293</v>
      </c>
      <c r="E385" s="16">
        <f ca="1">+VLOOKUP(B385,BBG_UF!$C$2:$F$30,4,FALSE)</f>
        <v>3.8359615104862558E-3</v>
      </c>
      <c r="F385" s="16">
        <f t="shared" ca="1" si="23"/>
        <v>0.85179890422628191</v>
      </c>
      <c r="G385" s="1">
        <f t="shared" ca="1" si="21"/>
        <v>0.27612273671861992</v>
      </c>
    </row>
    <row r="386" spans="1:7" x14ac:dyDescent="0.25">
      <c r="A386" s="17">
        <f t="shared" ca="1" si="22"/>
        <v>43836</v>
      </c>
      <c r="B386" s="16">
        <f ca="1">+IFERROR(VLOOKUP(A386,BBG_UF!$B$2:$C$30,2,FALSE),B385)</f>
        <v>13</v>
      </c>
      <c r="C386" s="16">
        <v>384</v>
      </c>
      <c r="D386" s="16">
        <f t="shared" si="20"/>
        <v>294</v>
      </c>
      <c r="E386" s="16">
        <f ca="1">+VLOOKUP(B386,BBG_UF!$C$2:$F$30,4,FALSE)</f>
        <v>3.8359615104862558E-3</v>
      </c>
      <c r="F386" s="16">
        <f t="shared" ca="1" si="23"/>
        <v>0.85563486573676817</v>
      </c>
      <c r="G386" s="1">
        <f t="shared" ca="1" si="21"/>
        <v>0.283037649735707</v>
      </c>
    </row>
    <row r="387" spans="1:7" x14ac:dyDescent="0.25">
      <c r="A387" s="17">
        <f t="shared" ca="1" si="22"/>
        <v>43837</v>
      </c>
      <c r="B387" s="16">
        <f ca="1">+IFERROR(VLOOKUP(A387,BBG_UF!$B$2:$C$30,2,FALSE),B386)</f>
        <v>13</v>
      </c>
      <c r="C387" s="16">
        <v>385</v>
      </c>
      <c r="D387" s="16">
        <f t="shared" ref="D387:D450" si="24">+IF(C387-$J$2&lt;0,NA(),C387-$J$2)</f>
        <v>295</v>
      </c>
      <c r="E387" s="16">
        <f ca="1">+VLOOKUP(B387,BBG_UF!$C$2:$F$30,4,FALSE)</f>
        <v>3.8359615104862558E-3</v>
      </c>
      <c r="F387" s="16">
        <f t="shared" ca="1" si="23"/>
        <v>0.85947082724725443</v>
      </c>
      <c r="G387" s="1">
        <f t="shared" ref="G387:G450" ca="1" si="25">++IF(D387&gt;0,((1+F387*C387/36000)/(1+$J$3*$J$2/36000)-1)*(36000/(C387-$J$2)),NA())</f>
        <v>0.28993151286611357</v>
      </c>
    </row>
    <row r="388" spans="1:7" x14ac:dyDescent="0.25">
      <c r="A388" s="17">
        <f t="shared" ref="A388:A451" ca="1" si="26">+A387+1</f>
        <v>43838</v>
      </c>
      <c r="B388" s="16">
        <f ca="1">+IFERROR(VLOOKUP(A388,BBG_UF!$B$2:$C$30,2,FALSE),B387)</f>
        <v>13</v>
      </c>
      <c r="C388" s="16">
        <v>386</v>
      </c>
      <c r="D388" s="16">
        <f t="shared" si="24"/>
        <v>296</v>
      </c>
      <c r="E388" s="16">
        <f ca="1">+VLOOKUP(B388,BBG_UF!$C$2:$F$30,4,FALSE)</f>
        <v>3.8359615104862558E-3</v>
      </c>
      <c r="F388" s="16">
        <f t="shared" ref="F388:F451" ca="1" si="27">+F387+E387*1</f>
        <v>0.8633067887577407</v>
      </c>
      <c r="G388" s="1">
        <f t="shared" ca="1" si="25"/>
        <v>0.29680453945328572</v>
      </c>
    </row>
    <row r="389" spans="1:7" x14ac:dyDescent="0.25">
      <c r="A389" s="17">
        <f t="shared" ca="1" si="26"/>
        <v>43839</v>
      </c>
      <c r="B389" s="16">
        <f ca="1">+IFERROR(VLOOKUP(A389,BBG_UF!$B$2:$C$30,2,FALSE),B388)</f>
        <v>14</v>
      </c>
      <c r="C389" s="16">
        <v>387</v>
      </c>
      <c r="D389" s="16">
        <f t="shared" si="24"/>
        <v>297</v>
      </c>
      <c r="E389" s="16">
        <f ca="1">+VLOOKUP(B389,BBG_UF!$C$2:$F$30,4,FALSE)</f>
        <v>3.7692345379918622E-3</v>
      </c>
      <c r="F389" s="16">
        <f t="shared" ca="1" si="27"/>
        <v>0.86714275026822696</v>
      </c>
      <c r="G389" s="1">
        <f t="shared" ca="1" si="25"/>
        <v>0.30365693996741094</v>
      </c>
    </row>
    <row r="390" spans="1:7" x14ac:dyDescent="0.25">
      <c r="A390" s="17">
        <f t="shared" ca="1" si="26"/>
        <v>43840</v>
      </c>
      <c r="B390" s="16">
        <f ca="1">+IFERROR(VLOOKUP(A390,BBG_UF!$B$2:$C$30,2,FALSE),B389)</f>
        <v>14</v>
      </c>
      <c r="C390" s="16">
        <v>388</v>
      </c>
      <c r="D390" s="16">
        <f t="shared" si="24"/>
        <v>298</v>
      </c>
      <c r="E390" s="16">
        <f ca="1">+VLOOKUP(B390,BBG_UF!$C$2:$F$30,4,FALSE)</f>
        <v>3.7692345379918622E-3</v>
      </c>
      <c r="F390" s="16">
        <f t="shared" ca="1" si="27"/>
        <v>0.87091198480621879</v>
      </c>
      <c r="G390" s="1">
        <f t="shared" ca="1" si="25"/>
        <v>0.31040262939354929</v>
      </c>
    </row>
    <row r="391" spans="1:7" x14ac:dyDescent="0.25">
      <c r="A391" s="17">
        <f t="shared" ca="1" si="26"/>
        <v>43841</v>
      </c>
      <c r="B391" s="16">
        <f ca="1">+IFERROR(VLOOKUP(A391,BBG_UF!$B$2:$C$30,2,FALSE),B390)</f>
        <v>14</v>
      </c>
      <c r="C391" s="16">
        <v>389</v>
      </c>
      <c r="D391" s="16">
        <f t="shared" si="24"/>
        <v>299</v>
      </c>
      <c r="E391" s="16">
        <f ca="1">+VLOOKUP(B391,BBG_UF!$C$2:$F$30,4,FALSE)</f>
        <v>3.7692345379918622E-3</v>
      </c>
      <c r="F391" s="16">
        <f t="shared" ca="1" si="27"/>
        <v>0.87468121934421061</v>
      </c>
      <c r="G391" s="1">
        <f t="shared" ca="1" si="25"/>
        <v>0.3171282391473742</v>
      </c>
    </row>
    <row r="392" spans="1:7" x14ac:dyDescent="0.25">
      <c r="A392" s="17">
        <f t="shared" ca="1" si="26"/>
        <v>43842</v>
      </c>
      <c r="B392" s="16">
        <f ca="1">+IFERROR(VLOOKUP(A392,BBG_UF!$B$2:$C$30,2,FALSE),B391)</f>
        <v>14</v>
      </c>
      <c r="C392" s="16">
        <v>390</v>
      </c>
      <c r="D392" s="16">
        <f t="shared" si="24"/>
        <v>300</v>
      </c>
      <c r="E392" s="16">
        <f ca="1">+VLOOKUP(B392,BBG_UF!$C$2:$F$30,4,FALSE)</f>
        <v>3.7692345379918622E-3</v>
      </c>
      <c r="F392" s="16">
        <f t="shared" ca="1" si="27"/>
        <v>0.87845045388220244</v>
      </c>
      <c r="G392" s="1">
        <f t="shared" ca="1" si="25"/>
        <v>0.32383397002558212</v>
      </c>
    </row>
    <row r="393" spans="1:7" x14ac:dyDescent="0.25">
      <c r="A393" s="17">
        <f t="shared" ca="1" si="26"/>
        <v>43843</v>
      </c>
      <c r="B393" s="16">
        <f ca="1">+IFERROR(VLOOKUP(A393,BBG_UF!$B$2:$C$30,2,FALSE),B392)</f>
        <v>14</v>
      </c>
      <c r="C393" s="16">
        <v>391</v>
      </c>
      <c r="D393" s="16">
        <f t="shared" si="24"/>
        <v>301</v>
      </c>
      <c r="E393" s="16">
        <f ca="1">+VLOOKUP(B393,BBG_UF!$C$2:$F$30,4,FALSE)</f>
        <v>3.7692345379918622E-3</v>
      </c>
      <c r="F393" s="16">
        <f t="shared" ca="1" si="27"/>
        <v>0.88221968842019427</v>
      </c>
      <c r="G393" s="1">
        <f t="shared" ca="1" si="25"/>
        <v>0.33052002015655463</v>
      </c>
    </row>
    <row r="394" spans="1:7" x14ac:dyDescent="0.25">
      <c r="A394" s="17">
        <f t="shared" ca="1" si="26"/>
        <v>43844</v>
      </c>
      <c r="B394" s="16">
        <f ca="1">+IFERROR(VLOOKUP(A394,BBG_UF!$B$2:$C$30,2,FALSE),B393)</f>
        <v>14</v>
      </c>
      <c r="C394" s="16">
        <v>392</v>
      </c>
      <c r="D394" s="16">
        <f t="shared" si="24"/>
        <v>302</v>
      </c>
      <c r="E394" s="16">
        <f ca="1">+VLOOKUP(B394,BBG_UF!$C$2:$F$30,4,FALSE)</f>
        <v>3.7692345379918622E-3</v>
      </c>
      <c r="F394" s="16">
        <f t="shared" ca="1" si="27"/>
        <v>0.8859889229581861</v>
      </c>
      <c r="G394" s="1">
        <f t="shared" ca="1" si="25"/>
        <v>0.33718658504432386</v>
      </c>
    </row>
    <row r="395" spans="1:7" x14ac:dyDescent="0.25">
      <c r="A395" s="17">
        <f t="shared" ca="1" si="26"/>
        <v>43845</v>
      </c>
      <c r="B395" s="16">
        <f ca="1">+IFERROR(VLOOKUP(A395,BBG_UF!$B$2:$C$30,2,FALSE),B394)</f>
        <v>14</v>
      </c>
      <c r="C395" s="16">
        <v>393</v>
      </c>
      <c r="D395" s="16">
        <f t="shared" si="24"/>
        <v>303</v>
      </c>
      <c r="E395" s="16">
        <f ca="1">+VLOOKUP(B395,BBG_UF!$C$2:$F$30,4,FALSE)</f>
        <v>3.7692345379918622E-3</v>
      </c>
      <c r="F395" s="16">
        <f t="shared" ca="1" si="27"/>
        <v>0.88975815749617793</v>
      </c>
      <c r="G395" s="1">
        <f t="shared" ca="1" si="25"/>
        <v>0.34383385761216906</v>
      </c>
    </row>
    <row r="396" spans="1:7" x14ac:dyDescent="0.25">
      <c r="A396" s="17">
        <f t="shared" ca="1" si="26"/>
        <v>43846</v>
      </c>
      <c r="B396" s="16">
        <f ca="1">+IFERROR(VLOOKUP(A396,BBG_UF!$B$2:$C$30,2,FALSE),B395)</f>
        <v>14</v>
      </c>
      <c r="C396" s="16">
        <v>394</v>
      </c>
      <c r="D396" s="16">
        <f t="shared" si="24"/>
        <v>304</v>
      </c>
      <c r="E396" s="16">
        <f ca="1">+VLOOKUP(B396,BBG_UF!$C$2:$F$30,4,FALSE)</f>
        <v>3.7692345379918622E-3</v>
      </c>
      <c r="F396" s="16">
        <f t="shared" ca="1" si="27"/>
        <v>0.89352739203416975</v>
      </c>
      <c r="G396" s="1">
        <f t="shared" ca="1" si="25"/>
        <v>0.35046202824479999</v>
      </c>
    </row>
    <row r="397" spans="1:7" x14ac:dyDescent="0.25">
      <c r="A397" s="17">
        <f t="shared" ca="1" si="26"/>
        <v>43847</v>
      </c>
      <c r="B397" s="16">
        <f ca="1">+IFERROR(VLOOKUP(A397,BBG_UF!$B$2:$C$30,2,FALSE),B396)</f>
        <v>14</v>
      </c>
      <c r="C397" s="16">
        <v>395</v>
      </c>
      <c r="D397" s="16">
        <f t="shared" si="24"/>
        <v>305</v>
      </c>
      <c r="E397" s="16">
        <f ca="1">+VLOOKUP(B397,BBG_UF!$C$2:$F$30,4,FALSE)</f>
        <v>3.7692345379918622E-3</v>
      </c>
      <c r="F397" s="16">
        <f t="shared" ca="1" si="27"/>
        <v>0.89729662657216158</v>
      </c>
      <c r="G397" s="1">
        <f t="shared" ca="1" si="25"/>
        <v>0.35707128483010397</v>
      </c>
    </row>
    <row r="398" spans="1:7" x14ac:dyDescent="0.25">
      <c r="A398" s="17">
        <f t="shared" ca="1" si="26"/>
        <v>43848</v>
      </c>
      <c r="B398" s="16">
        <f ca="1">+IFERROR(VLOOKUP(A398,BBG_UF!$B$2:$C$30,2,FALSE),B397)</f>
        <v>14</v>
      </c>
      <c r="C398" s="16">
        <v>396</v>
      </c>
      <c r="D398" s="16">
        <f t="shared" si="24"/>
        <v>306</v>
      </c>
      <c r="E398" s="16">
        <f ca="1">+VLOOKUP(B398,BBG_UF!$C$2:$F$30,4,FALSE)</f>
        <v>3.7692345379918622E-3</v>
      </c>
      <c r="F398" s="16">
        <f t="shared" ca="1" si="27"/>
        <v>0.90106586111015341</v>
      </c>
      <c r="G398" s="1">
        <f t="shared" ca="1" si="25"/>
        <v>0.36366181279989152</v>
      </c>
    </row>
    <row r="399" spans="1:7" x14ac:dyDescent="0.25">
      <c r="A399" s="17">
        <f t="shared" ca="1" si="26"/>
        <v>43849</v>
      </c>
      <c r="B399" s="16">
        <f ca="1">+IFERROR(VLOOKUP(A399,BBG_UF!$B$2:$C$30,2,FALSE),B398)</f>
        <v>14</v>
      </c>
      <c r="C399" s="16">
        <v>397</v>
      </c>
      <c r="D399" s="16">
        <f t="shared" si="24"/>
        <v>307</v>
      </c>
      <c r="E399" s="16">
        <f ca="1">+VLOOKUP(B399,BBG_UF!$C$2:$F$30,4,FALSE)</f>
        <v>3.7692345379918622E-3</v>
      </c>
      <c r="F399" s="16">
        <f t="shared" ca="1" si="27"/>
        <v>0.90483509564814524</v>
      </c>
      <c r="G399" s="1">
        <f t="shared" ca="1" si="25"/>
        <v>0.3702337951699754</v>
      </c>
    </row>
    <row r="400" spans="1:7" x14ac:dyDescent="0.25">
      <c r="A400" s="17">
        <f t="shared" ca="1" si="26"/>
        <v>43850</v>
      </c>
      <c r="B400" s="16">
        <f ca="1">+IFERROR(VLOOKUP(A400,BBG_UF!$B$2:$C$30,2,FALSE),B399)</f>
        <v>14</v>
      </c>
      <c r="C400" s="16">
        <v>398</v>
      </c>
      <c r="D400" s="16">
        <f t="shared" si="24"/>
        <v>308</v>
      </c>
      <c r="E400" s="16">
        <f ca="1">+VLOOKUP(B400,BBG_UF!$C$2:$F$30,4,FALSE)</f>
        <v>3.7692345379918622E-3</v>
      </c>
      <c r="F400" s="16">
        <f t="shared" ca="1" si="27"/>
        <v>0.90860433018613707</v>
      </c>
      <c r="G400" s="1">
        <f t="shared" ca="1" si="25"/>
        <v>0.37678741257931381</v>
      </c>
    </row>
    <row r="401" spans="1:7" x14ac:dyDescent="0.25">
      <c r="A401" s="17">
        <f t="shared" ca="1" si="26"/>
        <v>43851</v>
      </c>
      <c r="B401" s="16">
        <f ca="1">+IFERROR(VLOOKUP(A401,BBG_UF!$B$2:$C$30,2,FALSE),B400)</f>
        <v>14</v>
      </c>
      <c r="C401" s="16">
        <v>399</v>
      </c>
      <c r="D401" s="16">
        <f t="shared" si="24"/>
        <v>309</v>
      </c>
      <c r="E401" s="16">
        <f ca="1">+VLOOKUP(B401,BBG_UF!$C$2:$F$30,4,FALSE)</f>
        <v>3.7692345379918622E-3</v>
      </c>
      <c r="F401" s="16">
        <f t="shared" ca="1" si="27"/>
        <v>0.91237356472412889</v>
      </c>
      <c r="G401" s="1">
        <f t="shared" ca="1" si="25"/>
        <v>0.38332284332849642</v>
      </c>
    </row>
    <row r="402" spans="1:7" x14ac:dyDescent="0.25">
      <c r="A402" s="17">
        <f t="shared" ca="1" si="26"/>
        <v>43852</v>
      </c>
      <c r="B402" s="16">
        <f ca="1">+IFERROR(VLOOKUP(A402,BBG_UF!$B$2:$C$30,2,FALSE),B401)</f>
        <v>14</v>
      </c>
      <c r="C402" s="16">
        <v>400</v>
      </c>
      <c r="D402" s="16">
        <f t="shared" si="24"/>
        <v>310</v>
      </c>
      <c r="E402" s="16">
        <f ca="1">+VLOOKUP(B402,BBG_UF!$C$2:$F$30,4,FALSE)</f>
        <v>3.7692345379918622E-3</v>
      </c>
      <c r="F402" s="16">
        <f t="shared" ca="1" si="27"/>
        <v>0.91614279926212072</v>
      </c>
      <c r="G402" s="1">
        <f t="shared" ca="1" si="25"/>
        <v>0.38984026341743455</v>
      </c>
    </row>
    <row r="403" spans="1:7" x14ac:dyDescent="0.25">
      <c r="A403" s="17">
        <f t="shared" ca="1" si="26"/>
        <v>43853</v>
      </c>
      <c r="B403" s="16">
        <f ca="1">+IFERROR(VLOOKUP(A403,BBG_UF!$B$2:$C$30,2,FALSE),B402)</f>
        <v>14</v>
      </c>
      <c r="C403" s="16">
        <v>401</v>
      </c>
      <c r="D403" s="16">
        <f t="shared" si="24"/>
        <v>311</v>
      </c>
      <c r="E403" s="16">
        <f ca="1">+VLOOKUP(B403,BBG_UF!$C$2:$F$30,4,FALSE)</f>
        <v>3.7692345379918622E-3</v>
      </c>
      <c r="F403" s="16">
        <f t="shared" ca="1" si="27"/>
        <v>0.91991203380011255</v>
      </c>
      <c r="G403" s="1">
        <f t="shared" ca="1" si="25"/>
        <v>0.39633984658245197</v>
      </c>
    </row>
    <row r="404" spans="1:7" x14ac:dyDescent="0.25">
      <c r="A404" s="17">
        <f t="shared" ca="1" si="26"/>
        <v>43854</v>
      </c>
      <c r="B404" s="16">
        <f ca="1">+IFERROR(VLOOKUP(A404,BBG_UF!$B$2:$C$30,2,FALSE),B403)</f>
        <v>14</v>
      </c>
      <c r="C404" s="16">
        <v>402</v>
      </c>
      <c r="D404" s="16">
        <f t="shared" si="24"/>
        <v>312</v>
      </c>
      <c r="E404" s="16">
        <f ca="1">+VLOOKUP(B404,BBG_UF!$C$2:$F$30,4,FALSE)</f>
        <v>3.7692345379918622E-3</v>
      </c>
      <c r="F404" s="16">
        <f t="shared" ca="1" si="27"/>
        <v>0.92368126833810438</v>
      </c>
      <c r="G404" s="1">
        <f t="shared" ca="1" si="25"/>
        <v>0.40282176433238137</v>
      </c>
    </row>
    <row r="405" spans="1:7" x14ac:dyDescent="0.25">
      <c r="A405" s="17">
        <f t="shared" ca="1" si="26"/>
        <v>43855</v>
      </c>
      <c r="B405" s="16">
        <f ca="1">+IFERROR(VLOOKUP(A405,BBG_UF!$B$2:$C$30,2,FALSE),B404)</f>
        <v>14</v>
      </c>
      <c r="C405" s="16">
        <v>403</v>
      </c>
      <c r="D405" s="16">
        <f t="shared" si="24"/>
        <v>313</v>
      </c>
      <c r="E405" s="16">
        <f ca="1">+VLOOKUP(B405,BBG_UF!$C$2:$F$30,4,FALSE)</f>
        <v>3.7692345379918622E-3</v>
      </c>
      <c r="F405" s="16">
        <f t="shared" ca="1" si="27"/>
        <v>0.92745050287609621</v>
      </c>
      <c r="G405" s="1">
        <f t="shared" ca="1" si="25"/>
        <v>0.40928618598432576</v>
      </c>
    </row>
    <row r="406" spans="1:7" x14ac:dyDescent="0.25">
      <c r="A406" s="17">
        <f t="shared" ca="1" si="26"/>
        <v>43856</v>
      </c>
      <c r="B406" s="16">
        <f ca="1">+IFERROR(VLOOKUP(A406,BBG_UF!$B$2:$C$30,2,FALSE),B405)</f>
        <v>14</v>
      </c>
      <c r="C406" s="16">
        <v>404</v>
      </c>
      <c r="D406" s="16">
        <f t="shared" si="24"/>
        <v>314</v>
      </c>
      <c r="E406" s="16">
        <f ca="1">+VLOOKUP(B406,BBG_UF!$C$2:$F$30,4,FALSE)</f>
        <v>3.7692345379918622E-3</v>
      </c>
      <c r="F406" s="16">
        <f t="shared" ca="1" si="27"/>
        <v>0.93121973741408803</v>
      </c>
      <c r="G406" s="1">
        <f t="shared" ca="1" si="25"/>
        <v>0.41573327869843152</v>
      </c>
    </row>
    <row r="407" spans="1:7" x14ac:dyDescent="0.25">
      <c r="A407" s="17">
        <f t="shared" ca="1" si="26"/>
        <v>43857</v>
      </c>
      <c r="B407" s="16">
        <f ca="1">+IFERROR(VLOOKUP(A407,BBG_UF!$B$2:$C$30,2,FALSE),B406)</f>
        <v>14</v>
      </c>
      <c r="C407" s="16">
        <v>405</v>
      </c>
      <c r="D407" s="16">
        <f t="shared" si="24"/>
        <v>315</v>
      </c>
      <c r="E407" s="16">
        <f ca="1">+VLOOKUP(B407,BBG_UF!$C$2:$F$30,4,FALSE)</f>
        <v>3.7692345379918622E-3</v>
      </c>
      <c r="F407" s="16">
        <f t="shared" ca="1" si="27"/>
        <v>0.93498897195207986</v>
      </c>
      <c r="G407" s="1">
        <f t="shared" ca="1" si="25"/>
        <v>0.42216320751225267</v>
      </c>
    </row>
    <row r="408" spans="1:7" x14ac:dyDescent="0.25">
      <c r="A408" s="17">
        <f t="shared" ca="1" si="26"/>
        <v>43858</v>
      </c>
      <c r="B408" s="16">
        <f ca="1">+IFERROR(VLOOKUP(A408,BBG_UF!$B$2:$C$30,2,FALSE),B407)</f>
        <v>14</v>
      </c>
      <c r="C408" s="16">
        <v>406</v>
      </c>
      <c r="D408" s="16">
        <f t="shared" si="24"/>
        <v>316</v>
      </c>
      <c r="E408" s="16">
        <f ca="1">+VLOOKUP(B408,BBG_UF!$C$2:$F$30,4,FALSE)</f>
        <v>3.7692345379918622E-3</v>
      </c>
      <c r="F408" s="16">
        <f t="shared" ca="1" si="27"/>
        <v>0.93875820649007169</v>
      </c>
      <c r="G408" s="1">
        <f t="shared" ca="1" si="25"/>
        <v>0.4285761353741589</v>
      </c>
    </row>
    <row r="409" spans="1:7" x14ac:dyDescent="0.25">
      <c r="A409" s="17">
        <f t="shared" ca="1" si="26"/>
        <v>43859</v>
      </c>
      <c r="B409" s="16">
        <f ca="1">+IFERROR(VLOOKUP(A409,BBG_UF!$B$2:$C$30,2,FALSE),B408)</f>
        <v>14</v>
      </c>
      <c r="C409" s="16">
        <v>407</v>
      </c>
      <c r="D409" s="16">
        <f t="shared" si="24"/>
        <v>317</v>
      </c>
      <c r="E409" s="16">
        <f ca="1">+VLOOKUP(B409,BBG_UF!$C$2:$F$30,4,FALSE)</f>
        <v>3.7692345379918622E-3</v>
      </c>
      <c r="F409" s="16">
        <f t="shared" ca="1" si="27"/>
        <v>0.94252744102806352</v>
      </c>
      <c r="G409" s="1">
        <f t="shared" ca="1" si="25"/>
        <v>0.43497222317646506</v>
      </c>
    </row>
    <row r="410" spans="1:7" x14ac:dyDescent="0.25">
      <c r="A410" s="17">
        <f t="shared" ca="1" si="26"/>
        <v>43860</v>
      </c>
      <c r="B410" s="16">
        <f ca="1">+IFERROR(VLOOKUP(A410,BBG_UF!$B$2:$C$30,2,FALSE),B409)</f>
        <v>14</v>
      </c>
      <c r="C410" s="16">
        <v>408</v>
      </c>
      <c r="D410" s="16">
        <f t="shared" si="24"/>
        <v>318</v>
      </c>
      <c r="E410" s="16">
        <f ca="1">+VLOOKUP(B410,BBG_UF!$C$2:$F$30,4,FALSE)</f>
        <v>3.7692345379918622E-3</v>
      </c>
      <c r="F410" s="16">
        <f t="shared" ca="1" si="27"/>
        <v>0.94629667556605535</v>
      </c>
      <c r="G410" s="1">
        <f t="shared" ca="1" si="25"/>
        <v>0.44135162978768289</v>
      </c>
    </row>
    <row r="411" spans="1:7" x14ac:dyDescent="0.25">
      <c r="A411" s="17">
        <f t="shared" ca="1" si="26"/>
        <v>43861</v>
      </c>
      <c r="B411" s="16">
        <f ca="1">+IFERROR(VLOOKUP(A411,BBG_UF!$B$2:$C$30,2,FALSE),B410)</f>
        <v>14</v>
      </c>
      <c r="C411" s="16">
        <v>409</v>
      </c>
      <c r="D411" s="16">
        <f t="shared" si="24"/>
        <v>319</v>
      </c>
      <c r="E411" s="16">
        <f ca="1">+VLOOKUP(B411,BBG_UF!$C$2:$F$30,4,FALSE)</f>
        <v>3.7692345379918622E-3</v>
      </c>
      <c r="F411" s="16">
        <f t="shared" ca="1" si="27"/>
        <v>0.95006591010404717</v>
      </c>
      <c r="G411" s="1">
        <f t="shared" ca="1" si="25"/>
        <v>0.44771451208416763</v>
      </c>
    </row>
    <row r="412" spans="1:7" x14ac:dyDescent="0.25">
      <c r="A412" s="17">
        <f t="shared" ca="1" si="26"/>
        <v>43862</v>
      </c>
      <c r="B412" s="16">
        <f ca="1">+IFERROR(VLOOKUP(A412,BBG_UF!$B$2:$C$30,2,FALSE),B411)</f>
        <v>14</v>
      </c>
      <c r="C412" s="16">
        <v>410</v>
      </c>
      <c r="D412" s="16">
        <f t="shared" si="24"/>
        <v>320</v>
      </c>
      <c r="E412" s="16">
        <f ca="1">+VLOOKUP(B412,BBG_UF!$C$2:$F$30,4,FALSE)</f>
        <v>3.7692345379918622E-3</v>
      </c>
      <c r="F412" s="16">
        <f t="shared" ca="1" si="27"/>
        <v>0.953835144642039</v>
      </c>
      <c r="G412" s="1">
        <f t="shared" ca="1" si="25"/>
        <v>0.4540610249813698</v>
      </c>
    </row>
    <row r="413" spans="1:7" x14ac:dyDescent="0.25">
      <c r="A413" s="17">
        <f t="shared" ca="1" si="26"/>
        <v>43863</v>
      </c>
      <c r="B413" s="16">
        <f ca="1">+IFERROR(VLOOKUP(A413,BBG_UF!$B$2:$C$30,2,FALSE),B412)</f>
        <v>14</v>
      </c>
      <c r="C413" s="16">
        <v>411</v>
      </c>
      <c r="D413" s="16">
        <f t="shared" si="24"/>
        <v>321</v>
      </c>
      <c r="E413" s="16">
        <f ca="1">+VLOOKUP(B413,BBG_UF!$C$2:$F$30,4,FALSE)</f>
        <v>3.7692345379918622E-3</v>
      </c>
      <c r="F413" s="16">
        <f t="shared" ca="1" si="27"/>
        <v>0.95760437918003083</v>
      </c>
      <c r="G413" s="1">
        <f t="shared" ca="1" si="25"/>
        <v>0.46039132146435435</v>
      </c>
    </row>
    <row r="414" spans="1:7" x14ac:dyDescent="0.25">
      <c r="A414" s="17">
        <f t="shared" ca="1" si="26"/>
        <v>43864</v>
      </c>
      <c r="B414" s="16">
        <f ca="1">+IFERROR(VLOOKUP(A414,BBG_UF!$B$2:$C$30,2,FALSE),B413)</f>
        <v>14</v>
      </c>
      <c r="C414" s="16">
        <v>412</v>
      </c>
      <c r="D414" s="16">
        <f t="shared" si="24"/>
        <v>322</v>
      </c>
      <c r="E414" s="16">
        <f ca="1">+VLOOKUP(B414,BBG_UF!$C$2:$F$30,4,FALSE)</f>
        <v>3.7692345379918622E-3</v>
      </c>
      <c r="F414" s="16">
        <f t="shared" ca="1" si="27"/>
        <v>0.96137361371802266</v>
      </c>
      <c r="G414" s="1">
        <f t="shared" ca="1" si="25"/>
        <v>0.46670555261772589</v>
      </c>
    </row>
    <row r="415" spans="1:7" x14ac:dyDescent="0.25">
      <c r="A415" s="17">
        <f t="shared" ca="1" si="26"/>
        <v>43865</v>
      </c>
      <c r="B415" s="16">
        <f ca="1">+IFERROR(VLOOKUP(A415,BBG_UF!$B$2:$C$30,2,FALSE),B414)</f>
        <v>14</v>
      </c>
      <c r="C415" s="16">
        <v>413</v>
      </c>
      <c r="D415" s="16">
        <f t="shared" si="24"/>
        <v>323</v>
      </c>
      <c r="E415" s="16">
        <f ca="1">+VLOOKUP(B415,BBG_UF!$C$2:$F$30,4,FALSE)</f>
        <v>3.7692345379918622E-3</v>
      </c>
      <c r="F415" s="16">
        <f t="shared" ca="1" si="27"/>
        <v>0.96514284825601449</v>
      </c>
      <c r="G415" s="1">
        <f t="shared" ca="1" si="25"/>
        <v>0.47300386765509672</v>
      </c>
    </row>
    <row r="416" spans="1:7" x14ac:dyDescent="0.25">
      <c r="A416" s="17">
        <f t="shared" ca="1" si="26"/>
        <v>43866</v>
      </c>
      <c r="B416" s="16">
        <f ca="1">+IFERROR(VLOOKUP(A416,BBG_UF!$B$2:$C$30,2,FALSE),B415)</f>
        <v>14</v>
      </c>
      <c r="C416" s="16">
        <v>414</v>
      </c>
      <c r="D416" s="16">
        <f t="shared" si="24"/>
        <v>324</v>
      </c>
      <c r="E416" s="16">
        <f ca="1">+VLOOKUP(B416,BBG_UF!$C$2:$F$30,4,FALSE)</f>
        <v>3.7692345379918622E-3</v>
      </c>
      <c r="F416" s="16">
        <f t="shared" ca="1" si="27"/>
        <v>0.96891208279400631</v>
      </c>
      <c r="G416" s="1">
        <f t="shared" ca="1" si="25"/>
        <v>0.4792864139478375</v>
      </c>
    </row>
    <row r="417" spans="1:7" x14ac:dyDescent="0.25">
      <c r="A417" s="17">
        <f t="shared" ca="1" si="26"/>
        <v>43867</v>
      </c>
      <c r="B417" s="16">
        <f ca="1">+IFERROR(VLOOKUP(A417,BBG_UF!$B$2:$C$30,2,FALSE),B416)</f>
        <v>14</v>
      </c>
      <c r="C417" s="16">
        <v>415</v>
      </c>
      <c r="D417" s="16">
        <f t="shared" si="24"/>
        <v>325</v>
      </c>
      <c r="E417" s="16">
        <f ca="1">+VLOOKUP(B417,BBG_UF!$C$2:$F$30,4,FALSE)</f>
        <v>3.7692345379918622E-3</v>
      </c>
      <c r="F417" s="16">
        <f t="shared" ca="1" si="27"/>
        <v>0.97268131733199814</v>
      </c>
      <c r="G417" s="1">
        <f t="shared" ca="1" si="25"/>
        <v>0.4855533370536646</v>
      </c>
    </row>
    <row r="418" spans="1:7" x14ac:dyDescent="0.25">
      <c r="A418" s="17">
        <f t="shared" ca="1" si="26"/>
        <v>43868</v>
      </c>
      <c r="B418" s="16">
        <f ca="1">+IFERROR(VLOOKUP(A418,BBG_UF!$B$2:$C$30,2,FALSE),B417)</f>
        <v>15</v>
      </c>
      <c r="C418" s="16">
        <v>416</v>
      </c>
      <c r="D418" s="16">
        <f t="shared" si="24"/>
        <v>326</v>
      </c>
      <c r="E418" s="16">
        <f ca="1">+VLOOKUP(B418,BBG_UF!$C$2:$F$30,4,FALSE)</f>
        <v>-1.2694433042720618E-3</v>
      </c>
      <c r="F418" s="16">
        <f t="shared" ca="1" si="27"/>
        <v>0.97645055186998997</v>
      </c>
      <c r="G418" s="1">
        <f t="shared" ca="1" si="25"/>
        <v>0.49180478074421219</v>
      </c>
    </row>
    <row r="419" spans="1:7" x14ac:dyDescent="0.25">
      <c r="A419" s="17">
        <f t="shared" ca="1" si="26"/>
        <v>43869</v>
      </c>
      <c r="B419" s="16">
        <f ca="1">+IFERROR(VLOOKUP(A419,BBG_UF!$B$2:$C$30,2,FALSE),B418)</f>
        <v>15</v>
      </c>
      <c r="C419" s="16">
        <v>417</v>
      </c>
      <c r="D419" s="16">
        <f t="shared" si="24"/>
        <v>327</v>
      </c>
      <c r="E419" s="16">
        <f ca="1">+VLOOKUP(B419,BBG_UF!$C$2:$F$30,4,FALSE)</f>
        <v>-1.2694433042720618E-3</v>
      </c>
      <c r="F419" s="16">
        <f t="shared" ca="1" si="27"/>
        <v>0.97518110856571794</v>
      </c>
      <c r="G419" s="1">
        <f t="shared" ca="1" si="25"/>
        <v>0.49165881255400401</v>
      </c>
    </row>
    <row r="420" spans="1:7" x14ac:dyDescent="0.25">
      <c r="A420" s="17">
        <f t="shared" ca="1" si="26"/>
        <v>43870</v>
      </c>
      <c r="B420" s="16">
        <f ca="1">+IFERROR(VLOOKUP(A420,BBG_UF!$B$2:$C$30,2,FALSE),B419)</f>
        <v>15</v>
      </c>
      <c r="C420" s="16">
        <v>418</v>
      </c>
      <c r="D420" s="16">
        <f t="shared" si="24"/>
        <v>328</v>
      </c>
      <c r="E420" s="16">
        <f ca="1">+VLOOKUP(B420,BBG_UF!$C$2:$F$30,4,FALSE)</f>
        <v>-1.2694433042720618E-3</v>
      </c>
      <c r="F420" s="16">
        <f t="shared" ca="1" si="27"/>
        <v>0.9739116652614459</v>
      </c>
      <c r="G420" s="1">
        <f t="shared" ca="1" si="25"/>
        <v>0.4915060461825137</v>
      </c>
    </row>
    <row r="421" spans="1:7" x14ac:dyDescent="0.25">
      <c r="A421" s="17">
        <f t="shared" ca="1" si="26"/>
        <v>43871</v>
      </c>
      <c r="B421" s="16">
        <f ca="1">+IFERROR(VLOOKUP(A421,BBG_UF!$B$2:$C$30,2,FALSE),B420)</f>
        <v>15</v>
      </c>
      <c r="C421" s="16">
        <v>419</v>
      </c>
      <c r="D421" s="16">
        <f t="shared" si="24"/>
        <v>329</v>
      </c>
      <c r="E421" s="16">
        <f ca="1">+VLOOKUP(B421,BBG_UF!$C$2:$F$30,4,FALSE)</f>
        <v>-1.2694433042720618E-3</v>
      </c>
      <c r="F421" s="16">
        <f t="shared" ca="1" si="27"/>
        <v>0.97264222195717387</v>
      </c>
      <c r="G421" s="1">
        <f t="shared" ca="1" si="25"/>
        <v>0.49134654361926061</v>
      </c>
    </row>
    <row r="422" spans="1:7" x14ac:dyDescent="0.25">
      <c r="A422" s="17">
        <f t="shared" ca="1" si="26"/>
        <v>43872</v>
      </c>
      <c r="B422" s="16">
        <f ca="1">+IFERROR(VLOOKUP(A422,BBG_UF!$B$2:$C$30,2,FALSE),B421)</f>
        <v>15</v>
      </c>
      <c r="C422" s="16">
        <v>420</v>
      </c>
      <c r="D422" s="16">
        <f t="shared" si="24"/>
        <v>330</v>
      </c>
      <c r="E422" s="16">
        <f ca="1">+VLOOKUP(B422,BBG_UF!$C$2:$F$30,4,FALSE)</f>
        <v>-1.2694433042720618E-3</v>
      </c>
      <c r="F422" s="16">
        <f t="shared" ca="1" si="27"/>
        <v>0.97137277865290184</v>
      </c>
      <c r="G422" s="1">
        <f t="shared" ca="1" si="25"/>
        <v>0.49118036610235161</v>
      </c>
    </row>
    <row r="423" spans="1:7" x14ac:dyDescent="0.25">
      <c r="A423" s="17">
        <f t="shared" ca="1" si="26"/>
        <v>43873</v>
      </c>
      <c r="B423" s="16">
        <f ca="1">+IFERROR(VLOOKUP(A423,BBG_UF!$B$2:$C$30,2,FALSE),B422)</f>
        <v>15</v>
      </c>
      <c r="C423" s="16">
        <v>421</v>
      </c>
      <c r="D423" s="16">
        <f t="shared" si="24"/>
        <v>331</v>
      </c>
      <c r="E423" s="16">
        <f ca="1">+VLOOKUP(B423,BBG_UF!$C$2:$F$30,4,FALSE)</f>
        <v>-1.2694433042720618E-3</v>
      </c>
      <c r="F423" s="16">
        <f t="shared" ca="1" si="27"/>
        <v>0.9701033353486298</v>
      </c>
      <c r="G423" s="1">
        <f t="shared" ca="1" si="25"/>
        <v>0.49100757412985607</v>
      </c>
    </row>
    <row r="424" spans="1:7" x14ac:dyDescent="0.25">
      <c r="A424" s="17">
        <f t="shared" ca="1" si="26"/>
        <v>43874</v>
      </c>
      <c r="B424" s="16">
        <f ca="1">+IFERROR(VLOOKUP(A424,BBG_UF!$B$2:$C$30,2,FALSE),B423)</f>
        <v>15</v>
      </c>
      <c r="C424" s="16">
        <v>422</v>
      </c>
      <c r="D424" s="16">
        <f t="shared" si="24"/>
        <v>332</v>
      </c>
      <c r="E424" s="16">
        <f ca="1">+VLOOKUP(B424,BBG_UF!$C$2:$F$30,4,FALSE)</f>
        <v>-1.2694433042720618E-3</v>
      </c>
      <c r="F424" s="16">
        <f t="shared" ca="1" si="27"/>
        <v>0.96883389204435777</v>
      </c>
      <c r="G424" s="1">
        <f t="shared" ca="1" si="25"/>
        <v>0.49082822747092703</v>
      </c>
    </row>
    <row r="425" spans="1:7" x14ac:dyDescent="0.25">
      <c r="A425" s="17">
        <f t="shared" ca="1" si="26"/>
        <v>43875</v>
      </c>
      <c r="B425" s="16">
        <f ca="1">+IFERROR(VLOOKUP(A425,BBG_UF!$B$2:$C$30,2,FALSE),B424)</f>
        <v>15</v>
      </c>
      <c r="C425" s="16">
        <v>423</v>
      </c>
      <c r="D425" s="16">
        <f t="shared" si="24"/>
        <v>333</v>
      </c>
      <c r="E425" s="16">
        <f ca="1">+VLOOKUP(B425,BBG_UF!$C$2:$F$30,4,FALSE)</f>
        <v>-1.2694433042720618E-3</v>
      </c>
      <c r="F425" s="16">
        <f t="shared" ca="1" si="27"/>
        <v>0.96756444874008574</v>
      </c>
      <c r="G425" s="1">
        <f t="shared" ca="1" si="25"/>
        <v>0.4906423851768415</v>
      </c>
    </row>
    <row r="426" spans="1:7" x14ac:dyDescent="0.25">
      <c r="A426" s="17">
        <f t="shared" ca="1" si="26"/>
        <v>43876</v>
      </c>
      <c r="B426" s="16">
        <f ca="1">+IFERROR(VLOOKUP(A426,BBG_UF!$B$2:$C$30,2,FALSE),B425)</f>
        <v>15</v>
      </c>
      <c r="C426" s="16">
        <v>424</v>
      </c>
      <c r="D426" s="16">
        <f t="shared" si="24"/>
        <v>334</v>
      </c>
      <c r="E426" s="16">
        <f ca="1">+VLOOKUP(B426,BBG_UF!$C$2:$F$30,4,FALSE)</f>
        <v>-1.2694433042720618E-3</v>
      </c>
      <c r="F426" s="16">
        <f t="shared" ca="1" si="27"/>
        <v>0.9662950054358137</v>
      </c>
      <c r="G426" s="1">
        <f t="shared" ca="1" si="25"/>
        <v>0.49045010559157998</v>
      </c>
    </row>
    <row r="427" spans="1:7" x14ac:dyDescent="0.25">
      <c r="A427" s="17">
        <f t="shared" ca="1" si="26"/>
        <v>43877</v>
      </c>
      <c r="B427" s="16">
        <f ca="1">+IFERROR(VLOOKUP(A427,BBG_UF!$B$2:$C$30,2,FALSE),B426)</f>
        <v>15</v>
      </c>
      <c r="C427" s="16">
        <v>425</v>
      </c>
      <c r="D427" s="16">
        <f t="shared" si="24"/>
        <v>335</v>
      </c>
      <c r="E427" s="16">
        <f ca="1">+VLOOKUP(B427,BBG_UF!$C$2:$F$30,4,FALSE)</f>
        <v>-1.2694433042720618E-3</v>
      </c>
      <c r="F427" s="16">
        <f t="shared" ca="1" si="27"/>
        <v>0.96502556213154167</v>
      </c>
      <c r="G427" s="1">
        <f t="shared" ca="1" si="25"/>
        <v>0.49025144636252616</v>
      </c>
    </row>
    <row r="428" spans="1:7" x14ac:dyDescent="0.25">
      <c r="A428" s="17">
        <f t="shared" ca="1" si="26"/>
        <v>43878</v>
      </c>
      <c r="B428" s="16">
        <f ca="1">+IFERROR(VLOOKUP(A428,BBG_UF!$B$2:$C$30,2,FALSE),B427)</f>
        <v>15</v>
      </c>
      <c r="C428" s="16">
        <v>426</v>
      </c>
      <c r="D428" s="16">
        <f t="shared" si="24"/>
        <v>336</v>
      </c>
      <c r="E428" s="16">
        <f ca="1">+VLOOKUP(B428,BBG_UF!$C$2:$F$30,4,FALSE)</f>
        <v>-1.2694433042720618E-3</v>
      </c>
      <c r="F428" s="16">
        <f t="shared" ca="1" si="27"/>
        <v>0.96375611882726964</v>
      </c>
      <c r="G428" s="1">
        <f t="shared" ca="1" si="25"/>
        <v>0.49004646445083289</v>
      </c>
    </row>
    <row r="429" spans="1:7" x14ac:dyDescent="0.25">
      <c r="A429" s="17">
        <f t="shared" ca="1" si="26"/>
        <v>43879</v>
      </c>
      <c r="B429" s="16">
        <f ca="1">+IFERROR(VLOOKUP(A429,BBG_UF!$B$2:$C$30,2,FALSE),B428)</f>
        <v>15</v>
      </c>
      <c r="C429" s="16">
        <v>427</v>
      </c>
      <c r="D429" s="16">
        <f t="shared" si="24"/>
        <v>337</v>
      </c>
      <c r="E429" s="16">
        <f ca="1">+VLOOKUP(B429,BBG_UF!$C$2:$F$30,4,FALSE)</f>
        <v>-1.2694433042720618E-3</v>
      </c>
      <c r="F429" s="16">
        <f t="shared" ca="1" si="27"/>
        <v>0.9624866755229976</v>
      </c>
      <c r="G429" s="1">
        <f t="shared" ca="1" si="25"/>
        <v>0.48983521614146142</v>
      </c>
    </row>
    <row r="430" spans="1:7" x14ac:dyDescent="0.25">
      <c r="A430" s="17">
        <f t="shared" ca="1" si="26"/>
        <v>43880</v>
      </c>
      <c r="B430" s="16">
        <f ca="1">+IFERROR(VLOOKUP(A430,BBG_UF!$B$2:$C$30,2,FALSE),B429)</f>
        <v>15</v>
      </c>
      <c r="C430" s="16">
        <v>428</v>
      </c>
      <c r="D430" s="16">
        <f t="shared" si="24"/>
        <v>338</v>
      </c>
      <c r="E430" s="16">
        <f ca="1">+VLOOKUP(B430,BBG_UF!$C$2:$F$30,4,FALSE)</f>
        <v>-1.2694433042720618E-3</v>
      </c>
      <c r="F430" s="16">
        <f t="shared" ca="1" si="27"/>
        <v>0.96121723221872557</v>
      </c>
      <c r="G430" s="1">
        <f t="shared" ca="1" si="25"/>
        <v>0.4896177570533497</v>
      </c>
    </row>
    <row r="431" spans="1:7" x14ac:dyDescent="0.25">
      <c r="A431" s="17">
        <f t="shared" ca="1" si="26"/>
        <v>43881</v>
      </c>
      <c r="B431" s="16">
        <f ca="1">+IFERROR(VLOOKUP(A431,BBG_UF!$B$2:$C$30,2,FALSE),B430)</f>
        <v>15</v>
      </c>
      <c r="C431" s="16">
        <v>429</v>
      </c>
      <c r="D431" s="16">
        <f t="shared" si="24"/>
        <v>339</v>
      </c>
      <c r="E431" s="16">
        <f ca="1">+VLOOKUP(B431,BBG_UF!$C$2:$F$30,4,FALSE)</f>
        <v>-1.2694433042720618E-3</v>
      </c>
      <c r="F431" s="16">
        <f t="shared" ca="1" si="27"/>
        <v>0.95994778891445354</v>
      </c>
      <c r="G431" s="1">
        <f t="shared" ca="1" si="25"/>
        <v>0.48939414214911786</v>
      </c>
    </row>
    <row r="432" spans="1:7" x14ac:dyDescent="0.25">
      <c r="A432" s="17">
        <f t="shared" ca="1" si="26"/>
        <v>43882</v>
      </c>
      <c r="B432" s="16">
        <f ca="1">+IFERROR(VLOOKUP(A432,BBG_UF!$B$2:$C$30,2,FALSE),B431)</f>
        <v>15</v>
      </c>
      <c r="C432" s="16">
        <v>430</v>
      </c>
      <c r="D432" s="16">
        <f t="shared" si="24"/>
        <v>340</v>
      </c>
      <c r="E432" s="16">
        <f ca="1">+VLOOKUP(B432,BBG_UF!$C$2:$F$30,4,FALSE)</f>
        <v>-1.2694433042720618E-3</v>
      </c>
      <c r="F432" s="16">
        <f t="shared" ca="1" si="27"/>
        <v>0.9586783456101815</v>
      </c>
      <c r="G432" s="1">
        <f t="shared" ca="1" si="25"/>
        <v>0.48916442574483748</v>
      </c>
    </row>
    <row r="433" spans="1:7" x14ac:dyDescent="0.25">
      <c r="A433" s="17">
        <f t="shared" ca="1" si="26"/>
        <v>43883</v>
      </c>
      <c r="B433" s="16">
        <f ca="1">+IFERROR(VLOOKUP(A433,BBG_UF!$B$2:$C$30,2,FALSE),B432)</f>
        <v>15</v>
      </c>
      <c r="C433" s="16">
        <v>431</v>
      </c>
      <c r="D433" s="16">
        <f t="shared" si="24"/>
        <v>341</v>
      </c>
      <c r="E433" s="16">
        <f ca="1">+VLOOKUP(B433,BBG_UF!$C$2:$F$30,4,FALSE)</f>
        <v>-1.2694433042720618E-3</v>
      </c>
      <c r="F433" s="16">
        <f t="shared" ca="1" si="27"/>
        <v>0.95740890230590947</v>
      </c>
      <c r="G433" s="1">
        <f t="shared" ca="1" si="25"/>
        <v>0.48892866151934788</v>
      </c>
    </row>
    <row r="434" spans="1:7" x14ac:dyDescent="0.25">
      <c r="A434" s="17">
        <f t="shared" ca="1" si="26"/>
        <v>43884</v>
      </c>
      <c r="B434" s="16">
        <f ca="1">+IFERROR(VLOOKUP(A434,BBG_UF!$B$2:$C$30,2,FALSE),B433)</f>
        <v>15</v>
      </c>
      <c r="C434" s="16">
        <v>432</v>
      </c>
      <c r="D434" s="16">
        <f t="shared" si="24"/>
        <v>342</v>
      </c>
      <c r="E434" s="16">
        <f ca="1">+VLOOKUP(B434,BBG_UF!$C$2:$F$30,4,FALSE)</f>
        <v>-1.2694433042720618E-3</v>
      </c>
      <c r="F434" s="16">
        <f t="shared" ca="1" si="27"/>
        <v>0.95613945900163744</v>
      </c>
      <c r="G434" s="1">
        <f t="shared" ca="1" si="25"/>
        <v>0.48868690252373542</v>
      </c>
    </row>
    <row r="435" spans="1:7" x14ac:dyDescent="0.25">
      <c r="A435" s="17">
        <f t="shared" ca="1" si="26"/>
        <v>43885</v>
      </c>
      <c r="B435" s="16">
        <f ca="1">+IFERROR(VLOOKUP(A435,BBG_UF!$B$2:$C$30,2,FALSE),B434)</f>
        <v>15</v>
      </c>
      <c r="C435" s="16">
        <v>433</v>
      </c>
      <c r="D435" s="16">
        <f t="shared" si="24"/>
        <v>343</v>
      </c>
      <c r="E435" s="16">
        <f ca="1">+VLOOKUP(B435,BBG_UF!$C$2:$F$30,4,FALSE)</f>
        <v>-1.2694433042720618E-3</v>
      </c>
      <c r="F435" s="16">
        <f t="shared" ca="1" si="27"/>
        <v>0.9548700156973654</v>
      </c>
      <c r="G435" s="1">
        <f t="shared" ca="1" si="25"/>
        <v>0.48843920119036877</v>
      </c>
    </row>
    <row r="436" spans="1:7" x14ac:dyDescent="0.25">
      <c r="A436" s="17">
        <f t="shared" ca="1" si="26"/>
        <v>43886</v>
      </c>
      <c r="B436" s="16">
        <f ca="1">+IFERROR(VLOOKUP(A436,BBG_UF!$B$2:$C$30,2,FALSE),B435)</f>
        <v>15</v>
      </c>
      <c r="C436" s="16">
        <v>434</v>
      </c>
      <c r="D436" s="16">
        <f t="shared" si="24"/>
        <v>344</v>
      </c>
      <c r="E436" s="16">
        <f ca="1">+VLOOKUP(B436,BBG_UF!$C$2:$F$30,4,FALSE)</f>
        <v>-1.2694433042720618E-3</v>
      </c>
      <c r="F436" s="16">
        <f t="shared" ca="1" si="27"/>
        <v>0.95360057239309337</v>
      </c>
      <c r="G436" s="1">
        <f t="shared" ca="1" si="25"/>
        <v>0.48818560934200722</v>
      </c>
    </row>
    <row r="437" spans="1:7" x14ac:dyDescent="0.25">
      <c r="A437" s="17">
        <f t="shared" ca="1" si="26"/>
        <v>43887</v>
      </c>
      <c r="B437" s="16">
        <f ca="1">+IFERROR(VLOOKUP(A437,BBG_UF!$B$2:$C$30,2,FALSE),B436)</f>
        <v>15</v>
      </c>
      <c r="C437" s="16">
        <v>435</v>
      </c>
      <c r="D437" s="16">
        <f t="shared" si="24"/>
        <v>345</v>
      </c>
      <c r="E437" s="16">
        <f ca="1">+VLOOKUP(B437,BBG_UF!$C$2:$F$30,4,FALSE)</f>
        <v>-1.2694433042720618E-3</v>
      </c>
      <c r="F437" s="16">
        <f t="shared" ca="1" si="27"/>
        <v>0.95233112908882134</v>
      </c>
      <c r="G437" s="1">
        <f t="shared" ca="1" si="25"/>
        <v>0.48792617820047401</v>
      </c>
    </row>
    <row r="438" spans="1:7" x14ac:dyDescent="0.25">
      <c r="A438" s="17">
        <f t="shared" ca="1" si="26"/>
        <v>43888</v>
      </c>
      <c r="B438" s="16">
        <f ca="1">+IFERROR(VLOOKUP(A438,BBG_UF!$B$2:$C$30,2,FALSE),B437)</f>
        <v>15</v>
      </c>
      <c r="C438" s="16">
        <v>436</v>
      </c>
      <c r="D438" s="16">
        <f t="shared" si="24"/>
        <v>346</v>
      </c>
      <c r="E438" s="16">
        <f ca="1">+VLOOKUP(B438,BBG_UF!$C$2:$F$30,4,FALSE)</f>
        <v>-1.2694433042720618E-3</v>
      </c>
      <c r="F438" s="16">
        <f t="shared" ca="1" si="27"/>
        <v>0.9510616857845493</v>
      </c>
      <c r="G438" s="1">
        <f t="shared" ca="1" si="25"/>
        <v>0.48766095839547885</v>
      </c>
    </row>
    <row r="439" spans="1:7" x14ac:dyDescent="0.25">
      <c r="A439" s="17">
        <f t="shared" ca="1" si="26"/>
        <v>43889</v>
      </c>
      <c r="B439" s="16">
        <f ca="1">+IFERROR(VLOOKUP(A439,BBG_UF!$B$2:$C$30,2,FALSE),B438)</f>
        <v>15</v>
      </c>
      <c r="C439" s="16">
        <v>437</v>
      </c>
      <c r="D439" s="16">
        <f t="shared" si="24"/>
        <v>347</v>
      </c>
      <c r="E439" s="16">
        <f ca="1">+VLOOKUP(B439,BBG_UF!$C$2:$F$30,4,FALSE)</f>
        <v>-1.2694433042720618E-3</v>
      </c>
      <c r="F439" s="16">
        <f t="shared" ca="1" si="27"/>
        <v>0.94979224248027727</v>
      </c>
      <c r="G439" s="1">
        <f t="shared" ca="1" si="25"/>
        <v>0.48738999997317239</v>
      </c>
    </row>
    <row r="440" spans="1:7" x14ac:dyDescent="0.25">
      <c r="A440" s="17">
        <f t="shared" ca="1" si="26"/>
        <v>43890</v>
      </c>
      <c r="B440" s="16">
        <f ca="1">+IFERROR(VLOOKUP(A440,BBG_UF!$B$2:$C$30,2,FALSE),B439)</f>
        <v>15</v>
      </c>
      <c r="C440" s="16">
        <v>438</v>
      </c>
      <c r="D440" s="16">
        <f t="shared" si="24"/>
        <v>348</v>
      </c>
      <c r="E440" s="16">
        <f ca="1">+VLOOKUP(B440,BBG_UF!$C$2:$F$30,4,FALSE)</f>
        <v>-1.2694433042720618E-3</v>
      </c>
      <c r="F440" s="16">
        <f t="shared" ca="1" si="27"/>
        <v>0.94852279917600524</v>
      </c>
      <c r="G440" s="1">
        <f t="shared" ca="1" si="25"/>
        <v>0.48711335240427889</v>
      </c>
    </row>
    <row r="441" spans="1:7" x14ac:dyDescent="0.25">
      <c r="A441" s="17">
        <f t="shared" ca="1" si="26"/>
        <v>43891</v>
      </c>
      <c r="B441" s="16">
        <f ca="1">+IFERROR(VLOOKUP(A441,BBG_UF!$B$2:$C$30,2,FALSE),B440)</f>
        <v>15</v>
      </c>
      <c r="C441" s="16">
        <v>439</v>
      </c>
      <c r="D441" s="16">
        <f t="shared" si="24"/>
        <v>349</v>
      </c>
      <c r="E441" s="16">
        <f ca="1">+VLOOKUP(B441,BBG_UF!$C$2:$F$30,4,FALSE)</f>
        <v>-1.2694433042720618E-3</v>
      </c>
      <c r="F441" s="16">
        <f t="shared" ca="1" si="27"/>
        <v>0.9472533558717332</v>
      </c>
      <c r="G441" s="1">
        <f t="shared" ca="1" si="25"/>
        <v>0.48683106459275161</v>
      </c>
    </row>
    <row r="442" spans="1:7" x14ac:dyDescent="0.25">
      <c r="A442" s="17">
        <f t="shared" ca="1" si="26"/>
        <v>43892</v>
      </c>
      <c r="B442" s="16">
        <f ca="1">+IFERROR(VLOOKUP(A442,BBG_UF!$B$2:$C$30,2,FALSE),B441)</f>
        <v>15</v>
      </c>
      <c r="C442" s="16">
        <v>440</v>
      </c>
      <c r="D442" s="16">
        <f t="shared" si="24"/>
        <v>350</v>
      </c>
      <c r="E442" s="16">
        <f ca="1">+VLOOKUP(B442,BBG_UF!$C$2:$F$30,4,FALSE)</f>
        <v>-1.2694433042720618E-3</v>
      </c>
      <c r="F442" s="16">
        <f t="shared" ca="1" si="27"/>
        <v>0.94598391256746117</v>
      </c>
      <c r="G442" s="1">
        <f t="shared" ca="1" si="25"/>
        <v>0.48654318488343612</v>
      </c>
    </row>
    <row r="443" spans="1:7" x14ac:dyDescent="0.25">
      <c r="A443" s="17">
        <f t="shared" ca="1" si="26"/>
        <v>43893</v>
      </c>
      <c r="B443" s="16">
        <f ca="1">+IFERROR(VLOOKUP(A443,BBG_UF!$B$2:$C$30,2,FALSE),B442)</f>
        <v>15</v>
      </c>
      <c r="C443" s="16">
        <v>441</v>
      </c>
      <c r="D443" s="16">
        <f t="shared" si="24"/>
        <v>351</v>
      </c>
      <c r="E443" s="16">
        <f ca="1">+VLOOKUP(B443,BBG_UF!$C$2:$F$30,4,FALSE)</f>
        <v>-1.2694433042720618E-3</v>
      </c>
      <c r="F443" s="16">
        <f t="shared" ca="1" si="27"/>
        <v>0.94471446926318914</v>
      </c>
      <c r="G443" s="1">
        <f t="shared" ca="1" si="25"/>
        <v>0.48624976107039891</v>
      </c>
    </row>
    <row r="444" spans="1:7" x14ac:dyDescent="0.25">
      <c r="A444" s="17">
        <f t="shared" ca="1" si="26"/>
        <v>43894</v>
      </c>
      <c r="B444" s="16">
        <f ca="1">+IFERROR(VLOOKUP(A444,BBG_UF!$B$2:$C$30,2,FALSE),B443)</f>
        <v>15</v>
      </c>
      <c r="C444" s="16">
        <v>442</v>
      </c>
      <c r="D444" s="16">
        <f t="shared" si="24"/>
        <v>352</v>
      </c>
      <c r="E444" s="16">
        <f ca="1">+VLOOKUP(B444,BBG_UF!$C$2:$F$30,4,FALSE)</f>
        <v>-1.2694433042720618E-3</v>
      </c>
      <c r="F444" s="16">
        <f t="shared" ca="1" si="27"/>
        <v>0.94344502595891711</v>
      </c>
      <c r="G444" s="1">
        <f t="shared" ca="1" si="25"/>
        <v>0.48595084040450115</v>
      </c>
    </row>
    <row r="445" spans="1:7" x14ac:dyDescent="0.25">
      <c r="A445" s="17">
        <f t="shared" ca="1" si="26"/>
        <v>43895</v>
      </c>
      <c r="B445" s="16">
        <f ca="1">+IFERROR(VLOOKUP(A445,BBG_UF!$B$2:$C$30,2,FALSE),B444)</f>
        <v>15</v>
      </c>
      <c r="C445" s="16">
        <v>443</v>
      </c>
      <c r="D445" s="16">
        <f t="shared" si="24"/>
        <v>353</v>
      </c>
      <c r="E445" s="16">
        <f ca="1">+VLOOKUP(B445,BBG_UF!$C$2:$F$30,4,FALSE)</f>
        <v>-1.2694433042720618E-3</v>
      </c>
      <c r="F445" s="16">
        <f t="shared" ca="1" si="27"/>
        <v>0.94217558265464507</v>
      </c>
      <c r="G445" s="1">
        <f t="shared" ca="1" si="25"/>
        <v>0.4856464696011612</v>
      </c>
    </row>
    <row r="446" spans="1:7" x14ac:dyDescent="0.25">
      <c r="A446" s="17">
        <f t="shared" ca="1" si="26"/>
        <v>43896</v>
      </c>
      <c r="B446" s="16">
        <f ca="1">+IFERROR(VLOOKUP(A446,BBG_UF!$B$2:$C$30,2,FALSE),B445)</f>
        <v>15</v>
      </c>
      <c r="C446" s="16">
        <v>444</v>
      </c>
      <c r="D446" s="16">
        <f t="shared" si="24"/>
        <v>354</v>
      </c>
      <c r="E446" s="16">
        <f ca="1">+VLOOKUP(B446,BBG_UF!$C$2:$F$30,4,FALSE)</f>
        <v>-1.2694433042720618E-3</v>
      </c>
      <c r="F446" s="16">
        <f t="shared" ca="1" si="27"/>
        <v>0.94090613935037304</v>
      </c>
      <c r="G446" s="1">
        <f t="shared" ca="1" si="25"/>
        <v>0.48533669484805203</v>
      </c>
    </row>
    <row r="447" spans="1:7" x14ac:dyDescent="0.25">
      <c r="A447" s="17">
        <f t="shared" ca="1" si="26"/>
        <v>43897</v>
      </c>
      <c r="B447" s="16">
        <f ca="1">+IFERROR(VLOOKUP(A447,BBG_UF!$B$2:$C$30,2,FALSE),B446)</f>
        <v>15</v>
      </c>
      <c r="C447" s="16">
        <v>445</v>
      </c>
      <c r="D447" s="16">
        <f t="shared" si="24"/>
        <v>355</v>
      </c>
      <c r="E447" s="16">
        <f ca="1">+VLOOKUP(B447,BBG_UF!$C$2:$F$30,4,FALSE)</f>
        <v>-1.2694433042720618E-3</v>
      </c>
      <c r="F447" s="16">
        <f t="shared" ca="1" si="27"/>
        <v>0.93963669604610101</v>
      </c>
      <c r="G447" s="1">
        <f t="shared" ca="1" si="25"/>
        <v>0.48502156181233241</v>
      </c>
    </row>
    <row r="448" spans="1:7" x14ac:dyDescent="0.25">
      <c r="A448" s="17">
        <f t="shared" ca="1" si="26"/>
        <v>43898</v>
      </c>
      <c r="B448" s="16">
        <f ca="1">+IFERROR(VLOOKUP(A448,BBG_UF!$B$2:$C$30,2,FALSE),B447)</f>
        <v>15</v>
      </c>
      <c r="C448" s="16">
        <v>446</v>
      </c>
      <c r="D448" s="16">
        <f t="shared" si="24"/>
        <v>356</v>
      </c>
      <c r="E448" s="16">
        <f ca="1">+VLOOKUP(B448,BBG_UF!$C$2:$F$30,4,FALSE)</f>
        <v>-1.2694433042720618E-3</v>
      </c>
      <c r="F448" s="16">
        <f t="shared" ca="1" si="27"/>
        <v>0.93836725274182897</v>
      </c>
      <c r="G448" s="1">
        <f t="shared" ca="1" si="25"/>
        <v>0.48470111564804663</v>
      </c>
    </row>
    <row r="449" spans="1:7" x14ac:dyDescent="0.25">
      <c r="A449" s="17">
        <f t="shared" ca="1" si="26"/>
        <v>43899</v>
      </c>
      <c r="B449" s="16">
        <f ca="1">+IFERROR(VLOOKUP(A449,BBG_UF!$B$2:$C$30,2,FALSE),B448)</f>
        <v>16</v>
      </c>
      <c r="C449" s="16">
        <v>447</v>
      </c>
      <c r="D449" s="16">
        <f t="shared" si="24"/>
        <v>357</v>
      </c>
      <c r="E449" s="16">
        <f ca="1">+VLOOKUP(B449,BBG_UF!$C$2:$F$30,4,FALSE)</f>
        <v>-1.5870958792409891E-4</v>
      </c>
      <c r="F449" s="16">
        <f t="shared" ca="1" si="27"/>
        <v>0.93709780943755694</v>
      </c>
      <c r="G449" s="1">
        <f t="shared" ca="1" si="25"/>
        <v>0.48437540100335658</v>
      </c>
    </row>
    <row r="450" spans="1:7" x14ac:dyDescent="0.25">
      <c r="A450" s="17">
        <f t="shared" ca="1" si="26"/>
        <v>43900</v>
      </c>
      <c r="B450" s="16">
        <f ca="1">+IFERROR(VLOOKUP(A450,BBG_UF!$B$2:$C$30,2,FALSE),B449)</f>
        <v>16</v>
      </c>
      <c r="C450" s="16">
        <v>448</v>
      </c>
      <c r="D450" s="16">
        <f t="shared" si="24"/>
        <v>358</v>
      </c>
      <c r="E450" s="16">
        <f ca="1">+VLOOKUP(B450,BBG_UF!$C$2:$F$30,4,FALSE)</f>
        <v>-1.5870958792409891E-4</v>
      </c>
      <c r="F450" s="16">
        <f t="shared" ca="1" si="27"/>
        <v>0.93693909984963286</v>
      </c>
      <c r="G450" s="1">
        <f t="shared" ca="1" si="25"/>
        <v>0.48542504310457413</v>
      </c>
    </row>
    <row r="451" spans="1:7" x14ac:dyDescent="0.25">
      <c r="A451" s="17">
        <f t="shared" ca="1" si="26"/>
        <v>43901</v>
      </c>
      <c r="B451" s="16">
        <f ca="1">+IFERROR(VLOOKUP(A451,BBG_UF!$B$2:$C$30,2,FALSE),B450)</f>
        <v>16</v>
      </c>
      <c r="C451" s="16">
        <v>449</v>
      </c>
      <c r="D451" s="16">
        <f t="shared" ref="D451:D514" si="28">+IF(C451-$J$2&lt;0,NA(),C451-$J$2)</f>
        <v>359</v>
      </c>
      <c r="E451" s="16">
        <f ca="1">+VLOOKUP(B451,BBG_UF!$C$2:$F$30,4,FALSE)</f>
        <v>-1.5870958792409891E-4</v>
      </c>
      <c r="F451" s="16">
        <f t="shared" ca="1" si="27"/>
        <v>0.93678039026170878</v>
      </c>
      <c r="G451" s="1">
        <f t="shared" ref="G451:G514" ca="1" si="29">++IF(D451&gt;0,((1+F451*C451/36000)/(1+$J$3*$J$2/36000)-1)*(36000/(C451-$J$2)),NA())</f>
        <v>0.48646795941294435</v>
      </c>
    </row>
    <row r="452" spans="1:7" x14ac:dyDescent="0.25">
      <c r="A452" s="17">
        <f t="shared" ref="A452:A515" ca="1" si="30">+A451+1</f>
        <v>43902</v>
      </c>
      <c r="B452" s="16">
        <f ca="1">+IFERROR(VLOOKUP(A452,BBG_UF!$B$2:$C$30,2,FALSE),B451)</f>
        <v>16</v>
      </c>
      <c r="C452" s="16">
        <v>450</v>
      </c>
      <c r="D452" s="16">
        <f t="shared" si="28"/>
        <v>360</v>
      </c>
      <c r="E452" s="16">
        <f ca="1">+VLOOKUP(B452,BBG_UF!$C$2:$F$30,4,FALSE)</f>
        <v>-1.5870958792409891E-4</v>
      </c>
      <c r="F452" s="16">
        <f t="shared" ref="F452:F515" ca="1" si="31">+F451+E451*1</f>
        <v>0.93662168067378471</v>
      </c>
      <c r="G452" s="1">
        <f t="shared" ca="1" si="29"/>
        <v>0.48750420597674093</v>
      </c>
    </row>
    <row r="453" spans="1:7" x14ac:dyDescent="0.25">
      <c r="A453" s="17">
        <f t="shared" ca="1" si="30"/>
        <v>43903</v>
      </c>
      <c r="B453" s="16">
        <f ca="1">+IFERROR(VLOOKUP(A453,BBG_UF!$B$2:$C$30,2,FALSE),B452)</f>
        <v>16</v>
      </c>
      <c r="C453" s="16">
        <v>451</v>
      </c>
      <c r="D453" s="16">
        <f t="shared" si="28"/>
        <v>361</v>
      </c>
      <c r="E453" s="16">
        <f ca="1">+VLOOKUP(B453,BBG_UF!$C$2:$F$30,4,FALSE)</f>
        <v>-1.5870958792409891E-4</v>
      </c>
      <c r="F453" s="16">
        <f t="shared" ca="1" si="31"/>
        <v>0.93646297108586063</v>
      </c>
      <c r="G453" s="1">
        <f t="shared" ca="1" si="29"/>
        <v>0.48853383822318203</v>
      </c>
    </row>
    <row r="454" spans="1:7" x14ac:dyDescent="0.25">
      <c r="A454" s="17">
        <f t="shared" ca="1" si="30"/>
        <v>43904</v>
      </c>
      <c r="B454" s="16">
        <f ca="1">+IFERROR(VLOOKUP(A454,BBG_UF!$B$2:$C$30,2,FALSE),B453)</f>
        <v>16</v>
      </c>
      <c r="C454" s="16">
        <v>452</v>
      </c>
      <c r="D454" s="16">
        <f t="shared" si="28"/>
        <v>362</v>
      </c>
      <c r="E454" s="16">
        <f ca="1">+VLOOKUP(B454,BBG_UF!$C$2:$F$30,4,FALSE)</f>
        <v>-1.5870958792409891E-4</v>
      </c>
      <c r="F454" s="16">
        <f t="shared" ca="1" si="31"/>
        <v>0.93630426149793655</v>
      </c>
      <c r="G454" s="1">
        <f t="shared" ca="1" si="29"/>
        <v>0.48955691096703013</v>
      </c>
    </row>
    <row r="455" spans="1:7" x14ac:dyDescent="0.25">
      <c r="A455" s="17">
        <f t="shared" ca="1" si="30"/>
        <v>43905</v>
      </c>
      <c r="B455" s="16">
        <f ca="1">+IFERROR(VLOOKUP(A455,BBG_UF!$B$2:$C$30,2,FALSE),B454)</f>
        <v>16</v>
      </c>
      <c r="C455" s="16">
        <v>453</v>
      </c>
      <c r="D455" s="16">
        <f t="shared" si="28"/>
        <v>363</v>
      </c>
      <c r="E455" s="16">
        <f ca="1">+VLOOKUP(B455,BBG_UF!$C$2:$F$30,4,FALSE)</f>
        <v>-1.5870958792409891E-4</v>
      </c>
      <c r="F455" s="16">
        <f t="shared" ca="1" si="31"/>
        <v>0.93614555191001247</v>
      </c>
      <c r="G455" s="1">
        <f t="shared" ca="1" si="29"/>
        <v>0.49057347841909466</v>
      </c>
    </row>
    <row r="456" spans="1:7" x14ac:dyDescent="0.25">
      <c r="A456" s="17">
        <f t="shared" ca="1" si="30"/>
        <v>43906</v>
      </c>
      <c r="B456" s="16">
        <f ca="1">+IFERROR(VLOOKUP(A456,BBG_UF!$B$2:$C$30,2,FALSE),B455)</f>
        <v>16</v>
      </c>
      <c r="C456" s="16">
        <v>454</v>
      </c>
      <c r="D456" s="16">
        <f t="shared" si="28"/>
        <v>364</v>
      </c>
      <c r="E456" s="16">
        <f ca="1">+VLOOKUP(B456,BBG_UF!$C$2:$F$30,4,FALSE)</f>
        <v>-1.5870958792409891E-4</v>
      </c>
      <c r="F456" s="16">
        <f t="shared" ca="1" si="31"/>
        <v>0.9359868423220884</v>
      </c>
      <c r="G456" s="1">
        <f t="shared" ca="1" si="29"/>
        <v>0.49158359419441772</v>
      </c>
    </row>
    <row r="457" spans="1:7" x14ac:dyDescent="0.25">
      <c r="A457" s="17">
        <f t="shared" ca="1" si="30"/>
        <v>43907</v>
      </c>
      <c r="B457" s="16">
        <f ca="1">+IFERROR(VLOOKUP(A457,BBG_UF!$B$2:$C$30,2,FALSE),B456)</f>
        <v>16</v>
      </c>
      <c r="C457" s="16">
        <v>455</v>
      </c>
      <c r="D457" s="16">
        <f t="shared" si="28"/>
        <v>365</v>
      </c>
      <c r="E457" s="16">
        <f ca="1">+VLOOKUP(B457,BBG_UF!$C$2:$F$30,4,FALSE)</f>
        <v>-1.5870958792409891E-4</v>
      </c>
      <c r="F457" s="16">
        <f t="shared" ca="1" si="31"/>
        <v>0.93582813273416432</v>
      </c>
      <c r="G457" s="1">
        <f t="shared" ca="1" si="29"/>
        <v>0.49258731132043548</v>
      </c>
    </row>
    <row r="458" spans="1:7" x14ac:dyDescent="0.25">
      <c r="A458" s="17">
        <f t="shared" ca="1" si="30"/>
        <v>43908</v>
      </c>
      <c r="B458" s="16">
        <f ca="1">+IFERROR(VLOOKUP(A458,BBG_UF!$B$2:$C$30,2,FALSE),B457)</f>
        <v>16</v>
      </c>
      <c r="C458" s="16">
        <v>456</v>
      </c>
      <c r="D458" s="16">
        <f t="shared" si="28"/>
        <v>366</v>
      </c>
      <c r="E458" s="16">
        <f ca="1">+VLOOKUP(B458,BBG_UF!$C$2:$F$30,4,FALSE)</f>
        <v>-1.5870958792409891E-4</v>
      </c>
      <c r="F458" s="16">
        <f t="shared" ca="1" si="31"/>
        <v>0.93566942314624024</v>
      </c>
      <c r="G458" s="1">
        <f t="shared" ca="1" si="29"/>
        <v>0.49358468224515883</v>
      </c>
    </row>
    <row r="459" spans="1:7" x14ac:dyDescent="0.25">
      <c r="A459" s="17">
        <f t="shared" ca="1" si="30"/>
        <v>43909</v>
      </c>
      <c r="B459" s="16">
        <f ca="1">+IFERROR(VLOOKUP(A459,BBG_UF!$B$2:$C$30,2,FALSE),B458)</f>
        <v>16</v>
      </c>
      <c r="C459" s="16">
        <v>457</v>
      </c>
      <c r="D459" s="16">
        <f t="shared" si="28"/>
        <v>367</v>
      </c>
      <c r="E459" s="16">
        <f ca="1">+VLOOKUP(B459,BBG_UF!$C$2:$F$30,4,FALSE)</f>
        <v>-1.5870958792409891E-4</v>
      </c>
      <c r="F459" s="16">
        <f t="shared" ca="1" si="31"/>
        <v>0.93551071355831616</v>
      </c>
      <c r="G459" s="1">
        <f t="shared" ca="1" si="29"/>
        <v>0.49457575884482713</v>
      </c>
    </row>
    <row r="460" spans="1:7" x14ac:dyDescent="0.25">
      <c r="A460" s="17">
        <f t="shared" ca="1" si="30"/>
        <v>43910</v>
      </c>
      <c r="B460" s="16">
        <f ca="1">+IFERROR(VLOOKUP(A460,BBG_UF!$B$2:$C$30,2,FALSE),B459)</f>
        <v>16</v>
      </c>
      <c r="C460" s="16">
        <v>458</v>
      </c>
      <c r="D460" s="16">
        <f t="shared" si="28"/>
        <v>368</v>
      </c>
      <c r="E460" s="16">
        <f ca="1">+VLOOKUP(B460,BBG_UF!$C$2:$F$30,4,FALSE)</f>
        <v>-1.5870958792409891E-4</v>
      </c>
      <c r="F460" s="16">
        <f t="shared" ca="1" si="31"/>
        <v>0.93535200397039209</v>
      </c>
      <c r="G460" s="1">
        <f t="shared" ca="1" si="29"/>
        <v>0.49556059243193801</v>
      </c>
    </row>
    <row r="461" spans="1:7" x14ac:dyDescent="0.25">
      <c r="A461" s="17">
        <f t="shared" ca="1" si="30"/>
        <v>43911</v>
      </c>
      <c r="B461" s="16">
        <f ca="1">+IFERROR(VLOOKUP(A461,BBG_UF!$B$2:$C$30,2,FALSE),B460)</f>
        <v>16</v>
      </c>
      <c r="C461" s="16">
        <v>459</v>
      </c>
      <c r="D461" s="16">
        <f t="shared" si="28"/>
        <v>369</v>
      </c>
      <c r="E461" s="16">
        <f ca="1">+VLOOKUP(B461,BBG_UF!$C$2:$F$30,4,FALSE)</f>
        <v>-1.5870958792409891E-4</v>
      </c>
      <c r="F461" s="16">
        <f t="shared" ca="1" si="31"/>
        <v>0.93519329438246801</v>
      </c>
      <c r="G461" s="1">
        <f t="shared" ca="1" si="29"/>
        <v>0.49653923376260456</v>
      </c>
    </row>
    <row r="462" spans="1:7" x14ac:dyDescent="0.25">
      <c r="A462" s="17">
        <f t="shared" ca="1" si="30"/>
        <v>43912</v>
      </c>
      <c r="B462" s="16">
        <f ca="1">+IFERROR(VLOOKUP(A462,BBG_UF!$B$2:$C$30,2,FALSE),B461)</f>
        <v>16</v>
      </c>
      <c r="C462" s="16">
        <v>460</v>
      </c>
      <c r="D462" s="16">
        <f t="shared" si="28"/>
        <v>370</v>
      </c>
      <c r="E462" s="16">
        <f ca="1">+VLOOKUP(B462,BBG_UF!$C$2:$F$30,4,FALSE)</f>
        <v>-1.5870958792409891E-4</v>
      </c>
      <c r="F462" s="16">
        <f t="shared" ca="1" si="31"/>
        <v>0.93503458479454393</v>
      </c>
      <c r="G462" s="1">
        <f t="shared" ca="1" si="29"/>
        <v>0.49751173304439783</v>
      </c>
    </row>
    <row r="463" spans="1:7" x14ac:dyDescent="0.25">
      <c r="A463" s="17">
        <f t="shared" ca="1" si="30"/>
        <v>43913</v>
      </c>
      <c r="B463" s="16">
        <f ca="1">+IFERROR(VLOOKUP(A463,BBG_UF!$B$2:$C$30,2,FALSE),B462)</f>
        <v>16</v>
      </c>
      <c r="C463" s="16">
        <v>461</v>
      </c>
      <c r="D463" s="16">
        <f t="shared" si="28"/>
        <v>371</v>
      </c>
      <c r="E463" s="16">
        <f ca="1">+VLOOKUP(B463,BBG_UF!$C$2:$F$30,4,FALSE)</f>
        <v>-1.5870958792409891E-4</v>
      </c>
      <c r="F463" s="16">
        <f t="shared" ca="1" si="31"/>
        <v>0.93487587520661986</v>
      </c>
      <c r="G463" s="1">
        <f t="shared" ca="1" si="29"/>
        <v>0.49847813994343826</v>
      </c>
    </row>
    <row r="464" spans="1:7" x14ac:dyDescent="0.25">
      <c r="A464" s="17">
        <f t="shared" ca="1" si="30"/>
        <v>43914</v>
      </c>
      <c r="B464" s="16">
        <f ca="1">+IFERROR(VLOOKUP(A464,BBG_UF!$B$2:$C$30,2,FALSE),B463)</f>
        <v>16</v>
      </c>
      <c r="C464" s="16">
        <v>462</v>
      </c>
      <c r="D464" s="16">
        <f t="shared" si="28"/>
        <v>372</v>
      </c>
      <c r="E464" s="16">
        <f ca="1">+VLOOKUP(B464,BBG_UF!$C$2:$F$30,4,FALSE)</f>
        <v>-1.5870958792409891E-4</v>
      </c>
      <c r="F464" s="16">
        <f t="shared" ca="1" si="31"/>
        <v>0.93471716561869578</v>
      </c>
      <c r="G464" s="1">
        <f t="shared" ca="1" si="29"/>
        <v>0.49943850359184466</v>
      </c>
    </row>
    <row r="465" spans="1:7" x14ac:dyDescent="0.25">
      <c r="A465" s="17">
        <f t="shared" ca="1" si="30"/>
        <v>43915</v>
      </c>
      <c r="B465" s="16">
        <f ca="1">+IFERROR(VLOOKUP(A465,BBG_UF!$B$2:$C$30,2,FALSE),B464)</f>
        <v>16</v>
      </c>
      <c r="C465" s="16">
        <v>463</v>
      </c>
      <c r="D465" s="16">
        <f t="shared" si="28"/>
        <v>373</v>
      </c>
      <c r="E465" s="16">
        <f ca="1">+VLOOKUP(B465,BBG_UF!$C$2:$F$30,4,FALSE)</f>
        <v>-1.5870958792409891E-4</v>
      </c>
      <c r="F465" s="16">
        <f t="shared" ca="1" si="31"/>
        <v>0.9345584560307717</v>
      </c>
      <c r="G465" s="1">
        <f t="shared" ca="1" si="29"/>
        <v>0.50039287259487153</v>
      </c>
    </row>
    <row r="466" spans="1:7" x14ac:dyDescent="0.25">
      <c r="A466" s="17">
        <f t="shared" ca="1" si="30"/>
        <v>43916</v>
      </c>
      <c r="B466" s="16">
        <f ca="1">+IFERROR(VLOOKUP(A466,BBG_UF!$B$2:$C$30,2,FALSE),B465)</f>
        <v>16</v>
      </c>
      <c r="C466" s="16">
        <v>464</v>
      </c>
      <c r="D466" s="16">
        <f t="shared" si="28"/>
        <v>374</v>
      </c>
      <c r="E466" s="16">
        <f ca="1">+VLOOKUP(B466,BBG_UF!$C$2:$F$30,4,FALSE)</f>
        <v>-1.5870958792409891E-4</v>
      </c>
      <c r="F466" s="16">
        <f t="shared" ca="1" si="31"/>
        <v>0.93439974644284762</v>
      </c>
      <c r="G466" s="1">
        <f t="shared" ca="1" si="29"/>
        <v>0.50134129503786673</v>
      </c>
    </row>
    <row r="467" spans="1:7" x14ac:dyDescent="0.25">
      <c r="A467" s="17">
        <f t="shared" ca="1" si="30"/>
        <v>43917</v>
      </c>
      <c r="B467" s="16">
        <f ca="1">+IFERROR(VLOOKUP(A467,BBG_UF!$B$2:$C$30,2,FALSE),B466)</f>
        <v>16</v>
      </c>
      <c r="C467" s="16">
        <v>465</v>
      </c>
      <c r="D467" s="16">
        <f t="shared" si="28"/>
        <v>375</v>
      </c>
      <c r="E467" s="16">
        <f ca="1">+VLOOKUP(B467,BBG_UF!$C$2:$F$30,4,FALSE)</f>
        <v>-1.5870958792409891E-4</v>
      </c>
      <c r="F467" s="16">
        <f t="shared" ca="1" si="31"/>
        <v>0.93424103685492355</v>
      </c>
      <c r="G467" s="1">
        <f t="shared" ca="1" si="29"/>
        <v>0.50228381849337467</v>
      </c>
    </row>
    <row r="468" spans="1:7" x14ac:dyDescent="0.25">
      <c r="A468" s="17">
        <f t="shared" ca="1" si="30"/>
        <v>43918</v>
      </c>
      <c r="B468" s="16">
        <f ca="1">+IFERROR(VLOOKUP(A468,BBG_UF!$B$2:$C$30,2,FALSE),B467)</f>
        <v>16</v>
      </c>
      <c r="C468" s="16">
        <v>466</v>
      </c>
      <c r="D468" s="16">
        <f t="shared" si="28"/>
        <v>376</v>
      </c>
      <c r="E468" s="16">
        <f ca="1">+VLOOKUP(B468,BBG_UF!$C$2:$F$30,4,FALSE)</f>
        <v>-1.5870958792409891E-4</v>
      </c>
      <c r="F468" s="16">
        <f t="shared" ca="1" si="31"/>
        <v>0.93408232726699947</v>
      </c>
      <c r="G468" s="1">
        <f t="shared" ca="1" si="29"/>
        <v>0.50322049002772096</v>
      </c>
    </row>
    <row r="469" spans="1:7" x14ac:dyDescent="0.25">
      <c r="A469" s="17">
        <f t="shared" ca="1" si="30"/>
        <v>43919</v>
      </c>
      <c r="B469" s="16">
        <f ca="1">+IFERROR(VLOOKUP(A469,BBG_UF!$B$2:$C$30,2,FALSE),B468)</f>
        <v>16</v>
      </c>
      <c r="C469" s="16">
        <v>467</v>
      </c>
      <c r="D469" s="16">
        <f t="shared" si="28"/>
        <v>377</v>
      </c>
      <c r="E469" s="16">
        <f ca="1">+VLOOKUP(B469,BBG_UF!$C$2:$F$30,4,FALSE)</f>
        <v>-1.5870958792409891E-4</v>
      </c>
      <c r="F469" s="16">
        <f t="shared" ca="1" si="31"/>
        <v>0.93392361767907539</v>
      </c>
      <c r="G469" s="1">
        <f t="shared" ca="1" si="29"/>
        <v>0.50415135620795992</v>
      </c>
    </row>
    <row r="470" spans="1:7" x14ac:dyDescent="0.25">
      <c r="A470" s="17">
        <f t="shared" ca="1" si="30"/>
        <v>43920</v>
      </c>
      <c r="B470" s="16">
        <f ca="1">+IFERROR(VLOOKUP(A470,BBG_UF!$B$2:$C$30,2,FALSE),B469)</f>
        <v>16</v>
      </c>
      <c r="C470" s="16">
        <v>468</v>
      </c>
      <c r="D470" s="16">
        <f t="shared" si="28"/>
        <v>378</v>
      </c>
      <c r="E470" s="16">
        <f ca="1">+VLOOKUP(B470,BBG_UF!$C$2:$F$30,4,FALSE)</f>
        <v>-1.5870958792409891E-4</v>
      </c>
      <c r="F470" s="16">
        <f t="shared" ca="1" si="31"/>
        <v>0.93376490809115131</v>
      </c>
      <c r="G470" s="1">
        <f t="shared" ca="1" si="29"/>
        <v>0.50507646310830945</v>
      </c>
    </row>
    <row r="471" spans="1:7" x14ac:dyDescent="0.25">
      <c r="A471" s="17">
        <f t="shared" ca="1" si="30"/>
        <v>43921</v>
      </c>
      <c r="B471" s="16">
        <f ca="1">+IFERROR(VLOOKUP(A471,BBG_UF!$B$2:$C$30,2,FALSE),B470)</f>
        <v>16</v>
      </c>
      <c r="C471" s="16">
        <v>469</v>
      </c>
      <c r="D471" s="16">
        <f t="shared" si="28"/>
        <v>379</v>
      </c>
      <c r="E471" s="16">
        <f ca="1">+VLOOKUP(B471,BBG_UF!$C$2:$F$30,4,FALSE)</f>
        <v>-1.5870958792409891E-4</v>
      </c>
      <c r="F471" s="16">
        <f t="shared" ca="1" si="31"/>
        <v>0.93360619850322724</v>
      </c>
      <c r="G471" s="1">
        <f t="shared" ca="1" si="29"/>
        <v>0.50599585631675792</v>
      </c>
    </row>
    <row r="472" spans="1:7" x14ac:dyDescent="0.25">
      <c r="A472" s="17">
        <f t="shared" ca="1" si="30"/>
        <v>43922</v>
      </c>
      <c r="B472" s="16">
        <f ca="1">+IFERROR(VLOOKUP(A472,BBG_UF!$B$2:$C$30,2,FALSE),B471)</f>
        <v>16</v>
      </c>
      <c r="C472" s="16">
        <v>470</v>
      </c>
      <c r="D472" s="16">
        <f t="shared" si="28"/>
        <v>380</v>
      </c>
      <c r="E472" s="16">
        <f ca="1">+VLOOKUP(B472,BBG_UF!$C$2:$F$30,4,FALSE)</f>
        <v>-1.5870958792409891E-4</v>
      </c>
      <c r="F472" s="16">
        <f t="shared" ca="1" si="31"/>
        <v>0.93344748891530316</v>
      </c>
      <c r="G472" s="1">
        <f t="shared" ca="1" si="29"/>
        <v>0.5069095809413785</v>
      </c>
    </row>
    <row r="473" spans="1:7" x14ac:dyDescent="0.25">
      <c r="A473" s="17">
        <f t="shared" ca="1" si="30"/>
        <v>43923</v>
      </c>
      <c r="B473" s="16">
        <f ca="1">+IFERROR(VLOOKUP(A473,BBG_UF!$B$2:$C$30,2,FALSE),B472)</f>
        <v>16</v>
      </c>
      <c r="C473" s="16">
        <v>471</v>
      </c>
      <c r="D473" s="16">
        <f t="shared" si="28"/>
        <v>381</v>
      </c>
      <c r="E473" s="16">
        <f ca="1">+VLOOKUP(B473,BBG_UF!$C$2:$F$30,4,FALSE)</f>
        <v>-1.5870958792409891E-4</v>
      </c>
      <c r="F473" s="16">
        <f t="shared" ca="1" si="31"/>
        <v>0.93328877932737908</v>
      </c>
      <c r="G473" s="1">
        <f t="shared" ca="1" si="29"/>
        <v>0.50781768161668928</v>
      </c>
    </row>
    <row r="474" spans="1:7" x14ac:dyDescent="0.25">
      <c r="A474" s="17">
        <f t="shared" ca="1" si="30"/>
        <v>43924</v>
      </c>
      <c r="B474" s="16">
        <f ca="1">+IFERROR(VLOOKUP(A474,BBG_UF!$B$2:$C$30,2,FALSE),B473)</f>
        <v>16</v>
      </c>
      <c r="C474" s="16">
        <v>472</v>
      </c>
      <c r="D474" s="16">
        <f t="shared" si="28"/>
        <v>382</v>
      </c>
      <c r="E474" s="16">
        <f ca="1">+VLOOKUP(B474,BBG_UF!$C$2:$F$30,4,FALSE)</f>
        <v>-1.5870958792409891E-4</v>
      </c>
      <c r="F474" s="16">
        <f t="shared" ca="1" si="31"/>
        <v>0.933130069739455</v>
      </c>
      <c r="G474" s="1">
        <f t="shared" ca="1" si="29"/>
        <v>0.50872020250985239</v>
      </c>
    </row>
    <row r="475" spans="1:7" x14ac:dyDescent="0.25">
      <c r="A475" s="17">
        <f t="shared" ca="1" si="30"/>
        <v>43925</v>
      </c>
      <c r="B475" s="16">
        <f ca="1">+IFERROR(VLOOKUP(A475,BBG_UF!$B$2:$C$30,2,FALSE),B474)</f>
        <v>16</v>
      </c>
      <c r="C475" s="16">
        <v>473</v>
      </c>
      <c r="D475" s="16">
        <f t="shared" si="28"/>
        <v>383</v>
      </c>
      <c r="E475" s="16">
        <f ca="1">+VLOOKUP(B475,BBG_UF!$C$2:$F$30,4,FALSE)</f>
        <v>-1.5870958792409891E-4</v>
      </c>
      <c r="F475" s="16">
        <f t="shared" ca="1" si="31"/>
        <v>0.93297136015153093</v>
      </c>
      <c r="G475" s="1">
        <f t="shared" ca="1" si="29"/>
        <v>0.50961718732671257</v>
      </c>
    </row>
    <row r="476" spans="1:7" x14ac:dyDescent="0.25">
      <c r="A476" s="17">
        <f t="shared" ca="1" si="30"/>
        <v>43926</v>
      </c>
      <c r="B476" s="16">
        <f ca="1">+IFERROR(VLOOKUP(A476,BBG_UF!$B$2:$C$30,2,FALSE),B475)</f>
        <v>16</v>
      </c>
      <c r="C476" s="16">
        <v>474</v>
      </c>
      <c r="D476" s="16">
        <f t="shared" si="28"/>
        <v>384</v>
      </c>
      <c r="E476" s="16">
        <f ca="1">+VLOOKUP(B476,BBG_UF!$C$2:$F$30,4,FALSE)</f>
        <v>-1.5870958792409891E-4</v>
      </c>
      <c r="F476" s="16">
        <f t="shared" ca="1" si="31"/>
        <v>0.93281265056360685</v>
      </c>
      <c r="G476" s="1">
        <f t="shared" ca="1" si="29"/>
        <v>0.51050867931784483</v>
      </c>
    </row>
    <row r="477" spans="1:7" x14ac:dyDescent="0.25">
      <c r="A477" s="17">
        <f t="shared" ca="1" si="30"/>
        <v>43927</v>
      </c>
      <c r="B477" s="16">
        <f ca="1">+IFERROR(VLOOKUP(A477,BBG_UF!$B$2:$C$30,2,FALSE),B476)</f>
        <v>16</v>
      </c>
      <c r="C477" s="16">
        <v>475</v>
      </c>
      <c r="D477" s="16">
        <f t="shared" si="28"/>
        <v>385</v>
      </c>
      <c r="E477" s="16">
        <f ca="1">+VLOOKUP(B477,BBG_UF!$C$2:$F$30,4,FALSE)</f>
        <v>-1.5870958792409891E-4</v>
      </c>
      <c r="F477" s="16">
        <f t="shared" ca="1" si="31"/>
        <v>0.93265394097568277</v>
      </c>
      <c r="G477" s="1">
        <f t="shared" ca="1" si="29"/>
        <v>0.5113947212845511</v>
      </c>
    </row>
    <row r="478" spans="1:7" x14ac:dyDescent="0.25">
      <c r="A478" s="17">
        <f t="shared" ca="1" si="30"/>
        <v>43928</v>
      </c>
      <c r="B478" s="16">
        <f ca="1">+IFERROR(VLOOKUP(A478,BBG_UF!$B$2:$C$30,2,FALSE),B477)</f>
        <v>16</v>
      </c>
      <c r="C478" s="16">
        <v>476</v>
      </c>
      <c r="D478" s="16">
        <f t="shared" si="28"/>
        <v>386</v>
      </c>
      <c r="E478" s="16">
        <f ca="1">+VLOOKUP(B478,BBG_UF!$C$2:$F$30,4,FALSE)</f>
        <v>-1.5870958792409891E-4</v>
      </c>
      <c r="F478" s="16">
        <f t="shared" ca="1" si="31"/>
        <v>0.93249523138775869</v>
      </c>
      <c r="G478" s="1">
        <f t="shared" ca="1" si="29"/>
        <v>0.51227535558449266</v>
      </c>
    </row>
    <row r="479" spans="1:7" x14ac:dyDescent="0.25">
      <c r="A479" s="17">
        <f t="shared" ca="1" si="30"/>
        <v>43929</v>
      </c>
      <c r="B479" s="16">
        <f ca="1">+IFERROR(VLOOKUP(A479,BBG_UF!$B$2:$C$30,2,FALSE),B478)</f>
        <v>16</v>
      </c>
      <c r="C479" s="16">
        <v>477</v>
      </c>
      <c r="D479" s="16">
        <f t="shared" si="28"/>
        <v>387</v>
      </c>
      <c r="E479" s="16">
        <f ca="1">+VLOOKUP(B479,BBG_UF!$C$2:$F$30,4,FALSE)</f>
        <v>-1.5870958792409891E-4</v>
      </c>
      <c r="F479" s="16">
        <f t="shared" ca="1" si="31"/>
        <v>0.93233652179983462</v>
      </c>
      <c r="G479" s="1">
        <f t="shared" ca="1" si="29"/>
        <v>0.5131506241375875</v>
      </c>
    </row>
    <row r="480" spans="1:7" x14ac:dyDescent="0.25">
      <c r="A480" s="17">
        <f t="shared" ca="1" si="30"/>
        <v>43930</v>
      </c>
      <c r="B480" s="16">
        <f ca="1">+IFERROR(VLOOKUP(A480,BBG_UF!$B$2:$C$30,2,FALSE),B479)</f>
        <v>17</v>
      </c>
      <c r="C480" s="16">
        <v>478</v>
      </c>
      <c r="D480" s="16">
        <f t="shared" si="28"/>
        <v>388</v>
      </c>
      <c r="E480" s="16">
        <f ca="1">+VLOOKUP(B480,BBG_UF!$C$2:$F$30,4,FALSE)</f>
        <v>-2.6462853094448274E-3</v>
      </c>
      <c r="F480" s="16">
        <f t="shared" ca="1" si="31"/>
        <v>0.93217781221191054</v>
      </c>
      <c r="G480" s="1">
        <f t="shared" ca="1" si="29"/>
        <v>0.51402056843152799</v>
      </c>
    </row>
    <row r="481" spans="1:7" x14ac:dyDescent="0.25">
      <c r="A481" s="17">
        <f t="shared" ca="1" si="30"/>
        <v>43931</v>
      </c>
      <c r="B481" s="16">
        <f ca="1">+IFERROR(VLOOKUP(A481,BBG_UF!$B$2:$C$30,2,FALSE),B480)</f>
        <v>17</v>
      </c>
      <c r="C481" s="16">
        <v>479</v>
      </c>
      <c r="D481" s="16">
        <f t="shared" si="28"/>
        <v>389</v>
      </c>
      <c r="E481" s="16">
        <f ca="1">+VLOOKUP(B481,BBG_UF!$C$2:$F$30,4,FALSE)</f>
        <v>-2.6462853094448274E-3</v>
      </c>
      <c r="F481" s="16">
        <f t="shared" ca="1" si="31"/>
        <v>0.92953152690246577</v>
      </c>
      <c r="G481" s="1">
        <f t="shared" ca="1" si="29"/>
        <v>0.5118428093297106</v>
      </c>
    </row>
    <row r="482" spans="1:7" x14ac:dyDescent="0.25">
      <c r="A482" s="17">
        <f t="shared" ca="1" si="30"/>
        <v>43932</v>
      </c>
      <c r="B482" s="16">
        <f ca="1">+IFERROR(VLOOKUP(A482,BBG_UF!$B$2:$C$30,2,FALSE),B481)</f>
        <v>17</v>
      </c>
      <c r="C482" s="16">
        <v>480</v>
      </c>
      <c r="D482" s="16">
        <f t="shared" si="28"/>
        <v>390</v>
      </c>
      <c r="E482" s="16">
        <f ca="1">+VLOOKUP(B482,BBG_UF!$C$2:$F$30,4,FALSE)</f>
        <v>-2.6462853094448274E-3</v>
      </c>
      <c r="F482" s="16">
        <f t="shared" ca="1" si="31"/>
        <v>0.92688524159302099</v>
      </c>
      <c r="G482" s="1">
        <f t="shared" ca="1" si="29"/>
        <v>0.50966273918119964</v>
      </c>
    </row>
    <row r="483" spans="1:7" x14ac:dyDescent="0.25">
      <c r="A483" s="17">
        <f t="shared" ca="1" si="30"/>
        <v>43933</v>
      </c>
      <c r="B483" s="16">
        <f ca="1">+IFERROR(VLOOKUP(A483,BBG_UF!$B$2:$C$30,2,FALSE),B482)</f>
        <v>17</v>
      </c>
      <c r="C483" s="16">
        <v>481</v>
      </c>
      <c r="D483" s="16">
        <f t="shared" si="28"/>
        <v>391</v>
      </c>
      <c r="E483" s="16">
        <f ca="1">+VLOOKUP(B483,BBG_UF!$C$2:$F$30,4,FALSE)</f>
        <v>-2.6462853094448274E-3</v>
      </c>
      <c r="F483" s="16">
        <f t="shared" ca="1" si="31"/>
        <v>0.92423895628357622</v>
      </c>
      <c r="G483" s="1">
        <f t="shared" ca="1" si="29"/>
        <v>0.5074803757178723</v>
      </c>
    </row>
    <row r="484" spans="1:7" x14ac:dyDescent="0.25">
      <c r="A484" s="17">
        <f t="shared" ca="1" si="30"/>
        <v>43934</v>
      </c>
      <c r="B484" s="16">
        <f ca="1">+IFERROR(VLOOKUP(A484,BBG_UF!$B$2:$C$30,2,FALSE),B483)</f>
        <v>17</v>
      </c>
      <c r="C484" s="16">
        <v>482</v>
      </c>
      <c r="D484" s="16">
        <f t="shared" si="28"/>
        <v>392</v>
      </c>
      <c r="E484" s="16">
        <f ca="1">+VLOOKUP(B484,BBG_UF!$C$2:$F$30,4,FALSE)</f>
        <v>-2.6462853094448274E-3</v>
      </c>
      <c r="F484" s="16">
        <f t="shared" ca="1" si="31"/>
        <v>0.92159267097413144</v>
      </c>
      <c r="G484" s="1">
        <f t="shared" ca="1" si="29"/>
        <v>0.50529573649054627</v>
      </c>
    </row>
    <row r="485" spans="1:7" x14ac:dyDescent="0.25">
      <c r="A485" s="17">
        <f t="shared" ca="1" si="30"/>
        <v>43935</v>
      </c>
      <c r="B485" s="16">
        <f ca="1">+IFERROR(VLOOKUP(A485,BBG_UF!$B$2:$C$30,2,FALSE),B484)</f>
        <v>17</v>
      </c>
      <c r="C485" s="16">
        <v>483</v>
      </c>
      <c r="D485" s="16">
        <f t="shared" si="28"/>
        <v>393</v>
      </c>
      <c r="E485" s="16">
        <f ca="1">+VLOOKUP(B485,BBG_UF!$C$2:$F$30,4,FALSE)</f>
        <v>-2.6462853094448274E-3</v>
      </c>
      <c r="F485" s="16">
        <f t="shared" ca="1" si="31"/>
        <v>0.91894638566468667</v>
      </c>
      <c r="G485" s="1">
        <f t="shared" ca="1" si="29"/>
        <v>0.50310883887148605</v>
      </c>
    </row>
    <row r="486" spans="1:7" x14ac:dyDescent="0.25">
      <c r="A486" s="17">
        <f t="shared" ca="1" si="30"/>
        <v>43936</v>
      </c>
      <c r="B486" s="16">
        <f ca="1">+IFERROR(VLOOKUP(A486,BBG_UF!$B$2:$C$30,2,FALSE),B485)</f>
        <v>17</v>
      </c>
      <c r="C486" s="16">
        <v>484</v>
      </c>
      <c r="D486" s="16">
        <f t="shared" si="28"/>
        <v>394</v>
      </c>
      <c r="E486" s="16">
        <f ca="1">+VLOOKUP(B486,BBG_UF!$C$2:$F$30,4,FALSE)</f>
        <v>-2.6462853094448274E-3</v>
      </c>
      <c r="F486" s="16">
        <f t="shared" ca="1" si="31"/>
        <v>0.9163001003552419</v>
      </c>
      <c r="G486" s="1">
        <f t="shared" ca="1" si="29"/>
        <v>0.50091970005660835</v>
      </c>
    </row>
    <row r="487" spans="1:7" x14ac:dyDescent="0.25">
      <c r="A487" s="17">
        <f t="shared" ca="1" si="30"/>
        <v>43937</v>
      </c>
      <c r="B487" s="16">
        <f ca="1">+IFERROR(VLOOKUP(A487,BBG_UF!$B$2:$C$30,2,FALSE),B486)</f>
        <v>17</v>
      </c>
      <c r="C487" s="16">
        <v>485</v>
      </c>
      <c r="D487" s="16">
        <f t="shared" si="28"/>
        <v>395</v>
      </c>
      <c r="E487" s="16">
        <f ca="1">+VLOOKUP(B487,BBG_UF!$C$2:$F$30,4,FALSE)</f>
        <v>-2.6462853094448274E-3</v>
      </c>
      <c r="F487" s="16">
        <f t="shared" ca="1" si="31"/>
        <v>0.91365381504579712</v>
      </c>
      <c r="G487" s="1">
        <f t="shared" ca="1" si="29"/>
        <v>0.49872833706759301</v>
      </c>
    </row>
    <row r="488" spans="1:7" x14ac:dyDescent="0.25">
      <c r="A488" s="17">
        <f t="shared" ca="1" si="30"/>
        <v>43938</v>
      </c>
      <c r="B488" s="16">
        <f ca="1">+IFERROR(VLOOKUP(A488,BBG_UF!$B$2:$C$30,2,FALSE),B487)</f>
        <v>17</v>
      </c>
      <c r="C488" s="16">
        <v>486</v>
      </c>
      <c r="D488" s="16">
        <f t="shared" si="28"/>
        <v>396</v>
      </c>
      <c r="E488" s="16">
        <f ca="1">+VLOOKUP(B488,BBG_UF!$C$2:$F$30,4,FALSE)</f>
        <v>-2.6462853094448274E-3</v>
      </c>
      <c r="F488" s="16">
        <f t="shared" ca="1" si="31"/>
        <v>0.91100752973635235</v>
      </c>
      <c r="G488" s="1">
        <f t="shared" ca="1" si="29"/>
        <v>0.49653476675430447</v>
      </c>
    </row>
    <row r="489" spans="1:7" x14ac:dyDescent="0.25">
      <c r="A489" s="17">
        <f t="shared" ca="1" si="30"/>
        <v>43939</v>
      </c>
      <c r="B489" s="16">
        <f ca="1">+IFERROR(VLOOKUP(A489,BBG_UF!$B$2:$C$30,2,FALSE),B488)</f>
        <v>17</v>
      </c>
      <c r="C489" s="16">
        <v>487</v>
      </c>
      <c r="D489" s="16">
        <f t="shared" si="28"/>
        <v>397</v>
      </c>
      <c r="E489" s="16">
        <f ca="1">+VLOOKUP(B489,BBG_UF!$C$2:$F$30,4,FALSE)</f>
        <v>-2.6462853094448274E-3</v>
      </c>
      <c r="F489" s="16">
        <f t="shared" ca="1" si="31"/>
        <v>0.90836124442690758</v>
      </c>
      <c r="G489" s="1">
        <f t="shared" ca="1" si="29"/>
        <v>0.49433900579671475</v>
      </c>
    </row>
    <row r="490" spans="1:7" x14ac:dyDescent="0.25">
      <c r="A490" s="17">
        <f t="shared" ca="1" si="30"/>
        <v>43940</v>
      </c>
      <c r="B490" s="16">
        <f ca="1">+IFERROR(VLOOKUP(A490,BBG_UF!$B$2:$C$30,2,FALSE),B489)</f>
        <v>17</v>
      </c>
      <c r="C490" s="16">
        <v>488</v>
      </c>
      <c r="D490" s="16">
        <f t="shared" si="28"/>
        <v>398</v>
      </c>
      <c r="E490" s="16">
        <f ca="1">+VLOOKUP(B490,BBG_UF!$C$2:$F$30,4,FALSE)</f>
        <v>-2.6462853094448274E-3</v>
      </c>
      <c r="F490" s="16">
        <f t="shared" ca="1" si="31"/>
        <v>0.9057149591174628</v>
      </c>
      <c r="G490" s="1">
        <f t="shared" ca="1" si="29"/>
        <v>0.49214107070723806</v>
      </c>
    </row>
    <row r="491" spans="1:7" x14ac:dyDescent="0.25">
      <c r="A491" s="17">
        <f t="shared" ca="1" si="30"/>
        <v>43941</v>
      </c>
      <c r="B491" s="16">
        <f ca="1">+IFERROR(VLOOKUP(A491,BBG_UF!$B$2:$C$30,2,FALSE),B490)</f>
        <v>17</v>
      </c>
      <c r="C491" s="16">
        <v>489</v>
      </c>
      <c r="D491" s="16">
        <f t="shared" si="28"/>
        <v>399</v>
      </c>
      <c r="E491" s="16">
        <f ca="1">+VLOOKUP(B491,BBG_UF!$C$2:$F$30,4,FALSE)</f>
        <v>-2.6462853094448274E-3</v>
      </c>
      <c r="F491" s="16">
        <f t="shared" ca="1" si="31"/>
        <v>0.90306867380801803</v>
      </c>
      <c r="G491" s="1">
        <f t="shared" ca="1" si="29"/>
        <v>0.48994097783273072</v>
      </c>
    </row>
    <row r="492" spans="1:7" x14ac:dyDescent="0.25">
      <c r="A492" s="17">
        <f t="shared" ca="1" si="30"/>
        <v>43942</v>
      </c>
      <c r="B492" s="16">
        <f ca="1">+IFERROR(VLOOKUP(A492,BBG_UF!$B$2:$C$30,2,FALSE),B491)</f>
        <v>17</v>
      </c>
      <c r="C492" s="16">
        <v>490</v>
      </c>
      <c r="D492" s="16">
        <f t="shared" si="28"/>
        <v>400</v>
      </c>
      <c r="E492" s="16">
        <f ca="1">+VLOOKUP(B492,BBG_UF!$C$2:$F$30,4,FALSE)</f>
        <v>-2.6462853094448274E-3</v>
      </c>
      <c r="F492" s="16">
        <f t="shared" ca="1" si="31"/>
        <v>0.90042238849857326</v>
      </c>
      <c r="G492" s="1">
        <f t="shared" ca="1" si="29"/>
        <v>0.48773874335662049</v>
      </c>
    </row>
    <row r="493" spans="1:7" x14ac:dyDescent="0.25">
      <c r="A493" s="17">
        <f t="shared" ca="1" si="30"/>
        <v>43943</v>
      </c>
      <c r="B493" s="16">
        <f ca="1">+IFERROR(VLOOKUP(A493,BBG_UF!$B$2:$C$30,2,FALSE),B492)</f>
        <v>17</v>
      </c>
      <c r="C493" s="16">
        <v>491</v>
      </c>
      <c r="D493" s="16">
        <f t="shared" si="28"/>
        <v>401</v>
      </c>
      <c r="E493" s="16">
        <f ca="1">+VLOOKUP(B493,BBG_UF!$C$2:$F$30,4,FALSE)</f>
        <v>-2.6462853094448274E-3</v>
      </c>
      <c r="F493" s="16">
        <f t="shared" ca="1" si="31"/>
        <v>0.89777610318912848</v>
      </c>
      <c r="G493" s="1">
        <f t="shared" ca="1" si="29"/>
        <v>0.48553438330082455</v>
      </c>
    </row>
    <row r="494" spans="1:7" x14ac:dyDescent="0.25">
      <c r="A494" s="17">
        <f t="shared" ca="1" si="30"/>
        <v>43944</v>
      </c>
      <c r="B494" s="16">
        <f ca="1">+IFERROR(VLOOKUP(A494,BBG_UF!$B$2:$C$30,2,FALSE),B493)</f>
        <v>17</v>
      </c>
      <c r="C494" s="16">
        <v>492</v>
      </c>
      <c r="D494" s="16">
        <f t="shared" si="28"/>
        <v>402</v>
      </c>
      <c r="E494" s="16">
        <f ca="1">+VLOOKUP(B494,BBG_UF!$C$2:$F$30,4,FALSE)</f>
        <v>-2.6462853094448274E-3</v>
      </c>
      <c r="F494" s="16">
        <f t="shared" ca="1" si="31"/>
        <v>0.89512981787968371</v>
      </c>
      <c r="G494" s="1">
        <f t="shared" ca="1" si="29"/>
        <v>0.48332791352785803</v>
      </c>
    </row>
    <row r="495" spans="1:7" x14ac:dyDescent="0.25">
      <c r="A495" s="17">
        <f t="shared" ca="1" si="30"/>
        <v>43945</v>
      </c>
      <c r="B495" s="16">
        <f ca="1">+IFERROR(VLOOKUP(A495,BBG_UF!$B$2:$C$30,2,FALSE),B494)</f>
        <v>17</v>
      </c>
      <c r="C495" s="16">
        <v>493</v>
      </c>
      <c r="D495" s="16">
        <f t="shared" si="28"/>
        <v>403</v>
      </c>
      <c r="E495" s="16">
        <f ca="1">+VLOOKUP(B495,BBG_UF!$C$2:$F$30,4,FALSE)</f>
        <v>-2.6462853094448274E-3</v>
      </c>
      <c r="F495" s="16">
        <f t="shared" ca="1" si="31"/>
        <v>0.89248353257023894</v>
      </c>
      <c r="G495" s="1">
        <f t="shared" ca="1" si="29"/>
        <v>0.4811193497428512</v>
      </c>
    </row>
    <row r="496" spans="1:7" x14ac:dyDescent="0.25">
      <c r="A496" s="17">
        <f t="shared" ca="1" si="30"/>
        <v>43946</v>
      </c>
      <c r="B496" s="16">
        <f ca="1">+IFERROR(VLOOKUP(A496,BBG_UF!$B$2:$C$30,2,FALSE),B495)</f>
        <v>17</v>
      </c>
      <c r="C496" s="16">
        <v>494</v>
      </c>
      <c r="D496" s="16">
        <f t="shared" si="28"/>
        <v>404</v>
      </c>
      <c r="E496" s="16">
        <f ca="1">+VLOOKUP(B496,BBG_UF!$C$2:$F$30,4,FALSE)</f>
        <v>-2.6462853094448274E-3</v>
      </c>
      <c r="F496" s="16">
        <f t="shared" ca="1" si="31"/>
        <v>0.88983724726079416</v>
      </c>
      <c r="G496" s="1">
        <f t="shared" ca="1" si="29"/>
        <v>0.47890870749539849</v>
      </c>
    </row>
    <row r="497" spans="1:7" x14ac:dyDescent="0.25">
      <c r="A497" s="17">
        <f t="shared" ca="1" si="30"/>
        <v>43947</v>
      </c>
      <c r="B497" s="16">
        <f ca="1">+IFERROR(VLOOKUP(A497,BBG_UF!$B$2:$C$30,2,FALSE),B496)</f>
        <v>17</v>
      </c>
      <c r="C497" s="16">
        <v>495</v>
      </c>
      <c r="D497" s="16">
        <f t="shared" si="28"/>
        <v>405</v>
      </c>
      <c r="E497" s="16">
        <f ca="1">+VLOOKUP(B497,BBG_UF!$C$2:$F$30,4,FALSE)</f>
        <v>-2.6462853094448274E-3</v>
      </c>
      <c r="F497" s="16">
        <f t="shared" ca="1" si="31"/>
        <v>0.88719096195134939</v>
      </c>
      <c r="G497" s="1">
        <f t="shared" ca="1" si="29"/>
        <v>0.4766960021814981</v>
      </c>
    </row>
    <row r="498" spans="1:7" x14ac:dyDescent="0.25">
      <c r="A498" s="17">
        <f t="shared" ca="1" si="30"/>
        <v>43948</v>
      </c>
      <c r="B498" s="16">
        <f ca="1">+IFERROR(VLOOKUP(A498,BBG_UF!$B$2:$C$30,2,FALSE),B497)</f>
        <v>17</v>
      </c>
      <c r="C498" s="16">
        <v>496</v>
      </c>
      <c r="D498" s="16">
        <f t="shared" si="28"/>
        <v>406</v>
      </c>
      <c r="E498" s="16">
        <f ca="1">+VLOOKUP(B498,BBG_UF!$C$2:$F$30,4,FALSE)</f>
        <v>-2.6462853094448274E-3</v>
      </c>
      <c r="F498" s="16">
        <f t="shared" ca="1" si="31"/>
        <v>0.88454467664190461</v>
      </c>
      <c r="G498" s="1">
        <f t="shared" ca="1" si="29"/>
        <v>0.4744812490454835</v>
      </c>
    </row>
    <row r="499" spans="1:7" x14ac:dyDescent="0.25">
      <c r="A499" s="17">
        <f t="shared" ca="1" si="30"/>
        <v>43949</v>
      </c>
      <c r="B499" s="16">
        <f ca="1">+IFERROR(VLOOKUP(A499,BBG_UF!$B$2:$C$30,2,FALSE),B498)</f>
        <v>17</v>
      </c>
      <c r="C499" s="16">
        <v>497</v>
      </c>
      <c r="D499" s="16">
        <f t="shared" si="28"/>
        <v>407</v>
      </c>
      <c r="E499" s="16">
        <f ca="1">+VLOOKUP(B499,BBG_UF!$C$2:$F$30,4,FALSE)</f>
        <v>-2.6462853094448274E-3</v>
      </c>
      <c r="F499" s="16">
        <f t="shared" ca="1" si="31"/>
        <v>0.88189839133245984</v>
      </c>
      <c r="G499" s="1">
        <f t="shared" ca="1" si="29"/>
        <v>0.47226446318188625</v>
      </c>
    </row>
    <row r="500" spans="1:7" x14ac:dyDescent="0.25">
      <c r="A500" s="17">
        <f t="shared" ca="1" si="30"/>
        <v>43950</v>
      </c>
      <c r="B500" s="16">
        <f ca="1">+IFERROR(VLOOKUP(A500,BBG_UF!$B$2:$C$30,2,FALSE),B499)</f>
        <v>17</v>
      </c>
      <c r="C500" s="16">
        <v>498</v>
      </c>
      <c r="D500" s="16">
        <f t="shared" si="28"/>
        <v>408</v>
      </c>
      <c r="E500" s="16">
        <f ca="1">+VLOOKUP(B500,BBG_UF!$C$2:$F$30,4,FALSE)</f>
        <v>-2.6462853094448274E-3</v>
      </c>
      <c r="F500" s="16">
        <f t="shared" ca="1" si="31"/>
        <v>0.87925210602301507</v>
      </c>
      <c r="G500" s="1">
        <f t="shared" ca="1" si="29"/>
        <v>0.47004565953721306</v>
      </c>
    </row>
    <row r="501" spans="1:7" x14ac:dyDescent="0.25">
      <c r="A501" s="17">
        <f t="shared" ca="1" si="30"/>
        <v>43951</v>
      </c>
      <c r="B501" s="16">
        <f ca="1">+IFERROR(VLOOKUP(A501,BBG_UF!$B$2:$C$30,2,FALSE),B500)</f>
        <v>17</v>
      </c>
      <c r="C501" s="16">
        <v>499</v>
      </c>
      <c r="D501" s="16">
        <f t="shared" si="28"/>
        <v>409</v>
      </c>
      <c r="E501" s="16">
        <f ca="1">+VLOOKUP(B501,BBG_UF!$C$2:$F$30,4,FALSE)</f>
        <v>-2.6462853094448274E-3</v>
      </c>
      <c r="F501" s="16">
        <f t="shared" ca="1" si="31"/>
        <v>0.87660582071357029</v>
      </c>
      <c r="G501" s="1">
        <f t="shared" ca="1" si="29"/>
        <v>0.46782485291181408</v>
      </c>
    </row>
    <row r="502" spans="1:7" x14ac:dyDescent="0.25">
      <c r="A502" s="17">
        <f t="shared" ca="1" si="30"/>
        <v>43952</v>
      </c>
      <c r="B502" s="16">
        <f ca="1">+IFERROR(VLOOKUP(A502,BBG_UF!$B$2:$C$30,2,FALSE),B501)</f>
        <v>17</v>
      </c>
      <c r="C502" s="16">
        <v>500</v>
      </c>
      <c r="D502" s="16">
        <f t="shared" si="28"/>
        <v>410</v>
      </c>
      <c r="E502" s="16">
        <f ca="1">+VLOOKUP(B502,BBG_UF!$C$2:$F$30,4,FALSE)</f>
        <v>-2.6462853094448274E-3</v>
      </c>
      <c r="F502" s="16">
        <f t="shared" ca="1" si="31"/>
        <v>0.87395953540412552</v>
      </c>
      <c r="G502" s="1">
        <f t="shared" ca="1" si="29"/>
        <v>0.465602057961646</v>
      </c>
    </row>
    <row r="503" spans="1:7" x14ac:dyDescent="0.25">
      <c r="A503" s="17">
        <f t="shared" ca="1" si="30"/>
        <v>43953</v>
      </c>
      <c r="B503" s="16">
        <f ca="1">+IFERROR(VLOOKUP(A503,BBG_UF!$B$2:$C$30,2,FALSE),B502)</f>
        <v>17</v>
      </c>
      <c r="C503" s="16">
        <v>501</v>
      </c>
      <c r="D503" s="16">
        <f t="shared" si="28"/>
        <v>411</v>
      </c>
      <c r="E503" s="16">
        <f ca="1">+VLOOKUP(B503,BBG_UF!$C$2:$F$30,4,FALSE)</f>
        <v>-2.6462853094448274E-3</v>
      </c>
      <c r="F503" s="16">
        <f t="shared" ca="1" si="31"/>
        <v>0.87131325009468075</v>
      </c>
      <c r="G503" s="1">
        <f t="shared" ca="1" si="29"/>
        <v>0.4633772892000475</v>
      </c>
    </row>
    <row r="504" spans="1:7" x14ac:dyDescent="0.25">
      <c r="A504" s="17">
        <f t="shared" ca="1" si="30"/>
        <v>43954</v>
      </c>
      <c r="B504" s="16">
        <f ca="1">+IFERROR(VLOOKUP(A504,BBG_UF!$B$2:$C$30,2,FALSE),B503)</f>
        <v>17</v>
      </c>
      <c r="C504" s="16">
        <v>502</v>
      </c>
      <c r="D504" s="16">
        <f t="shared" si="28"/>
        <v>412</v>
      </c>
      <c r="E504" s="16">
        <f ca="1">+VLOOKUP(B504,BBG_UF!$C$2:$F$30,4,FALSE)</f>
        <v>-2.6462853094448274E-3</v>
      </c>
      <c r="F504" s="16">
        <f t="shared" ca="1" si="31"/>
        <v>0.86866696478523597</v>
      </c>
      <c r="G504" s="1">
        <f t="shared" ca="1" si="29"/>
        <v>0.46115056099941276</v>
      </c>
    </row>
    <row r="505" spans="1:7" x14ac:dyDescent="0.25">
      <c r="A505" s="17">
        <f t="shared" ca="1" si="30"/>
        <v>43955</v>
      </c>
      <c r="B505" s="16">
        <f ca="1">+IFERROR(VLOOKUP(A505,BBG_UF!$B$2:$C$30,2,FALSE),B504)</f>
        <v>17</v>
      </c>
      <c r="C505" s="16">
        <v>503</v>
      </c>
      <c r="D505" s="16">
        <f t="shared" si="28"/>
        <v>413</v>
      </c>
      <c r="E505" s="16">
        <f ca="1">+VLOOKUP(B505,BBG_UF!$C$2:$F$30,4,FALSE)</f>
        <v>-2.6462853094448274E-3</v>
      </c>
      <c r="F505" s="16">
        <f t="shared" ca="1" si="31"/>
        <v>0.8660206794757912</v>
      </c>
      <c r="G505" s="1">
        <f t="shared" ca="1" si="29"/>
        <v>0.45892188759297425</v>
      </c>
    </row>
    <row r="506" spans="1:7" x14ac:dyDescent="0.25">
      <c r="A506" s="17">
        <f t="shared" ca="1" si="30"/>
        <v>43956</v>
      </c>
      <c r="B506" s="16">
        <f ca="1">+IFERROR(VLOOKUP(A506,BBG_UF!$B$2:$C$30,2,FALSE),B505)</f>
        <v>17</v>
      </c>
      <c r="C506" s="16">
        <v>504</v>
      </c>
      <c r="D506" s="16">
        <f t="shared" si="28"/>
        <v>414</v>
      </c>
      <c r="E506" s="16">
        <f ca="1">+VLOOKUP(B506,BBG_UF!$C$2:$F$30,4,FALSE)</f>
        <v>-2.6462853094448274E-3</v>
      </c>
      <c r="F506" s="16">
        <f t="shared" ca="1" si="31"/>
        <v>0.86337439416634643</v>
      </c>
      <c r="G506" s="1">
        <f t="shared" ca="1" si="29"/>
        <v>0.45669128307640716</v>
      </c>
    </row>
    <row r="507" spans="1:7" x14ac:dyDescent="0.25">
      <c r="A507" s="17">
        <f t="shared" ca="1" si="30"/>
        <v>43957</v>
      </c>
      <c r="B507" s="16">
        <f ca="1">+IFERROR(VLOOKUP(A507,BBG_UF!$B$2:$C$30,2,FALSE),B506)</f>
        <v>17</v>
      </c>
      <c r="C507" s="16">
        <v>505</v>
      </c>
      <c r="D507" s="16">
        <f t="shared" si="28"/>
        <v>415</v>
      </c>
      <c r="E507" s="16">
        <f ca="1">+VLOOKUP(B507,BBG_UF!$C$2:$F$30,4,FALSE)</f>
        <v>-2.6462853094448274E-3</v>
      </c>
      <c r="F507" s="16">
        <f t="shared" ca="1" si="31"/>
        <v>0.86072810885690165</v>
      </c>
      <c r="G507" s="1">
        <f t="shared" ca="1" si="29"/>
        <v>0.45445876140952418</v>
      </c>
    </row>
    <row r="508" spans="1:7" x14ac:dyDescent="0.25">
      <c r="A508" s="17">
        <f t="shared" ca="1" si="30"/>
        <v>43958</v>
      </c>
      <c r="B508" s="16">
        <f ca="1">+IFERROR(VLOOKUP(A508,BBG_UF!$B$2:$C$30,2,FALSE),B507)</f>
        <v>17</v>
      </c>
      <c r="C508" s="16">
        <v>506</v>
      </c>
      <c r="D508" s="16">
        <f t="shared" si="28"/>
        <v>416</v>
      </c>
      <c r="E508" s="16">
        <f ca="1">+VLOOKUP(B508,BBG_UF!$C$2:$F$30,4,FALSE)</f>
        <v>-2.6462853094448274E-3</v>
      </c>
      <c r="F508" s="16">
        <f t="shared" ca="1" si="31"/>
        <v>0.85808182354745688</v>
      </c>
      <c r="G508" s="1">
        <f t="shared" ca="1" si="29"/>
        <v>0.45222433641798637</v>
      </c>
    </row>
    <row r="509" spans="1:7" x14ac:dyDescent="0.25">
      <c r="A509" s="17">
        <f t="shared" ca="1" si="30"/>
        <v>43959</v>
      </c>
      <c r="B509" s="16">
        <f ca="1">+IFERROR(VLOOKUP(A509,BBG_UF!$B$2:$C$30,2,FALSE),B508)</f>
        <v>18</v>
      </c>
      <c r="C509" s="16">
        <v>507</v>
      </c>
      <c r="D509" s="16">
        <f t="shared" si="28"/>
        <v>417</v>
      </c>
      <c r="E509" s="16">
        <f ca="1">+VLOOKUP(B509,BBG_UF!$C$2:$F$30,4,FALSE)</f>
        <v>3.5766373308834462E-4</v>
      </c>
      <c r="F509" s="16">
        <f t="shared" ca="1" si="31"/>
        <v>0.85543553823801211</v>
      </c>
      <c r="G509" s="1">
        <f t="shared" ca="1" si="29"/>
        <v>0.44998802179473857</v>
      </c>
    </row>
    <row r="510" spans="1:7" x14ac:dyDescent="0.25">
      <c r="A510" s="17">
        <f t="shared" ca="1" si="30"/>
        <v>43960</v>
      </c>
      <c r="B510" s="16">
        <f ca="1">+IFERROR(VLOOKUP(A510,BBG_UF!$B$2:$C$30,2,FALSE),B509)</f>
        <v>18</v>
      </c>
      <c r="C510" s="16">
        <v>508</v>
      </c>
      <c r="D510" s="16">
        <f t="shared" si="28"/>
        <v>418</v>
      </c>
      <c r="E510" s="16">
        <f ca="1">+VLOOKUP(B510,BBG_UF!$C$2:$F$30,4,FALSE)</f>
        <v>3.5766373308834462E-4</v>
      </c>
      <c r="F510" s="16">
        <f t="shared" ca="1" si="31"/>
        <v>0.85579320197110043</v>
      </c>
      <c r="G510" s="1">
        <f t="shared" ca="1" si="29"/>
        <v>0.45137590763093294</v>
      </c>
    </row>
    <row r="511" spans="1:7" x14ac:dyDescent="0.25">
      <c r="A511" s="17">
        <f t="shared" ca="1" si="30"/>
        <v>43961</v>
      </c>
      <c r="B511" s="16">
        <f ca="1">+IFERROR(VLOOKUP(A511,BBG_UF!$B$2:$C$30,2,FALSE),B510)</f>
        <v>18</v>
      </c>
      <c r="C511" s="16">
        <v>509</v>
      </c>
      <c r="D511" s="16">
        <f t="shared" si="28"/>
        <v>419</v>
      </c>
      <c r="E511" s="16">
        <f ca="1">+VLOOKUP(B511,BBG_UF!$C$2:$F$30,4,FALSE)</f>
        <v>3.5766373308834462E-4</v>
      </c>
      <c r="F511" s="16">
        <f t="shared" ca="1" si="31"/>
        <v>0.85615086570418875</v>
      </c>
      <c r="G511" s="1">
        <f t="shared" ca="1" si="29"/>
        <v>0.45275886440915442</v>
      </c>
    </row>
    <row r="512" spans="1:7" x14ac:dyDescent="0.25">
      <c r="A512" s="17">
        <f t="shared" ca="1" si="30"/>
        <v>43962</v>
      </c>
      <c r="B512" s="16">
        <f ca="1">+IFERROR(VLOOKUP(A512,BBG_UF!$B$2:$C$30,2,FALSE),B511)</f>
        <v>18</v>
      </c>
      <c r="C512" s="16">
        <v>510</v>
      </c>
      <c r="D512" s="16">
        <f t="shared" si="28"/>
        <v>420</v>
      </c>
      <c r="E512" s="16">
        <f ca="1">+VLOOKUP(B512,BBG_UF!$C$2:$F$30,4,FALSE)</f>
        <v>3.5766373308834462E-4</v>
      </c>
      <c r="F512" s="16">
        <f t="shared" ca="1" si="31"/>
        <v>0.85650852943727707</v>
      </c>
      <c r="G512" s="1">
        <f t="shared" ca="1" si="29"/>
        <v>0.45413692733699784</v>
      </c>
    </row>
    <row r="513" spans="1:7" x14ac:dyDescent="0.25">
      <c r="A513" s="17">
        <f t="shared" ca="1" si="30"/>
        <v>43963</v>
      </c>
      <c r="B513" s="16">
        <f ca="1">+IFERROR(VLOOKUP(A513,BBG_UF!$B$2:$C$30,2,FALSE),B512)</f>
        <v>18</v>
      </c>
      <c r="C513" s="16">
        <v>511</v>
      </c>
      <c r="D513" s="16">
        <f t="shared" si="28"/>
        <v>421</v>
      </c>
      <c r="E513" s="16">
        <f ca="1">+VLOOKUP(B513,BBG_UF!$C$2:$F$30,4,FALSE)</f>
        <v>3.5766373308834462E-4</v>
      </c>
      <c r="F513" s="16">
        <f t="shared" ca="1" si="31"/>
        <v>0.85686619317036539</v>
      </c>
      <c r="G513" s="1">
        <f t="shared" ca="1" si="29"/>
        <v>0.45551013128746853</v>
      </c>
    </row>
    <row r="514" spans="1:7" x14ac:dyDescent="0.25">
      <c r="A514" s="17">
        <f t="shared" ca="1" si="30"/>
        <v>43964</v>
      </c>
      <c r="B514" s="16">
        <f ca="1">+IFERROR(VLOOKUP(A514,BBG_UF!$B$2:$C$30,2,FALSE),B513)</f>
        <v>18</v>
      </c>
      <c r="C514" s="16">
        <v>512</v>
      </c>
      <c r="D514" s="16">
        <f t="shared" si="28"/>
        <v>422</v>
      </c>
      <c r="E514" s="16">
        <f ca="1">+VLOOKUP(B514,BBG_UF!$C$2:$F$30,4,FALSE)</f>
        <v>3.5766373308834462E-4</v>
      </c>
      <c r="F514" s="16">
        <f t="shared" ca="1" si="31"/>
        <v>0.85722385690345371</v>
      </c>
      <c r="G514" s="1">
        <f t="shared" ca="1" si="29"/>
        <v>0.45687851080307851</v>
      </c>
    </row>
    <row r="515" spans="1:7" x14ac:dyDescent="0.25">
      <c r="A515" s="17">
        <f t="shared" ca="1" si="30"/>
        <v>43965</v>
      </c>
      <c r="B515" s="16">
        <f ca="1">+IFERROR(VLOOKUP(A515,BBG_UF!$B$2:$C$30,2,FALSE),B514)</f>
        <v>18</v>
      </c>
      <c r="C515" s="16">
        <v>513</v>
      </c>
      <c r="D515" s="16">
        <f t="shared" ref="D515:D578" si="32">+IF(C515-$J$2&lt;0,NA(),C515-$J$2)</f>
        <v>423</v>
      </c>
      <c r="E515" s="16">
        <f ca="1">+VLOOKUP(B515,BBG_UF!$C$2:$F$30,4,FALSE)</f>
        <v>3.5766373308834462E-4</v>
      </c>
      <c r="F515" s="16">
        <f t="shared" ca="1" si="31"/>
        <v>0.85758152063654203</v>
      </c>
      <c r="G515" s="1">
        <f t="shared" ref="G515:G578" ca="1" si="33">++IF(D515&gt;0,((1+F515*C515/36000)/(1+$J$3*$J$2/36000)-1)*(36000/(C515-$J$2)),NA())</f>
        <v>0.45824210009967792</v>
      </c>
    </row>
    <row r="516" spans="1:7" x14ac:dyDescent="0.25">
      <c r="A516" s="17">
        <f t="shared" ref="A516:A579" ca="1" si="34">+A515+1</f>
        <v>43966</v>
      </c>
      <c r="B516" s="16">
        <f ca="1">+IFERROR(VLOOKUP(A516,BBG_UF!$B$2:$C$30,2,FALSE),B515)</f>
        <v>18</v>
      </c>
      <c r="C516" s="16">
        <v>514</v>
      </c>
      <c r="D516" s="16">
        <f t="shared" si="32"/>
        <v>424</v>
      </c>
      <c r="E516" s="16">
        <f ca="1">+VLOOKUP(B516,BBG_UF!$C$2:$F$30,4,FALSE)</f>
        <v>3.5766373308834462E-4</v>
      </c>
      <c r="F516" s="16">
        <f t="shared" ref="F516:F579" ca="1" si="35">+F515+E515*1</f>
        <v>0.85793918436963035</v>
      </c>
      <c r="G516" s="1">
        <f t="shared" ca="1" si="33"/>
        <v>0.45960093307032562</v>
      </c>
    </row>
    <row r="517" spans="1:7" x14ac:dyDescent="0.25">
      <c r="A517" s="17">
        <f t="shared" ca="1" si="34"/>
        <v>43967</v>
      </c>
      <c r="B517" s="16">
        <f ca="1">+IFERROR(VLOOKUP(A517,BBG_UF!$B$2:$C$30,2,FALSE),B516)</f>
        <v>18</v>
      </c>
      <c r="C517" s="16">
        <v>515</v>
      </c>
      <c r="D517" s="16">
        <f t="shared" si="32"/>
        <v>425</v>
      </c>
      <c r="E517" s="16">
        <f ca="1">+VLOOKUP(B517,BBG_UF!$C$2:$F$30,4,FALSE)</f>
        <v>3.5766373308834462E-4</v>
      </c>
      <c r="F517" s="16">
        <f t="shared" ca="1" si="35"/>
        <v>0.85829684810271867</v>
      </c>
      <c r="G517" s="1">
        <f t="shared" ca="1" si="33"/>
        <v>0.46095504328910614</v>
      </c>
    </row>
    <row r="518" spans="1:7" x14ac:dyDescent="0.25">
      <c r="A518" s="17">
        <f t="shared" ca="1" si="34"/>
        <v>43968</v>
      </c>
      <c r="B518" s="16">
        <f ca="1">+IFERROR(VLOOKUP(A518,BBG_UF!$B$2:$C$30,2,FALSE),B517)</f>
        <v>18</v>
      </c>
      <c r="C518" s="16">
        <v>516</v>
      </c>
      <c r="D518" s="16">
        <f t="shared" si="32"/>
        <v>426</v>
      </c>
      <c r="E518" s="16">
        <f ca="1">+VLOOKUP(B518,BBG_UF!$C$2:$F$30,4,FALSE)</f>
        <v>3.5766373308834462E-4</v>
      </c>
      <c r="F518" s="16">
        <f t="shared" ca="1" si="35"/>
        <v>0.85865451183580699</v>
      </c>
      <c r="G518" s="1">
        <f t="shared" ca="1" si="33"/>
        <v>0.46230446401477909</v>
      </c>
    </row>
    <row r="519" spans="1:7" x14ac:dyDescent="0.25">
      <c r="A519" s="17">
        <f t="shared" ca="1" si="34"/>
        <v>43969</v>
      </c>
      <c r="B519" s="16">
        <f ca="1">+IFERROR(VLOOKUP(A519,BBG_UF!$B$2:$C$30,2,FALSE),B518)</f>
        <v>18</v>
      </c>
      <c r="C519" s="16">
        <v>517</v>
      </c>
      <c r="D519" s="16">
        <f t="shared" si="32"/>
        <v>427</v>
      </c>
      <c r="E519" s="16">
        <f ca="1">+VLOOKUP(B519,BBG_UF!$C$2:$F$30,4,FALSE)</f>
        <v>3.5766373308834462E-4</v>
      </c>
      <c r="F519" s="16">
        <f t="shared" ca="1" si="35"/>
        <v>0.85901217556889531</v>
      </c>
      <c r="G519" s="1">
        <f t="shared" ca="1" si="33"/>
        <v>0.46364922819465898</v>
      </c>
    </row>
    <row r="520" spans="1:7" x14ac:dyDescent="0.25">
      <c r="A520" s="17">
        <f t="shared" ca="1" si="34"/>
        <v>43970</v>
      </c>
      <c r="B520" s="16">
        <f ca="1">+IFERROR(VLOOKUP(A520,BBG_UF!$B$2:$C$30,2,FALSE),B519)</f>
        <v>18</v>
      </c>
      <c r="C520" s="16">
        <v>518</v>
      </c>
      <c r="D520" s="16">
        <f t="shared" si="32"/>
        <v>428</v>
      </c>
      <c r="E520" s="16">
        <f ca="1">+VLOOKUP(B520,BBG_UF!$C$2:$F$30,4,FALSE)</f>
        <v>3.5766373308834462E-4</v>
      </c>
      <c r="F520" s="16">
        <f t="shared" ca="1" si="35"/>
        <v>0.85936983930198363</v>
      </c>
      <c r="G520" s="1">
        <f t="shared" ca="1" si="33"/>
        <v>0.46498936846804811</v>
      </c>
    </row>
    <row r="521" spans="1:7" x14ac:dyDescent="0.25">
      <c r="A521" s="17">
        <f t="shared" ca="1" si="34"/>
        <v>43971</v>
      </c>
      <c r="B521" s="16">
        <f ca="1">+IFERROR(VLOOKUP(A521,BBG_UF!$B$2:$C$30,2,FALSE),B520)</f>
        <v>18</v>
      </c>
      <c r="C521" s="16">
        <v>519</v>
      </c>
      <c r="D521" s="16">
        <f t="shared" si="32"/>
        <v>429</v>
      </c>
      <c r="E521" s="16">
        <f ca="1">+VLOOKUP(B521,BBG_UF!$C$2:$F$30,4,FALSE)</f>
        <v>3.5766373308834462E-4</v>
      </c>
      <c r="F521" s="16">
        <f t="shared" ca="1" si="35"/>
        <v>0.85972750303507195</v>
      </c>
      <c r="G521" s="1">
        <f t="shared" ca="1" si="33"/>
        <v>0.46632491716997565</v>
      </c>
    </row>
    <row r="522" spans="1:7" x14ac:dyDescent="0.25">
      <c r="A522" s="17">
        <f t="shared" ca="1" si="34"/>
        <v>43972</v>
      </c>
      <c r="B522" s="16">
        <f ca="1">+IFERROR(VLOOKUP(A522,BBG_UF!$B$2:$C$30,2,FALSE),B521)</f>
        <v>18</v>
      </c>
      <c r="C522" s="16">
        <v>520</v>
      </c>
      <c r="D522" s="16">
        <f t="shared" si="32"/>
        <v>430</v>
      </c>
      <c r="E522" s="16">
        <f ca="1">+VLOOKUP(B522,BBG_UF!$C$2:$F$30,4,FALSE)</f>
        <v>3.5766373308834462E-4</v>
      </c>
      <c r="F522" s="16">
        <f t="shared" ca="1" si="35"/>
        <v>0.86008516676816027</v>
      </c>
      <c r="G522" s="1">
        <f t="shared" ca="1" si="33"/>
        <v>0.46765590633466098</v>
      </c>
    </row>
    <row r="523" spans="1:7" x14ac:dyDescent="0.25">
      <c r="A523" s="17">
        <f t="shared" ca="1" si="34"/>
        <v>43973</v>
      </c>
      <c r="B523" s="16">
        <f ca="1">+IFERROR(VLOOKUP(A523,BBG_UF!$B$2:$C$30,2,FALSE),B522)</f>
        <v>18</v>
      </c>
      <c r="C523" s="16">
        <v>521</v>
      </c>
      <c r="D523" s="16">
        <f t="shared" si="32"/>
        <v>431</v>
      </c>
      <c r="E523" s="16">
        <f ca="1">+VLOOKUP(B523,BBG_UF!$C$2:$F$30,4,FALSE)</f>
        <v>3.5766373308834462E-4</v>
      </c>
      <c r="F523" s="16">
        <f t="shared" ca="1" si="35"/>
        <v>0.86044283050124859</v>
      </c>
      <c r="G523" s="1">
        <f t="shared" ca="1" si="33"/>
        <v>0.46898236769904078</v>
      </c>
    </row>
    <row r="524" spans="1:7" x14ac:dyDescent="0.25">
      <c r="A524" s="17">
        <f t="shared" ca="1" si="34"/>
        <v>43974</v>
      </c>
      <c r="B524" s="16">
        <f ca="1">+IFERROR(VLOOKUP(A524,BBG_UF!$B$2:$C$30,2,FALSE),B523)</f>
        <v>18</v>
      </c>
      <c r="C524" s="16">
        <v>522</v>
      </c>
      <c r="D524" s="16">
        <f t="shared" si="32"/>
        <v>432</v>
      </c>
      <c r="E524" s="16">
        <f ca="1">+VLOOKUP(B524,BBG_UF!$C$2:$F$30,4,FALSE)</f>
        <v>3.5766373308834462E-4</v>
      </c>
      <c r="F524" s="16">
        <f t="shared" ca="1" si="35"/>
        <v>0.86080049423433691</v>
      </c>
      <c r="G524" s="1">
        <f t="shared" ca="1" si="33"/>
        <v>0.47030433270611738</v>
      </c>
    </row>
    <row r="525" spans="1:7" x14ac:dyDescent="0.25">
      <c r="A525" s="17">
        <f t="shared" ca="1" si="34"/>
        <v>43975</v>
      </c>
      <c r="B525" s="16">
        <f ca="1">+IFERROR(VLOOKUP(A525,BBG_UF!$B$2:$C$30,2,FALSE),B524)</f>
        <v>18</v>
      </c>
      <c r="C525" s="16">
        <v>523</v>
      </c>
      <c r="D525" s="16">
        <f t="shared" si="32"/>
        <v>433</v>
      </c>
      <c r="E525" s="16">
        <f ca="1">+VLOOKUP(B525,BBG_UF!$C$2:$F$30,4,FALSE)</f>
        <v>3.5766373308834462E-4</v>
      </c>
      <c r="F525" s="16">
        <f t="shared" ca="1" si="35"/>
        <v>0.86115815796742523</v>
      </c>
      <c r="G525" s="1">
        <f t="shared" ca="1" si="33"/>
        <v>0.47162183250853706</v>
      </c>
    </row>
    <row r="526" spans="1:7" x14ac:dyDescent="0.25">
      <c r="A526" s="17">
        <f t="shared" ca="1" si="34"/>
        <v>43976</v>
      </c>
      <c r="B526" s="16">
        <f ca="1">+IFERROR(VLOOKUP(A526,BBG_UF!$B$2:$C$30,2,FALSE),B525)</f>
        <v>18</v>
      </c>
      <c r="C526" s="16">
        <v>524</v>
      </c>
      <c r="D526" s="16">
        <f t="shared" si="32"/>
        <v>434</v>
      </c>
      <c r="E526" s="16">
        <f ca="1">+VLOOKUP(B526,BBG_UF!$C$2:$F$30,4,FALSE)</f>
        <v>3.5766373308834462E-4</v>
      </c>
      <c r="F526" s="16">
        <f t="shared" ca="1" si="35"/>
        <v>0.86151582170051355</v>
      </c>
      <c r="G526" s="1">
        <f t="shared" ca="1" si="33"/>
        <v>0.47293489797175137</v>
      </c>
    </row>
    <row r="527" spans="1:7" x14ac:dyDescent="0.25">
      <c r="A527" s="17">
        <f t="shared" ca="1" si="34"/>
        <v>43977</v>
      </c>
      <c r="B527" s="16">
        <f ca="1">+IFERROR(VLOOKUP(A527,BBG_UF!$B$2:$C$30,2,FALSE),B526)</f>
        <v>18</v>
      </c>
      <c r="C527" s="16">
        <v>525</v>
      </c>
      <c r="D527" s="16">
        <f t="shared" si="32"/>
        <v>435</v>
      </c>
      <c r="E527" s="16">
        <f ca="1">+VLOOKUP(B527,BBG_UF!$C$2:$F$30,4,FALSE)</f>
        <v>3.5766373308834462E-4</v>
      </c>
      <c r="F527" s="16">
        <f t="shared" ca="1" si="35"/>
        <v>0.86187348543360187</v>
      </c>
      <c r="G527" s="1">
        <f t="shared" ca="1" si="33"/>
        <v>0.47424355967741005</v>
      </c>
    </row>
    <row r="528" spans="1:7" x14ac:dyDescent="0.25">
      <c r="A528" s="17">
        <f t="shared" ca="1" si="34"/>
        <v>43978</v>
      </c>
      <c r="B528" s="16">
        <f ca="1">+IFERROR(VLOOKUP(A528,BBG_UF!$B$2:$C$30,2,FALSE),B527)</f>
        <v>18</v>
      </c>
      <c r="C528" s="16">
        <v>526</v>
      </c>
      <c r="D528" s="16">
        <f t="shared" si="32"/>
        <v>436</v>
      </c>
      <c r="E528" s="16">
        <f ca="1">+VLOOKUP(B528,BBG_UF!$C$2:$F$30,4,FALSE)</f>
        <v>3.5766373308834462E-4</v>
      </c>
      <c r="F528" s="16">
        <f t="shared" ca="1" si="35"/>
        <v>0.86223114916669019</v>
      </c>
      <c r="G528" s="1">
        <f t="shared" ca="1" si="33"/>
        <v>0.47554784792657878</v>
      </c>
    </row>
    <row r="529" spans="1:7" x14ac:dyDescent="0.25">
      <c r="A529" s="17">
        <f t="shared" ca="1" si="34"/>
        <v>43979</v>
      </c>
      <c r="B529" s="16">
        <f ca="1">+IFERROR(VLOOKUP(A529,BBG_UF!$B$2:$C$30,2,FALSE),B528)</f>
        <v>18</v>
      </c>
      <c r="C529" s="16">
        <v>527</v>
      </c>
      <c r="D529" s="16">
        <f t="shared" si="32"/>
        <v>437</v>
      </c>
      <c r="E529" s="16">
        <f ca="1">+VLOOKUP(B529,BBG_UF!$C$2:$F$30,4,FALSE)</f>
        <v>3.5766373308834462E-4</v>
      </c>
      <c r="F529" s="16">
        <f t="shared" ca="1" si="35"/>
        <v>0.86258881289977851</v>
      </c>
      <c r="G529" s="1">
        <f t="shared" ca="1" si="33"/>
        <v>0.47684779274300476</v>
      </c>
    </row>
    <row r="530" spans="1:7" x14ac:dyDescent="0.25">
      <c r="A530" s="17">
        <f t="shared" ca="1" si="34"/>
        <v>43980</v>
      </c>
      <c r="B530" s="16">
        <f ca="1">+IFERROR(VLOOKUP(A530,BBG_UF!$B$2:$C$30,2,FALSE),B529)</f>
        <v>18</v>
      </c>
      <c r="C530" s="16">
        <v>528</v>
      </c>
      <c r="D530" s="16">
        <f t="shared" si="32"/>
        <v>438</v>
      </c>
      <c r="E530" s="16">
        <f ca="1">+VLOOKUP(B530,BBG_UF!$C$2:$F$30,4,FALSE)</f>
        <v>3.5766373308834462E-4</v>
      </c>
      <c r="F530" s="16">
        <f t="shared" ca="1" si="35"/>
        <v>0.86294647663286683</v>
      </c>
      <c r="G530" s="1">
        <f t="shared" ca="1" si="33"/>
        <v>0.47814342387622721</v>
      </c>
    </row>
    <row r="531" spans="1:7" x14ac:dyDescent="0.25">
      <c r="A531" s="17">
        <f t="shared" ca="1" si="34"/>
        <v>43981</v>
      </c>
      <c r="B531" s="16">
        <f ca="1">+IFERROR(VLOOKUP(A531,BBG_UF!$B$2:$C$30,2,FALSE),B530)</f>
        <v>18</v>
      </c>
      <c r="C531" s="16">
        <v>529</v>
      </c>
      <c r="D531" s="16">
        <f t="shared" si="32"/>
        <v>439</v>
      </c>
      <c r="E531" s="16">
        <f ca="1">+VLOOKUP(B531,BBG_UF!$C$2:$F$30,4,FALSE)</f>
        <v>3.5766373308834462E-4</v>
      </c>
      <c r="F531" s="16">
        <f t="shared" ca="1" si="35"/>
        <v>0.86330414036595515</v>
      </c>
      <c r="G531" s="1">
        <f t="shared" ca="1" si="33"/>
        <v>0.47943477080470093</v>
      </c>
    </row>
    <row r="532" spans="1:7" x14ac:dyDescent="0.25">
      <c r="A532" s="17">
        <f t="shared" ca="1" si="34"/>
        <v>43982</v>
      </c>
      <c r="B532" s="16">
        <f ca="1">+IFERROR(VLOOKUP(A532,BBG_UF!$B$2:$C$30,2,FALSE),B531)</f>
        <v>18</v>
      </c>
      <c r="C532" s="16">
        <v>530</v>
      </c>
      <c r="D532" s="16">
        <f t="shared" si="32"/>
        <v>440</v>
      </c>
      <c r="E532" s="16">
        <f ca="1">+VLOOKUP(B532,BBG_UF!$C$2:$F$30,4,FALSE)</f>
        <v>3.5766373308834462E-4</v>
      </c>
      <c r="F532" s="16">
        <f t="shared" ca="1" si="35"/>
        <v>0.86366180409904347</v>
      </c>
      <c r="G532" s="1">
        <f t="shared" ca="1" si="33"/>
        <v>0.48072186273894907</v>
      </c>
    </row>
    <row r="533" spans="1:7" x14ac:dyDescent="0.25">
      <c r="A533" s="17">
        <f t="shared" ca="1" si="34"/>
        <v>43983</v>
      </c>
      <c r="B533" s="16">
        <f ca="1">+IFERROR(VLOOKUP(A533,BBG_UF!$B$2:$C$30,2,FALSE),B532)</f>
        <v>18</v>
      </c>
      <c r="C533" s="16">
        <v>531</v>
      </c>
      <c r="D533" s="16">
        <f t="shared" si="32"/>
        <v>441</v>
      </c>
      <c r="E533" s="16">
        <f ca="1">+VLOOKUP(B533,BBG_UF!$C$2:$F$30,4,FALSE)</f>
        <v>3.5766373308834462E-4</v>
      </c>
      <c r="F533" s="16">
        <f t="shared" ca="1" si="35"/>
        <v>0.86401946783213179</v>
      </c>
      <c r="G533" s="1">
        <f t="shared" ca="1" si="33"/>
        <v>0.48200472862449251</v>
      </c>
    </row>
    <row r="534" spans="1:7" x14ac:dyDescent="0.25">
      <c r="A534" s="17">
        <f t="shared" ca="1" si="34"/>
        <v>43984</v>
      </c>
      <c r="B534" s="16">
        <f ca="1">+IFERROR(VLOOKUP(A534,BBG_UF!$B$2:$C$30,2,FALSE),B533)</f>
        <v>18</v>
      </c>
      <c r="C534" s="16">
        <v>532</v>
      </c>
      <c r="D534" s="16">
        <f t="shared" si="32"/>
        <v>442</v>
      </c>
      <c r="E534" s="16">
        <f ca="1">+VLOOKUP(B534,BBG_UF!$C$2:$F$30,4,FALSE)</f>
        <v>3.5766373308834462E-4</v>
      </c>
      <c r="F534" s="16">
        <f t="shared" ca="1" si="35"/>
        <v>0.86437713156522011</v>
      </c>
      <c r="G534" s="1">
        <f t="shared" ca="1" si="33"/>
        <v>0.48328339714490165</v>
      </c>
    </row>
    <row r="535" spans="1:7" x14ac:dyDescent="0.25">
      <c r="A535" s="17">
        <f t="shared" ca="1" si="34"/>
        <v>43985</v>
      </c>
      <c r="B535" s="16">
        <f ca="1">+IFERROR(VLOOKUP(A535,BBG_UF!$B$2:$C$30,2,FALSE),B534)</f>
        <v>18</v>
      </c>
      <c r="C535" s="16">
        <v>533</v>
      </c>
      <c r="D535" s="16">
        <f t="shared" si="32"/>
        <v>443</v>
      </c>
      <c r="E535" s="16">
        <f ca="1">+VLOOKUP(B535,BBG_UF!$C$2:$F$30,4,FALSE)</f>
        <v>3.5766373308834462E-4</v>
      </c>
      <c r="F535" s="16">
        <f t="shared" ca="1" si="35"/>
        <v>0.86473479529830843</v>
      </c>
      <c r="G535" s="1">
        <f t="shared" ca="1" si="33"/>
        <v>0.48455789672480726</v>
      </c>
    </row>
    <row r="536" spans="1:7" x14ac:dyDescent="0.25">
      <c r="A536" s="17">
        <f t="shared" ca="1" si="34"/>
        <v>43986</v>
      </c>
      <c r="B536" s="16">
        <f ca="1">+IFERROR(VLOOKUP(A536,BBG_UF!$B$2:$C$30,2,FALSE),B535)</f>
        <v>18</v>
      </c>
      <c r="C536" s="16">
        <v>534</v>
      </c>
      <c r="D536" s="16">
        <f t="shared" si="32"/>
        <v>444</v>
      </c>
      <c r="E536" s="16">
        <f ca="1">+VLOOKUP(B536,BBG_UF!$C$2:$F$30,4,FALSE)</f>
        <v>3.5766373308834462E-4</v>
      </c>
      <c r="F536" s="16">
        <f t="shared" ca="1" si="35"/>
        <v>0.86509245903139675</v>
      </c>
      <c r="G536" s="1">
        <f t="shared" ca="1" si="33"/>
        <v>0.48582825553269005</v>
      </c>
    </row>
    <row r="537" spans="1:7" x14ac:dyDescent="0.25">
      <c r="A537" s="17">
        <f t="shared" ca="1" si="34"/>
        <v>43987</v>
      </c>
      <c r="B537" s="16">
        <f ca="1">+IFERROR(VLOOKUP(A537,BBG_UF!$B$2:$C$30,2,FALSE),B536)</f>
        <v>18</v>
      </c>
      <c r="C537" s="16">
        <v>535</v>
      </c>
      <c r="D537" s="16">
        <f t="shared" si="32"/>
        <v>445</v>
      </c>
      <c r="E537" s="16">
        <f ca="1">+VLOOKUP(B537,BBG_UF!$C$2:$F$30,4,FALSE)</f>
        <v>3.5766373308834462E-4</v>
      </c>
      <c r="F537" s="16">
        <f t="shared" ca="1" si="35"/>
        <v>0.86545012276448507</v>
      </c>
      <c r="G537" s="1">
        <f t="shared" ca="1" si="33"/>
        <v>0.48709450148390315</v>
      </c>
    </row>
    <row r="538" spans="1:7" x14ac:dyDescent="0.25">
      <c r="A538" s="17">
        <f t="shared" ca="1" si="34"/>
        <v>43988</v>
      </c>
      <c r="B538" s="16">
        <f ca="1">+IFERROR(VLOOKUP(A538,BBG_UF!$B$2:$C$30,2,FALSE),B537)</f>
        <v>18</v>
      </c>
      <c r="C538" s="16">
        <v>536</v>
      </c>
      <c r="D538" s="16">
        <f t="shared" si="32"/>
        <v>446</v>
      </c>
      <c r="E538" s="16">
        <f ca="1">+VLOOKUP(B538,BBG_UF!$C$2:$F$30,4,FALSE)</f>
        <v>3.5766373308834462E-4</v>
      </c>
      <c r="F538" s="16">
        <f t="shared" ca="1" si="35"/>
        <v>0.8658077864975734</v>
      </c>
      <c r="G538" s="1">
        <f t="shared" ca="1" si="33"/>
        <v>0.48835666224334778</v>
      </c>
    </row>
    <row r="539" spans="1:7" x14ac:dyDescent="0.25">
      <c r="A539" s="17">
        <f t="shared" ca="1" si="34"/>
        <v>43989</v>
      </c>
      <c r="B539" s="16">
        <f ca="1">+IFERROR(VLOOKUP(A539,BBG_UF!$B$2:$C$30,2,FALSE),B538)</f>
        <v>18</v>
      </c>
      <c r="C539" s="16">
        <v>537</v>
      </c>
      <c r="D539" s="16">
        <f t="shared" si="32"/>
        <v>447</v>
      </c>
      <c r="E539" s="16">
        <f ca="1">+VLOOKUP(B539,BBG_UF!$C$2:$F$30,4,FALSE)</f>
        <v>3.5766373308834462E-4</v>
      </c>
      <c r="F539" s="16">
        <f t="shared" ca="1" si="35"/>
        <v>0.86616545023066172</v>
      </c>
      <c r="G539" s="1">
        <f t="shared" ca="1" si="33"/>
        <v>0.48961476522847214</v>
      </c>
    </row>
    <row r="540" spans="1:7" x14ac:dyDescent="0.25">
      <c r="A540" s="17">
        <f t="shared" ca="1" si="34"/>
        <v>43990</v>
      </c>
      <c r="B540" s="16">
        <f ca="1">+IFERROR(VLOOKUP(A540,BBG_UF!$B$2:$C$30,2,FALSE),B539)</f>
        <v>18</v>
      </c>
      <c r="C540" s="16">
        <v>538</v>
      </c>
      <c r="D540" s="16">
        <f t="shared" si="32"/>
        <v>448</v>
      </c>
      <c r="E540" s="16">
        <f ca="1">+VLOOKUP(B540,BBG_UF!$C$2:$F$30,4,FALSE)</f>
        <v>3.5766373308834462E-4</v>
      </c>
      <c r="F540" s="16">
        <f t="shared" ca="1" si="35"/>
        <v>0.86652311396375004</v>
      </c>
      <c r="G540" s="1">
        <f t="shared" ca="1" si="33"/>
        <v>0.49086883761185435</v>
      </c>
    </row>
    <row r="541" spans="1:7" x14ac:dyDescent="0.25">
      <c r="A541" s="17">
        <f t="shared" ca="1" si="34"/>
        <v>43991</v>
      </c>
      <c r="B541" s="16">
        <f ca="1">+IFERROR(VLOOKUP(A541,BBG_UF!$B$2:$C$30,2,FALSE),B540)</f>
        <v>19</v>
      </c>
      <c r="C541" s="16">
        <v>539</v>
      </c>
      <c r="D541" s="16">
        <f t="shared" si="32"/>
        <v>449</v>
      </c>
      <c r="E541" s="16">
        <f ca="1">+VLOOKUP(B541,BBG_UF!$C$2:$F$30,4,FALSE)</f>
        <v>1.0033614416721977E-3</v>
      </c>
      <c r="F541" s="16">
        <f t="shared" ca="1" si="35"/>
        <v>0.86688077769683836</v>
      </c>
      <c r="G541" s="1">
        <f t="shared" ca="1" si="33"/>
        <v>0.49211890632400029</v>
      </c>
    </row>
    <row r="542" spans="1:7" x14ac:dyDescent="0.25">
      <c r="A542" s="17">
        <f t="shared" ca="1" si="34"/>
        <v>43992</v>
      </c>
      <c r="B542" s="16">
        <f ca="1">+IFERROR(VLOOKUP(A542,BBG_UF!$B$2:$C$30,2,FALSE),B541)</f>
        <v>19</v>
      </c>
      <c r="C542" s="16">
        <v>540</v>
      </c>
      <c r="D542" s="16">
        <f t="shared" si="32"/>
        <v>450</v>
      </c>
      <c r="E542" s="16">
        <f ca="1">+VLOOKUP(B542,BBG_UF!$C$2:$F$30,4,FALSE)</f>
        <v>1.0033614416721977E-3</v>
      </c>
      <c r="F542" s="16">
        <f t="shared" ca="1" si="35"/>
        <v>0.86788413913851059</v>
      </c>
      <c r="G542" s="1">
        <f t="shared" ca="1" si="33"/>
        <v>0.49413460232006656</v>
      </c>
    </row>
    <row r="543" spans="1:7" x14ac:dyDescent="0.25">
      <c r="A543" s="17">
        <f t="shared" ca="1" si="34"/>
        <v>43993</v>
      </c>
      <c r="B543" s="16">
        <f ca="1">+IFERROR(VLOOKUP(A543,BBG_UF!$B$2:$C$30,2,FALSE),B542)</f>
        <v>19</v>
      </c>
      <c r="C543" s="16">
        <v>541</v>
      </c>
      <c r="D543" s="16">
        <f t="shared" si="32"/>
        <v>451</v>
      </c>
      <c r="E543" s="16">
        <f ca="1">+VLOOKUP(B543,BBG_UF!$C$2:$F$30,4,FALSE)</f>
        <v>1.0033614416721977E-3</v>
      </c>
      <c r="F543" s="16">
        <f t="shared" ca="1" si="35"/>
        <v>0.86888750058018283</v>
      </c>
      <c r="G543" s="1">
        <f t="shared" ca="1" si="33"/>
        <v>0.49614577897728757</v>
      </c>
    </row>
    <row r="544" spans="1:7" x14ac:dyDescent="0.25">
      <c r="A544" s="17">
        <f t="shared" ca="1" si="34"/>
        <v>43994</v>
      </c>
      <c r="B544" s="16">
        <f ca="1">+IFERROR(VLOOKUP(A544,BBG_UF!$B$2:$C$30,2,FALSE),B543)</f>
        <v>19</v>
      </c>
      <c r="C544" s="16">
        <v>542</v>
      </c>
      <c r="D544" s="16">
        <f t="shared" si="32"/>
        <v>452</v>
      </c>
      <c r="E544" s="16">
        <f ca="1">+VLOOKUP(B544,BBG_UF!$C$2:$F$30,4,FALSE)</f>
        <v>1.0033614416721977E-3</v>
      </c>
      <c r="F544" s="16">
        <f t="shared" ca="1" si="35"/>
        <v>0.86989086202185506</v>
      </c>
      <c r="G544" s="1">
        <f t="shared" ca="1" si="33"/>
        <v>0.49815246629122195</v>
      </c>
    </row>
    <row r="545" spans="1:7" x14ac:dyDescent="0.25">
      <c r="A545" s="17">
        <f t="shared" ca="1" si="34"/>
        <v>43995</v>
      </c>
      <c r="B545" s="16">
        <f ca="1">+IFERROR(VLOOKUP(A545,BBG_UF!$B$2:$C$30,2,FALSE),B544)</f>
        <v>19</v>
      </c>
      <c r="C545" s="16">
        <v>543</v>
      </c>
      <c r="D545" s="16">
        <f t="shared" si="32"/>
        <v>453</v>
      </c>
      <c r="E545" s="16">
        <f ca="1">+VLOOKUP(B545,BBG_UF!$C$2:$F$30,4,FALSE)</f>
        <v>1.0033614416721977E-3</v>
      </c>
      <c r="F545" s="16">
        <f t="shared" ca="1" si="35"/>
        <v>0.87089422346352729</v>
      </c>
      <c r="G545" s="1">
        <f t="shared" ca="1" si="33"/>
        <v>0.50015469399265533</v>
      </c>
    </row>
    <row r="546" spans="1:7" x14ac:dyDescent="0.25">
      <c r="A546" s="17">
        <f t="shared" ca="1" si="34"/>
        <v>43996</v>
      </c>
      <c r="B546" s="16">
        <f ca="1">+IFERROR(VLOOKUP(A546,BBG_UF!$B$2:$C$30,2,FALSE),B545)</f>
        <v>19</v>
      </c>
      <c r="C546" s="16">
        <v>544</v>
      </c>
      <c r="D546" s="16">
        <f t="shared" si="32"/>
        <v>454</v>
      </c>
      <c r="E546" s="16">
        <f ca="1">+VLOOKUP(B546,BBG_UF!$C$2:$F$30,4,FALSE)</f>
        <v>1.0033614416721977E-3</v>
      </c>
      <c r="F546" s="16">
        <f t="shared" ca="1" si="35"/>
        <v>0.87189758490519953</v>
      </c>
      <c r="G546" s="1">
        <f t="shared" ca="1" si="33"/>
        <v>0.50215249155041053</v>
      </c>
    </row>
    <row r="547" spans="1:7" x14ac:dyDescent="0.25">
      <c r="A547" s="17">
        <f t="shared" ca="1" si="34"/>
        <v>43997</v>
      </c>
      <c r="B547" s="16">
        <f ca="1">+IFERROR(VLOOKUP(A547,BBG_UF!$B$2:$C$30,2,FALSE),B546)</f>
        <v>19</v>
      </c>
      <c r="C547" s="16">
        <v>545</v>
      </c>
      <c r="D547" s="16">
        <f t="shared" si="32"/>
        <v>455</v>
      </c>
      <c r="E547" s="16">
        <f ca="1">+VLOOKUP(B547,BBG_UF!$C$2:$F$30,4,FALSE)</f>
        <v>1.0033614416721977E-3</v>
      </c>
      <c r="F547" s="16">
        <f t="shared" ca="1" si="35"/>
        <v>0.87290094634687176</v>
      </c>
      <c r="G547" s="1">
        <f t="shared" ca="1" si="33"/>
        <v>0.50414588817417305</v>
      </c>
    </row>
    <row r="548" spans="1:7" x14ac:dyDescent="0.25">
      <c r="A548" s="17">
        <f t="shared" ca="1" si="34"/>
        <v>43998</v>
      </c>
      <c r="B548" s="16">
        <f ca="1">+IFERROR(VLOOKUP(A548,BBG_UF!$B$2:$C$30,2,FALSE),B547)</f>
        <v>19</v>
      </c>
      <c r="C548" s="16">
        <v>546</v>
      </c>
      <c r="D548" s="16">
        <f t="shared" si="32"/>
        <v>456</v>
      </c>
      <c r="E548" s="16">
        <f ca="1">+VLOOKUP(B548,BBG_UF!$C$2:$F$30,4,FALSE)</f>
        <v>1.0033614416721977E-3</v>
      </c>
      <c r="F548" s="16">
        <f t="shared" ca="1" si="35"/>
        <v>0.873904307788544</v>
      </c>
      <c r="G548" s="1">
        <f t="shared" ca="1" si="33"/>
        <v>0.50613491281749134</v>
      </c>
    </row>
    <row r="549" spans="1:7" x14ac:dyDescent="0.25">
      <c r="A549" s="17">
        <f t="shared" ca="1" si="34"/>
        <v>43999</v>
      </c>
      <c r="B549" s="16">
        <f ca="1">+IFERROR(VLOOKUP(A549,BBG_UF!$B$2:$C$30,2,FALSE),B548)</f>
        <v>19</v>
      </c>
      <c r="C549" s="16">
        <v>547</v>
      </c>
      <c r="D549" s="16">
        <f t="shared" si="32"/>
        <v>457</v>
      </c>
      <c r="E549" s="16">
        <f ca="1">+VLOOKUP(B549,BBG_UF!$C$2:$F$30,4,FALSE)</f>
        <v>1.0033614416721977E-3</v>
      </c>
      <c r="F549" s="16">
        <f t="shared" ca="1" si="35"/>
        <v>0.87490766923021623</v>
      </c>
      <c r="G549" s="1">
        <f t="shared" ca="1" si="33"/>
        <v>0.50811959418045582</v>
      </c>
    </row>
    <row r="550" spans="1:7" x14ac:dyDescent="0.25">
      <c r="A550" s="17">
        <f t="shared" ca="1" si="34"/>
        <v>44000</v>
      </c>
      <c r="B550" s="16">
        <f ca="1">+IFERROR(VLOOKUP(A550,BBG_UF!$B$2:$C$30,2,FALSE),B549)</f>
        <v>19</v>
      </c>
      <c r="C550" s="16">
        <v>548</v>
      </c>
      <c r="D550" s="16">
        <f t="shared" si="32"/>
        <v>458</v>
      </c>
      <c r="E550" s="16">
        <f ca="1">+VLOOKUP(B550,BBG_UF!$C$2:$F$30,4,FALSE)</f>
        <v>1.0033614416721977E-3</v>
      </c>
      <c r="F550" s="16">
        <f t="shared" ca="1" si="35"/>
        <v>0.87591103067188847</v>
      </c>
      <c r="G550" s="1">
        <f t="shared" ca="1" si="33"/>
        <v>0.51009996071250097</v>
      </c>
    </row>
    <row r="551" spans="1:7" x14ac:dyDescent="0.25">
      <c r="A551" s="17">
        <f t="shared" ca="1" si="34"/>
        <v>44001</v>
      </c>
      <c r="B551" s="16">
        <f ca="1">+IFERROR(VLOOKUP(A551,BBG_UF!$B$2:$C$30,2,FALSE),B550)</f>
        <v>19</v>
      </c>
      <c r="C551" s="16">
        <v>549</v>
      </c>
      <c r="D551" s="16">
        <f t="shared" si="32"/>
        <v>459</v>
      </c>
      <c r="E551" s="16">
        <f ca="1">+VLOOKUP(B551,BBG_UF!$C$2:$F$30,4,FALSE)</f>
        <v>1.0033614416721977E-3</v>
      </c>
      <c r="F551" s="16">
        <f t="shared" ca="1" si="35"/>
        <v>0.8769143921135607</v>
      </c>
      <c r="G551" s="1">
        <f t="shared" ca="1" si="33"/>
        <v>0.51207604061510137</v>
      </c>
    </row>
    <row r="552" spans="1:7" x14ac:dyDescent="0.25">
      <c r="A552" s="17">
        <f t="shared" ca="1" si="34"/>
        <v>44002</v>
      </c>
      <c r="B552" s="16">
        <f ca="1">+IFERROR(VLOOKUP(A552,BBG_UF!$B$2:$C$30,2,FALSE),B551)</f>
        <v>19</v>
      </c>
      <c r="C552" s="16">
        <v>550</v>
      </c>
      <c r="D552" s="16">
        <f t="shared" si="32"/>
        <v>460</v>
      </c>
      <c r="E552" s="16">
        <f ca="1">+VLOOKUP(B552,BBG_UF!$C$2:$F$30,4,FALSE)</f>
        <v>1.0033614416721977E-3</v>
      </c>
      <c r="F552" s="16">
        <f t="shared" ca="1" si="35"/>
        <v>0.87791775355523294</v>
      </c>
      <c r="G552" s="1">
        <f t="shared" ca="1" si="33"/>
        <v>0.51404786184458806</v>
      </c>
    </row>
    <row r="553" spans="1:7" x14ac:dyDescent="0.25">
      <c r="A553" s="17">
        <f t="shared" ca="1" si="34"/>
        <v>44003</v>
      </c>
      <c r="B553" s="16">
        <f ca="1">+IFERROR(VLOOKUP(A553,BBG_UF!$B$2:$C$30,2,FALSE),B552)</f>
        <v>19</v>
      </c>
      <c r="C553" s="16">
        <v>551</v>
      </c>
      <c r="D553" s="16">
        <f t="shared" si="32"/>
        <v>461</v>
      </c>
      <c r="E553" s="16">
        <f ca="1">+VLOOKUP(B553,BBG_UF!$C$2:$F$30,4,FALSE)</f>
        <v>1.0033614416721977E-3</v>
      </c>
      <c r="F553" s="16">
        <f t="shared" ca="1" si="35"/>
        <v>0.87892111499690517</v>
      </c>
      <c r="G553" s="1">
        <f t="shared" ca="1" si="33"/>
        <v>0.51601545211463429</v>
      </c>
    </row>
    <row r="554" spans="1:7" x14ac:dyDescent="0.25">
      <c r="A554" s="17">
        <f t="shared" ca="1" si="34"/>
        <v>44004</v>
      </c>
      <c r="B554" s="16">
        <f ca="1">+IFERROR(VLOOKUP(A554,BBG_UF!$B$2:$C$30,2,FALSE),B553)</f>
        <v>19</v>
      </c>
      <c r="C554" s="16">
        <v>552</v>
      </c>
      <c r="D554" s="16">
        <f t="shared" si="32"/>
        <v>462</v>
      </c>
      <c r="E554" s="16">
        <f ca="1">+VLOOKUP(B554,BBG_UF!$C$2:$F$30,4,FALSE)</f>
        <v>1.0033614416721977E-3</v>
      </c>
      <c r="F554" s="16">
        <f t="shared" ca="1" si="35"/>
        <v>0.87992447643857741</v>
      </c>
      <c r="G554" s="1">
        <f t="shared" ca="1" si="33"/>
        <v>0.51797883889901997</v>
      </c>
    </row>
    <row r="555" spans="1:7" x14ac:dyDescent="0.25">
      <c r="A555" s="17">
        <f t="shared" ca="1" si="34"/>
        <v>44005</v>
      </c>
      <c r="B555" s="16">
        <f ca="1">+IFERROR(VLOOKUP(A555,BBG_UF!$B$2:$C$30,2,FALSE),B554)</f>
        <v>19</v>
      </c>
      <c r="C555" s="16">
        <v>553</v>
      </c>
      <c r="D555" s="16">
        <f t="shared" si="32"/>
        <v>463</v>
      </c>
      <c r="E555" s="16">
        <f ca="1">+VLOOKUP(B555,BBG_UF!$C$2:$F$30,4,FALSE)</f>
        <v>1.0033614416721977E-3</v>
      </c>
      <c r="F555" s="16">
        <f t="shared" ca="1" si="35"/>
        <v>0.88092783788024964</v>
      </c>
      <c r="G555" s="1">
        <f t="shared" ca="1" si="33"/>
        <v>0.51993804943413602</v>
      </c>
    </row>
    <row r="556" spans="1:7" x14ac:dyDescent="0.25">
      <c r="A556" s="17">
        <f t="shared" ca="1" si="34"/>
        <v>44006</v>
      </c>
      <c r="B556" s="16">
        <f ca="1">+IFERROR(VLOOKUP(A556,BBG_UF!$B$2:$C$30,2,FALSE),B555)</f>
        <v>19</v>
      </c>
      <c r="C556" s="16">
        <v>554</v>
      </c>
      <c r="D556" s="16">
        <f t="shared" si="32"/>
        <v>464</v>
      </c>
      <c r="E556" s="16">
        <f ca="1">+VLOOKUP(B556,BBG_UF!$C$2:$F$30,4,FALSE)</f>
        <v>1.0033614416721977E-3</v>
      </c>
      <c r="F556" s="16">
        <f t="shared" ca="1" si="35"/>
        <v>0.88193119932192188</v>
      </c>
      <c r="G556" s="1">
        <f t="shared" ca="1" si="33"/>
        <v>0.52189311072162858</v>
      </c>
    </row>
    <row r="557" spans="1:7" x14ac:dyDescent="0.25">
      <c r="A557" s="17">
        <f t="shared" ca="1" si="34"/>
        <v>44007</v>
      </c>
      <c r="B557" s="16">
        <f ca="1">+IFERROR(VLOOKUP(A557,BBG_UF!$B$2:$C$30,2,FALSE),B556)</f>
        <v>19</v>
      </c>
      <c r="C557" s="16">
        <v>555</v>
      </c>
      <c r="D557" s="16">
        <f t="shared" si="32"/>
        <v>465</v>
      </c>
      <c r="E557" s="16">
        <f ca="1">+VLOOKUP(B557,BBG_UF!$C$2:$F$30,4,FALSE)</f>
        <v>1.0033614416721977E-3</v>
      </c>
      <c r="F557" s="16">
        <f t="shared" ca="1" si="35"/>
        <v>0.88293456076359411</v>
      </c>
      <c r="G557" s="1">
        <f t="shared" ca="1" si="33"/>
        <v>0.52384404953078545</v>
      </c>
    </row>
    <row r="558" spans="1:7" x14ac:dyDescent="0.25">
      <c r="A558" s="17">
        <f t="shared" ca="1" si="34"/>
        <v>44008</v>
      </c>
      <c r="B558" s="16">
        <f ca="1">+IFERROR(VLOOKUP(A558,BBG_UF!$B$2:$C$30,2,FALSE),B557)</f>
        <v>19</v>
      </c>
      <c r="C558" s="16">
        <v>556</v>
      </c>
      <c r="D558" s="16">
        <f t="shared" si="32"/>
        <v>466</v>
      </c>
      <c r="E558" s="16">
        <f ca="1">+VLOOKUP(B558,BBG_UF!$C$2:$F$30,4,FALSE)</f>
        <v>1.0033614416721977E-3</v>
      </c>
      <c r="F558" s="16">
        <f t="shared" ca="1" si="35"/>
        <v>0.88393792220526635</v>
      </c>
      <c r="G558" s="1">
        <f t="shared" ca="1" si="33"/>
        <v>0.52579089240121824</v>
      </c>
    </row>
    <row r="559" spans="1:7" x14ac:dyDescent="0.25">
      <c r="A559" s="17">
        <f t="shared" ca="1" si="34"/>
        <v>44009</v>
      </c>
      <c r="B559" s="16">
        <f ca="1">+IFERROR(VLOOKUP(A559,BBG_UF!$B$2:$C$30,2,FALSE),B558)</f>
        <v>19</v>
      </c>
      <c r="C559" s="16">
        <v>557</v>
      </c>
      <c r="D559" s="16">
        <f t="shared" si="32"/>
        <v>467</v>
      </c>
      <c r="E559" s="16">
        <f ca="1">+VLOOKUP(B559,BBG_UF!$C$2:$F$30,4,FALSE)</f>
        <v>1.0033614416721977E-3</v>
      </c>
      <c r="F559" s="16">
        <f t="shared" ca="1" si="35"/>
        <v>0.88494128364693858</v>
      </c>
      <c r="G559" s="1">
        <f t="shared" ca="1" si="33"/>
        <v>0.52773366564513302</v>
      </c>
    </row>
    <row r="560" spans="1:7" x14ac:dyDescent="0.25">
      <c r="A560" s="17">
        <f t="shared" ca="1" si="34"/>
        <v>44010</v>
      </c>
      <c r="B560" s="16">
        <f ca="1">+IFERROR(VLOOKUP(A560,BBG_UF!$B$2:$C$30,2,FALSE),B559)</f>
        <v>19</v>
      </c>
      <c r="C560" s="16">
        <v>558</v>
      </c>
      <c r="D560" s="16">
        <f t="shared" si="32"/>
        <v>468</v>
      </c>
      <c r="E560" s="16">
        <f ca="1">+VLOOKUP(B560,BBG_UF!$C$2:$F$30,4,FALSE)</f>
        <v>1.0033614416721977E-3</v>
      </c>
      <c r="F560" s="16">
        <f t="shared" ca="1" si="35"/>
        <v>0.88594464508861082</v>
      </c>
      <c r="G560" s="1">
        <f t="shared" ca="1" si="33"/>
        <v>0.52967239534987909</v>
      </c>
    </row>
    <row r="561" spans="1:7" x14ac:dyDescent="0.25">
      <c r="A561" s="17">
        <f t="shared" ca="1" si="34"/>
        <v>44011</v>
      </c>
      <c r="B561" s="16">
        <f ca="1">+IFERROR(VLOOKUP(A561,BBG_UF!$B$2:$C$30,2,FALSE),B560)</f>
        <v>19</v>
      </c>
      <c r="C561" s="16">
        <v>559</v>
      </c>
      <c r="D561" s="16">
        <f t="shared" si="32"/>
        <v>469</v>
      </c>
      <c r="E561" s="16">
        <f ca="1">+VLOOKUP(B561,BBG_UF!$C$2:$F$30,4,FALSE)</f>
        <v>1.0033614416721977E-3</v>
      </c>
      <c r="F561" s="16">
        <f t="shared" ca="1" si="35"/>
        <v>0.88694800653028305</v>
      </c>
      <c r="G561" s="1">
        <f t="shared" ca="1" si="33"/>
        <v>0.53160710738036399</v>
      </c>
    </row>
    <row r="562" spans="1:7" x14ac:dyDescent="0.25">
      <c r="A562" s="17">
        <f t="shared" ca="1" si="34"/>
        <v>44012</v>
      </c>
      <c r="B562" s="16">
        <f ca="1">+IFERROR(VLOOKUP(A562,BBG_UF!$B$2:$C$30,2,FALSE),B561)</f>
        <v>19</v>
      </c>
      <c r="C562" s="16">
        <v>560</v>
      </c>
      <c r="D562" s="16">
        <f t="shared" si="32"/>
        <v>470</v>
      </c>
      <c r="E562" s="16">
        <f ca="1">+VLOOKUP(B562,BBG_UF!$C$2:$F$30,4,FALSE)</f>
        <v>1.0033614416721977E-3</v>
      </c>
      <c r="F562" s="16">
        <f t="shared" ca="1" si="35"/>
        <v>0.88795136797195529</v>
      </c>
      <c r="G562" s="1">
        <f t="shared" ca="1" si="33"/>
        <v>0.53353782738123168</v>
      </c>
    </row>
    <row r="563" spans="1:7" x14ac:dyDescent="0.25">
      <c r="A563" s="17">
        <f t="shared" ca="1" si="34"/>
        <v>44013</v>
      </c>
      <c r="B563" s="16">
        <f ca="1">+IFERROR(VLOOKUP(A563,BBG_UF!$B$2:$C$30,2,FALSE),B562)</f>
        <v>19</v>
      </c>
      <c r="C563" s="16">
        <v>561</v>
      </c>
      <c r="D563" s="16">
        <f t="shared" si="32"/>
        <v>471</v>
      </c>
      <c r="E563" s="16">
        <f ca="1">+VLOOKUP(B563,BBG_UF!$C$2:$F$30,4,FALSE)</f>
        <v>1.0033614416721977E-3</v>
      </c>
      <c r="F563" s="16">
        <f t="shared" ca="1" si="35"/>
        <v>0.88895472941362752</v>
      </c>
      <c r="G563" s="1">
        <f t="shared" ca="1" si="33"/>
        <v>0.53546458077949033</v>
      </c>
    </row>
    <row r="564" spans="1:7" x14ac:dyDescent="0.25">
      <c r="A564" s="17">
        <f t="shared" ca="1" si="34"/>
        <v>44014</v>
      </c>
      <c r="B564" s="16">
        <f ca="1">+IFERROR(VLOOKUP(A564,BBG_UF!$B$2:$C$30,2,FALSE),B563)</f>
        <v>19</v>
      </c>
      <c r="C564" s="16">
        <v>562</v>
      </c>
      <c r="D564" s="16">
        <f t="shared" si="32"/>
        <v>472</v>
      </c>
      <c r="E564" s="16">
        <f ca="1">+VLOOKUP(B564,BBG_UF!$C$2:$F$30,4,FALSE)</f>
        <v>1.0033614416721977E-3</v>
      </c>
      <c r="F564" s="16">
        <f t="shared" ca="1" si="35"/>
        <v>0.88995809085529975</v>
      </c>
      <c r="G564" s="1">
        <f t="shared" ca="1" si="33"/>
        <v>0.53738739278656344</v>
      </c>
    </row>
    <row r="565" spans="1:7" x14ac:dyDescent="0.25">
      <c r="A565" s="17">
        <f t="shared" ca="1" si="34"/>
        <v>44015</v>
      </c>
      <c r="B565" s="16">
        <f ca="1">+IFERROR(VLOOKUP(A565,BBG_UF!$B$2:$C$30,2,FALSE),B564)</f>
        <v>19</v>
      </c>
      <c r="C565" s="16">
        <v>563</v>
      </c>
      <c r="D565" s="16">
        <f t="shared" si="32"/>
        <v>473</v>
      </c>
      <c r="E565" s="16">
        <f ca="1">+VLOOKUP(B565,BBG_UF!$C$2:$F$30,4,FALSE)</f>
        <v>1.0033614416721977E-3</v>
      </c>
      <c r="F565" s="16">
        <f t="shared" ca="1" si="35"/>
        <v>0.89096145229697199</v>
      </c>
      <c r="G565" s="1">
        <f t="shared" ca="1" si="33"/>
        <v>0.5393062884007207</v>
      </c>
    </row>
    <row r="566" spans="1:7" x14ac:dyDescent="0.25">
      <c r="A566" s="17">
        <f t="shared" ca="1" si="34"/>
        <v>44016</v>
      </c>
      <c r="B566" s="16">
        <f ca="1">+IFERROR(VLOOKUP(A566,BBG_UF!$B$2:$C$30,2,FALSE),B565)</f>
        <v>19</v>
      </c>
      <c r="C566" s="16">
        <v>564</v>
      </c>
      <c r="D566" s="16">
        <f t="shared" si="32"/>
        <v>474</v>
      </c>
      <c r="E566" s="16">
        <f ca="1">+VLOOKUP(B566,BBG_UF!$C$2:$F$30,4,FALSE)</f>
        <v>1.0033614416721977E-3</v>
      </c>
      <c r="F566" s="16">
        <f t="shared" ca="1" si="35"/>
        <v>0.89196481373864422</v>
      </c>
      <c r="G566" s="1">
        <f t="shared" ca="1" si="33"/>
        <v>0.54122129240925887</v>
      </c>
    </row>
    <row r="567" spans="1:7" x14ac:dyDescent="0.25">
      <c r="A567" s="17">
        <f t="shared" ca="1" si="34"/>
        <v>44017</v>
      </c>
      <c r="B567" s="16">
        <f ca="1">+IFERROR(VLOOKUP(A567,BBG_UF!$B$2:$C$30,2,FALSE),B566)</f>
        <v>19</v>
      </c>
      <c r="C567" s="16">
        <v>565</v>
      </c>
      <c r="D567" s="16">
        <f t="shared" si="32"/>
        <v>475</v>
      </c>
      <c r="E567" s="16">
        <f ca="1">+VLOOKUP(B567,BBG_UF!$C$2:$F$30,4,FALSE)</f>
        <v>1.0033614416721977E-3</v>
      </c>
      <c r="F567" s="16">
        <f t="shared" ca="1" si="35"/>
        <v>0.89296817518031646</v>
      </c>
      <c r="G567" s="1">
        <f t="shared" ca="1" si="33"/>
        <v>0.54313242939070616</v>
      </c>
    </row>
    <row r="568" spans="1:7" x14ac:dyDescent="0.25">
      <c r="A568" s="17">
        <f t="shared" ca="1" si="34"/>
        <v>44018</v>
      </c>
      <c r="B568" s="16">
        <f ca="1">+IFERROR(VLOOKUP(A568,BBG_UF!$B$2:$C$30,2,FALSE),B567)</f>
        <v>19</v>
      </c>
      <c r="C568" s="16">
        <v>566</v>
      </c>
      <c r="D568" s="16">
        <f t="shared" si="32"/>
        <v>476</v>
      </c>
      <c r="E568" s="16">
        <f ca="1">+VLOOKUP(B568,BBG_UF!$C$2:$F$30,4,FALSE)</f>
        <v>1.0033614416721977E-3</v>
      </c>
      <c r="F568" s="16">
        <f t="shared" ca="1" si="35"/>
        <v>0.89397153662198869</v>
      </c>
      <c r="G568" s="1">
        <f t="shared" ca="1" si="33"/>
        <v>0.54503972371713261</v>
      </c>
    </row>
    <row r="569" spans="1:7" x14ac:dyDescent="0.25">
      <c r="A569" s="17">
        <f t="shared" ca="1" si="34"/>
        <v>44019</v>
      </c>
      <c r="B569" s="16">
        <f ca="1">+IFERROR(VLOOKUP(A569,BBG_UF!$B$2:$C$30,2,FALSE),B568)</f>
        <v>19</v>
      </c>
      <c r="C569" s="16">
        <v>567</v>
      </c>
      <c r="D569" s="16">
        <f t="shared" si="32"/>
        <v>477</v>
      </c>
      <c r="E569" s="16">
        <f ca="1">+VLOOKUP(B569,BBG_UF!$C$2:$F$30,4,FALSE)</f>
        <v>1.0033614416721977E-3</v>
      </c>
      <c r="F569" s="16">
        <f t="shared" ca="1" si="35"/>
        <v>0.89497489806366093</v>
      </c>
      <c r="G569" s="1">
        <f t="shared" ca="1" si="33"/>
        <v>0.546943199556163</v>
      </c>
    </row>
    <row r="570" spans="1:7" x14ac:dyDescent="0.25">
      <c r="A570" s="17">
        <f t="shared" ca="1" si="34"/>
        <v>44020</v>
      </c>
      <c r="B570" s="16">
        <f ca="1">+IFERROR(VLOOKUP(A570,BBG_UF!$B$2:$C$30,2,FALSE),B569)</f>
        <v>19</v>
      </c>
      <c r="C570" s="16">
        <v>568</v>
      </c>
      <c r="D570" s="16">
        <f t="shared" si="32"/>
        <v>478</v>
      </c>
      <c r="E570" s="16">
        <f ca="1">+VLOOKUP(B570,BBG_UF!$C$2:$F$30,4,FALSE)</f>
        <v>1.0033614416721977E-3</v>
      </c>
      <c r="F570" s="16">
        <f t="shared" ca="1" si="35"/>
        <v>0.89597825950533316</v>
      </c>
      <c r="G570" s="1">
        <f t="shared" ca="1" si="33"/>
        <v>0.54884288087316568</v>
      </c>
    </row>
    <row r="571" spans="1:7" x14ac:dyDescent="0.25">
      <c r="A571" s="17">
        <f t="shared" ca="1" si="34"/>
        <v>44021</v>
      </c>
      <c r="B571" s="16">
        <f ca="1">+IFERROR(VLOOKUP(A571,BBG_UF!$B$2:$C$30,2,FALSE),B570)</f>
        <v>20</v>
      </c>
      <c r="C571" s="16">
        <v>569</v>
      </c>
      <c r="D571" s="16">
        <f t="shared" si="32"/>
        <v>479</v>
      </c>
      <c r="E571" s="16">
        <f ca="1">+VLOOKUP(B571,BBG_UF!$C$2:$F$30,4,FALSE)</f>
        <v>-5.1685821022338159E-4</v>
      </c>
      <c r="F571" s="16">
        <f t="shared" ca="1" si="35"/>
        <v>0.8969816209470054</v>
      </c>
      <c r="G571" s="1">
        <f t="shared" ca="1" si="33"/>
        <v>0.55073879143346482</v>
      </c>
    </row>
    <row r="572" spans="1:7" x14ac:dyDescent="0.25">
      <c r="A572" s="17">
        <f t="shared" ca="1" si="34"/>
        <v>44022</v>
      </c>
      <c r="B572" s="16">
        <f ca="1">+IFERROR(VLOOKUP(A572,BBG_UF!$B$2:$C$30,2,FALSE),B571)</f>
        <v>20</v>
      </c>
      <c r="C572" s="16">
        <v>570</v>
      </c>
      <c r="D572" s="16">
        <f t="shared" si="32"/>
        <v>480</v>
      </c>
      <c r="E572" s="16">
        <f ca="1">+VLOOKUP(B572,BBG_UF!$C$2:$F$30,4,FALSE)</f>
        <v>-5.1685821022338159E-4</v>
      </c>
      <c r="F572" s="16">
        <f t="shared" ca="1" si="35"/>
        <v>0.89646476273678199</v>
      </c>
      <c r="G572" s="1">
        <f t="shared" ca="1" si="33"/>
        <v>0.55083788608312201</v>
      </c>
    </row>
    <row r="573" spans="1:7" x14ac:dyDescent="0.25">
      <c r="A573" s="17">
        <f t="shared" ca="1" si="34"/>
        <v>44023</v>
      </c>
      <c r="B573" s="16">
        <f ca="1">+IFERROR(VLOOKUP(A573,BBG_UF!$B$2:$C$30,2,FALSE),B572)</f>
        <v>20</v>
      </c>
      <c r="C573" s="16">
        <v>571</v>
      </c>
      <c r="D573" s="16">
        <f t="shared" si="32"/>
        <v>481</v>
      </c>
      <c r="E573" s="16">
        <f ca="1">+VLOOKUP(B573,BBG_UF!$C$2:$F$30,4,FALSE)</f>
        <v>-5.1685821022338159E-4</v>
      </c>
      <c r="F573" s="16">
        <f t="shared" ca="1" si="35"/>
        <v>0.89594790452655859</v>
      </c>
      <c r="G573" s="1">
        <f t="shared" ca="1" si="33"/>
        <v>0.55093443411249576</v>
      </c>
    </row>
    <row r="574" spans="1:7" x14ac:dyDescent="0.25">
      <c r="A574" s="17">
        <f t="shared" ca="1" si="34"/>
        <v>44024</v>
      </c>
      <c r="B574" s="16">
        <f ca="1">+IFERROR(VLOOKUP(A574,BBG_UF!$B$2:$C$30,2,FALSE),B573)</f>
        <v>20</v>
      </c>
      <c r="C574" s="16">
        <v>572</v>
      </c>
      <c r="D574" s="16">
        <f t="shared" si="32"/>
        <v>482</v>
      </c>
      <c r="E574" s="16">
        <f ca="1">+VLOOKUP(B574,BBG_UF!$C$2:$F$30,4,FALSE)</f>
        <v>-5.1685821022338159E-4</v>
      </c>
      <c r="F574" s="16">
        <f t="shared" ca="1" si="35"/>
        <v>0.89543104631633519</v>
      </c>
      <c r="G574" s="1">
        <f t="shared" ca="1" si="33"/>
        <v>0.55102845137193657</v>
      </c>
    </row>
    <row r="575" spans="1:7" x14ac:dyDescent="0.25">
      <c r="A575" s="17">
        <f t="shared" ca="1" si="34"/>
        <v>44025</v>
      </c>
      <c r="B575" s="16">
        <f ca="1">+IFERROR(VLOOKUP(A575,BBG_UF!$B$2:$C$30,2,FALSE),B574)</f>
        <v>20</v>
      </c>
      <c r="C575" s="16">
        <v>573</v>
      </c>
      <c r="D575" s="16">
        <f t="shared" si="32"/>
        <v>483</v>
      </c>
      <c r="E575" s="16">
        <f ca="1">+VLOOKUP(B575,BBG_UF!$C$2:$F$30,4,FALSE)</f>
        <v>-5.1685821022338159E-4</v>
      </c>
      <c r="F575" s="16">
        <f t="shared" ca="1" si="35"/>
        <v>0.89491418810611179</v>
      </c>
      <c r="G575" s="1">
        <f t="shared" ca="1" si="33"/>
        <v>0.5511199535804957</v>
      </c>
    </row>
    <row r="576" spans="1:7" x14ac:dyDescent="0.25">
      <c r="A576" s="17">
        <f t="shared" ca="1" si="34"/>
        <v>44026</v>
      </c>
      <c r="B576" s="16">
        <f ca="1">+IFERROR(VLOOKUP(A576,BBG_UF!$B$2:$C$30,2,FALSE),B575)</f>
        <v>20</v>
      </c>
      <c r="C576" s="16">
        <v>574</v>
      </c>
      <c r="D576" s="16">
        <f t="shared" si="32"/>
        <v>484</v>
      </c>
      <c r="E576" s="16">
        <f ca="1">+VLOOKUP(B576,BBG_UF!$C$2:$F$30,4,FALSE)</f>
        <v>-5.1685821022338159E-4</v>
      </c>
      <c r="F576" s="16">
        <f t="shared" ca="1" si="35"/>
        <v>0.89439732989588838</v>
      </c>
      <c r="G576" s="1">
        <f t="shared" ca="1" si="33"/>
        <v>0.5512089563273479</v>
      </c>
    </row>
    <row r="577" spans="1:7" x14ac:dyDescent="0.25">
      <c r="A577" s="17">
        <f t="shared" ca="1" si="34"/>
        <v>44027</v>
      </c>
      <c r="B577" s="16">
        <f ca="1">+IFERROR(VLOOKUP(A577,BBG_UF!$B$2:$C$30,2,FALSE),B576)</f>
        <v>20</v>
      </c>
      <c r="C577" s="16">
        <v>575</v>
      </c>
      <c r="D577" s="16">
        <f t="shared" si="32"/>
        <v>485</v>
      </c>
      <c r="E577" s="16">
        <f ca="1">+VLOOKUP(B577,BBG_UF!$C$2:$F$30,4,FALSE)</f>
        <v>-5.1685821022338159E-4</v>
      </c>
      <c r="F577" s="16">
        <f t="shared" ca="1" si="35"/>
        <v>0.89388047168566498</v>
      </c>
      <c r="G577" s="1">
        <f t="shared" ca="1" si="33"/>
        <v>0.5512954750730813</v>
      </c>
    </row>
    <row r="578" spans="1:7" x14ac:dyDescent="0.25">
      <c r="A578" s="17">
        <f t="shared" ca="1" si="34"/>
        <v>44028</v>
      </c>
      <c r="B578" s="16">
        <f ca="1">+IFERROR(VLOOKUP(A578,BBG_UF!$B$2:$C$30,2,FALSE),B577)</f>
        <v>20</v>
      </c>
      <c r="C578" s="16">
        <v>576</v>
      </c>
      <c r="D578" s="16">
        <f t="shared" si="32"/>
        <v>486</v>
      </c>
      <c r="E578" s="16">
        <f ca="1">+VLOOKUP(B578,BBG_UF!$C$2:$F$30,4,FALSE)</f>
        <v>-5.1685821022338159E-4</v>
      </c>
      <c r="F578" s="16">
        <f t="shared" ca="1" si="35"/>
        <v>0.89336361347544158</v>
      </c>
      <c r="G578" s="1">
        <f t="shared" ca="1" si="33"/>
        <v>0.5513795251510194</v>
      </c>
    </row>
    <row r="579" spans="1:7" x14ac:dyDescent="0.25">
      <c r="A579" s="17">
        <f t="shared" ca="1" si="34"/>
        <v>44029</v>
      </c>
      <c r="B579" s="16">
        <f ca="1">+IFERROR(VLOOKUP(A579,BBG_UF!$B$2:$C$30,2,FALSE),B578)</f>
        <v>20</v>
      </c>
      <c r="C579" s="16">
        <v>577</v>
      </c>
      <c r="D579" s="16">
        <f t="shared" ref="D579:D642" si="36">+IF(C579-$J$2&lt;0,NA(),C579-$J$2)</f>
        <v>487</v>
      </c>
      <c r="E579" s="16">
        <f ca="1">+VLOOKUP(B579,BBG_UF!$C$2:$F$30,4,FALSE)</f>
        <v>-5.1685821022338159E-4</v>
      </c>
      <c r="F579" s="16">
        <f t="shared" ca="1" si="35"/>
        <v>0.89284675526521817</v>
      </c>
      <c r="G579" s="1">
        <f t="shared" ref="G579:G642" ca="1" si="37">++IF(D579&gt;0,((1+F579*C579/36000)/(1+$J$3*$J$2/36000)-1)*(36000/(C579-$J$2)),NA())</f>
        <v>0.55146112176856155</v>
      </c>
    </row>
    <row r="580" spans="1:7" x14ac:dyDescent="0.25">
      <c r="A580" s="17">
        <f t="shared" ref="A580:A643" ca="1" si="38">+A579+1</f>
        <v>44030</v>
      </c>
      <c r="B580" s="16">
        <f ca="1">+IFERROR(VLOOKUP(A580,BBG_UF!$B$2:$C$30,2,FALSE),B579)</f>
        <v>20</v>
      </c>
      <c r="C580" s="16">
        <v>578</v>
      </c>
      <c r="D580" s="16">
        <f t="shared" si="36"/>
        <v>488</v>
      </c>
      <c r="E580" s="16">
        <f ca="1">+VLOOKUP(B580,BBG_UF!$C$2:$F$30,4,FALSE)</f>
        <v>-5.1685821022338159E-4</v>
      </c>
      <c r="F580" s="16">
        <f t="shared" ref="F580:F643" ca="1" si="39">+F579+E579*1</f>
        <v>0.89232989705499477</v>
      </c>
      <c r="G580" s="1">
        <f t="shared" ca="1" si="37"/>
        <v>0.55154028000847244</v>
      </c>
    </row>
    <row r="581" spans="1:7" x14ac:dyDescent="0.25">
      <c r="A581" s="17">
        <f t="shared" ca="1" si="38"/>
        <v>44031</v>
      </c>
      <c r="B581" s="16">
        <f ca="1">+IFERROR(VLOOKUP(A581,BBG_UF!$B$2:$C$30,2,FALSE),B580)</f>
        <v>20</v>
      </c>
      <c r="C581" s="16">
        <v>579</v>
      </c>
      <c r="D581" s="16">
        <f t="shared" si="36"/>
        <v>489</v>
      </c>
      <c r="E581" s="16">
        <f ca="1">+VLOOKUP(B581,BBG_UF!$C$2:$F$30,4,FALSE)</f>
        <v>-5.1685821022338159E-4</v>
      </c>
      <c r="F581" s="16">
        <f t="shared" ca="1" si="39"/>
        <v>0.89181303884477137</v>
      </c>
      <c r="G581" s="1">
        <f t="shared" ca="1" si="37"/>
        <v>0.55161701483012404</v>
      </c>
    </row>
    <row r="582" spans="1:7" x14ac:dyDescent="0.25">
      <c r="A582" s="17">
        <f t="shared" ca="1" si="38"/>
        <v>44032</v>
      </c>
      <c r="B582" s="16">
        <f ca="1">+IFERROR(VLOOKUP(A582,BBG_UF!$B$2:$C$30,2,FALSE),B581)</f>
        <v>20</v>
      </c>
      <c r="C582" s="16">
        <v>580</v>
      </c>
      <c r="D582" s="16">
        <f t="shared" si="36"/>
        <v>490</v>
      </c>
      <c r="E582" s="16">
        <f ca="1">+VLOOKUP(B582,BBG_UF!$C$2:$F$30,4,FALSE)</f>
        <v>-5.1685821022338159E-4</v>
      </c>
      <c r="F582" s="16">
        <f t="shared" ca="1" si="39"/>
        <v>0.89129618063454796</v>
      </c>
      <c r="G582" s="1">
        <f t="shared" ca="1" si="37"/>
        <v>0.55169134107075468</v>
      </c>
    </row>
    <row r="583" spans="1:7" x14ac:dyDescent="0.25">
      <c r="A583" s="17">
        <f t="shared" ca="1" si="38"/>
        <v>44033</v>
      </c>
      <c r="B583" s="16">
        <f ca="1">+IFERROR(VLOOKUP(A583,BBG_UF!$B$2:$C$30,2,FALSE),B582)</f>
        <v>20</v>
      </c>
      <c r="C583" s="16">
        <v>581</v>
      </c>
      <c r="D583" s="16">
        <f t="shared" si="36"/>
        <v>491</v>
      </c>
      <c r="E583" s="16">
        <f ca="1">+VLOOKUP(B583,BBG_UF!$C$2:$F$30,4,FALSE)</f>
        <v>-5.1685821022338159E-4</v>
      </c>
      <c r="F583" s="16">
        <f t="shared" ca="1" si="39"/>
        <v>0.89077932242432456</v>
      </c>
      <c r="G583" s="1">
        <f t="shared" ca="1" si="37"/>
        <v>0.55176327344674514</v>
      </c>
    </row>
    <row r="584" spans="1:7" x14ac:dyDescent="0.25">
      <c r="A584" s="17">
        <f t="shared" ca="1" si="38"/>
        <v>44034</v>
      </c>
      <c r="B584" s="16">
        <f ca="1">+IFERROR(VLOOKUP(A584,BBG_UF!$B$2:$C$30,2,FALSE),B583)</f>
        <v>20</v>
      </c>
      <c r="C584" s="16">
        <v>582</v>
      </c>
      <c r="D584" s="16">
        <f t="shared" si="36"/>
        <v>492</v>
      </c>
      <c r="E584" s="16">
        <f ca="1">+VLOOKUP(B584,BBG_UF!$C$2:$F$30,4,FALSE)</f>
        <v>-5.1685821022338159E-4</v>
      </c>
      <c r="F584" s="16">
        <f t="shared" ca="1" si="39"/>
        <v>0.89026246421410116</v>
      </c>
      <c r="G584" s="1">
        <f t="shared" ca="1" si="37"/>
        <v>0.55183282655484767</v>
      </c>
    </row>
    <row r="585" spans="1:7" x14ac:dyDescent="0.25">
      <c r="A585" s="17">
        <f t="shared" ca="1" si="38"/>
        <v>44035</v>
      </c>
      <c r="B585" s="16">
        <f ca="1">+IFERROR(VLOOKUP(A585,BBG_UF!$B$2:$C$30,2,FALSE),B584)</f>
        <v>20</v>
      </c>
      <c r="C585" s="16">
        <v>583</v>
      </c>
      <c r="D585" s="16">
        <f t="shared" si="36"/>
        <v>493</v>
      </c>
      <c r="E585" s="16">
        <f ca="1">+VLOOKUP(B585,BBG_UF!$C$2:$F$30,4,FALSE)</f>
        <v>-5.1685821022338159E-4</v>
      </c>
      <c r="F585" s="16">
        <f t="shared" ca="1" si="39"/>
        <v>0.88974560600387775</v>
      </c>
      <c r="G585" s="1">
        <f t="shared" ca="1" si="37"/>
        <v>0.55190001487338181</v>
      </c>
    </row>
    <row r="586" spans="1:7" x14ac:dyDescent="0.25">
      <c r="A586" s="17">
        <f t="shared" ca="1" si="38"/>
        <v>44036</v>
      </c>
      <c r="B586" s="16">
        <f ca="1">+IFERROR(VLOOKUP(A586,BBG_UF!$B$2:$C$30,2,FALSE),B585)</f>
        <v>20</v>
      </c>
      <c r="C586" s="16">
        <v>584</v>
      </c>
      <c r="D586" s="16">
        <f t="shared" si="36"/>
        <v>494</v>
      </c>
      <c r="E586" s="16">
        <f ca="1">+VLOOKUP(B586,BBG_UF!$C$2:$F$30,4,FALSE)</f>
        <v>-5.1685821022338159E-4</v>
      </c>
      <c r="F586" s="16">
        <f t="shared" ca="1" si="39"/>
        <v>0.88922874779365435</v>
      </c>
      <c r="G586" s="1">
        <f t="shared" ca="1" si="37"/>
        <v>0.55196485276336926</v>
      </c>
    </row>
    <row r="587" spans="1:7" x14ac:dyDescent="0.25">
      <c r="A587" s="17">
        <f t="shared" ca="1" si="38"/>
        <v>44037</v>
      </c>
      <c r="B587" s="16">
        <f ca="1">+IFERROR(VLOOKUP(A587,BBG_UF!$B$2:$C$30,2,FALSE),B586)</f>
        <v>20</v>
      </c>
      <c r="C587" s="16">
        <v>585</v>
      </c>
      <c r="D587" s="16">
        <f t="shared" si="36"/>
        <v>495</v>
      </c>
      <c r="E587" s="16">
        <f ca="1">+VLOOKUP(B587,BBG_UF!$C$2:$F$30,4,FALSE)</f>
        <v>-5.1685821022338159E-4</v>
      </c>
      <c r="F587" s="16">
        <f t="shared" ca="1" si="39"/>
        <v>0.88871188958343095</v>
      </c>
      <c r="G587" s="1">
        <f t="shared" ca="1" si="37"/>
        <v>0.55202735446986395</v>
      </c>
    </row>
    <row r="588" spans="1:7" x14ac:dyDescent="0.25">
      <c r="A588" s="17">
        <f t="shared" ca="1" si="38"/>
        <v>44038</v>
      </c>
      <c r="B588" s="16">
        <f ca="1">+IFERROR(VLOOKUP(A588,BBG_UF!$B$2:$C$30,2,FALSE),B587)</f>
        <v>20</v>
      </c>
      <c r="C588" s="16">
        <v>586</v>
      </c>
      <c r="D588" s="16">
        <f t="shared" si="36"/>
        <v>496</v>
      </c>
      <c r="E588" s="16">
        <f ca="1">+VLOOKUP(B588,BBG_UF!$C$2:$F$30,4,FALSE)</f>
        <v>-5.1685821022338159E-4</v>
      </c>
      <c r="F588" s="16">
        <f t="shared" ca="1" si="39"/>
        <v>0.88819503137320754</v>
      </c>
      <c r="G588" s="1">
        <f t="shared" ca="1" si="37"/>
        <v>0.55208753412300782</v>
      </c>
    </row>
    <row r="589" spans="1:7" x14ac:dyDescent="0.25">
      <c r="A589" s="17">
        <f t="shared" ca="1" si="38"/>
        <v>44039</v>
      </c>
      <c r="B589" s="16">
        <f ca="1">+IFERROR(VLOOKUP(A589,BBG_UF!$B$2:$C$30,2,FALSE),B588)</f>
        <v>20</v>
      </c>
      <c r="C589" s="16">
        <v>587</v>
      </c>
      <c r="D589" s="16">
        <f t="shared" si="36"/>
        <v>497</v>
      </c>
      <c r="E589" s="16">
        <f ca="1">+VLOOKUP(B589,BBG_UF!$C$2:$F$30,4,FALSE)</f>
        <v>-5.1685821022338159E-4</v>
      </c>
      <c r="F589" s="16">
        <f t="shared" ca="1" si="39"/>
        <v>0.88767817316298414</v>
      </c>
      <c r="G589" s="1">
        <f t="shared" ca="1" si="37"/>
        <v>0.55214540573918747</v>
      </c>
    </row>
    <row r="590" spans="1:7" x14ac:dyDescent="0.25">
      <c r="A590" s="17">
        <f t="shared" ca="1" si="38"/>
        <v>44040</v>
      </c>
      <c r="B590" s="16">
        <f ca="1">+IFERROR(VLOOKUP(A590,BBG_UF!$B$2:$C$30,2,FALSE),B589)</f>
        <v>20</v>
      </c>
      <c r="C590" s="16">
        <v>588</v>
      </c>
      <c r="D590" s="16">
        <f t="shared" si="36"/>
        <v>498</v>
      </c>
      <c r="E590" s="16">
        <f ca="1">+VLOOKUP(B590,BBG_UF!$C$2:$F$30,4,FALSE)</f>
        <v>-5.1685821022338159E-4</v>
      </c>
      <c r="F590" s="16">
        <f t="shared" ca="1" si="39"/>
        <v>0.88716131495276074</v>
      </c>
      <c r="G590" s="1">
        <f t="shared" ca="1" si="37"/>
        <v>0.55220098322228806</v>
      </c>
    </row>
    <row r="591" spans="1:7" x14ac:dyDescent="0.25">
      <c r="A591" s="17">
        <f t="shared" ca="1" si="38"/>
        <v>44041</v>
      </c>
      <c r="B591" s="16">
        <f ca="1">+IFERROR(VLOOKUP(A591,BBG_UF!$B$2:$C$30,2,FALSE),B590)</f>
        <v>20</v>
      </c>
      <c r="C591" s="16">
        <v>589</v>
      </c>
      <c r="D591" s="16">
        <f t="shared" si="36"/>
        <v>499</v>
      </c>
      <c r="E591" s="16">
        <f ca="1">+VLOOKUP(B591,BBG_UF!$C$2:$F$30,4,FALSE)</f>
        <v>-5.1685821022338159E-4</v>
      </c>
      <c r="F591" s="16">
        <f t="shared" ca="1" si="39"/>
        <v>0.88664445674253733</v>
      </c>
      <c r="G591" s="1">
        <f t="shared" ca="1" si="37"/>
        <v>0.55225428036466095</v>
      </c>
    </row>
    <row r="592" spans="1:7" x14ac:dyDescent="0.25">
      <c r="A592" s="17">
        <f t="shared" ca="1" si="38"/>
        <v>44042</v>
      </c>
      <c r="B592" s="16">
        <f ca="1">+IFERROR(VLOOKUP(A592,BBG_UF!$B$2:$C$30,2,FALSE),B591)</f>
        <v>20</v>
      </c>
      <c r="C592" s="16">
        <v>590</v>
      </c>
      <c r="D592" s="16">
        <f t="shared" si="36"/>
        <v>500</v>
      </c>
      <c r="E592" s="16">
        <f ca="1">+VLOOKUP(B592,BBG_UF!$C$2:$F$30,4,FALSE)</f>
        <v>-5.1685821022338159E-4</v>
      </c>
      <c r="F592" s="16">
        <f t="shared" ca="1" si="39"/>
        <v>0.88612759853231393</v>
      </c>
      <c r="G592" s="1">
        <f t="shared" ca="1" si="37"/>
        <v>0.5523053108483662</v>
      </c>
    </row>
    <row r="593" spans="1:7" x14ac:dyDescent="0.25">
      <c r="A593" s="17">
        <f t="shared" ca="1" si="38"/>
        <v>44043</v>
      </c>
      <c r="B593" s="16">
        <f ca="1">+IFERROR(VLOOKUP(A593,BBG_UF!$B$2:$C$30,2,FALSE),B592)</f>
        <v>20</v>
      </c>
      <c r="C593" s="16">
        <v>591</v>
      </c>
      <c r="D593" s="16">
        <f t="shared" si="36"/>
        <v>501</v>
      </c>
      <c r="E593" s="16">
        <f ca="1">+VLOOKUP(B593,BBG_UF!$C$2:$F$30,4,FALSE)</f>
        <v>-5.1685821022338159E-4</v>
      </c>
      <c r="F593" s="16">
        <f t="shared" ca="1" si="39"/>
        <v>0.88561074032209053</v>
      </c>
      <c r="G593" s="1">
        <f t="shared" ca="1" si="37"/>
        <v>0.5523540882461786</v>
      </c>
    </row>
    <row r="594" spans="1:7" x14ac:dyDescent="0.25">
      <c r="A594" s="17">
        <f t="shared" ca="1" si="38"/>
        <v>44044</v>
      </c>
      <c r="B594" s="16">
        <f ca="1">+IFERROR(VLOOKUP(A594,BBG_UF!$B$2:$C$30,2,FALSE),B593)</f>
        <v>20</v>
      </c>
      <c r="C594" s="16">
        <v>592</v>
      </c>
      <c r="D594" s="16">
        <f t="shared" si="36"/>
        <v>502</v>
      </c>
      <c r="E594" s="16">
        <f ca="1">+VLOOKUP(B594,BBG_UF!$C$2:$F$30,4,FALSE)</f>
        <v>-5.1685821022338159E-4</v>
      </c>
      <c r="F594" s="16">
        <f t="shared" ca="1" si="39"/>
        <v>0.88509388211186713</v>
      </c>
      <c r="G594" s="1">
        <f t="shared" ca="1" si="37"/>
        <v>0.55240062602281836</v>
      </c>
    </row>
    <row r="595" spans="1:7" x14ac:dyDescent="0.25">
      <c r="A595" s="17">
        <f t="shared" ca="1" si="38"/>
        <v>44045</v>
      </c>
      <c r="B595" s="16">
        <f ca="1">+IFERROR(VLOOKUP(A595,BBG_UF!$B$2:$C$30,2,FALSE),B594)</f>
        <v>20</v>
      </c>
      <c r="C595" s="16">
        <v>593</v>
      </c>
      <c r="D595" s="16">
        <f t="shared" si="36"/>
        <v>503</v>
      </c>
      <c r="E595" s="16">
        <f ca="1">+VLOOKUP(B595,BBG_UF!$C$2:$F$30,4,FALSE)</f>
        <v>-5.1685821022338159E-4</v>
      </c>
      <c r="F595" s="16">
        <f t="shared" ca="1" si="39"/>
        <v>0.88457702390164372</v>
      </c>
      <c r="G595" s="1">
        <f t="shared" ca="1" si="37"/>
        <v>0.5524449375358037</v>
      </c>
    </row>
    <row r="596" spans="1:7" x14ac:dyDescent="0.25">
      <c r="A596" s="17">
        <f t="shared" ca="1" si="38"/>
        <v>44046</v>
      </c>
      <c r="B596" s="16">
        <f ca="1">+IFERROR(VLOOKUP(A596,BBG_UF!$B$2:$C$30,2,FALSE),B595)</f>
        <v>20</v>
      </c>
      <c r="C596" s="16">
        <v>594</v>
      </c>
      <c r="D596" s="16">
        <f t="shared" si="36"/>
        <v>504</v>
      </c>
      <c r="E596" s="16">
        <f ca="1">+VLOOKUP(B596,BBG_UF!$C$2:$F$30,4,FALSE)</f>
        <v>-5.1685821022338159E-4</v>
      </c>
      <c r="F596" s="16">
        <f t="shared" ca="1" si="39"/>
        <v>0.88406016569142032</v>
      </c>
      <c r="G596" s="1">
        <f t="shared" ca="1" si="37"/>
        <v>0.55248703603673543</v>
      </c>
    </row>
    <row r="597" spans="1:7" x14ac:dyDescent="0.25">
      <c r="A597" s="17">
        <f t="shared" ca="1" si="38"/>
        <v>44047</v>
      </c>
      <c r="B597" s="16">
        <f ca="1">+IFERROR(VLOOKUP(A597,BBG_UF!$B$2:$C$30,2,FALSE),B596)</f>
        <v>20</v>
      </c>
      <c r="C597" s="16">
        <v>595</v>
      </c>
      <c r="D597" s="16">
        <f t="shared" si="36"/>
        <v>505</v>
      </c>
      <c r="E597" s="16">
        <f ca="1">+VLOOKUP(B597,BBG_UF!$C$2:$F$30,4,FALSE)</f>
        <v>-5.1685821022338159E-4</v>
      </c>
      <c r="F597" s="16">
        <f t="shared" ca="1" si="39"/>
        <v>0.88354330748119692</v>
      </c>
      <c r="G597" s="1">
        <f t="shared" ca="1" si="37"/>
        <v>0.55252693467220415</v>
      </c>
    </row>
    <row r="598" spans="1:7" x14ac:dyDescent="0.25">
      <c r="A598" s="17">
        <f t="shared" ca="1" si="38"/>
        <v>44048</v>
      </c>
      <c r="B598" s="16">
        <f ca="1">+IFERROR(VLOOKUP(A598,BBG_UF!$B$2:$C$30,2,FALSE),B597)</f>
        <v>20</v>
      </c>
      <c r="C598" s="16">
        <v>596</v>
      </c>
      <c r="D598" s="16">
        <f t="shared" si="36"/>
        <v>506</v>
      </c>
      <c r="E598" s="16">
        <f ca="1">+VLOOKUP(B598,BBG_UF!$C$2:$F$30,4,FALSE)</f>
        <v>-5.1685821022338159E-4</v>
      </c>
      <c r="F598" s="16">
        <f t="shared" ca="1" si="39"/>
        <v>0.88302644927097351</v>
      </c>
      <c r="G598" s="1">
        <f t="shared" ca="1" si="37"/>
        <v>0.55256464648490622</v>
      </c>
    </row>
    <row r="599" spans="1:7" x14ac:dyDescent="0.25">
      <c r="A599" s="17">
        <f t="shared" ca="1" si="38"/>
        <v>44049</v>
      </c>
      <c r="B599" s="16">
        <f ca="1">+IFERROR(VLOOKUP(A599,BBG_UF!$B$2:$C$30,2,FALSE),B598)</f>
        <v>20</v>
      </c>
      <c r="C599" s="16">
        <v>597</v>
      </c>
      <c r="D599" s="16">
        <f t="shared" si="36"/>
        <v>507</v>
      </c>
      <c r="E599" s="16">
        <f ca="1">+VLOOKUP(B599,BBG_UF!$C$2:$F$30,4,FALSE)</f>
        <v>-5.1685821022338159E-4</v>
      </c>
      <c r="F599" s="16">
        <f t="shared" ca="1" si="39"/>
        <v>0.88250959106075011</v>
      </c>
      <c r="G599" s="1">
        <f t="shared" ca="1" si="37"/>
        <v>0.55260018441460557</v>
      </c>
    </row>
    <row r="600" spans="1:7" x14ac:dyDescent="0.25">
      <c r="A600" s="17">
        <f t="shared" ca="1" si="38"/>
        <v>44050</v>
      </c>
      <c r="B600" s="16">
        <f ca="1">+IFERROR(VLOOKUP(A600,BBG_UF!$B$2:$C$30,2,FALSE),B599)</f>
        <v>20</v>
      </c>
      <c r="C600" s="16">
        <v>598</v>
      </c>
      <c r="D600" s="16">
        <f t="shared" si="36"/>
        <v>508</v>
      </c>
      <c r="E600" s="16">
        <f ca="1">+VLOOKUP(B600,BBG_UF!$C$2:$F$30,4,FALSE)</f>
        <v>-5.1685821022338159E-4</v>
      </c>
      <c r="F600" s="16">
        <f t="shared" ca="1" si="39"/>
        <v>0.88199273285052671</v>
      </c>
      <c r="G600" s="1">
        <f t="shared" ca="1" si="37"/>
        <v>0.55263356129920982</v>
      </c>
    </row>
    <row r="601" spans="1:7" x14ac:dyDescent="0.25">
      <c r="A601" s="17">
        <f t="shared" ca="1" si="38"/>
        <v>44051</v>
      </c>
      <c r="B601" s="16">
        <f ca="1">+IFERROR(VLOOKUP(A601,BBG_UF!$B$2:$C$30,2,FALSE),B600)</f>
        <v>20</v>
      </c>
      <c r="C601" s="16">
        <v>599</v>
      </c>
      <c r="D601" s="16">
        <f t="shared" si="36"/>
        <v>509</v>
      </c>
      <c r="E601" s="16">
        <f ca="1">+VLOOKUP(B601,BBG_UF!$C$2:$F$30,4,FALSE)</f>
        <v>-5.1685821022338159E-4</v>
      </c>
      <c r="F601" s="16">
        <f t="shared" ca="1" si="39"/>
        <v>0.8814758746403033</v>
      </c>
      <c r="G601" s="1">
        <f t="shared" ca="1" si="37"/>
        <v>0.55266478987572309</v>
      </c>
    </row>
    <row r="602" spans="1:7" x14ac:dyDescent="0.25">
      <c r="A602" s="17">
        <f t="shared" ca="1" si="38"/>
        <v>44052</v>
      </c>
      <c r="B602" s="16">
        <f ca="1">+IFERROR(VLOOKUP(A602,BBG_UF!$B$2:$C$30,2,FALSE),B601)</f>
        <v>20</v>
      </c>
      <c r="C602" s="16">
        <v>600</v>
      </c>
      <c r="D602" s="16">
        <f t="shared" si="36"/>
        <v>510</v>
      </c>
      <c r="E602" s="16">
        <f ca="1">+VLOOKUP(B602,BBG_UF!$C$2:$F$30,4,FALSE)</f>
        <v>-5.1685821022338159E-4</v>
      </c>
      <c r="F602" s="16">
        <f t="shared" ca="1" si="39"/>
        <v>0.8809590164300799</v>
      </c>
      <c r="G602" s="1">
        <f t="shared" ca="1" si="37"/>
        <v>0.55269388278123655</v>
      </c>
    </row>
    <row r="603" spans="1:7" x14ac:dyDescent="0.25">
      <c r="A603" s="17">
        <f t="shared" ca="1" si="38"/>
        <v>44053</v>
      </c>
      <c r="B603" s="16">
        <f ca="1">+IFERROR(VLOOKUP(A603,BBG_UF!$B$2:$C$30,2,FALSE),B602)</f>
        <v>20</v>
      </c>
      <c r="C603" s="16">
        <v>601</v>
      </c>
      <c r="D603" s="16">
        <f t="shared" si="36"/>
        <v>511</v>
      </c>
      <c r="E603" s="16">
        <f ca="1">+VLOOKUP(B603,BBG_UF!$C$2:$F$30,4,FALSE)</f>
        <v>-5.1685821022338159E-4</v>
      </c>
      <c r="F603" s="16">
        <f t="shared" ca="1" si="39"/>
        <v>0.8804421582198565</v>
      </c>
      <c r="G603" s="1">
        <f t="shared" ca="1" si="37"/>
        <v>0.55272085255395143</v>
      </c>
    </row>
    <row r="604" spans="1:7" x14ac:dyDescent="0.25">
      <c r="A604" s="17">
        <f t="shared" ca="1" si="38"/>
        <v>44054</v>
      </c>
      <c r="B604" s="16">
        <f ca="1">+IFERROR(VLOOKUP(A604,BBG_UF!$B$2:$C$30,2,FALSE),B603)</f>
        <v>20</v>
      </c>
      <c r="C604" s="16">
        <v>602</v>
      </c>
      <c r="D604" s="16">
        <f t="shared" si="36"/>
        <v>512</v>
      </c>
      <c r="E604" s="16">
        <f ca="1">+VLOOKUP(B604,BBG_UF!$C$2:$F$30,4,FALSE)</f>
        <v>-5.1685821022338159E-4</v>
      </c>
      <c r="F604" s="16">
        <f t="shared" ca="1" si="39"/>
        <v>0.87992530000963309</v>
      </c>
      <c r="G604" s="1">
        <f t="shared" ca="1" si="37"/>
        <v>0.55274571163408359</v>
      </c>
    </row>
    <row r="605" spans="1:7" x14ac:dyDescent="0.25">
      <c r="A605" s="17">
        <f t="shared" ca="1" si="38"/>
        <v>44055</v>
      </c>
      <c r="B605" s="16">
        <f ca="1">+IFERROR(VLOOKUP(A605,BBG_UF!$B$2:$C$30,2,FALSE),B604)</f>
        <v>20</v>
      </c>
      <c r="C605" s="16">
        <v>603</v>
      </c>
      <c r="D605" s="16">
        <f t="shared" si="36"/>
        <v>513</v>
      </c>
      <c r="E605" s="16">
        <f ca="1">+VLOOKUP(B605,BBG_UF!$C$2:$F$30,4,FALSE)</f>
        <v>-5.1685821022338159E-4</v>
      </c>
      <c r="F605" s="16">
        <f t="shared" ca="1" si="39"/>
        <v>0.87940844179940969</v>
      </c>
      <c r="G605" s="1">
        <f t="shared" ca="1" si="37"/>
        <v>0.55276847236488003</v>
      </c>
    </row>
    <row r="606" spans="1:7" x14ac:dyDescent="0.25">
      <c r="A606" s="17">
        <f t="shared" ca="1" si="38"/>
        <v>44056</v>
      </c>
      <c r="B606" s="16">
        <f ca="1">+IFERROR(VLOOKUP(A606,BBG_UF!$B$2:$C$30,2,FALSE),B605)</f>
        <v>20</v>
      </c>
      <c r="C606" s="16">
        <v>604</v>
      </c>
      <c r="D606" s="16">
        <f t="shared" si="36"/>
        <v>514</v>
      </c>
      <c r="E606" s="16">
        <f ca="1">+VLOOKUP(B606,BBG_UF!$C$2:$F$30,4,FALSE)</f>
        <v>-5.1685821022338159E-4</v>
      </c>
      <c r="F606" s="16">
        <f t="shared" ca="1" si="39"/>
        <v>0.87889158358918629</v>
      </c>
      <c r="G606" s="1">
        <f t="shared" ca="1" si="37"/>
        <v>0.55278914699350012</v>
      </c>
    </row>
    <row r="607" spans="1:7" x14ac:dyDescent="0.25">
      <c r="A607" s="17">
        <f t="shared" ca="1" si="38"/>
        <v>44057</v>
      </c>
      <c r="B607" s="16">
        <f ca="1">+IFERROR(VLOOKUP(A607,BBG_UF!$B$2:$C$30,2,FALSE),B606)</f>
        <v>20</v>
      </c>
      <c r="C607" s="16">
        <v>605</v>
      </c>
      <c r="D607" s="16">
        <f t="shared" si="36"/>
        <v>515</v>
      </c>
      <c r="E607" s="16">
        <f ca="1">+VLOOKUP(B607,BBG_UF!$C$2:$F$30,4,FALSE)</f>
        <v>-5.1685821022338159E-4</v>
      </c>
      <c r="F607" s="16">
        <f t="shared" ca="1" si="39"/>
        <v>0.87837472537896288</v>
      </c>
      <c r="G607" s="1">
        <f t="shared" ca="1" si="37"/>
        <v>0.55280774767201102</v>
      </c>
    </row>
    <row r="608" spans="1:7" x14ac:dyDescent="0.25">
      <c r="A608" s="17">
        <f t="shared" ca="1" si="38"/>
        <v>44058</v>
      </c>
      <c r="B608" s="16">
        <f ca="1">+IFERROR(VLOOKUP(A608,BBG_UF!$B$2:$C$30,2,FALSE),B607)</f>
        <v>20</v>
      </c>
      <c r="C608" s="16">
        <v>606</v>
      </c>
      <c r="D608" s="16">
        <f t="shared" si="36"/>
        <v>516</v>
      </c>
      <c r="E608" s="16">
        <f ca="1">+VLOOKUP(B608,BBG_UF!$C$2:$F$30,4,FALSE)</f>
        <v>-5.1685821022338159E-4</v>
      </c>
      <c r="F608" s="16">
        <f t="shared" ca="1" si="39"/>
        <v>0.87785786716873948</v>
      </c>
      <c r="G608" s="1">
        <f t="shared" ca="1" si="37"/>
        <v>0.55282428645824688</v>
      </c>
    </row>
    <row r="609" spans="1:7" x14ac:dyDescent="0.25">
      <c r="A609" s="17">
        <f t="shared" ca="1" si="38"/>
        <v>44059</v>
      </c>
      <c r="B609" s="16">
        <f ca="1">+IFERROR(VLOOKUP(A609,BBG_UF!$B$2:$C$30,2,FALSE),B608)</f>
        <v>20</v>
      </c>
      <c r="C609" s="16">
        <v>607</v>
      </c>
      <c r="D609" s="16">
        <f t="shared" si="36"/>
        <v>517</v>
      </c>
      <c r="E609" s="16">
        <f ca="1">+VLOOKUP(B609,BBG_UF!$C$2:$F$30,4,FALSE)</f>
        <v>-5.1685821022338159E-4</v>
      </c>
      <c r="F609" s="16">
        <f t="shared" ca="1" si="39"/>
        <v>0.87734100895851608</v>
      </c>
      <c r="G609" s="1">
        <f t="shared" ca="1" si="37"/>
        <v>0.55283877531679704</v>
      </c>
    </row>
    <row r="610" spans="1:7" x14ac:dyDescent="0.25">
      <c r="A610" s="17">
        <f t="shared" ca="1" si="38"/>
        <v>44060</v>
      </c>
      <c r="B610" s="16">
        <f ca="1">+IFERROR(VLOOKUP(A610,BBG_UF!$B$2:$C$30,2,FALSE),B609)</f>
        <v>20</v>
      </c>
      <c r="C610" s="16">
        <v>608</v>
      </c>
      <c r="D610" s="16">
        <f t="shared" si="36"/>
        <v>518</v>
      </c>
      <c r="E610" s="16">
        <f ca="1">+VLOOKUP(B610,BBG_UF!$C$2:$F$30,4,FALSE)</f>
        <v>-5.1685821022338159E-4</v>
      </c>
      <c r="F610" s="16">
        <f t="shared" ca="1" si="39"/>
        <v>0.87682415074829267</v>
      </c>
      <c r="G610" s="1">
        <f t="shared" ca="1" si="37"/>
        <v>0.55285122611978343</v>
      </c>
    </row>
    <row r="611" spans="1:7" x14ac:dyDescent="0.25">
      <c r="A611" s="17">
        <f t="shared" ca="1" si="38"/>
        <v>44061</v>
      </c>
      <c r="B611" s="16">
        <f ca="1">+IFERROR(VLOOKUP(A611,BBG_UF!$B$2:$C$30,2,FALSE),B610)</f>
        <v>20</v>
      </c>
      <c r="C611" s="16">
        <v>609</v>
      </c>
      <c r="D611" s="16">
        <f t="shared" si="36"/>
        <v>519</v>
      </c>
      <c r="E611" s="16">
        <f ca="1">+VLOOKUP(B611,BBG_UF!$C$2:$F$30,4,FALSE)</f>
        <v>-5.1685821022338159E-4</v>
      </c>
      <c r="F611" s="16">
        <f t="shared" ca="1" si="39"/>
        <v>0.87630729253806927</v>
      </c>
      <c r="G611" s="1">
        <f t="shared" ca="1" si="37"/>
        <v>0.55286165064790471</v>
      </c>
    </row>
    <row r="612" spans="1:7" x14ac:dyDescent="0.25">
      <c r="A612" s="17">
        <f t="shared" ca="1" si="38"/>
        <v>44062</v>
      </c>
      <c r="B612" s="16">
        <f ca="1">+IFERROR(VLOOKUP(A612,BBG_UF!$B$2:$C$30,2,FALSE),B611)</f>
        <v>20</v>
      </c>
      <c r="C612" s="16">
        <v>610</v>
      </c>
      <c r="D612" s="16">
        <f t="shared" si="36"/>
        <v>520</v>
      </c>
      <c r="E612" s="16">
        <f ca="1">+VLOOKUP(B612,BBG_UF!$C$2:$F$30,4,FALSE)</f>
        <v>-5.1685821022338159E-4</v>
      </c>
      <c r="F612" s="16">
        <f t="shared" ca="1" si="39"/>
        <v>0.87579043432784587</v>
      </c>
      <c r="G612" s="1">
        <f t="shared" ca="1" si="37"/>
        <v>0.55287006059120825</v>
      </c>
    </row>
    <row r="613" spans="1:7" x14ac:dyDescent="0.25">
      <c r="A613" s="17">
        <f t="shared" ca="1" si="38"/>
        <v>44063</v>
      </c>
      <c r="B613" s="16">
        <f ca="1">+IFERROR(VLOOKUP(A613,BBG_UF!$B$2:$C$30,2,FALSE),B612)</f>
        <v>20</v>
      </c>
      <c r="C613" s="16">
        <v>611</v>
      </c>
      <c r="D613" s="16">
        <f t="shared" si="36"/>
        <v>521</v>
      </c>
      <c r="E613" s="16">
        <f ca="1">+VLOOKUP(B613,BBG_UF!$C$2:$F$30,4,FALSE)</f>
        <v>-5.1685821022338159E-4</v>
      </c>
      <c r="F613" s="16">
        <f t="shared" ca="1" si="39"/>
        <v>0.87527357611762246</v>
      </c>
      <c r="G613" s="1">
        <f t="shared" ca="1" si="37"/>
        <v>0.55287646754997533</v>
      </c>
    </row>
    <row r="614" spans="1:7" x14ac:dyDescent="0.25">
      <c r="A614" s="17">
        <f t="shared" ca="1" si="38"/>
        <v>44064</v>
      </c>
      <c r="B614" s="16">
        <f ca="1">+IFERROR(VLOOKUP(A614,BBG_UF!$B$2:$C$30,2,FALSE),B613)</f>
        <v>20</v>
      </c>
      <c r="C614" s="16">
        <v>612</v>
      </c>
      <c r="D614" s="16">
        <f t="shared" si="36"/>
        <v>522</v>
      </c>
      <c r="E614" s="16">
        <f ca="1">+VLOOKUP(B614,BBG_UF!$C$2:$F$30,4,FALSE)</f>
        <v>-5.1685821022338159E-4</v>
      </c>
      <c r="F614" s="16">
        <f t="shared" ca="1" si="39"/>
        <v>0.87475671790739906</v>
      </c>
      <c r="G614" s="1">
        <f t="shared" ca="1" si="37"/>
        <v>0.552880883035611</v>
      </c>
    </row>
    <row r="615" spans="1:7" x14ac:dyDescent="0.25">
      <c r="A615" s="17">
        <f t="shared" ca="1" si="38"/>
        <v>44065</v>
      </c>
      <c r="B615" s="16">
        <f ca="1">+IFERROR(VLOOKUP(A615,BBG_UF!$B$2:$C$30,2,FALSE),B614)</f>
        <v>20</v>
      </c>
      <c r="C615" s="16">
        <v>613</v>
      </c>
      <c r="D615" s="16">
        <f t="shared" si="36"/>
        <v>523</v>
      </c>
      <c r="E615" s="16">
        <f ca="1">+VLOOKUP(B615,BBG_UF!$C$2:$F$30,4,FALSE)</f>
        <v>-5.1685821022338159E-4</v>
      </c>
      <c r="F615" s="16">
        <f t="shared" ca="1" si="39"/>
        <v>0.87423985969717566</v>
      </c>
      <c r="G615" s="1">
        <f t="shared" ca="1" si="37"/>
        <v>0.55288331847151007</v>
      </c>
    </row>
    <row r="616" spans="1:7" x14ac:dyDescent="0.25">
      <c r="A616" s="17">
        <f t="shared" ca="1" si="38"/>
        <v>44066</v>
      </c>
      <c r="B616" s="16">
        <f ca="1">+IFERROR(VLOOKUP(A616,BBG_UF!$B$2:$C$30,2,FALSE),B615)</f>
        <v>20</v>
      </c>
      <c r="C616" s="16">
        <v>614</v>
      </c>
      <c r="D616" s="16">
        <f t="shared" si="36"/>
        <v>524</v>
      </c>
      <c r="E616" s="16">
        <f ca="1">+VLOOKUP(B616,BBG_UF!$C$2:$F$30,4,FALSE)</f>
        <v>-5.1685821022338159E-4</v>
      </c>
      <c r="F616" s="16">
        <f t="shared" ca="1" si="39"/>
        <v>0.87372300148695226</v>
      </c>
      <c r="G616" s="1">
        <f t="shared" ca="1" si="37"/>
        <v>0.55288378519380466</v>
      </c>
    </row>
    <row r="617" spans="1:7" x14ac:dyDescent="0.25">
      <c r="A617" s="17">
        <f t="shared" ca="1" si="38"/>
        <v>44067</v>
      </c>
      <c r="B617" s="16">
        <f ca="1">+IFERROR(VLOOKUP(A617,BBG_UF!$B$2:$C$30,2,FALSE),B616)</f>
        <v>20</v>
      </c>
      <c r="C617" s="16">
        <v>615</v>
      </c>
      <c r="D617" s="16">
        <f t="shared" si="36"/>
        <v>525</v>
      </c>
      <c r="E617" s="16">
        <f ca="1">+VLOOKUP(B617,BBG_UF!$C$2:$F$30,4,FALSE)</f>
        <v>-5.1685821022338159E-4</v>
      </c>
      <c r="F617" s="16">
        <f t="shared" ca="1" si="39"/>
        <v>0.87320614327672885</v>
      </c>
      <c r="G617" s="1">
        <f t="shared" ca="1" si="37"/>
        <v>0.55288229445230186</v>
      </c>
    </row>
    <row r="618" spans="1:7" x14ac:dyDescent="0.25">
      <c r="A618" s="17">
        <f t="shared" ca="1" si="38"/>
        <v>44068</v>
      </c>
      <c r="B618" s="16">
        <f ca="1">+IFERROR(VLOOKUP(A618,BBG_UF!$B$2:$C$30,2,FALSE),B617)</f>
        <v>20</v>
      </c>
      <c r="C618" s="16">
        <v>616</v>
      </c>
      <c r="D618" s="16">
        <f t="shared" si="36"/>
        <v>526</v>
      </c>
      <c r="E618" s="16">
        <f ca="1">+VLOOKUP(B618,BBG_UF!$C$2:$F$30,4,FALSE)</f>
        <v>-5.1685821022338159E-4</v>
      </c>
      <c r="F618" s="16">
        <f t="shared" ca="1" si="39"/>
        <v>0.87268928506650545</v>
      </c>
      <c r="G618" s="1">
        <f t="shared" ca="1" si="37"/>
        <v>0.55287885741121368</v>
      </c>
    </row>
    <row r="619" spans="1:7" x14ac:dyDescent="0.25">
      <c r="A619" s="17">
        <f t="shared" ca="1" si="38"/>
        <v>44069</v>
      </c>
      <c r="B619" s="16">
        <f ca="1">+IFERROR(VLOOKUP(A619,BBG_UF!$B$2:$C$30,2,FALSE),B618)</f>
        <v>20</v>
      </c>
      <c r="C619" s="16">
        <v>617</v>
      </c>
      <c r="D619" s="16">
        <f t="shared" si="36"/>
        <v>527</v>
      </c>
      <c r="E619" s="16">
        <f ca="1">+VLOOKUP(B619,BBG_UF!$C$2:$F$30,4,FALSE)</f>
        <v>-5.1685821022338159E-4</v>
      </c>
      <c r="F619" s="16">
        <f t="shared" ca="1" si="39"/>
        <v>0.87217242685628205</v>
      </c>
      <c r="G619" s="1">
        <f t="shared" ca="1" si="37"/>
        <v>0.55287348515007462</v>
      </c>
    </row>
    <row r="620" spans="1:7" x14ac:dyDescent="0.25">
      <c r="A620" s="17">
        <f t="shared" ca="1" si="38"/>
        <v>44070</v>
      </c>
      <c r="B620" s="16">
        <f ca="1">+IFERROR(VLOOKUP(A620,BBG_UF!$B$2:$C$30,2,FALSE),B619)</f>
        <v>20</v>
      </c>
      <c r="C620" s="16">
        <v>618</v>
      </c>
      <c r="D620" s="16">
        <f t="shared" si="36"/>
        <v>528</v>
      </c>
      <c r="E620" s="16">
        <f ca="1">+VLOOKUP(B620,BBG_UF!$C$2:$F$30,4,FALSE)</f>
        <v>-5.1685821022338159E-4</v>
      </c>
      <c r="F620" s="16">
        <f t="shared" ca="1" si="39"/>
        <v>0.87165556864605864</v>
      </c>
      <c r="G620" s="1">
        <f t="shared" ca="1" si="37"/>
        <v>0.55286618866445314</v>
      </c>
    </row>
    <row r="621" spans="1:7" x14ac:dyDescent="0.25">
      <c r="A621" s="17">
        <f t="shared" ca="1" si="38"/>
        <v>44071</v>
      </c>
      <c r="B621" s="16">
        <f ca="1">+IFERROR(VLOOKUP(A621,BBG_UF!$B$2:$C$30,2,FALSE),B620)</f>
        <v>20</v>
      </c>
      <c r="C621" s="16">
        <v>619</v>
      </c>
      <c r="D621" s="16">
        <f t="shared" si="36"/>
        <v>529</v>
      </c>
      <c r="E621" s="16">
        <f ca="1">+VLOOKUP(B621,BBG_UF!$C$2:$F$30,4,FALSE)</f>
        <v>-5.1685821022338159E-4</v>
      </c>
      <c r="F621" s="16">
        <f t="shared" ca="1" si="39"/>
        <v>0.87113871043583524</v>
      </c>
      <c r="G621" s="1">
        <f t="shared" ca="1" si="37"/>
        <v>0.55285697886677543</v>
      </c>
    </row>
    <row r="622" spans="1:7" x14ac:dyDescent="0.25">
      <c r="A622" s="17">
        <f t="shared" ca="1" si="38"/>
        <v>44072</v>
      </c>
      <c r="B622" s="16">
        <f ca="1">+IFERROR(VLOOKUP(A622,BBG_UF!$B$2:$C$30,2,FALSE),B621)</f>
        <v>20</v>
      </c>
      <c r="C622" s="16">
        <v>620</v>
      </c>
      <c r="D622" s="16">
        <f t="shared" si="36"/>
        <v>530</v>
      </c>
      <c r="E622" s="16">
        <f ca="1">+VLOOKUP(B622,BBG_UF!$C$2:$F$30,4,FALSE)</f>
        <v>-5.1685821022338159E-4</v>
      </c>
      <c r="F622" s="16">
        <f t="shared" ca="1" si="39"/>
        <v>0.87062185222561184</v>
      </c>
      <c r="G622" s="1">
        <f t="shared" ca="1" si="37"/>
        <v>0.55284586658709467</v>
      </c>
    </row>
    <row r="623" spans="1:7" x14ac:dyDescent="0.25">
      <c r="A623" s="17">
        <f t="shared" ca="1" si="38"/>
        <v>44073</v>
      </c>
      <c r="B623" s="16">
        <f ca="1">+IFERROR(VLOOKUP(A623,BBG_UF!$B$2:$C$30,2,FALSE),B622)</f>
        <v>20</v>
      </c>
      <c r="C623" s="16">
        <v>621</v>
      </c>
      <c r="D623" s="16">
        <f t="shared" si="36"/>
        <v>531</v>
      </c>
      <c r="E623" s="16">
        <f ca="1">+VLOOKUP(B623,BBG_UF!$C$2:$F$30,4,FALSE)</f>
        <v>-5.1685821022338159E-4</v>
      </c>
      <c r="F623" s="16">
        <f t="shared" ca="1" si="39"/>
        <v>0.87010499401538843</v>
      </c>
      <c r="G623" s="1">
        <f t="shared" ca="1" si="37"/>
        <v>0.55283286257391184</v>
      </c>
    </row>
    <row r="624" spans="1:7" x14ac:dyDescent="0.25">
      <c r="A624" s="17">
        <f t="shared" ca="1" si="38"/>
        <v>44074</v>
      </c>
      <c r="B624" s="16">
        <f ca="1">+IFERROR(VLOOKUP(A624,BBG_UF!$B$2:$C$30,2,FALSE),B623)</f>
        <v>20</v>
      </c>
      <c r="C624" s="16">
        <v>622</v>
      </c>
      <c r="D624" s="16">
        <f t="shared" si="36"/>
        <v>532</v>
      </c>
      <c r="E624" s="16">
        <f ca="1">+VLOOKUP(B624,BBG_UF!$C$2:$F$30,4,FALSE)</f>
        <v>-5.1685821022338159E-4</v>
      </c>
      <c r="F624" s="16">
        <f t="shared" ca="1" si="39"/>
        <v>0.86958813580516503</v>
      </c>
      <c r="G624" s="1">
        <f t="shared" ca="1" si="37"/>
        <v>0.55281797749488193</v>
      </c>
    </row>
    <row r="625" spans="1:7" x14ac:dyDescent="0.25">
      <c r="A625" s="17">
        <f t="shared" ca="1" si="38"/>
        <v>44075</v>
      </c>
      <c r="B625" s="16">
        <f ca="1">+IFERROR(VLOOKUP(A625,BBG_UF!$B$2:$C$30,2,FALSE),B624)</f>
        <v>20</v>
      </c>
      <c r="C625" s="16">
        <v>623</v>
      </c>
      <c r="D625" s="16">
        <f t="shared" si="36"/>
        <v>533</v>
      </c>
      <c r="E625" s="16">
        <f ca="1">+VLOOKUP(B625,BBG_UF!$C$2:$F$30,4,FALSE)</f>
        <v>-5.1685821022338159E-4</v>
      </c>
      <c r="F625" s="16">
        <f t="shared" ca="1" si="39"/>
        <v>0.86907127759494163</v>
      </c>
      <c r="G625" s="1">
        <f t="shared" ca="1" si="37"/>
        <v>0.55280122193761771</v>
      </c>
    </row>
    <row r="626" spans="1:7" x14ac:dyDescent="0.25">
      <c r="A626" s="17">
        <f t="shared" ca="1" si="38"/>
        <v>44076</v>
      </c>
      <c r="B626" s="16">
        <f ca="1">+IFERROR(VLOOKUP(A626,BBG_UF!$B$2:$C$30,2,FALSE),B625)</f>
        <v>20</v>
      </c>
      <c r="C626" s="16">
        <v>624</v>
      </c>
      <c r="D626" s="16">
        <f t="shared" si="36"/>
        <v>534</v>
      </c>
      <c r="E626" s="16">
        <f ca="1">+VLOOKUP(B626,BBG_UF!$C$2:$F$30,4,FALSE)</f>
        <v>-5.1685821022338159E-4</v>
      </c>
      <c r="F626" s="16">
        <f t="shared" ca="1" si="39"/>
        <v>0.86855441938471822</v>
      </c>
      <c r="G626" s="1">
        <f t="shared" ca="1" si="37"/>
        <v>0.55278260641045385</v>
      </c>
    </row>
    <row r="627" spans="1:7" x14ac:dyDescent="0.25">
      <c r="A627" s="17">
        <f t="shared" ca="1" si="38"/>
        <v>44077</v>
      </c>
      <c r="B627" s="16">
        <f ca="1">+IFERROR(VLOOKUP(A627,BBG_UF!$B$2:$C$30,2,FALSE),B626)</f>
        <v>20</v>
      </c>
      <c r="C627" s="16">
        <v>625</v>
      </c>
      <c r="D627" s="16">
        <f t="shared" si="36"/>
        <v>535</v>
      </c>
      <c r="E627" s="16">
        <f ca="1">+VLOOKUP(B627,BBG_UF!$C$2:$F$30,4,FALSE)</f>
        <v>-5.1685821022338159E-4</v>
      </c>
      <c r="F627" s="16">
        <f t="shared" ca="1" si="39"/>
        <v>0.86803756117449482</v>
      </c>
      <c r="G627" s="1">
        <f t="shared" ca="1" si="37"/>
        <v>0.55276214134309798</v>
      </c>
    </row>
    <row r="628" spans="1:7" x14ac:dyDescent="0.25">
      <c r="A628" s="17">
        <f t="shared" ca="1" si="38"/>
        <v>44078</v>
      </c>
      <c r="B628" s="16">
        <f ca="1">+IFERROR(VLOOKUP(A628,BBG_UF!$B$2:$C$30,2,FALSE),B627)</f>
        <v>20</v>
      </c>
      <c r="C628" s="16">
        <v>626</v>
      </c>
      <c r="D628" s="16">
        <f t="shared" si="36"/>
        <v>536</v>
      </c>
      <c r="E628" s="16">
        <f ca="1">+VLOOKUP(B628,BBG_UF!$C$2:$F$30,4,FALSE)</f>
        <v>-5.1685821022338159E-4</v>
      </c>
      <c r="F628" s="16">
        <f t="shared" ca="1" si="39"/>
        <v>0.86752070296427142</v>
      </c>
      <c r="G628" s="1">
        <f t="shared" ca="1" si="37"/>
        <v>0.55273983708745433</v>
      </c>
    </row>
    <row r="629" spans="1:7" x14ac:dyDescent="0.25">
      <c r="A629" s="17">
        <f t="shared" ca="1" si="38"/>
        <v>44079</v>
      </c>
      <c r="B629" s="16">
        <f ca="1">+IFERROR(VLOOKUP(A629,BBG_UF!$B$2:$C$30,2,FALSE),B628)</f>
        <v>20</v>
      </c>
      <c r="C629" s="16">
        <v>627</v>
      </c>
      <c r="D629" s="16">
        <f t="shared" si="36"/>
        <v>537</v>
      </c>
      <c r="E629" s="16">
        <f ca="1">+VLOOKUP(B629,BBG_UF!$C$2:$F$30,4,FALSE)</f>
        <v>-5.1685821022338159E-4</v>
      </c>
      <c r="F629" s="16">
        <f t="shared" ca="1" si="39"/>
        <v>0.86700384475404801</v>
      </c>
      <c r="G629" s="1">
        <f t="shared" ca="1" si="37"/>
        <v>0.55271570391833269</v>
      </c>
    </row>
    <row r="630" spans="1:7" x14ac:dyDescent="0.25">
      <c r="A630" s="17">
        <f t="shared" ca="1" si="38"/>
        <v>44080</v>
      </c>
      <c r="B630" s="16">
        <f ca="1">+IFERROR(VLOOKUP(A630,BBG_UF!$B$2:$C$30,2,FALSE),B629)</f>
        <v>20</v>
      </c>
      <c r="C630" s="16">
        <v>628</v>
      </c>
      <c r="D630" s="16">
        <f t="shared" si="36"/>
        <v>538</v>
      </c>
      <c r="E630" s="16">
        <f ca="1">+VLOOKUP(B630,BBG_UF!$C$2:$F$30,4,FALSE)</f>
        <v>-5.1685821022338159E-4</v>
      </c>
      <c r="F630" s="16">
        <f t="shared" ca="1" si="39"/>
        <v>0.86648698654382461</v>
      </c>
      <c r="G630" s="1">
        <f t="shared" ca="1" si="37"/>
        <v>0.55268975203412041</v>
      </c>
    </row>
    <row r="631" spans="1:7" x14ac:dyDescent="0.25">
      <c r="A631" s="17">
        <f t="shared" ca="1" si="38"/>
        <v>44081</v>
      </c>
      <c r="B631" s="16">
        <f ca="1">+IFERROR(VLOOKUP(A631,BBG_UF!$B$2:$C$30,2,FALSE),B630)</f>
        <v>20</v>
      </c>
      <c r="C631" s="16">
        <v>629</v>
      </c>
      <c r="D631" s="16">
        <f t="shared" si="36"/>
        <v>539</v>
      </c>
      <c r="E631" s="16">
        <f ca="1">+VLOOKUP(B631,BBG_UF!$C$2:$F$30,4,FALSE)</f>
        <v>-5.1685821022338159E-4</v>
      </c>
      <c r="F631" s="16">
        <f t="shared" ca="1" si="39"/>
        <v>0.86597012833360121</v>
      </c>
      <c r="G631" s="1">
        <f t="shared" ca="1" si="37"/>
        <v>0.5526619915575659</v>
      </c>
    </row>
    <row r="632" spans="1:7" x14ac:dyDescent="0.25">
      <c r="A632" s="17">
        <f t="shared" ca="1" si="38"/>
        <v>44082</v>
      </c>
      <c r="B632" s="16">
        <f ca="1">+IFERROR(VLOOKUP(A632,BBG_UF!$B$2:$C$30,2,FALSE),B631)</f>
        <v>20</v>
      </c>
      <c r="C632" s="16">
        <v>630</v>
      </c>
      <c r="D632" s="16">
        <f t="shared" si="36"/>
        <v>540</v>
      </c>
      <c r="E632" s="16">
        <f ca="1">+VLOOKUP(B632,BBG_UF!$C$2:$F$30,4,FALSE)</f>
        <v>-5.1685821022338159E-4</v>
      </c>
      <c r="F632" s="16">
        <f t="shared" ca="1" si="39"/>
        <v>0.8654532701233778</v>
      </c>
      <c r="G632" s="1">
        <f t="shared" ca="1" si="37"/>
        <v>0.55263243253635963</v>
      </c>
    </row>
    <row r="633" spans="1:7" x14ac:dyDescent="0.25">
      <c r="A633" s="17">
        <f t="shared" ca="1" si="38"/>
        <v>44083</v>
      </c>
      <c r="B633" s="16">
        <f ca="1">+IFERROR(VLOOKUP(A633,BBG_UF!$B$2:$C$30,2,FALSE),B632)</f>
        <v>20</v>
      </c>
      <c r="C633" s="16">
        <v>631</v>
      </c>
      <c r="D633" s="16">
        <f t="shared" si="36"/>
        <v>541</v>
      </c>
      <c r="E633" s="16">
        <f ca="1">+VLOOKUP(B633,BBG_UF!$C$2:$F$30,4,FALSE)</f>
        <v>-5.1685821022338159E-4</v>
      </c>
      <c r="F633" s="16">
        <f t="shared" ca="1" si="39"/>
        <v>0.8649364119131544</v>
      </c>
      <c r="G633" s="1">
        <f t="shared" ca="1" si="37"/>
        <v>0.55260108494399152</v>
      </c>
    </row>
    <row r="634" spans="1:7" x14ac:dyDescent="0.25">
      <c r="A634" s="17">
        <f t="shared" ca="1" si="38"/>
        <v>44084</v>
      </c>
      <c r="B634" s="16">
        <f ca="1">+IFERROR(VLOOKUP(A634,BBG_UF!$B$2:$C$30,2,FALSE),B633)</f>
        <v>20</v>
      </c>
      <c r="C634" s="16">
        <v>632</v>
      </c>
      <c r="D634" s="16">
        <f t="shared" si="36"/>
        <v>542</v>
      </c>
      <c r="E634" s="16">
        <f ca="1">+VLOOKUP(B634,BBG_UF!$C$2:$F$30,4,FALSE)</f>
        <v>-5.1685821022338159E-4</v>
      </c>
      <c r="F634" s="16">
        <f t="shared" ca="1" si="39"/>
        <v>0.864419553702931</v>
      </c>
      <c r="G634" s="1">
        <f t="shared" ca="1" si="37"/>
        <v>0.55256795868025776</v>
      </c>
    </row>
    <row r="635" spans="1:7" x14ac:dyDescent="0.25">
      <c r="A635" s="17">
        <f t="shared" ca="1" si="38"/>
        <v>44085</v>
      </c>
      <c r="B635" s="16">
        <f ca="1">+IFERROR(VLOOKUP(A635,BBG_UF!$B$2:$C$30,2,FALSE),B634)</f>
        <v>20</v>
      </c>
      <c r="C635" s="16">
        <v>633</v>
      </c>
      <c r="D635" s="16">
        <f t="shared" si="36"/>
        <v>543</v>
      </c>
      <c r="E635" s="16">
        <f ca="1">+VLOOKUP(B635,BBG_UF!$C$2:$F$30,4,FALSE)</f>
        <v>-5.1685821022338159E-4</v>
      </c>
      <c r="F635" s="16">
        <f t="shared" ca="1" si="39"/>
        <v>0.8639026954927076</v>
      </c>
      <c r="G635" s="1">
        <f t="shared" ca="1" si="37"/>
        <v>0.55253306357210119</v>
      </c>
    </row>
    <row r="636" spans="1:7" x14ac:dyDescent="0.25">
      <c r="A636" s="17">
        <f t="shared" ca="1" si="38"/>
        <v>44086</v>
      </c>
      <c r="B636" s="16">
        <f ca="1">+IFERROR(VLOOKUP(A636,BBG_UF!$B$2:$C$30,2,FALSE),B635)</f>
        <v>20</v>
      </c>
      <c r="C636" s="16">
        <v>634</v>
      </c>
      <c r="D636" s="16">
        <f t="shared" si="36"/>
        <v>544</v>
      </c>
      <c r="E636" s="16">
        <f ca="1">+VLOOKUP(B636,BBG_UF!$C$2:$F$30,4,FALSE)</f>
        <v>-5.1685821022338159E-4</v>
      </c>
      <c r="F636" s="16">
        <f t="shared" ca="1" si="39"/>
        <v>0.86338583728248419</v>
      </c>
      <c r="G636" s="1">
        <f t="shared" ca="1" si="37"/>
        <v>0.55249640937417865</v>
      </c>
    </row>
    <row r="637" spans="1:7" x14ac:dyDescent="0.25">
      <c r="A637" s="17">
        <f t="shared" ca="1" si="38"/>
        <v>44087</v>
      </c>
      <c r="B637" s="16">
        <f ca="1">+IFERROR(VLOOKUP(A637,BBG_UF!$B$2:$C$30,2,FALSE),B636)</f>
        <v>20</v>
      </c>
      <c r="C637" s="16">
        <v>635</v>
      </c>
      <c r="D637" s="16">
        <f t="shared" si="36"/>
        <v>545</v>
      </c>
      <c r="E637" s="16">
        <f ca="1">+VLOOKUP(B637,BBG_UF!$C$2:$F$30,4,FALSE)</f>
        <v>-5.1685821022338159E-4</v>
      </c>
      <c r="F637" s="16">
        <f t="shared" ca="1" si="39"/>
        <v>0.86286897907226079</v>
      </c>
      <c r="G637" s="1">
        <f t="shared" ca="1" si="37"/>
        <v>0.55245800576953852</v>
      </c>
    </row>
    <row r="638" spans="1:7" x14ac:dyDescent="0.25">
      <c r="A638" s="17">
        <f t="shared" ca="1" si="38"/>
        <v>44088</v>
      </c>
      <c r="B638" s="16">
        <f ca="1">+IFERROR(VLOOKUP(A638,BBG_UF!$B$2:$C$30,2,FALSE),B637)</f>
        <v>20</v>
      </c>
      <c r="C638" s="16">
        <v>636</v>
      </c>
      <c r="D638" s="16">
        <f t="shared" si="36"/>
        <v>546</v>
      </c>
      <c r="E638" s="16">
        <f ca="1">+VLOOKUP(B638,BBG_UF!$C$2:$F$30,4,FALSE)</f>
        <v>-5.1685821022338159E-4</v>
      </c>
      <c r="F638" s="16">
        <f t="shared" ca="1" si="39"/>
        <v>0.86235212086203739</v>
      </c>
      <c r="G638" s="1">
        <f t="shared" ca="1" si="37"/>
        <v>0.5524178623703202</v>
      </c>
    </row>
    <row r="639" spans="1:7" x14ac:dyDescent="0.25">
      <c r="A639" s="17">
        <f t="shared" ca="1" si="38"/>
        <v>44089</v>
      </c>
      <c r="B639" s="16">
        <f ca="1">+IFERROR(VLOOKUP(A639,BBG_UF!$B$2:$C$30,2,FALSE),B638)</f>
        <v>20</v>
      </c>
      <c r="C639" s="16">
        <v>637</v>
      </c>
      <c r="D639" s="16">
        <f t="shared" si="36"/>
        <v>547</v>
      </c>
      <c r="E639" s="16">
        <f ca="1">+VLOOKUP(B639,BBG_UF!$C$2:$F$30,4,FALSE)</f>
        <v>-5.1685821022338159E-4</v>
      </c>
      <c r="F639" s="16">
        <f t="shared" ca="1" si="39"/>
        <v>0.86183526265181398</v>
      </c>
      <c r="G639" s="1">
        <f t="shared" ca="1" si="37"/>
        <v>0.55237598871835869</v>
      </c>
    </row>
    <row r="640" spans="1:7" x14ac:dyDescent="0.25">
      <c r="A640" s="17">
        <f t="shared" ca="1" si="38"/>
        <v>44090</v>
      </c>
      <c r="B640" s="16">
        <f ca="1">+IFERROR(VLOOKUP(A640,BBG_UF!$B$2:$C$30,2,FALSE),B639)</f>
        <v>20</v>
      </c>
      <c r="C640" s="16">
        <v>638</v>
      </c>
      <c r="D640" s="16">
        <f t="shared" si="36"/>
        <v>548</v>
      </c>
      <c r="E640" s="16">
        <f ca="1">+VLOOKUP(B640,BBG_UF!$C$2:$F$30,4,FALSE)</f>
        <v>-5.1685821022338159E-4</v>
      </c>
      <c r="F640" s="16">
        <f t="shared" ca="1" si="39"/>
        <v>0.86131840444159058</v>
      </c>
      <c r="G640" s="1">
        <f t="shared" ca="1" si="37"/>
        <v>0.55233239428582592</v>
      </c>
    </row>
    <row r="641" spans="1:7" x14ac:dyDescent="0.25">
      <c r="A641" s="17">
        <f t="shared" ca="1" si="38"/>
        <v>44091</v>
      </c>
      <c r="B641" s="16">
        <f ca="1">+IFERROR(VLOOKUP(A641,BBG_UF!$B$2:$C$30,2,FALSE),B640)</f>
        <v>20</v>
      </c>
      <c r="C641" s="16">
        <v>639</v>
      </c>
      <c r="D641" s="16">
        <f t="shared" si="36"/>
        <v>549</v>
      </c>
      <c r="E641" s="16">
        <f ca="1">+VLOOKUP(B641,BBG_UF!$C$2:$F$30,4,FALSE)</f>
        <v>-5.1685821022338159E-4</v>
      </c>
      <c r="F641" s="16">
        <f t="shared" ca="1" si="39"/>
        <v>0.86080154623136718</v>
      </c>
      <c r="G641" s="1">
        <f t="shared" ca="1" si="37"/>
        <v>0.55228708847589425</v>
      </c>
    </row>
    <row r="642" spans="1:7" x14ac:dyDescent="0.25">
      <c r="A642" s="17">
        <f t="shared" ca="1" si="38"/>
        <v>44092</v>
      </c>
      <c r="B642" s="16">
        <f ca="1">+IFERROR(VLOOKUP(A642,BBG_UF!$B$2:$C$30,2,FALSE),B641)</f>
        <v>20</v>
      </c>
      <c r="C642" s="16">
        <v>640</v>
      </c>
      <c r="D642" s="16">
        <f t="shared" si="36"/>
        <v>550</v>
      </c>
      <c r="E642" s="16">
        <f ca="1">+VLOOKUP(B642,BBG_UF!$C$2:$F$30,4,FALSE)</f>
        <v>-5.1685821022338159E-4</v>
      </c>
      <c r="F642" s="16">
        <f t="shared" ca="1" si="39"/>
        <v>0.86028468802114377</v>
      </c>
      <c r="G642" s="1">
        <f t="shared" ca="1" si="37"/>
        <v>0.55224008062336438</v>
      </c>
    </row>
    <row r="643" spans="1:7" x14ac:dyDescent="0.25">
      <c r="A643" s="17">
        <f t="shared" ca="1" si="38"/>
        <v>44093</v>
      </c>
      <c r="B643" s="16">
        <f ca="1">+IFERROR(VLOOKUP(A643,BBG_UF!$B$2:$C$30,2,FALSE),B642)</f>
        <v>20</v>
      </c>
      <c r="C643" s="16">
        <v>641</v>
      </c>
      <c r="D643" s="16">
        <f t="shared" ref="D643:D706" si="40">+IF(C643-$J$2&lt;0,NA(),C643-$J$2)</f>
        <v>551</v>
      </c>
      <c r="E643" s="16">
        <f ca="1">+VLOOKUP(B643,BBG_UF!$C$2:$F$30,4,FALSE)</f>
        <v>-5.1685821022338159E-4</v>
      </c>
      <c r="F643" s="16">
        <f t="shared" ca="1" si="39"/>
        <v>0.85976782981092037</v>
      </c>
      <c r="G643" s="1">
        <f t="shared" ref="G643:G706" ca="1" si="41">++IF(D643&gt;0,((1+F643*C643/36000)/(1+$J$3*$J$2/36000)-1)*(36000/(C643-$J$2)),NA())</f>
        <v>0.55219137999525558</v>
      </c>
    </row>
    <row r="644" spans="1:7" x14ac:dyDescent="0.25">
      <c r="A644" s="17">
        <f t="shared" ref="A644:A707" ca="1" si="42">+A643+1</f>
        <v>44094</v>
      </c>
      <c r="B644" s="16">
        <f ca="1">+IFERROR(VLOOKUP(A644,BBG_UF!$B$2:$C$30,2,FALSE),B643)</f>
        <v>20</v>
      </c>
      <c r="C644" s="16">
        <v>642</v>
      </c>
      <c r="D644" s="16">
        <f t="shared" si="40"/>
        <v>552</v>
      </c>
      <c r="E644" s="16">
        <f ca="1">+VLOOKUP(B644,BBG_UF!$C$2:$F$30,4,FALSE)</f>
        <v>-5.1685821022338159E-4</v>
      </c>
      <c r="F644" s="16">
        <f t="shared" ref="F644:F707" ca="1" si="43">+F643+E643*1</f>
        <v>0.85925097160069697</v>
      </c>
      <c r="G644" s="1">
        <f t="shared" ca="1" si="41"/>
        <v>0.55214099579142084</v>
      </c>
    </row>
    <row r="645" spans="1:7" x14ac:dyDescent="0.25">
      <c r="A645" s="17">
        <f t="shared" ca="1" si="42"/>
        <v>44095</v>
      </c>
      <c r="B645" s="16">
        <f ca="1">+IFERROR(VLOOKUP(A645,BBG_UF!$B$2:$C$30,2,FALSE),B644)</f>
        <v>20</v>
      </c>
      <c r="C645" s="16">
        <v>643</v>
      </c>
      <c r="D645" s="16">
        <f t="shared" si="40"/>
        <v>553</v>
      </c>
      <c r="E645" s="16">
        <f ca="1">+VLOOKUP(B645,BBG_UF!$C$2:$F$30,4,FALSE)</f>
        <v>-5.1685821022338159E-4</v>
      </c>
      <c r="F645" s="16">
        <f t="shared" ca="1" si="43"/>
        <v>0.85873411339047356</v>
      </c>
      <c r="G645" s="1">
        <f t="shared" ca="1" si="41"/>
        <v>0.55208893714518226</v>
      </c>
    </row>
    <row r="646" spans="1:7" x14ac:dyDescent="0.25">
      <c r="A646" s="17">
        <f t="shared" ca="1" si="42"/>
        <v>44096</v>
      </c>
      <c r="B646" s="16">
        <f ca="1">+IFERROR(VLOOKUP(A646,BBG_UF!$B$2:$C$30,2,FALSE),B645)</f>
        <v>20</v>
      </c>
      <c r="C646" s="16">
        <v>644</v>
      </c>
      <c r="D646" s="16">
        <f t="shared" si="40"/>
        <v>554</v>
      </c>
      <c r="E646" s="16">
        <f ca="1">+VLOOKUP(B646,BBG_UF!$C$2:$F$30,4,FALSE)</f>
        <v>-5.1685821022338159E-4</v>
      </c>
      <c r="F646" s="16">
        <f t="shared" ca="1" si="43"/>
        <v>0.85821725518025016</v>
      </c>
      <c r="G646" s="1">
        <f t="shared" ca="1" si="41"/>
        <v>0.55203521312394632</v>
      </c>
    </row>
    <row r="647" spans="1:7" x14ac:dyDescent="0.25">
      <c r="A647" s="17">
        <f t="shared" ca="1" si="42"/>
        <v>44097</v>
      </c>
      <c r="B647" s="16">
        <f ca="1">+IFERROR(VLOOKUP(A647,BBG_UF!$B$2:$C$30,2,FALSE),B646)</f>
        <v>20</v>
      </c>
      <c r="C647" s="16">
        <v>645</v>
      </c>
      <c r="D647" s="16">
        <f t="shared" si="40"/>
        <v>555</v>
      </c>
      <c r="E647" s="16">
        <f ca="1">+VLOOKUP(B647,BBG_UF!$C$2:$F$30,4,FALSE)</f>
        <v>-5.1685821022338159E-4</v>
      </c>
      <c r="F647" s="16">
        <f t="shared" ca="1" si="43"/>
        <v>0.85770039697002676</v>
      </c>
      <c r="G647" s="1">
        <f t="shared" ca="1" si="41"/>
        <v>0.55197983272971141</v>
      </c>
    </row>
    <row r="648" spans="1:7" x14ac:dyDescent="0.25">
      <c r="A648" s="17">
        <f t="shared" ca="1" si="42"/>
        <v>44098</v>
      </c>
      <c r="B648" s="16">
        <f ca="1">+IFERROR(VLOOKUP(A648,BBG_UF!$B$2:$C$30,2,FALSE),B647)</f>
        <v>20</v>
      </c>
      <c r="C648" s="16">
        <v>646</v>
      </c>
      <c r="D648" s="16">
        <f t="shared" si="40"/>
        <v>556</v>
      </c>
      <c r="E648" s="16">
        <f ca="1">+VLOOKUP(B648,BBG_UF!$C$2:$F$30,4,FALSE)</f>
        <v>-5.1685821022338159E-4</v>
      </c>
      <c r="F648" s="16">
        <f t="shared" ca="1" si="43"/>
        <v>0.85718353875980335</v>
      </c>
      <c r="G648" s="1">
        <f t="shared" ca="1" si="41"/>
        <v>0.55192280489974166</v>
      </c>
    </row>
    <row r="649" spans="1:7" x14ac:dyDescent="0.25">
      <c r="A649" s="17">
        <f t="shared" ca="1" si="42"/>
        <v>44099</v>
      </c>
      <c r="B649" s="16">
        <f ca="1">+IFERROR(VLOOKUP(A649,BBG_UF!$B$2:$C$30,2,FALSE),B648)</f>
        <v>20</v>
      </c>
      <c r="C649" s="16">
        <v>647</v>
      </c>
      <c r="D649" s="16">
        <f t="shared" si="40"/>
        <v>557</v>
      </c>
      <c r="E649" s="16">
        <f ca="1">+VLOOKUP(B649,BBG_UF!$C$2:$F$30,4,FALSE)</f>
        <v>-5.1685821022338159E-4</v>
      </c>
      <c r="F649" s="16">
        <f t="shared" ca="1" si="43"/>
        <v>0.85666668054957995</v>
      </c>
      <c r="G649" s="1">
        <f t="shared" ca="1" si="41"/>
        <v>0.55186413850713456</v>
      </c>
    </row>
    <row r="650" spans="1:7" x14ac:dyDescent="0.25">
      <c r="A650" s="17">
        <f t="shared" ca="1" si="42"/>
        <v>44100</v>
      </c>
      <c r="B650" s="16">
        <f ca="1">+IFERROR(VLOOKUP(A650,BBG_UF!$B$2:$C$30,2,FALSE),B649)</f>
        <v>20</v>
      </c>
      <c r="C650" s="16">
        <v>648</v>
      </c>
      <c r="D650" s="16">
        <f t="shared" si="40"/>
        <v>558</v>
      </c>
      <c r="E650" s="16">
        <f ca="1">+VLOOKUP(B650,BBG_UF!$C$2:$F$30,4,FALSE)</f>
        <v>-5.1685821022338159E-4</v>
      </c>
      <c r="F650" s="16">
        <f t="shared" ca="1" si="43"/>
        <v>0.85614982233935655</v>
      </c>
      <c r="G650" s="1">
        <f t="shared" ca="1" si="41"/>
        <v>0.55180384236135216</v>
      </c>
    </row>
    <row r="651" spans="1:7" x14ac:dyDescent="0.25">
      <c r="A651" s="17">
        <f t="shared" ca="1" si="42"/>
        <v>44101</v>
      </c>
      <c r="B651" s="16">
        <f ca="1">+IFERROR(VLOOKUP(A651,BBG_UF!$B$2:$C$30,2,FALSE),B650)</f>
        <v>20</v>
      </c>
      <c r="C651" s="16">
        <v>649</v>
      </c>
      <c r="D651" s="16">
        <f t="shared" si="40"/>
        <v>559</v>
      </c>
      <c r="E651" s="16">
        <f ca="1">+VLOOKUP(B651,BBG_UF!$C$2:$F$30,4,FALSE)</f>
        <v>-5.1685821022338159E-4</v>
      </c>
      <c r="F651" s="16">
        <f t="shared" ca="1" si="43"/>
        <v>0.85563296412913314</v>
      </c>
      <c r="G651" s="1">
        <f t="shared" ca="1" si="41"/>
        <v>0.55174192520886256</v>
      </c>
    </row>
    <row r="652" spans="1:7" x14ac:dyDescent="0.25">
      <c r="A652" s="17">
        <f t="shared" ca="1" si="42"/>
        <v>44102</v>
      </c>
      <c r="B652" s="16">
        <f ca="1">+IFERROR(VLOOKUP(A652,BBG_UF!$B$2:$C$30,2,FALSE),B651)</f>
        <v>20</v>
      </c>
      <c r="C652" s="16">
        <v>650</v>
      </c>
      <c r="D652" s="16">
        <f t="shared" si="40"/>
        <v>560</v>
      </c>
      <c r="E652" s="16">
        <f ca="1">+VLOOKUP(B652,BBG_UF!$C$2:$F$30,4,FALSE)</f>
        <v>-5.1685821022338159E-4</v>
      </c>
      <c r="F652" s="16">
        <f t="shared" ca="1" si="43"/>
        <v>0.85511610591890974</v>
      </c>
      <c r="G652" s="1">
        <f t="shared" ca="1" si="41"/>
        <v>0.55167839573358712</v>
      </c>
    </row>
    <row r="653" spans="1:7" x14ac:dyDescent="0.25">
      <c r="A653" s="17">
        <f t="shared" ca="1" si="42"/>
        <v>44103</v>
      </c>
      <c r="B653" s="16">
        <f ca="1">+IFERROR(VLOOKUP(A653,BBG_UF!$B$2:$C$30,2,FALSE),B652)</f>
        <v>20</v>
      </c>
      <c r="C653" s="16">
        <v>651</v>
      </c>
      <c r="D653" s="16">
        <f t="shared" si="40"/>
        <v>561</v>
      </c>
      <c r="E653" s="16">
        <f ca="1">+VLOOKUP(B653,BBG_UF!$C$2:$F$30,4,FALSE)</f>
        <v>-5.1685821022338159E-4</v>
      </c>
      <c r="F653" s="16">
        <f t="shared" ca="1" si="43"/>
        <v>0.85459924770868634</v>
      </c>
      <c r="G653" s="1">
        <f t="shared" ca="1" si="41"/>
        <v>0.55161326255760146</v>
      </c>
    </row>
    <row r="654" spans="1:7" x14ac:dyDescent="0.25">
      <c r="A654" s="17">
        <f t="shared" ca="1" si="42"/>
        <v>44104</v>
      </c>
      <c r="B654" s="16">
        <f ca="1">+IFERROR(VLOOKUP(A654,BBG_UF!$B$2:$C$30,2,FALSE),B653)</f>
        <v>20</v>
      </c>
      <c r="C654" s="16">
        <v>652</v>
      </c>
      <c r="D654" s="16">
        <f t="shared" si="40"/>
        <v>562</v>
      </c>
      <c r="E654" s="16">
        <f ca="1">+VLOOKUP(B654,BBG_UF!$C$2:$F$30,4,FALSE)</f>
        <v>-5.1685821022338159E-4</v>
      </c>
      <c r="F654" s="16">
        <f t="shared" ca="1" si="43"/>
        <v>0.85408238949846293</v>
      </c>
      <c r="G654" s="1">
        <f t="shared" ca="1" si="41"/>
        <v>0.55154653424158551</v>
      </c>
    </row>
    <row r="655" spans="1:7" x14ac:dyDescent="0.25">
      <c r="A655" s="17">
        <f t="shared" ca="1" si="42"/>
        <v>44105</v>
      </c>
      <c r="B655" s="16">
        <f ca="1">+IFERROR(VLOOKUP(A655,BBG_UF!$B$2:$C$30,2,FALSE),B654)</f>
        <v>20</v>
      </c>
      <c r="C655" s="16">
        <v>653</v>
      </c>
      <c r="D655" s="16">
        <f t="shared" si="40"/>
        <v>563</v>
      </c>
      <c r="E655" s="16">
        <f ca="1">+VLOOKUP(B655,BBG_UF!$C$2:$F$30,4,FALSE)</f>
        <v>-5.1685821022338159E-4</v>
      </c>
      <c r="F655" s="16">
        <f t="shared" ca="1" si="43"/>
        <v>0.85356553128823953</v>
      </c>
      <c r="G655" s="1">
        <f t="shared" ca="1" si="41"/>
        <v>0.55147821928538332</v>
      </c>
    </row>
    <row r="656" spans="1:7" x14ac:dyDescent="0.25">
      <c r="A656" s="17">
        <f t="shared" ca="1" si="42"/>
        <v>44106</v>
      </c>
      <c r="B656" s="16">
        <f ca="1">+IFERROR(VLOOKUP(A656,BBG_UF!$B$2:$C$30,2,FALSE),B655)</f>
        <v>20</v>
      </c>
      <c r="C656" s="16">
        <v>654</v>
      </c>
      <c r="D656" s="16">
        <f t="shared" si="40"/>
        <v>564</v>
      </c>
      <c r="E656" s="16">
        <f ca="1">+VLOOKUP(B656,BBG_UF!$C$2:$F$30,4,FALSE)</f>
        <v>-5.1685821022338159E-4</v>
      </c>
      <c r="F656" s="16">
        <f t="shared" ca="1" si="43"/>
        <v>0.85304867307801613</v>
      </c>
      <c r="G656" s="1">
        <f t="shared" ca="1" si="41"/>
        <v>0.55140832612858426</v>
      </c>
    </row>
    <row r="657" spans="1:7" x14ac:dyDescent="0.25">
      <c r="A657" s="17">
        <f t="shared" ca="1" si="42"/>
        <v>44107</v>
      </c>
      <c r="B657" s="16">
        <f ca="1">+IFERROR(VLOOKUP(A657,BBG_UF!$B$2:$C$30,2,FALSE),B656)</f>
        <v>20</v>
      </c>
      <c r="C657" s="16">
        <v>655</v>
      </c>
      <c r="D657" s="16">
        <f t="shared" si="40"/>
        <v>565</v>
      </c>
      <c r="E657" s="16">
        <f ca="1">+VLOOKUP(B657,BBG_UF!$C$2:$F$30,4,FALSE)</f>
        <v>-5.1685821022338159E-4</v>
      </c>
      <c r="F657" s="16">
        <f t="shared" ca="1" si="43"/>
        <v>0.85253181486779273</v>
      </c>
      <c r="G657" s="1">
        <f t="shared" ca="1" si="41"/>
        <v>0.55133686315100039</v>
      </c>
    </row>
    <row r="658" spans="1:7" x14ac:dyDescent="0.25">
      <c r="A658" s="17">
        <f t="shared" ca="1" si="42"/>
        <v>44108</v>
      </c>
      <c r="B658" s="16">
        <f ca="1">+IFERROR(VLOOKUP(A658,BBG_UF!$B$2:$C$30,2,FALSE),B657)</f>
        <v>20</v>
      </c>
      <c r="C658" s="16">
        <v>656</v>
      </c>
      <c r="D658" s="16">
        <f t="shared" si="40"/>
        <v>566</v>
      </c>
      <c r="E658" s="16">
        <f ca="1">+VLOOKUP(B658,BBG_UF!$C$2:$F$30,4,FALSE)</f>
        <v>-5.1685821022338159E-4</v>
      </c>
      <c r="F658" s="16">
        <f t="shared" ca="1" si="43"/>
        <v>0.85201495665756932</v>
      </c>
      <c r="G658" s="1">
        <f t="shared" ca="1" si="41"/>
        <v>0.55126383867325091</v>
      </c>
    </row>
    <row r="659" spans="1:7" x14ac:dyDescent="0.25">
      <c r="A659" s="17">
        <f t="shared" ca="1" si="42"/>
        <v>44109</v>
      </c>
      <c r="B659" s="16">
        <f ca="1">+IFERROR(VLOOKUP(A659,BBG_UF!$B$2:$C$30,2,FALSE),B658)</f>
        <v>20</v>
      </c>
      <c r="C659" s="16">
        <v>657</v>
      </c>
      <c r="D659" s="16">
        <f t="shared" si="40"/>
        <v>567</v>
      </c>
      <c r="E659" s="16">
        <f ca="1">+VLOOKUP(B659,BBG_UF!$C$2:$F$30,4,FALSE)</f>
        <v>-5.1685821022338159E-4</v>
      </c>
      <c r="F659" s="16">
        <f t="shared" ca="1" si="43"/>
        <v>0.85149809844734592</v>
      </c>
      <c r="G659" s="1">
        <f t="shared" ca="1" si="41"/>
        <v>0.5511892609572272</v>
      </c>
    </row>
    <row r="660" spans="1:7" x14ac:dyDescent="0.25">
      <c r="A660" s="17">
        <f t="shared" ca="1" si="42"/>
        <v>44110</v>
      </c>
      <c r="B660" s="16">
        <f ca="1">+IFERROR(VLOOKUP(A660,BBG_UF!$B$2:$C$30,2,FALSE),B659)</f>
        <v>20</v>
      </c>
      <c r="C660" s="16">
        <v>658</v>
      </c>
      <c r="D660" s="16">
        <f t="shared" si="40"/>
        <v>568</v>
      </c>
      <c r="E660" s="16">
        <f ca="1">+VLOOKUP(B660,BBG_UF!$C$2:$F$30,4,FALSE)</f>
        <v>-5.1685821022338159E-4</v>
      </c>
      <c r="F660" s="16">
        <f t="shared" ca="1" si="43"/>
        <v>0.85098124023712252</v>
      </c>
      <c r="G660" s="1">
        <f t="shared" ca="1" si="41"/>
        <v>0.55111313820666663</v>
      </c>
    </row>
    <row r="661" spans="1:7" x14ac:dyDescent="0.25">
      <c r="A661" s="17">
        <f t="shared" ca="1" si="42"/>
        <v>44111</v>
      </c>
      <c r="B661" s="16">
        <f ca="1">+IFERROR(VLOOKUP(A661,BBG_UF!$B$2:$C$30,2,FALSE),B660)</f>
        <v>20</v>
      </c>
      <c r="C661" s="16">
        <v>659</v>
      </c>
      <c r="D661" s="16">
        <f t="shared" si="40"/>
        <v>569</v>
      </c>
      <c r="E661" s="16">
        <f ca="1">+VLOOKUP(B661,BBG_UF!$C$2:$F$30,4,FALSE)</f>
        <v>-5.1685821022338159E-4</v>
      </c>
      <c r="F661" s="16">
        <f t="shared" ca="1" si="43"/>
        <v>0.85046438202689911</v>
      </c>
      <c r="G661" s="1">
        <f t="shared" ca="1" si="41"/>
        <v>0.55103547856760715</v>
      </c>
    </row>
    <row r="662" spans="1:7" x14ac:dyDescent="0.25">
      <c r="A662" s="17">
        <f t="shared" ca="1" si="42"/>
        <v>44112</v>
      </c>
      <c r="B662" s="16">
        <f ca="1">+IFERROR(VLOOKUP(A662,BBG_UF!$B$2:$C$30,2,FALSE),B661)</f>
        <v>20</v>
      </c>
      <c r="C662" s="16">
        <v>660</v>
      </c>
      <c r="D662" s="16">
        <f t="shared" si="40"/>
        <v>570</v>
      </c>
      <c r="E662" s="16">
        <f ca="1">+VLOOKUP(B662,BBG_UF!$C$2:$F$30,4,FALSE)</f>
        <v>-5.1685821022338159E-4</v>
      </c>
      <c r="F662" s="16">
        <f t="shared" ca="1" si="43"/>
        <v>0.84994752381667571</v>
      </c>
      <c r="G662" s="1">
        <f t="shared" ca="1" si="41"/>
        <v>0.55095629012894964</v>
      </c>
    </row>
    <row r="663" spans="1:7" x14ac:dyDescent="0.25">
      <c r="A663" s="17">
        <f t="shared" ca="1" si="42"/>
        <v>44113</v>
      </c>
      <c r="B663" s="16">
        <f ca="1">+IFERROR(VLOOKUP(A663,BBG_UF!$B$2:$C$30,2,FALSE),B662)</f>
        <v>20</v>
      </c>
      <c r="C663" s="16">
        <v>661</v>
      </c>
      <c r="D663" s="16">
        <f t="shared" si="40"/>
        <v>571</v>
      </c>
      <c r="E663" s="16">
        <f ca="1">+VLOOKUP(B663,BBG_UF!$C$2:$F$30,4,FALSE)</f>
        <v>-5.1685821022338159E-4</v>
      </c>
      <c r="F663" s="16">
        <f t="shared" ca="1" si="43"/>
        <v>0.84943066560645231</v>
      </c>
      <c r="G663" s="1">
        <f t="shared" ca="1" si="41"/>
        <v>0.55087558092291622</v>
      </c>
    </row>
    <row r="664" spans="1:7" x14ac:dyDescent="0.25">
      <c r="A664" s="17">
        <f t="shared" ca="1" si="42"/>
        <v>44114</v>
      </c>
      <c r="B664" s="16">
        <f ca="1">+IFERROR(VLOOKUP(A664,BBG_UF!$B$2:$C$30,2,FALSE),B663)</f>
        <v>20</v>
      </c>
      <c r="C664" s="16">
        <v>662</v>
      </c>
      <c r="D664" s="16">
        <f t="shared" si="40"/>
        <v>572</v>
      </c>
      <c r="E664" s="16">
        <f ca="1">+VLOOKUP(B664,BBG_UF!$C$2:$F$30,4,FALSE)</f>
        <v>-5.1685821022338159E-4</v>
      </c>
      <c r="F664" s="16">
        <f t="shared" ca="1" si="43"/>
        <v>0.8489138073962289</v>
      </c>
      <c r="G664" s="1">
        <f t="shared" ca="1" si="41"/>
        <v>0.5507933589255456</v>
      </c>
    </row>
    <row r="665" spans="1:7" x14ac:dyDescent="0.25">
      <c r="A665" s="17">
        <f t="shared" ca="1" si="42"/>
        <v>44115</v>
      </c>
      <c r="B665" s="16">
        <f ca="1">+IFERROR(VLOOKUP(A665,BBG_UF!$B$2:$C$30,2,FALSE),B664)</f>
        <v>20</v>
      </c>
      <c r="C665" s="16">
        <v>663</v>
      </c>
      <c r="D665" s="16">
        <f t="shared" si="40"/>
        <v>573</v>
      </c>
      <c r="E665" s="16">
        <f ca="1">+VLOOKUP(B665,BBG_UF!$C$2:$F$30,4,FALSE)</f>
        <v>-5.1685821022338159E-4</v>
      </c>
      <c r="F665" s="16">
        <f t="shared" ca="1" si="43"/>
        <v>0.8483969491860055</v>
      </c>
      <c r="G665" s="1">
        <f t="shared" ca="1" si="41"/>
        <v>0.55070963205722501</v>
      </c>
    </row>
    <row r="666" spans="1:7" x14ac:dyDescent="0.25">
      <c r="A666" s="17">
        <f t="shared" ca="1" si="42"/>
        <v>44116</v>
      </c>
      <c r="B666" s="16">
        <f ca="1">+IFERROR(VLOOKUP(A666,BBG_UF!$B$2:$C$30,2,FALSE),B665)</f>
        <v>20</v>
      </c>
      <c r="C666" s="16">
        <v>664</v>
      </c>
      <c r="D666" s="16">
        <f t="shared" si="40"/>
        <v>574</v>
      </c>
      <c r="E666" s="16">
        <f ca="1">+VLOOKUP(B666,BBG_UF!$C$2:$F$30,4,FALSE)</f>
        <v>-5.1685821022338159E-4</v>
      </c>
      <c r="F666" s="16">
        <f t="shared" ca="1" si="43"/>
        <v>0.8478800909757821</v>
      </c>
      <c r="G666" s="1">
        <f t="shared" ca="1" si="41"/>
        <v>0.55062440818312008</v>
      </c>
    </row>
    <row r="667" spans="1:7" x14ac:dyDescent="0.25">
      <c r="A667" s="17">
        <f t="shared" ca="1" si="42"/>
        <v>44117</v>
      </c>
      <c r="B667" s="16">
        <f ca="1">+IFERROR(VLOOKUP(A667,BBG_UF!$B$2:$C$30,2,FALSE),B666)</f>
        <v>20</v>
      </c>
      <c r="C667" s="16">
        <v>665</v>
      </c>
      <c r="D667" s="16">
        <f t="shared" si="40"/>
        <v>575</v>
      </c>
      <c r="E667" s="16">
        <f ca="1">+VLOOKUP(B667,BBG_UF!$C$2:$F$30,4,FALSE)</f>
        <v>-5.1685821022338159E-4</v>
      </c>
      <c r="F667" s="16">
        <f t="shared" ca="1" si="43"/>
        <v>0.84736323276555869</v>
      </c>
      <c r="G667" s="1">
        <f t="shared" ca="1" si="41"/>
        <v>0.55053769511370931</v>
      </c>
    </row>
    <row r="668" spans="1:7" x14ac:dyDescent="0.25">
      <c r="A668" s="17">
        <f t="shared" ca="1" si="42"/>
        <v>44118</v>
      </c>
      <c r="B668" s="16">
        <f ca="1">+IFERROR(VLOOKUP(A668,BBG_UF!$B$2:$C$30,2,FALSE),B667)</f>
        <v>20</v>
      </c>
      <c r="C668" s="16">
        <v>666</v>
      </c>
      <c r="D668" s="16">
        <f t="shared" si="40"/>
        <v>576</v>
      </c>
      <c r="E668" s="16">
        <f ca="1">+VLOOKUP(B668,BBG_UF!$C$2:$F$30,4,FALSE)</f>
        <v>-5.1685821022338159E-4</v>
      </c>
      <c r="F668" s="16">
        <f t="shared" ca="1" si="43"/>
        <v>0.84684637455533529</v>
      </c>
      <c r="G668" s="1">
        <f t="shared" ca="1" si="41"/>
        <v>0.55044950060520459</v>
      </c>
    </row>
    <row r="669" spans="1:7" x14ac:dyDescent="0.25">
      <c r="A669" s="17">
        <f t="shared" ca="1" si="42"/>
        <v>44119</v>
      </c>
      <c r="B669" s="16">
        <f ca="1">+IFERROR(VLOOKUP(A669,BBG_UF!$B$2:$C$30,2,FALSE),B668)</f>
        <v>20</v>
      </c>
      <c r="C669" s="16">
        <v>667</v>
      </c>
      <c r="D669" s="16">
        <f t="shared" si="40"/>
        <v>577</v>
      </c>
      <c r="E669" s="16">
        <f ca="1">+VLOOKUP(B669,BBG_UF!$C$2:$F$30,4,FALSE)</f>
        <v>-5.1685821022338159E-4</v>
      </c>
      <c r="F669" s="16">
        <f t="shared" ca="1" si="43"/>
        <v>0.84632951634511189</v>
      </c>
      <c r="G669" s="1">
        <f t="shared" ca="1" si="41"/>
        <v>0.55035983236007602</v>
      </c>
    </row>
    <row r="670" spans="1:7" x14ac:dyDescent="0.25">
      <c r="A670" s="17">
        <f t="shared" ca="1" si="42"/>
        <v>44120</v>
      </c>
      <c r="B670" s="16">
        <f ca="1">+IFERROR(VLOOKUP(A670,BBG_UF!$B$2:$C$30,2,FALSE),B669)</f>
        <v>20</v>
      </c>
      <c r="C670" s="16">
        <v>668</v>
      </c>
      <c r="D670" s="16">
        <f t="shared" si="40"/>
        <v>578</v>
      </c>
      <c r="E670" s="16">
        <f ca="1">+VLOOKUP(B670,BBG_UF!$C$2:$F$30,4,FALSE)</f>
        <v>-5.1685821022338159E-4</v>
      </c>
      <c r="F670" s="16">
        <f t="shared" ca="1" si="43"/>
        <v>0.84581265813488848</v>
      </c>
      <c r="G670" s="1">
        <f t="shared" ca="1" si="41"/>
        <v>0.55026869802747558</v>
      </c>
    </row>
    <row r="671" spans="1:7" x14ac:dyDescent="0.25">
      <c r="A671" s="17">
        <f t="shared" ca="1" si="42"/>
        <v>44121</v>
      </c>
      <c r="B671" s="16">
        <f ca="1">+IFERROR(VLOOKUP(A671,BBG_UF!$B$2:$C$30,2,FALSE),B670)</f>
        <v>20</v>
      </c>
      <c r="C671" s="16">
        <v>669</v>
      </c>
      <c r="D671" s="16">
        <f t="shared" si="40"/>
        <v>579</v>
      </c>
      <c r="E671" s="16">
        <f ca="1">+VLOOKUP(B671,BBG_UF!$C$2:$F$30,4,FALSE)</f>
        <v>-5.1685821022338159E-4</v>
      </c>
      <c r="F671" s="16">
        <f t="shared" ca="1" si="43"/>
        <v>0.84529579992466508</v>
      </c>
      <c r="G671" s="1">
        <f t="shared" ca="1" si="41"/>
        <v>0.55017610520369764</v>
      </c>
    </row>
    <row r="672" spans="1:7" x14ac:dyDescent="0.25">
      <c r="A672" s="17">
        <f t="shared" ca="1" si="42"/>
        <v>44122</v>
      </c>
      <c r="B672" s="16">
        <f ca="1">+IFERROR(VLOOKUP(A672,BBG_UF!$B$2:$C$30,2,FALSE),B671)</f>
        <v>20</v>
      </c>
      <c r="C672" s="16">
        <v>670</v>
      </c>
      <c r="D672" s="16">
        <f t="shared" si="40"/>
        <v>580</v>
      </c>
      <c r="E672" s="16">
        <f ca="1">+VLOOKUP(B672,BBG_UF!$C$2:$F$30,4,FALSE)</f>
        <v>-5.1685821022338159E-4</v>
      </c>
      <c r="F672" s="16">
        <f t="shared" ca="1" si="43"/>
        <v>0.84477894171444168</v>
      </c>
      <c r="G672" s="1">
        <f t="shared" ca="1" si="41"/>
        <v>0.55008206143266203</v>
      </c>
    </row>
    <row r="673" spans="1:7" x14ac:dyDescent="0.25">
      <c r="A673" s="17">
        <f t="shared" ca="1" si="42"/>
        <v>44123</v>
      </c>
      <c r="B673" s="16">
        <f ca="1">+IFERROR(VLOOKUP(A673,BBG_UF!$B$2:$C$30,2,FALSE),B672)</f>
        <v>20</v>
      </c>
      <c r="C673" s="16">
        <v>671</v>
      </c>
      <c r="D673" s="16">
        <f t="shared" si="40"/>
        <v>581</v>
      </c>
      <c r="E673" s="16">
        <f ca="1">+VLOOKUP(B673,BBG_UF!$C$2:$F$30,4,FALSE)</f>
        <v>-5.1685821022338159E-4</v>
      </c>
      <c r="F673" s="16">
        <f t="shared" ca="1" si="43"/>
        <v>0.84426208350421827</v>
      </c>
      <c r="G673" s="1">
        <f t="shared" ca="1" si="41"/>
        <v>0.54998657420636499</v>
      </c>
    </row>
    <row r="674" spans="1:7" x14ac:dyDescent="0.25">
      <c r="A674" s="17">
        <f t="shared" ca="1" si="42"/>
        <v>44124</v>
      </c>
      <c r="B674" s="16">
        <f ca="1">+IFERROR(VLOOKUP(A674,BBG_UF!$B$2:$C$30,2,FALSE),B673)</f>
        <v>20</v>
      </c>
      <c r="C674" s="16">
        <v>672</v>
      </c>
      <c r="D674" s="16">
        <f t="shared" si="40"/>
        <v>582</v>
      </c>
      <c r="E674" s="16">
        <f ca="1">+VLOOKUP(B674,BBG_UF!$C$2:$F$30,4,FALSE)</f>
        <v>-5.1685821022338159E-4</v>
      </c>
      <c r="F674" s="16">
        <f t="shared" ca="1" si="43"/>
        <v>0.84374522529399487</v>
      </c>
      <c r="G674" s="1">
        <f t="shared" ca="1" si="41"/>
        <v>0.54988965096529752</v>
      </c>
    </row>
    <row r="675" spans="1:7" x14ac:dyDescent="0.25">
      <c r="A675" s="17">
        <f t="shared" ca="1" si="42"/>
        <v>44125</v>
      </c>
      <c r="B675" s="16">
        <f ca="1">+IFERROR(VLOOKUP(A675,BBG_UF!$B$2:$C$30,2,FALSE),B674)</f>
        <v>20</v>
      </c>
      <c r="C675" s="16">
        <v>673</v>
      </c>
      <c r="D675" s="16">
        <f t="shared" si="40"/>
        <v>583</v>
      </c>
      <c r="E675" s="16">
        <f ca="1">+VLOOKUP(B675,BBG_UF!$C$2:$F$30,4,FALSE)</f>
        <v>-5.1685821022338159E-4</v>
      </c>
      <c r="F675" s="16">
        <f t="shared" ca="1" si="43"/>
        <v>0.84322836708377147</v>
      </c>
      <c r="G675" s="1">
        <f t="shared" ca="1" si="41"/>
        <v>0.54979129909888735</v>
      </c>
    </row>
    <row r="676" spans="1:7" x14ac:dyDescent="0.25">
      <c r="A676" s="17">
        <f t="shared" ca="1" si="42"/>
        <v>44126</v>
      </c>
      <c r="B676" s="16">
        <f ca="1">+IFERROR(VLOOKUP(A676,BBG_UF!$B$2:$C$30,2,FALSE),B675)</f>
        <v>20</v>
      </c>
      <c r="C676" s="16">
        <v>674</v>
      </c>
      <c r="D676" s="16">
        <f t="shared" si="40"/>
        <v>584</v>
      </c>
      <c r="E676" s="16">
        <f ca="1">+VLOOKUP(B676,BBG_UF!$C$2:$F$30,4,FALSE)</f>
        <v>-5.1685821022338159E-4</v>
      </c>
      <c r="F676" s="16">
        <f t="shared" ca="1" si="43"/>
        <v>0.84271150887354807</v>
      </c>
      <c r="G676" s="1">
        <f t="shared" ca="1" si="41"/>
        <v>0.54969152594597681</v>
      </c>
    </row>
    <row r="677" spans="1:7" x14ac:dyDescent="0.25">
      <c r="A677" s="17">
        <f t="shared" ca="1" si="42"/>
        <v>44127</v>
      </c>
      <c r="B677" s="16">
        <f ca="1">+IFERROR(VLOOKUP(A677,BBG_UF!$B$2:$C$30,2,FALSE),B676)</f>
        <v>20</v>
      </c>
      <c r="C677" s="16">
        <v>675</v>
      </c>
      <c r="D677" s="16">
        <f t="shared" si="40"/>
        <v>585</v>
      </c>
      <c r="E677" s="16">
        <f ca="1">+VLOOKUP(B677,BBG_UF!$C$2:$F$30,4,FALSE)</f>
        <v>-5.1685821022338159E-4</v>
      </c>
      <c r="F677" s="16">
        <f t="shared" ca="1" si="43"/>
        <v>0.84219465066332466</v>
      </c>
      <c r="G677" s="1">
        <f t="shared" ca="1" si="41"/>
        <v>0.54959033879520114</v>
      </c>
    </row>
    <row r="678" spans="1:7" x14ac:dyDescent="0.25">
      <c r="A678" s="17">
        <f t="shared" ca="1" si="42"/>
        <v>44128</v>
      </c>
      <c r="B678" s="16">
        <f ca="1">+IFERROR(VLOOKUP(A678,BBG_UF!$B$2:$C$30,2,FALSE),B677)</f>
        <v>20</v>
      </c>
      <c r="C678" s="16">
        <v>676</v>
      </c>
      <c r="D678" s="16">
        <f t="shared" si="40"/>
        <v>586</v>
      </c>
      <c r="E678" s="16">
        <f ca="1">+VLOOKUP(B678,BBG_UF!$C$2:$F$30,4,FALSE)</f>
        <v>-5.1685821022338159E-4</v>
      </c>
      <c r="F678" s="16">
        <f t="shared" ca="1" si="43"/>
        <v>0.84167779245310126</v>
      </c>
      <c r="G678" s="1">
        <f t="shared" ca="1" si="41"/>
        <v>0.5494877448854707</v>
      </c>
    </row>
    <row r="679" spans="1:7" x14ac:dyDescent="0.25">
      <c r="A679" s="17">
        <f t="shared" ca="1" si="42"/>
        <v>44129</v>
      </c>
      <c r="B679" s="16">
        <f ca="1">+IFERROR(VLOOKUP(A679,BBG_UF!$B$2:$C$30,2,FALSE),B678)</f>
        <v>20</v>
      </c>
      <c r="C679" s="16">
        <v>677</v>
      </c>
      <c r="D679" s="16">
        <f t="shared" si="40"/>
        <v>587</v>
      </c>
      <c r="E679" s="16">
        <f ca="1">+VLOOKUP(B679,BBG_UF!$C$2:$F$30,4,FALSE)</f>
        <v>-5.1685821022338159E-4</v>
      </c>
      <c r="F679" s="16">
        <f t="shared" ca="1" si="43"/>
        <v>0.84116093424287786</v>
      </c>
      <c r="G679" s="1">
        <f t="shared" ca="1" si="41"/>
        <v>0.54938375140634088</v>
      </c>
    </row>
    <row r="680" spans="1:7" x14ac:dyDescent="0.25">
      <c r="A680" s="17">
        <f t="shared" ca="1" si="42"/>
        <v>44130</v>
      </c>
      <c r="B680" s="16">
        <f ca="1">+IFERROR(VLOOKUP(A680,BBG_UF!$B$2:$C$30,2,FALSE),B679)</f>
        <v>20</v>
      </c>
      <c r="C680" s="16">
        <v>678</v>
      </c>
      <c r="D680" s="16">
        <f t="shared" si="40"/>
        <v>588</v>
      </c>
      <c r="E680" s="16">
        <f ca="1">+VLOOKUP(B680,BBG_UF!$C$2:$F$30,4,FALSE)</f>
        <v>-5.1685821022338159E-4</v>
      </c>
      <c r="F680" s="16">
        <f t="shared" ca="1" si="43"/>
        <v>0.84064407603265445</v>
      </c>
      <c r="G680" s="1">
        <f t="shared" ca="1" si="41"/>
        <v>0.54927836549848519</v>
      </c>
    </row>
    <row r="681" spans="1:7" x14ac:dyDescent="0.25">
      <c r="A681" s="17">
        <f t="shared" ca="1" si="42"/>
        <v>44131</v>
      </c>
      <c r="B681" s="16">
        <f ca="1">+IFERROR(VLOOKUP(A681,BBG_UF!$B$2:$C$30,2,FALSE),B680)</f>
        <v>20</v>
      </c>
      <c r="C681" s="16">
        <v>679</v>
      </c>
      <c r="D681" s="16">
        <f t="shared" si="40"/>
        <v>589</v>
      </c>
      <c r="E681" s="16">
        <f ca="1">+VLOOKUP(B681,BBG_UF!$C$2:$F$30,4,FALSE)</f>
        <v>-5.1685821022338159E-4</v>
      </c>
      <c r="F681" s="16">
        <f t="shared" ca="1" si="43"/>
        <v>0.84012721782243105</v>
      </c>
      <c r="G681" s="1">
        <f t="shared" ca="1" si="41"/>
        <v>0.54917159425405693</v>
      </c>
    </row>
    <row r="682" spans="1:7" x14ac:dyDescent="0.25">
      <c r="A682" s="17">
        <f t="shared" ca="1" si="42"/>
        <v>44132</v>
      </c>
      <c r="B682" s="16">
        <f ca="1">+IFERROR(VLOOKUP(A682,BBG_UF!$B$2:$C$30,2,FALSE),B681)</f>
        <v>20</v>
      </c>
      <c r="C682" s="16">
        <v>680</v>
      </c>
      <c r="D682" s="16">
        <f t="shared" si="40"/>
        <v>590</v>
      </c>
      <c r="E682" s="16">
        <f ca="1">+VLOOKUP(B682,BBG_UF!$C$2:$F$30,4,FALSE)</f>
        <v>-5.1685821022338159E-4</v>
      </c>
      <c r="F682" s="16">
        <f t="shared" ca="1" si="43"/>
        <v>0.83961035961220765</v>
      </c>
      <c r="G682" s="1">
        <f t="shared" ca="1" si="41"/>
        <v>0.5490634447171675</v>
      </c>
    </row>
    <row r="683" spans="1:7" x14ac:dyDescent="0.25">
      <c r="A683" s="17">
        <f t="shared" ca="1" si="42"/>
        <v>44133</v>
      </c>
      <c r="B683" s="16">
        <f ca="1">+IFERROR(VLOOKUP(A683,BBG_UF!$B$2:$C$30,2,FALSE),B682)</f>
        <v>20</v>
      </c>
      <c r="C683" s="16">
        <v>681</v>
      </c>
      <c r="D683" s="16">
        <f t="shared" si="40"/>
        <v>591</v>
      </c>
      <c r="E683" s="16">
        <f ca="1">+VLOOKUP(B683,BBG_UF!$C$2:$F$30,4,FALSE)</f>
        <v>-5.1685821022338159E-4</v>
      </c>
      <c r="F683" s="16">
        <f t="shared" ca="1" si="43"/>
        <v>0.83909350140198424</v>
      </c>
      <c r="G683" s="1">
        <f t="shared" ca="1" si="41"/>
        <v>0.54895392388417119</v>
      </c>
    </row>
    <row r="684" spans="1:7" x14ac:dyDescent="0.25">
      <c r="A684" s="17">
        <f t="shared" ca="1" si="42"/>
        <v>44134</v>
      </c>
      <c r="B684" s="16">
        <f ca="1">+IFERROR(VLOOKUP(A684,BBG_UF!$B$2:$C$30,2,FALSE),B683)</f>
        <v>20</v>
      </c>
      <c r="C684" s="16">
        <v>682</v>
      </c>
      <c r="D684" s="16">
        <f t="shared" si="40"/>
        <v>592</v>
      </c>
      <c r="E684" s="16">
        <f ca="1">+VLOOKUP(B684,BBG_UF!$C$2:$F$30,4,FALSE)</f>
        <v>-5.1685821022338159E-4</v>
      </c>
      <c r="F684" s="16">
        <f t="shared" ca="1" si="43"/>
        <v>0.83857664319176084</v>
      </c>
      <c r="G684" s="1">
        <f t="shared" ca="1" si="41"/>
        <v>0.54884303870427109</v>
      </c>
    </row>
    <row r="685" spans="1:7" x14ac:dyDescent="0.25">
      <c r="A685" s="17">
        <f t="shared" ca="1" si="42"/>
        <v>44135</v>
      </c>
      <c r="B685" s="16">
        <f ca="1">+IFERROR(VLOOKUP(A685,BBG_UF!$B$2:$C$30,2,FALSE),B684)</f>
        <v>20</v>
      </c>
      <c r="C685" s="16">
        <v>683</v>
      </c>
      <c r="D685" s="16">
        <f t="shared" si="40"/>
        <v>593</v>
      </c>
      <c r="E685" s="16">
        <f ca="1">+VLOOKUP(B685,BBG_UF!$C$2:$F$30,4,FALSE)</f>
        <v>-5.1685821022338159E-4</v>
      </c>
      <c r="F685" s="16">
        <f t="shared" ca="1" si="43"/>
        <v>0.83805978498153744</v>
      </c>
      <c r="G685" s="1">
        <f t="shared" ca="1" si="41"/>
        <v>0.54873079607967423</v>
      </c>
    </row>
    <row r="686" spans="1:7" x14ac:dyDescent="0.25">
      <c r="A686" s="17">
        <f t="shared" ca="1" si="42"/>
        <v>44136</v>
      </c>
      <c r="B686" s="16">
        <f ca="1">+IFERROR(VLOOKUP(A686,BBG_UF!$B$2:$C$30,2,FALSE),B685)</f>
        <v>20</v>
      </c>
      <c r="C686" s="16">
        <v>684</v>
      </c>
      <c r="D686" s="16">
        <f t="shared" si="40"/>
        <v>594</v>
      </c>
      <c r="E686" s="16">
        <f ca="1">+VLOOKUP(B686,BBG_UF!$C$2:$F$30,4,FALSE)</f>
        <v>-5.1685821022338159E-4</v>
      </c>
      <c r="F686" s="16">
        <f t="shared" ca="1" si="43"/>
        <v>0.83754292677131403</v>
      </c>
      <c r="G686" s="1">
        <f t="shared" ca="1" si="41"/>
        <v>0.54861720286620241</v>
      </c>
    </row>
    <row r="687" spans="1:7" x14ac:dyDescent="0.25">
      <c r="A687" s="17">
        <f t="shared" ca="1" si="42"/>
        <v>44137</v>
      </c>
      <c r="B687" s="16">
        <f ca="1">+IFERROR(VLOOKUP(A687,BBG_UF!$B$2:$C$30,2,FALSE),B686)</f>
        <v>20</v>
      </c>
      <c r="C687" s="16">
        <v>685</v>
      </c>
      <c r="D687" s="16">
        <f t="shared" si="40"/>
        <v>595</v>
      </c>
      <c r="E687" s="16">
        <f ca="1">+VLOOKUP(B687,BBG_UF!$C$2:$F$30,4,FALSE)</f>
        <v>-5.1685821022338159E-4</v>
      </c>
      <c r="F687" s="16">
        <f t="shared" ca="1" si="43"/>
        <v>0.83702606856109063</v>
      </c>
      <c r="G687" s="1">
        <f t="shared" ca="1" si="41"/>
        <v>0.54850226587350681</v>
      </c>
    </row>
    <row r="688" spans="1:7" x14ac:dyDescent="0.25">
      <c r="A688" s="17">
        <f t="shared" ca="1" si="42"/>
        <v>44138</v>
      </c>
      <c r="B688" s="16">
        <f ca="1">+IFERROR(VLOOKUP(A688,BBG_UF!$B$2:$C$30,2,FALSE),B687)</f>
        <v>20</v>
      </c>
      <c r="C688" s="16">
        <v>686</v>
      </c>
      <c r="D688" s="16">
        <f t="shared" si="40"/>
        <v>596</v>
      </c>
      <c r="E688" s="16">
        <f ca="1">+VLOOKUP(B688,BBG_UF!$C$2:$F$30,4,FALSE)</f>
        <v>-5.1685821022338159E-4</v>
      </c>
      <c r="F688" s="16">
        <f t="shared" ca="1" si="43"/>
        <v>0.83650921035086723</v>
      </c>
      <c r="G688" s="1">
        <f t="shared" ca="1" si="41"/>
        <v>0.54838599186561743</v>
      </c>
    </row>
    <row r="689" spans="1:7" x14ac:dyDescent="0.25">
      <c r="A689" s="17">
        <f t="shared" ca="1" si="42"/>
        <v>44139</v>
      </c>
      <c r="B689" s="16">
        <f ca="1">+IFERROR(VLOOKUP(A689,BBG_UF!$B$2:$C$30,2,FALSE),B688)</f>
        <v>20</v>
      </c>
      <c r="C689" s="16">
        <v>687</v>
      </c>
      <c r="D689" s="16">
        <f t="shared" si="40"/>
        <v>597</v>
      </c>
      <c r="E689" s="16">
        <f ca="1">+VLOOKUP(B689,BBG_UF!$C$2:$F$30,4,FALSE)</f>
        <v>-5.1685821022338159E-4</v>
      </c>
      <c r="F689" s="16">
        <f t="shared" ca="1" si="43"/>
        <v>0.83599235214064382</v>
      </c>
      <c r="G689" s="1">
        <f t="shared" ca="1" si="41"/>
        <v>0.54826838756116325</v>
      </c>
    </row>
    <row r="690" spans="1:7" x14ac:dyDescent="0.25">
      <c r="A690" s="17">
        <f t="shared" ca="1" si="42"/>
        <v>44140</v>
      </c>
      <c r="B690" s="16">
        <f ca="1">+IFERROR(VLOOKUP(A690,BBG_UF!$B$2:$C$30,2,FALSE),B689)</f>
        <v>20</v>
      </c>
      <c r="C690" s="16">
        <v>688</v>
      </c>
      <c r="D690" s="16">
        <f t="shared" si="40"/>
        <v>598</v>
      </c>
      <c r="E690" s="16">
        <f ca="1">+VLOOKUP(B690,BBG_UF!$C$2:$F$30,4,FALSE)</f>
        <v>-5.1685821022338159E-4</v>
      </c>
      <c r="F690" s="16">
        <f t="shared" ca="1" si="43"/>
        <v>0.83547549393042042</v>
      </c>
      <c r="G690" s="1">
        <f t="shared" ca="1" si="41"/>
        <v>0.54814945963391282</v>
      </c>
    </row>
    <row r="691" spans="1:7" x14ac:dyDescent="0.25">
      <c r="A691" s="17">
        <f t="shared" ca="1" si="42"/>
        <v>44141</v>
      </c>
      <c r="B691" s="16">
        <f ca="1">+IFERROR(VLOOKUP(A691,BBG_UF!$B$2:$C$30,2,FALSE),B690)</f>
        <v>20</v>
      </c>
      <c r="C691" s="16">
        <v>689</v>
      </c>
      <c r="D691" s="16">
        <f t="shared" si="40"/>
        <v>599</v>
      </c>
      <c r="E691" s="16">
        <f ca="1">+VLOOKUP(B691,BBG_UF!$C$2:$F$30,4,FALSE)</f>
        <v>-5.1685821022338159E-4</v>
      </c>
      <c r="F691" s="16">
        <f t="shared" ca="1" si="43"/>
        <v>0.83495863572019702</v>
      </c>
      <c r="G691" s="1">
        <f t="shared" ca="1" si="41"/>
        <v>0.54802921471300237</v>
      </c>
    </row>
    <row r="692" spans="1:7" x14ac:dyDescent="0.25">
      <c r="A692" s="17">
        <f t="shared" ca="1" si="42"/>
        <v>44142</v>
      </c>
      <c r="B692" s="16">
        <f ca="1">+IFERROR(VLOOKUP(A692,BBG_UF!$B$2:$C$30,2,FALSE),B691)</f>
        <v>20</v>
      </c>
      <c r="C692" s="16">
        <v>690</v>
      </c>
      <c r="D692" s="16">
        <f t="shared" si="40"/>
        <v>600</v>
      </c>
      <c r="E692" s="16">
        <f ca="1">+VLOOKUP(B692,BBG_UF!$C$2:$F$30,4,FALSE)</f>
        <v>-5.1685821022338159E-4</v>
      </c>
      <c r="F692" s="16">
        <f t="shared" ca="1" si="43"/>
        <v>0.83444177750997361</v>
      </c>
      <c r="G692" s="1">
        <f t="shared" ca="1" si="41"/>
        <v>0.54790765938341313</v>
      </c>
    </row>
    <row r="693" spans="1:7" x14ac:dyDescent="0.25">
      <c r="A693" s="17">
        <f t="shared" ca="1" si="42"/>
        <v>44143</v>
      </c>
      <c r="B693" s="16">
        <f ca="1">+IFERROR(VLOOKUP(A693,BBG_UF!$B$2:$C$30,2,FALSE),B692)</f>
        <v>20</v>
      </c>
      <c r="C693" s="16">
        <v>691</v>
      </c>
      <c r="D693" s="16">
        <f t="shared" si="40"/>
        <v>601</v>
      </c>
      <c r="E693" s="16">
        <f ca="1">+VLOOKUP(B693,BBG_UF!$C$2:$F$30,4,FALSE)</f>
        <v>-5.1685821022338159E-4</v>
      </c>
      <c r="F693" s="16">
        <f t="shared" ca="1" si="43"/>
        <v>0.83392491929975021</v>
      </c>
      <c r="G693" s="1">
        <f t="shared" ca="1" si="41"/>
        <v>0.54778480018626019</v>
      </c>
    </row>
    <row r="694" spans="1:7" x14ac:dyDescent="0.25">
      <c r="A694" s="17">
        <f t="shared" ca="1" si="42"/>
        <v>44144</v>
      </c>
      <c r="B694" s="16">
        <f ca="1">+IFERROR(VLOOKUP(A694,BBG_UF!$B$2:$C$30,2,FALSE),B693)</f>
        <v>20</v>
      </c>
      <c r="C694" s="16">
        <v>692</v>
      </c>
      <c r="D694" s="16">
        <f t="shared" si="40"/>
        <v>602</v>
      </c>
      <c r="E694" s="16">
        <f ca="1">+VLOOKUP(B694,BBG_UF!$C$2:$F$30,4,FALSE)</f>
        <v>-5.1685821022338159E-4</v>
      </c>
      <c r="F694" s="16">
        <f t="shared" ca="1" si="43"/>
        <v>0.83340806108952681</v>
      </c>
      <c r="G694" s="1">
        <f t="shared" ca="1" si="41"/>
        <v>0.54766064361926237</v>
      </c>
    </row>
    <row r="695" spans="1:7" x14ac:dyDescent="0.25">
      <c r="A695" s="17">
        <f t="shared" ca="1" si="42"/>
        <v>44145</v>
      </c>
      <c r="B695" s="16">
        <f ca="1">+IFERROR(VLOOKUP(A695,BBG_UF!$B$2:$C$30,2,FALSE),B694)</f>
        <v>20</v>
      </c>
      <c r="C695" s="16">
        <v>693</v>
      </c>
      <c r="D695" s="16">
        <f t="shared" si="40"/>
        <v>603</v>
      </c>
      <c r="E695" s="16">
        <f ca="1">+VLOOKUP(B695,BBG_UF!$C$2:$F$30,4,FALSE)</f>
        <v>-5.1685821022338159E-4</v>
      </c>
      <c r="F695" s="16">
        <f t="shared" ca="1" si="43"/>
        <v>0.83289120287930341</v>
      </c>
      <c r="G695" s="1">
        <f t="shared" ca="1" si="41"/>
        <v>0.54753519613696933</v>
      </c>
    </row>
    <row r="696" spans="1:7" x14ac:dyDescent="0.25">
      <c r="A696" s="17">
        <f t="shared" ca="1" si="42"/>
        <v>44146</v>
      </c>
      <c r="B696" s="16">
        <f ca="1">+IFERROR(VLOOKUP(A696,BBG_UF!$B$2:$C$30,2,FALSE),B695)</f>
        <v>20</v>
      </c>
      <c r="C696" s="16">
        <v>694</v>
      </c>
      <c r="D696" s="16">
        <f t="shared" si="40"/>
        <v>604</v>
      </c>
      <c r="E696" s="16">
        <f ca="1">+VLOOKUP(B696,BBG_UF!$C$2:$F$30,4,FALSE)</f>
        <v>-5.1685821022338159E-4</v>
      </c>
      <c r="F696" s="16">
        <f t="shared" ca="1" si="43"/>
        <v>0.83237434466908</v>
      </c>
      <c r="G696" s="1">
        <f t="shared" ca="1" si="41"/>
        <v>0.54740846415122535</v>
      </c>
    </row>
    <row r="697" spans="1:7" x14ac:dyDescent="0.25">
      <c r="A697" s="17">
        <f t="shared" ca="1" si="42"/>
        <v>44147</v>
      </c>
      <c r="B697" s="16">
        <f ca="1">+IFERROR(VLOOKUP(A697,BBG_UF!$B$2:$C$30,2,FALSE),B696)</f>
        <v>20</v>
      </c>
      <c r="C697" s="16">
        <v>695</v>
      </c>
      <c r="D697" s="16">
        <f t="shared" si="40"/>
        <v>605</v>
      </c>
      <c r="E697" s="16">
        <f ca="1">+VLOOKUP(B697,BBG_UF!$C$2:$F$30,4,FALSE)</f>
        <v>-5.1685821022338159E-4</v>
      </c>
      <c r="F697" s="16">
        <f t="shared" ca="1" si="43"/>
        <v>0.8318574864588566</v>
      </c>
      <c r="G697" s="1">
        <f t="shared" ca="1" si="41"/>
        <v>0.54728045403145575</v>
      </c>
    </row>
    <row r="698" spans="1:7" x14ac:dyDescent="0.25">
      <c r="A698" s="17">
        <f t="shared" ca="1" si="42"/>
        <v>44148</v>
      </c>
      <c r="B698" s="16">
        <f ca="1">+IFERROR(VLOOKUP(A698,BBG_UF!$B$2:$C$30,2,FALSE),B697)</f>
        <v>20</v>
      </c>
      <c r="C698" s="16">
        <v>696</v>
      </c>
      <c r="D698" s="16">
        <f t="shared" si="40"/>
        <v>606</v>
      </c>
      <c r="E698" s="16">
        <f ca="1">+VLOOKUP(B698,BBG_UF!$C$2:$F$30,4,FALSE)</f>
        <v>-5.1685821022338159E-4</v>
      </c>
      <c r="F698" s="16">
        <f t="shared" ca="1" si="43"/>
        <v>0.8313406282486332</v>
      </c>
      <c r="G698" s="1">
        <f t="shared" ca="1" si="41"/>
        <v>0.54715117210506992</v>
      </c>
    </row>
    <row r="699" spans="1:7" x14ac:dyDescent="0.25">
      <c r="A699" s="17">
        <f t="shared" ca="1" si="42"/>
        <v>44149</v>
      </c>
      <c r="B699" s="16">
        <f ca="1">+IFERROR(VLOOKUP(A699,BBG_UF!$B$2:$C$30,2,FALSE),B698)</f>
        <v>20</v>
      </c>
      <c r="C699" s="16">
        <v>697</v>
      </c>
      <c r="D699" s="16">
        <f t="shared" si="40"/>
        <v>607</v>
      </c>
      <c r="E699" s="16">
        <f ca="1">+VLOOKUP(B699,BBG_UF!$C$2:$F$30,4,FALSE)</f>
        <v>-5.1685821022338159E-4</v>
      </c>
      <c r="F699" s="16">
        <f t="shared" ca="1" si="43"/>
        <v>0.83082377003840979</v>
      </c>
      <c r="G699" s="1">
        <f t="shared" ca="1" si="41"/>
        <v>0.54702062465775458</v>
      </c>
    </row>
    <row r="700" spans="1:7" x14ac:dyDescent="0.25">
      <c r="A700" s="17">
        <f t="shared" ca="1" si="42"/>
        <v>44150</v>
      </c>
      <c r="B700" s="16">
        <f ca="1">+IFERROR(VLOOKUP(A700,BBG_UF!$B$2:$C$30,2,FALSE),B699)</f>
        <v>20</v>
      </c>
      <c r="C700" s="16">
        <v>698</v>
      </c>
      <c r="D700" s="16">
        <f t="shared" si="40"/>
        <v>608</v>
      </c>
      <c r="E700" s="16">
        <f ca="1">+VLOOKUP(B700,BBG_UF!$C$2:$F$30,4,FALSE)</f>
        <v>-5.1685821022338159E-4</v>
      </c>
      <c r="F700" s="16">
        <f t="shared" ca="1" si="43"/>
        <v>0.83030691182818639</v>
      </c>
      <c r="G700" s="1">
        <f t="shared" ca="1" si="41"/>
        <v>0.54688881793386945</v>
      </c>
    </row>
    <row r="701" spans="1:7" x14ac:dyDescent="0.25">
      <c r="A701" s="17">
        <f t="shared" ca="1" si="42"/>
        <v>44151</v>
      </c>
      <c r="B701" s="16">
        <f ca="1">+IFERROR(VLOOKUP(A701,BBG_UF!$B$2:$C$30,2,FALSE),B700)</f>
        <v>20</v>
      </c>
      <c r="C701" s="16">
        <v>699</v>
      </c>
      <c r="D701" s="16">
        <f t="shared" si="40"/>
        <v>609</v>
      </c>
      <c r="E701" s="16">
        <f ca="1">+VLOOKUP(B701,BBG_UF!$C$2:$F$30,4,FALSE)</f>
        <v>-5.1685821022338159E-4</v>
      </c>
      <c r="F701" s="16">
        <f t="shared" ca="1" si="43"/>
        <v>0.82979005361796299</v>
      </c>
      <c r="G701" s="1">
        <f t="shared" ca="1" si="41"/>
        <v>0.5467557581367346</v>
      </c>
    </row>
    <row r="702" spans="1:7" x14ac:dyDescent="0.25">
      <c r="A702" s="17">
        <f t="shared" ca="1" si="42"/>
        <v>44152</v>
      </c>
      <c r="B702" s="16">
        <f ca="1">+IFERROR(VLOOKUP(A702,BBG_UF!$B$2:$C$30,2,FALSE),B701)</f>
        <v>20</v>
      </c>
      <c r="C702" s="16">
        <v>700</v>
      </c>
      <c r="D702" s="16">
        <f t="shared" si="40"/>
        <v>610</v>
      </c>
      <c r="E702" s="16">
        <f ca="1">+VLOOKUP(B702,BBG_UF!$C$2:$F$30,4,FALSE)</f>
        <v>-5.1685821022338159E-4</v>
      </c>
      <c r="F702" s="16">
        <f t="shared" ca="1" si="43"/>
        <v>0.82927319540773958</v>
      </c>
      <c r="G702" s="1">
        <f t="shared" ca="1" si="41"/>
        <v>0.54662145142903129</v>
      </c>
    </row>
    <row r="703" spans="1:7" x14ac:dyDescent="0.25">
      <c r="A703" s="17">
        <f t="shared" ca="1" si="42"/>
        <v>44153</v>
      </c>
      <c r="B703" s="16">
        <f ca="1">+IFERROR(VLOOKUP(A703,BBG_UF!$B$2:$C$30,2,FALSE),B702)</f>
        <v>20</v>
      </c>
      <c r="C703" s="16">
        <v>701</v>
      </c>
      <c r="D703" s="16">
        <f t="shared" si="40"/>
        <v>611</v>
      </c>
      <c r="E703" s="16">
        <f ca="1">+VLOOKUP(B703,BBG_UF!$C$2:$F$30,4,FALSE)</f>
        <v>-5.1685821022338159E-4</v>
      </c>
      <c r="F703" s="16">
        <f t="shared" ca="1" si="43"/>
        <v>0.82875633719751618</v>
      </c>
      <c r="G703" s="1">
        <f t="shared" ca="1" si="41"/>
        <v>0.54648590393301777</v>
      </c>
    </row>
    <row r="704" spans="1:7" x14ac:dyDescent="0.25">
      <c r="A704" s="17">
        <f t="shared" ca="1" si="42"/>
        <v>44154</v>
      </c>
      <c r="B704" s="16">
        <f ca="1">+IFERROR(VLOOKUP(A704,BBG_UF!$B$2:$C$30,2,FALSE),B703)</f>
        <v>20</v>
      </c>
      <c r="C704" s="16">
        <v>702</v>
      </c>
      <c r="D704" s="16">
        <f t="shared" si="40"/>
        <v>612</v>
      </c>
      <c r="E704" s="16">
        <f ca="1">+VLOOKUP(B704,BBG_UF!$C$2:$F$30,4,FALSE)</f>
        <v>-5.1685821022338159E-4</v>
      </c>
      <c r="F704" s="16">
        <f t="shared" ca="1" si="43"/>
        <v>0.82823947898729278</v>
      </c>
      <c r="G704" s="1">
        <f t="shared" ca="1" si="41"/>
        <v>0.54634912173105488</v>
      </c>
    </row>
    <row r="705" spans="1:7" x14ac:dyDescent="0.25">
      <c r="A705" s="17">
        <f t="shared" ca="1" si="42"/>
        <v>44155</v>
      </c>
      <c r="B705" s="16">
        <f ca="1">+IFERROR(VLOOKUP(A705,BBG_UF!$B$2:$C$30,2,FALSE),B704)</f>
        <v>20</v>
      </c>
      <c r="C705" s="16">
        <v>703</v>
      </c>
      <c r="D705" s="16">
        <f t="shared" si="40"/>
        <v>613</v>
      </c>
      <c r="E705" s="16">
        <f ca="1">+VLOOKUP(B705,BBG_UF!$C$2:$F$30,4,FALSE)</f>
        <v>-5.1685821022338159E-4</v>
      </c>
      <c r="F705" s="16">
        <f t="shared" ca="1" si="43"/>
        <v>0.82772262077706937</v>
      </c>
      <c r="G705" s="1">
        <f t="shared" ca="1" si="41"/>
        <v>0.54621111086571017</v>
      </c>
    </row>
    <row r="706" spans="1:7" x14ac:dyDescent="0.25">
      <c r="A706" s="17">
        <f t="shared" ca="1" si="42"/>
        <v>44156</v>
      </c>
      <c r="B706" s="16">
        <f ca="1">+IFERROR(VLOOKUP(A706,BBG_UF!$B$2:$C$30,2,FALSE),B705)</f>
        <v>20</v>
      </c>
      <c r="C706" s="16">
        <v>704</v>
      </c>
      <c r="D706" s="16">
        <f t="shared" si="40"/>
        <v>614</v>
      </c>
      <c r="E706" s="16">
        <f ca="1">+VLOOKUP(B706,BBG_UF!$C$2:$F$30,4,FALSE)</f>
        <v>-5.1685821022338159E-4</v>
      </c>
      <c r="F706" s="16">
        <f t="shared" ca="1" si="43"/>
        <v>0.82720576256684597</v>
      </c>
      <c r="G706" s="1">
        <f t="shared" ca="1" si="41"/>
        <v>0.546071877340225</v>
      </c>
    </row>
    <row r="707" spans="1:7" x14ac:dyDescent="0.25">
      <c r="A707" s="17">
        <f t="shared" ca="1" si="42"/>
        <v>44157</v>
      </c>
      <c r="B707" s="16">
        <f ca="1">+IFERROR(VLOOKUP(A707,BBG_UF!$B$2:$C$30,2,FALSE),B706)</f>
        <v>20</v>
      </c>
      <c r="C707" s="16">
        <v>705</v>
      </c>
      <c r="D707" s="16">
        <f t="shared" ref="D707:D770" si="44">+IF(C707-$J$2&lt;0,NA(),C707-$J$2)</f>
        <v>615</v>
      </c>
      <c r="E707" s="16">
        <f ca="1">+VLOOKUP(B707,BBG_UF!$C$2:$F$30,4,FALSE)</f>
        <v>-5.1685821022338159E-4</v>
      </c>
      <c r="F707" s="16">
        <f t="shared" ca="1" si="43"/>
        <v>0.82668890435662257</v>
      </c>
      <c r="G707" s="1">
        <f t="shared" ref="G707:G770" ca="1" si="45">++IF(D707&gt;0,((1+F707*C707/36000)/(1+$J$3*$J$2/36000)-1)*(36000/(C707-$J$2)),NA())</f>
        <v>0.54593142711880815</v>
      </c>
    </row>
    <row r="708" spans="1:7" x14ac:dyDescent="0.25">
      <c r="A708" s="17">
        <f t="shared" ref="A708:A771" ca="1" si="46">+A707+1</f>
        <v>44158</v>
      </c>
      <c r="B708" s="16">
        <f ca="1">+IFERROR(VLOOKUP(A708,BBG_UF!$B$2:$C$30,2,FALSE),B707)</f>
        <v>20</v>
      </c>
      <c r="C708" s="16">
        <v>706</v>
      </c>
      <c r="D708" s="16">
        <f t="shared" si="44"/>
        <v>616</v>
      </c>
      <c r="E708" s="16">
        <f ca="1">+VLOOKUP(B708,BBG_UF!$C$2:$F$30,4,FALSE)</f>
        <v>-5.1685821022338159E-4</v>
      </c>
      <c r="F708" s="16">
        <f t="shared" ref="F708:F771" ca="1" si="47">+F707+E707*1</f>
        <v>0.82617204614639916</v>
      </c>
      <c r="G708" s="1">
        <f t="shared" ca="1" si="45"/>
        <v>0.54578976612691366</v>
      </c>
    </row>
    <row r="709" spans="1:7" x14ac:dyDescent="0.25">
      <c r="A709" s="17">
        <f t="shared" ca="1" si="46"/>
        <v>44159</v>
      </c>
      <c r="B709" s="16">
        <f ca="1">+IFERROR(VLOOKUP(A709,BBG_UF!$B$2:$C$30,2,FALSE),B708)</f>
        <v>20</v>
      </c>
      <c r="C709" s="16">
        <v>707</v>
      </c>
      <c r="D709" s="16">
        <f t="shared" si="44"/>
        <v>617</v>
      </c>
      <c r="E709" s="16">
        <f ca="1">+VLOOKUP(B709,BBG_UF!$C$2:$F$30,4,FALSE)</f>
        <v>-5.1685821022338159E-4</v>
      </c>
      <c r="F709" s="16">
        <f t="shared" ca="1" si="47"/>
        <v>0.82565518793617576</v>
      </c>
      <c r="G709" s="1">
        <f t="shared" ca="1" si="45"/>
        <v>0.54564690025160734</v>
      </c>
    </row>
    <row r="710" spans="1:7" x14ac:dyDescent="0.25">
      <c r="A710" s="17">
        <f t="shared" ca="1" si="46"/>
        <v>44160</v>
      </c>
      <c r="B710" s="16">
        <f ca="1">+IFERROR(VLOOKUP(A710,BBG_UF!$B$2:$C$30,2,FALSE),B709)</f>
        <v>20</v>
      </c>
      <c r="C710" s="16">
        <v>708</v>
      </c>
      <c r="D710" s="16">
        <f t="shared" si="44"/>
        <v>618</v>
      </c>
      <c r="E710" s="16">
        <f ca="1">+VLOOKUP(B710,BBG_UF!$C$2:$F$30,4,FALSE)</f>
        <v>-5.1685821022338159E-4</v>
      </c>
      <c r="F710" s="16">
        <f t="shared" ca="1" si="47"/>
        <v>0.82513832972595236</v>
      </c>
      <c r="G710" s="1">
        <f t="shared" ca="1" si="45"/>
        <v>0.54550283534182464</v>
      </c>
    </row>
    <row r="711" spans="1:7" x14ac:dyDescent="0.25">
      <c r="A711" s="17">
        <f t="shared" ca="1" si="46"/>
        <v>44161</v>
      </c>
      <c r="B711" s="16">
        <f ca="1">+IFERROR(VLOOKUP(A711,BBG_UF!$B$2:$C$30,2,FALSE),B710)</f>
        <v>20</v>
      </c>
      <c r="C711" s="16">
        <v>709</v>
      </c>
      <c r="D711" s="16">
        <f t="shared" si="44"/>
        <v>619</v>
      </c>
      <c r="E711" s="16">
        <f ca="1">+VLOOKUP(B711,BBG_UF!$C$2:$F$30,4,FALSE)</f>
        <v>-5.1685821022338159E-4</v>
      </c>
      <c r="F711" s="16">
        <f t="shared" ca="1" si="47"/>
        <v>0.82462147151572895</v>
      </c>
      <c r="G711" s="1">
        <f t="shared" ca="1" si="45"/>
        <v>0.54535757720873101</v>
      </c>
    </row>
    <row r="712" spans="1:7" x14ac:dyDescent="0.25">
      <c r="A712" s="17">
        <f t="shared" ca="1" si="46"/>
        <v>44162</v>
      </c>
      <c r="B712" s="16">
        <f ca="1">+IFERROR(VLOOKUP(A712,BBG_UF!$B$2:$C$30,2,FALSE),B711)</f>
        <v>20</v>
      </c>
      <c r="C712" s="16">
        <v>710</v>
      </c>
      <c r="D712" s="16">
        <f t="shared" si="44"/>
        <v>620</v>
      </c>
      <c r="E712" s="16">
        <f ca="1">+VLOOKUP(B712,BBG_UF!$C$2:$F$30,4,FALSE)</f>
        <v>-5.1685821022338159E-4</v>
      </c>
      <c r="F712" s="16">
        <f t="shared" ca="1" si="47"/>
        <v>0.82410461330550555</v>
      </c>
      <c r="G712" s="1">
        <f t="shared" ca="1" si="45"/>
        <v>0.5452111316259749</v>
      </c>
    </row>
    <row r="713" spans="1:7" x14ac:dyDescent="0.25">
      <c r="A713" s="17">
        <f t="shared" ca="1" si="46"/>
        <v>44163</v>
      </c>
      <c r="B713" s="16">
        <f ca="1">+IFERROR(VLOOKUP(A713,BBG_UF!$B$2:$C$30,2,FALSE),B712)</f>
        <v>20</v>
      </c>
      <c r="C713" s="16">
        <v>711</v>
      </c>
      <c r="D713" s="16">
        <f t="shared" si="44"/>
        <v>621</v>
      </c>
      <c r="E713" s="16">
        <f ca="1">+VLOOKUP(B713,BBG_UF!$C$2:$F$30,4,FALSE)</f>
        <v>-5.1685821022338159E-4</v>
      </c>
      <c r="F713" s="16">
        <f t="shared" ca="1" si="47"/>
        <v>0.82358775509528215</v>
      </c>
      <c r="G713" s="1">
        <f t="shared" ca="1" si="45"/>
        <v>0.54506350433004092</v>
      </c>
    </row>
    <row r="714" spans="1:7" x14ac:dyDescent="0.25">
      <c r="A714" s="17">
        <f t="shared" ca="1" si="46"/>
        <v>44164</v>
      </c>
      <c r="B714" s="16">
        <f ca="1">+IFERROR(VLOOKUP(A714,BBG_UF!$B$2:$C$30,2,FALSE),B713)</f>
        <v>20</v>
      </c>
      <c r="C714" s="16">
        <v>712</v>
      </c>
      <c r="D714" s="16">
        <f t="shared" si="44"/>
        <v>622</v>
      </c>
      <c r="E714" s="16">
        <f ca="1">+VLOOKUP(B714,BBG_UF!$C$2:$F$30,4,FALSE)</f>
        <v>-5.1685821022338159E-4</v>
      </c>
      <c r="F714" s="16">
        <f t="shared" ca="1" si="47"/>
        <v>0.82307089688505874</v>
      </c>
      <c r="G714" s="1">
        <f t="shared" ca="1" si="45"/>
        <v>0.54491470102051032</v>
      </c>
    </row>
    <row r="715" spans="1:7" x14ac:dyDescent="0.25">
      <c r="A715" s="17">
        <f t="shared" ca="1" si="46"/>
        <v>44165</v>
      </c>
      <c r="B715" s="16">
        <f ca="1">+IFERROR(VLOOKUP(A715,BBG_UF!$B$2:$C$30,2,FALSE),B714)</f>
        <v>20</v>
      </c>
      <c r="C715" s="16">
        <v>713</v>
      </c>
      <c r="D715" s="16">
        <f t="shared" si="44"/>
        <v>623</v>
      </c>
      <c r="E715" s="16">
        <f ca="1">+VLOOKUP(B715,BBG_UF!$C$2:$F$30,4,FALSE)</f>
        <v>-5.1685821022338159E-4</v>
      </c>
      <c r="F715" s="16">
        <f t="shared" ca="1" si="47"/>
        <v>0.82255403867483534</v>
      </c>
      <c r="G715" s="1">
        <f t="shared" ca="1" si="45"/>
        <v>0.54476472736035697</v>
      </c>
    </row>
    <row r="716" spans="1:7" x14ac:dyDescent="0.25">
      <c r="A716" s="17">
        <f t="shared" ca="1" si="46"/>
        <v>44166</v>
      </c>
      <c r="B716" s="16">
        <f ca="1">+IFERROR(VLOOKUP(A716,BBG_UF!$B$2:$C$30,2,FALSE),B715)</f>
        <v>20</v>
      </c>
      <c r="C716" s="16">
        <v>714</v>
      </c>
      <c r="D716" s="16">
        <f t="shared" si="44"/>
        <v>624</v>
      </c>
      <c r="E716" s="16">
        <f ca="1">+VLOOKUP(B716,BBG_UF!$C$2:$F$30,4,FALSE)</f>
        <v>-5.1685821022338159E-4</v>
      </c>
      <c r="F716" s="16">
        <f t="shared" ca="1" si="47"/>
        <v>0.82203718046461194</v>
      </c>
      <c r="G716" s="1">
        <f t="shared" ca="1" si="45"/>
        <v>0.54461358897626666</v>
      </c>
    </row>
    <row r="717" spans="1:7" x14ac:dyDescent="0.25">
      <c r="A717" s="17">
        <f t="shared" ca="1" si="46"/>
        <v>44167</v>
      </c>
      <c r="B717" s="16">
        <f ca="1">+IFERROR(VLOOKUP(A717,BBG_UF!$B$2:$C$30,2,FALSE),B716)</f>
        <v>20</v>
      </c>
      <c r="C717" s="16">
        <v>715</v>
      </c>
      <c r="D717" s="16">
        <f t="shared" si="44"/>
        <v>625</v>
      </c>
      <c r="E717" s="16">
        <f ca="1">+VLOOKUP(B717,BBG_UF!$C$2:$F$30,4,FALSE)</f>
        <v>-5.1685821022338159E-4</v>
      </c>
      <c r="F717" s="16">
        <f t="shared" ca="1" si="47"/>
        <v>0.82152032225438854</v>
      </c>
      <c r="G717" s="1">
        <f t="shared" ca="1" si="45"/>
        <v>0.54446129145893996</v>
      </c>
    </row>
    <row r="718" spans="1:7" x14ac:dyDescent="0.25">
      <c r="A718" s="17">
        <f t="shared" ca="1" si="46"/>
        <v>44168</v>
      </c>
      <c r="B718" s="16">
        <f ca="1">+IFERROR(VLOOKUP(A718,BBG_UF!$B$2:$C$30,2,FALSE),B717)</f>
        <v>20</v>
      </c>
      <c r="C718" s="16">
        <v>716</v>
      </c>
      <c r="D718" s="16">
        <f t="shared" si="44"/>
        <v>626</v>
      </c>
      <c r="E718" s="16">
        <f ca="1">+VLOOKUP(B718,BBG_UF!$C$2:$F$30,4,FALSE)</f>
        <v>-5.1685821022338159E-4</v>
      </c>
      <c r="F718" s="16">
        <f t="shared" ca="1" si="47"/>
        <v>0.82100346404416513</v>
      </c>
      <c r="G718" s="1">
        <f t="shared" ca="1" si="45"/>
        <v>0.54430784036328994</v>
      </c>
    </row>
    <row r="719" spans="1:7" x14ac:dyDescent="0.25">
      <c r="A719" s="17">
        <f t="shared" ca="1" si="46"/>
        <v>44169</v>
      </c>
      <c r="B719" s="16">
        <f ca="1">+IFERROR(VLOOKUP(A719,BBG_UF!$B$2:$C$30,2,FALSE),B718)</f>
        <v>20</v>
      </c>
      <c r="C719" s="16">
        <v>717</v>
      </c>
      <c r="D719" s="16">
        <f t="shared" si="44"/>
        <v>627</v>
      </c>
      <c r="E719" s="16">
        <f ca="1">+VLOOKUP(B719,BBG_UF!$C$2:$F$30,4,FALSE)</f>
        <v>-5.1685821022338159E-4</v>
      </c>
      <c r="F719" s="16">
        <f t="shared" ca="1" si="47"/>
        <v>0.82048660583394173</v>
      </c>
      <c r="G719" s="1">
        <f t="shared" ca="1" si="45"/>
        <v>0.54415324120885578</v>
      </c>
    </row>
    <row r="720" spans="1:7" x14ac:dyDescent="0.25">
      <c r="A720" s="17">
        <f t="shared" ca="1" si="46"/>
        <v>44170</v>
      </c>
      <c r="B720" s="16">
        <f ca="1">+IFERROR(VLOOKUP(A720,BBG_UF!$B$2:$C$30,2,FALSE),B719)</f>
        <v>20</v>
      </c>
      <c r="C720" s="16">
        <v>718</v>
      </c>
      <c r="D720" s="16">
        <f t="shared" si="44"/>
        <v>628</v>
      </c>
      <c r="E720" s="16">
        <f ca="1">+VLOOKUP(B720,BBG_UF!$C$2:$F$30,4,FALSE)</f>
        <v>-5.1685821022338159E-4</v>
      </c>
      <c r="F720" s="16">
        <f t="shared" ca="1" si="47"/>
        <v>0.81996974762371833</v>
      </c>
      <c r="G720" s="1">
        <f t="shared" ca="1" si="45"/>
        <v>0.54399749947999476</v>
      </c>
    </row>
    <row r="721" spans="1:7" x14ac:dyDescent="0.25">
      <c r="A721" s="17">
        <f t="shared" ca="1" si="46"/>
        <v>44171</v>
      </c>
      <c r="B721" s="16">
        <f ca="1">+IFERROR(VLOOKUP(A721,BBG_UF!$B$2:$C$30,2,FALSE),B720)</f>
        <v>20</v>
      </c>
      <c r="C721" s="16">
        <v>719</v>
      </c>
      <c r="D721" s="16">
        <f t="shared" si="44"/>
        <v>629</v>
      </c>
      <c r="E721" s="16">
        <f ca="1">+VLOOKUP(B721,BBG_UF!$C$2:$F$30,4,FALSE)</f>
        <v>-5.1685821022338159E-4</v>
      </c>
      <c r="F721" s="16">
        <f t="shared" ca="1" si="47"/>
        <v>0.81945288941349492</v>
      </c>
      <c r="G721" s="1">
        <f t="shared" ca="1" si="45"/>
        <v>0.54384062062618732</v>
      </c>
    </row>
    <row r="722" spans="1:7" x14ac:dyDescent="0.25">
      <c r="A722" s="17">
        <f t="shared" ca="1" si="46"/>
        <v>44172</v>
      </c>
      <c r="B722" s="16">
        <f ca="1">+IFERROR(VLOOKUP(A722,BBG_UF!$B$2:$C$30,2,FALSE),B721)</f>
        <v>20</v>
      </c>
      <c r="C722" s="16">
        <v>720</v>
      </c>
      <c r="D722" s="16">
        <f t="shared" si="44"/>
        <v>630</v>
      </c>
      <c r="E722" s="16">
        <f ca="1">+VLOOKUP(B722,BBG_UF!$C$2:$F$30,4,FALSE)</f>
        <v>-5.1685821022338159E-4</v>
      </c>
      <c r="F722" s="16">
        <f t="shared" ca="1" si="47"/>
        <v>0.81893603120327152</v>
      </c>
      <c r="G722" s="1">
        <f t="shared" ca="1" si="45"/>
        <v>0.54368261006230156</v>
      </c>
    </row>
    <row r="723" spans="1:7" x14ac:dyDescent="0.25">
      <c r="A723" s="17">
        <f t="shared" ca="1" si="46"/>
        <v>44173</v>
      </c>
      <c r="B723" s="16">
        <f ca="1">+IFERROR(VLOOKUP(A723,BBG_UF!$B$2:$C$30,2,FALSE),B722)</f>
        <v>20</v>
      </c>
      <c r="C723" s="16">
        <v>721</v>
      </c>
      <c r="D723" s="16">
        <f t="shared" si="44"/>
        <v>631</v>
      </c>
      <c r="E723" s="16">
        <f ca="1">+VLOOKUP(B723,BBG_UF!$C$2:$F$30,4,FALSE)</f>
        <v>-5.1685821022338159E-4</v>
      </c>
      <c r="F723" s="16">
        <f t="shared" ca="1" si="47"/>
        <v>0.81841917299304812</v>
      </c>
      <c r="G723" s="1">
        <f t="shared" ca="1" si="45"/>
        <v>0.54352347316889249</v>
      </c>
    </row>
    <row r="724" spans="1:7" x14ac:dyDescent="0.25">
      <c r="A724" s="17">
        <f t="shared" ca="1" si="46"/>
        <v>44174</v>
      </c>
      <c r="B724" s="16">
        <f ca="1">+IFERROR(VLOOKUP(A724,BBG_UF!$B$2:$C$30,2,FALSE),B723)</f>
        <v>20</v>
      </c>
      <c r="C724" s="16">
        <v>722</v>
      </c>
      <c r="D724" s="16">
        <f t="shared" si="44"/>
        <v>632</v>
      </c>
      <c r="E724" s="16">
        <f ca="1">+VLOOKUP(B724,BBG_UF!$C$2:$F$30,4,FALSE)</f>
        <v>-5.1685821022338159E-4</v>
      </c>
      <c r="F724" s="16">
        <f t="shared" ca="1" si="47"/>
        <v>0.81790231478282471</v>
      </c>
      <c r="G724" s="1">
        <f t="shared" ca="1" si="45"/>
        <v>0.54336321529248632</v>
      </c>
    </row>
    <row r="725" spans="1:7" x14ac:dyDescent="0.25">
      <c r="A725" s="17">
        <f t="shared" ca="1" si="46"/>
        <v>44175</v>
      </c>
      <c r="B725" s="16">
        <f ca="1">+IFERROR(VLOOKUP(A725,BBG_UF!$B$2:$C$30,2,FALSE),B724)</f>
        <v>20</v>
      </c>
      <c r="C725" s="16">
        <v>723</v>
      </c>
      <c r="D725" s="16">
        <f t="shared" si="44"/>
        <v>633</v>
      </c>
      <c r="E725" s="16">
        <f ca="1">+VLOOKUP(B725,BBG_UF!$C$2:$F$30,4,FALSE)</f>
        <v>-5.1685821022338159E-4</v>
      </c>
      <c r="F725" s="16">
        <f t="shared" ca="1" si="47"/>
        <v>0.81738545657260131</v>
      </c>
      <c r="G725" s="1">
        <f t="shared" ca="1" si="45"/>
        <v>0.54320184174574815</v>
      </c>
    </row>
    <row r="726" spans="1:7" x14ac:dyDescent="0.25">
      <c r="A726" s="17">
        <f t="shared" ca="1" si="46"/>
        <v>44176</v>
      </c>
      <c r="B726" s="16">
        <f ca="1">+IFERROR(VLOOKUP(A726,BBG_UF!$B$2:$C$30,2,FALSE),B725)</f>
        <v>20</v>
      </c>
      <c r="C726" s="16">
        <v>724</v>
      </c>
      <c r="D726" s="16">
        <f t="shared" si="44"/>
        <v>634</v>
      </c>
      <c r="E726" s="16">
        <f ca="1">+VLOOKUP(B726,BBG_UF!$C$2:$F$30,4,FALSE)</f>
        <v>-5.1685821022338159E-4</v>
      </c>
      <c r="F726" s="16">
        <f t="shared" ca="1" si="47"/>
        <v>0.81686859836237791</v>
      </c>
      <c r="G726" s="1">
        <f t="shared" ca="1" si="45"/>
        <v>0.54303935780793822</v>
      </c>
    </row>
    <row r="727" spans="1:7" x14ac:dyDescent="0.25">
      <c r="A727" s="17">
        <f t="shared" ca="1" si="46"/>
        <v>44177</v>
      </c>
      <c r="B727" s="16">
        <f ca="1">+IFERROR(VLOOKUP(A727,BBG_UF!$B$2:$C$30,2,FALSE),B726)</f>
        <v>20</v>
      </c>
      <c r="C727" s="16">
        <v>725</v>
      </c>
      <c r="D727" s="16">
        <f t="shared" si="44"/>
        <v>635</v>
      </c>
      <c r="E727" s="16">
        <f ca="1">+VLOOKUP(B727,BBG_UF!$C$2:$F$30,4,FALSE)</f>
        <v>-5.1685821022338159E-4</v>
      </c>
      <c r="F727" s="16">
        <f t="shared" ca="1" si="47"/>
        <v>0.8163517401521545</v>
      </c>
      <c r="G727" s="1">
        <f t="shared" ca="1" si="45"/>
        <v>0.54287576872496068</v>
      </c>
    </row>
    <row r="728" spans="1:7" x14ac:dyDescent="0.25">
      <c r="A728" s="17">
        <f t="shared" ca="1" si="46"/>
        <v>44178</v>
      </c>
      <c r="B728" s="16">
        <f ca="1">+IFERROR(VLOOKUP(A728,BBG_UF!$B$2:$C$30,2,FALSE),B727)</f>
        <v>20</v>
      </c>
      <c r="C728" s="16">
        <v>726</v>
      </c>
      <c r="D728" s="16">
        <f t="shared" si="44"/>
        <v>636</v>
      </c>
      <c r="E728" s="16">
        <f ca="1">+VLOOKUP(B728,BBG_UF!$C$2:$F$30,4,FALSE)</f>
        <v>-5.1685821022338159E-4</v>
      </c>
      <c r="F728" s="16">
        <f t="shared" ca="1" si="47"/>
        <v>0.8158348819419311</v>
      </c>
      <c r="G728" s="1">
        <f t="shared" ca="1" si="45"/>
        <v>0.54271107970976473</v>
      </c>
    </row>
    <row r="729" spans="1:7" x14ac:dyDescent="0.25">
      <c r="A729" s="17">
        <f t="shared" ca="1" si="46"/>
        <v>44179</v>
      </c>
      <c r="B729" s="16">
        <f ca="1">+IFERROR(VLOOKUP(A729,BBG_UF!$B$2:$C$30,2,FALSE),B728)</f>
        <v>20</v>
      </c>
      <c r="C729" s="16">
        <v>727</v>
      </c>
      <c r="D729" s="16">
        <f t="shared" si="44"/>
        <v>637</v>
      </c>
      <c r="E729" s="16">
        <f ca="1">+VLOOKUP(B729,BBG_UF!$C$2:$F$30,4,FALSE)</f>
        <v>-5.1685821022338159E-4</v>
      </c>
      <c r="F729" s="16">
        <f t="shared" ca="1" si="47"/>
        <v>0.8153180237317077</v>
      </c>
      <c r="G729" s="1">
        <f t="shared" ca="1" si="45"/>
        <v>0.54254529594257717</v>
      </c>
    </row>
    <row r="730" spans="1:7" x14ac:dyDescent="0.25">
      <c r="A730" s="17">
        <f t="shared" ca="1" si="46"/>
        <v>44180</v>
      </c>
      <c r="B730" s="16">
        <f ca="1">+IFERROR(VLOOKUP(A730,BBG_UF!$B$2:$C$30,2,FALSE),B729)</f>
        <v>20</v>
      </c>
      <c r="C730" s="16">
        <v>728</v>
      </c>
      <c r="D730" s="16">
        <f t="shared" si="44"/>
        <v>638</v>
      </c>
      <c r="E730" s="16">
        <f ca="1">+VLOOKUP(B730,BBG_UF!$C$2:$F$30,4,FALSE)</f>
        <v>-5.1685821022338159E-4</v>
      </c>
      <c r="F730" s="16">
        <f t="shared" ca="1" si="47"/>
        <v>0.81480116552148429</v>
      </c>
      <c r="G730" s="1">
        <f t="shared" ca="1" si="45"/>
        <v>0.54237842257112223</v>
      </c>
    </row>
    <row r="731" spans="1:7" x14ac:dyDescent="0.25">
      <c r="A731" s="17">
        <f t="shared" ca="1" si="46"/>
        <v>44181</v>
      </c>
      <c r="B731" s="16">
        <f ca="1">+IFERROR(VLOOKUP(A731,BBG_UF!$B$2:$C$30,2,FALSE),B730)</f>
        <v>20</v>
      </c>
      <c r="C731" s="16">
        <v>729</v>
      </c>
      <c r="D731" s="16">
        <f t="shared" si="44"/>
        <v>639</v>
      </c>
      <c r="E731" s="16">
        <f ca="1">+VLOOKUP(B731,BBG_UF!$C$2:$F$30,4,FALSE)</f>
        <v>-5.1685821022338159E-4</v>
      </c>
      <c r="F731" s="16">
        <f t="shared" ca="1" si="47"/>
        <v>0.81428430731126089</v>
      </c>
      <c r="G731" s="1">
        <f t="shared" ca="1" si="45"/>
        <v>0.54221046471092538</v>
      </c>
    </row>
    <row r="732" spans="1:7" x14ac:dyDescent="0.25">
      <c r="A732" s="17">
        <f t="shared" ca="1" si="46"/>
        <v>44182</v>
      </c>
      <c r="B732" s="16">
        <f ca="1">+IFERROR(VLOOKUP(A732,BBG_UF!$B$2:$C$30,2,FALSE),B731)</f>
        <v>20</v>
      </c>
      <c r="C732" s="16">
        <v>730</v>
      </c>
      <c r="D732" s="16">
        <f t="shared" si="44"/>
        <v>640</v>
      </c>
      <c r="E732" s="16">
        <f ca="1">+VLOOKUP(B732,BBG_UF!$C$2:$F$30,4,FALSE)</f>
        <v>-5.1685821022338159E-4</v>
      </c>
      <c r="F732" s="16">
        <f t="shared" ca="1" si="47"/>
        <v>0.81376744910103749</v>
      </c>
      <c r="G732" s="1">
        <f t="shared" ca="1" si="45"/>
        <v>0.5420414274455152</v>
      </c>
    </row>
    <row r="733" spans="1:7" x14ac:dyDescent="0.25">
      <c r="A733" s="17">
        <f t="shared" ca="1" si="46"/>
        <v>44183</v>
      </c>
      <c r="B733" s="16">
        <f ca="1">+IFERROR(VLOOKUP(A733,BBG_UF!$B$2:$C$30,2,FALSE),B732)</f>
        <v>20</v>
      </c>
      <c r="C733" s="16">
        <v>731</v>
      </c>
      <c r="D733" s="16">
        <f t="shared" si="44"/>
        <v>641</v>
      </c>
      <c r="E733" s="16">
        <f ca="1">+VLOOKUP(B733,BBG_UF!$C$2:$F$30,4,FALSE)</f>
        <v>-5.1685821022338159E-4</v>
      </c>
      <c r="F733" s="16">
        <f t="shared" ca="1" si="47"/>
        <v>0.81325059089081408</v>
      </c>
      <c r="G733" s="1">
        <f t="shared" ca="1" si="45"/>
        <v>0.54187131582672243</v>
      </c>
    </row>
    <row r="734" spans="1:7" x14ac:dyDescent="0.25">
      <c r="A734" s="17">
        <f t="shared" ca="1" si="46"/>
        <v>44184</v>
      </c>
      <c r="B734" s="16">
        <f ca="1">+IFERROR(VLOOKUP(A734,BBG_UF!$B$2:$C$30,2,FALSE),B733)</f>
        <v>20</v>
      </c>
      <c r="C734" s="16">
        <v>732</v>
      </c>
      <c r="D734" s="16">
        <f t="shared" si="44"/>
        <v>642</v>
      </c>
      <c r="E734" s="16">
        <f ca="1">+VLOOKUP(B734,BBG_UF!$C$2:$F$30,4,FALSE)</f>
        <v>-5.1685821022338159E-4</v>
      </c>
      <c r="F734" s="16">
        <f t="shared" ca="1" si="47"/>
        <v>0.81273373268059068</v>
      </c>
      <c r="G734" s="1">
        <f t="shared" ca="1" si="45"/>
        <v>0.54170013487487767</v>
      </c>
    </row>
    <row r="735" spans="1:7" x14ac:dyDescent="0.25">
      <c r="A735" s="17">
        <f t="shared" ca="1" si="46"/>
        <v>44185</v>
      </c>
      <c r="B735" s="16">
        <f ca="1">+IFERROR(VLOOKUP(A735,BBG_UF!$B$2:$C$30,2,FALSE),B734)</f>
        <v>20</v>
      </c>
      <c r="C735" s="16">
        <v>733</v>
      </c>
      <c r="D735" s="16">
        <f t="shared" si="44"/>
        <v>643</v>
      </c>
      <c r="E735" s="16">
        <f ca="1">+VLOOKUP(B735,BBG_UF!$C$2:$F$30,4,FALSE)</f>
        <v>-5.1685821022338159E-4</v>
      </c>
      <c r="F735" s="16">
        <f t="shared" ca="1" si="47"/>
        <v>0.81221687447036728</v>
      </c>
      <c r="G735" s="1">
        <f t="shared" ca="1" si="45"/>
        <v>0.54152788957910569</v>
      </c>
    </row>
    <row r="736" spans="1:7" x14ac:dyDescent="0.25">
      <c r="A736" s="17">
        <f t="shared" ca="1" si="46"/>
        <v>44186</v>
      </c>
      <c r="B736" s="16">
        <f ca="1">+IFERROR(VLOOKUP(A736,BBG_UF!$B$2:$C$30,2,FALSE),B735)</f>
        <v>21</v>
      </c>
      <c r="C736" s="16">
        <v>734</v>
      </c>
      <c r="D736" s="16">
        <f t="shared" si="44"/>
        <v>644</v>
      </c>
      <c r="E736" s="16">
        <f ca="1">+VLOOKUP(B736,BBG_UF!$C$2:$F$30,4,FALSE)</f>
        <v>3.1593409213390947E-4</v>
      </c>
      <c r="F736" s="16">
        <f t="shared" ca="1" si="47"/>
        <v>0.81170001626014388</v>
      </c>
      <c r="G736" s="1">
        <f t="shared" ca="1" si="45"/>
        <v>0.54135458489754251</v>
      </c>
    </row>
    <row r="737" spans="1:7" x14ac:dyDescent="0.25">
      <c r="A737" s="17">
        <f t="shared" ca="1" si="46"/>
        <v>44187</v>
      </c>
      <c r="B737" s="16">
        <f ca="1">+IFERROR(VLOOKUP(A737,BBG_UF!$B$2:$C$30,2,FALSE),B736)</f>
        <v>21</v>
      </c>
      <c r="C737" s="16">
        <v>735</v>
      </c>
      <c r="D737" s="16">
        <f t="shared" si="44"/>
        <v>645</v>
      </c>
      <c r="E737" s="16">
        <f ca="1">+VLOOKUP(B737,BBG_UF!$C$2:$F$30,4,FALSE)</f>
        <v>3.1593409213390947E-4</v>
      </c>
      <c r="F737" s="16">
        <f t="shared" ca="1" si="47"/>
        <v>0.8120159503522778</v>
      </c>
      <c r="G737" s="1">
        <f t="shared" ca="1" si="45"/>
        <v>0.54212281244270866</v>
      </c>
    </row>
    <row r="738" spans="1:7" x14ac:dyDescent="0.25">
      <c r="A738" s="17">
        <f t="shared" ca="1" si="46"/>
        <v>44188</v>
      </c>
      <c r="B738" s="16">
        <f ca="1">+IFERROR(VLOOKUP(A738,BBG_UF!$B$2:$C$30,2,FALSE),B737)</f>
        <v>21</v>
      </c>
      <c r="C738" s="16">
        <v>736</v>
      </c>
      <c r="D738" s="16">
        <f t="shared" si="44"/>
        <v>646</v>
      </c>
      <c r="E738" s="16">
        <f ca="1">+VLOOKUP(B738,BBG_UF!$C$2:$F$30,4,FALSE)</f>
        <v>3.1593409213390947E-4</v>
      </c>
      <c r="F738" s="16">
        <f t="shared" ca="1" si="47"/>
        <v>0.81233188444441173</v>
      </c>
      <c r="G738" s="1">
        <f t="shared" ca="1" si="45"/>
        <v>0.54288963309264415</v>
      </c>
    </row>
    <row r="739" spans="1:7" x14ac:dyDescent="0.25">
      <c r="A739" s="17">
        <f t="shared" ca="1" si="46"/>
        <v>44189</v>
      </c>
      <c r="B739" s="16">
        <f ca="1">+IFERROR(VLOOKUP(A739,BBG_UF!$B$2:$C$30,2,FALSE),B738)</f>
        <v>21</v>
      </c>
      <c r="C739" s="16">
        <v>737</v>
      </c>
      <c r="D739" s="16">
        <f t="shared" si="44"/>
        <v>647</v>
      </c>
      <c r="E739" s="16">
        <f ca="1">+VLOOKUP(B739,BBG_UF!$C$2:$F$30,4,FALSE)</f>
        <v>3.1593409213390947E-4</v>
      </c>
      <c r="F739" s="16">
        <f t="shared" ca="1" si="47"/>
        <v>0.81264781853654566</v>
      </c>
      <c r="G739" s="1">
        <f t="shared" ca="1" si="45"/>
        <v>0.54365505337080766</v>
      </c>
    </row>
    <row r="740" spans="1:7" x14ac:dyDescent="0.25">
      <c r="A740" s="17">
        <f t="shared" ca="1" si="46"/>
        <v>44190</v>
      </c>
      <c r="B740" s="16">
        <f ca="1">+IFERROR(VLOOKUP(A740,BBG_UF!$B$2:$C$30,2,FALSE),B739)</f>
        <v>21</v>
      </c>
      <c r="C740" s="16">
        <v>738</v>
      </c>
      <c r="D740" s="16">
        <f t="shared" si="44"/>
        <v>648</v>
      </c>
      <c r="E740" s="16">
        <f ca="1">+VLOOKUP(B740,BBG_UF!$C$2:$F$30,4,FALSE)</f>
        <v>3.1593409213390947E-4</v>
      </c>
      <c r="F740" s="16">
        <f t="shared" ca="1" si="47"/>
        <v>0.81296375262867959</v>
      </c>
      <c r="G740" s="1">
        <f t="shared" ca="1" si="45"/>
        <v>0.54441907976038939</v>
      </c>
    </row>
    <row r="741" spans="1:7" x14ac:dyDescent="0.25">
      <c r="A741" s="17">
        <f t="shared" ca="1" si="46"/>
        <v>44191</v>
      </c>
      <c r="B741" s="16">
        <f ca="1">+IFERROR(VLOOKUP(A741,BBG_UF!$B$2:$C$30,2,FALSE),B740)</f>
        <v>21</v>
      </c>
      <c r="C741" s="16">
        <v>739</v>
      </c>
      <c r="D741" s="16">
        <f t="shared" si="44"/>
        <v>649</v>
      </c>
      <c r="E741" s="16">
        <f ca="1">+VLOOKUP(B741,BBG_UF!$C$2:$F$30,4,FALSE)</f>
        <v>3.1593409213390947E-4</v>
      </c>
      <c r="F741" s="16">
        <f t="shared" ca="1" si="47"/>
        <v>0.81327968672081352</v>
      </c>
      <c r="G741" s="1">
        <f t="shared" ca="1" si="45"/>
        <v>0.54518171870465859</v>
      </c>
    </row>
    <row r="742" spans="1:7" x14ac:dyDescent="0.25">
      <c r="A742" s="17">
        <f t="shared" ca="1" si="46"/>
        <v>44192</v>
      </c>
      <c r="B742" s="16">
        <f ca="1">+IFERROR(VLOOKUP(A742,BBG_UF!$B$2:$C$30,2,FALSE),B741)</f>
        <v>21</v>
      </c>
      <c r="C742" s="16">
        <v>740</v>
      </c>
      <c r="D742" s="16">
        <f t="shared" si="44"/>
        <v>650</v>
      </c>
      <c r="E742" s="16">
        <f ca="1">+VLOOKUP(B742,BBG_UF!$C$2:$F$30,4,FALSE)</f>
        <v>3.1593409213390947E-4</v>
      </c>
      <c r="F742" s="16">
        <f t="shared" ca="1" si="47"/>
        <v>0.81359562081294745</v>
      </c>
      <c r="G742" s="1">
        <f t="shared" ca="1" si="45"/>
        <v>0.54594297660718449</v>
      </c>
    </row>
    <row r="743" spans="1:7" x14ac:dyDescent="0.25">
      <c r="A743" s="17">
        <f t="shared" ca="1" si="46"/>
        <v>44193</v>
      </c>
      <c r="B743" s="16">
        <f ca="1">+IFERROR(VLOOKUP(A743,BBG_UF!$B$2:$C$30,2,FALSE),B742)</f>
        <v>21</v>
      </c>
      <c r="C743" s="16">
        <v>741</v>
      </c>
      <c r="D743" s="16">
        <f t="shared" si="44"/>
        <v>651</v>
      </c>
      <c r="E743" s="16">
        <f ca="1">+VLOOKUP(B743,BBG_UF!$C$2:$F$30,4,FALSE)</f>
        <v>3.1593409213390947E-4</v>
      </c>
      <c r="F743" s="16">
        <f t="shared" ca="1" si="47"/>
        <v>0.81391155490508138</v>
      </c>
      <c r="G743" s="1">
        <f t="shared" ca="1" si="45"/>
        <v>0.54670285983222699</v>
      </c>
    </row>
    <row r="744" spans="1:7" x14ac:dyDescent="0.25">
      <c r="A744" s="17">
        <f t="shared" ca="1" si="46"/>
        <v>44194</v>
      </c>
      <c r="B744" s="16">
        <f ca="1">+IFERROR(VLOOKUP(A744,BBG_UF!$B$2:$C$30,2,FALSE),B743)</f>
        <v>21</v>
      </c>
      <c r="C744" s="16">
        <v>742</v>
      </c>
      <c r="D744" s="16">
        <f t="shared" si="44"/>
        <v>652</v>
      </c>
      <c r="E744" s="16">
        <f ca="1">+VLOOKUP(B744,BBG_UF!$C$2:$F$30,4,FALSE)</f>
        <v>3.1593409213390947E-4</v>
      </c>
      <c r="F744" s="16">
        <f t="shared" ca="1" si="47"/>
        <v>0.81422748899721531</v>
      </c>
      <c r="G744" s="1">
        <f t="shared" ca="1" si="45"/>
        <v>0.54746137470497691</v>
      </c>
    </row>
    <row r="745" spans="1:7" x14ac:dyDescent="0.25">
      <c r="A745" s="17">
        <f t="shared" ca="1" si="46"/>
        <v>44195</v>
      </c>
      <c r="B745" s="16">
        <f ca="1">+IFERROR(VLOOKUP(A745,BBG_UF!$B$2:$C$30,2,FALSE),B744)</f>
        <v>21</v>
      </c>
      <c r="C745" s="16">
        <v>743</v>
      </c>
      <c r="D745" s="16">
        <f t="shared" si="44"/>
        <v>653</v>
      </c>
      <c r="E745" s="16">
        <f ca="1">+VLOOKUP(B745,BBG_UF!$C$2:$F$30,4,FALSE)</f>
        <v>3.1593409213390947E-4</v>
      </c>
      <c r="F745" s="16">
        <f t="shared" ca="1" si="47"/>
        <v>0.81454342308934924</v>
      </c>
      <c r="G745" s="1">
        <f t="shared" ca="1" si="45"/>
        <v>0.54821852751191658</v>
      </c>
    </row>
    <row r="746" spans="1:7" x14ac:dyDescent="0.25">
      <c r="A746" s="17">
        <f t="shared" ca="1" si="46"/>
        <v>44196</v>
      </c>
      <c r="B746" s="16">
        <f ca="1">+IFERROR(VLOOKUP(A746,BBG_UF!$B$2:$C$30,2,FALSE),B745)</f>
        <v>21</v>
      </c>
      <c r="C746" s="16">
        <v>744</v>
      </c>
      <c r="D746" s="16">
        <f t="shared" si="44"/>
        <v>654</v>
      </c>
      <c r="E746" s="16">
        <f ca="1">+VLOOKUP(B746,BBG_UF!$C$2:$F$30,4,FALSE)</f>
        <v>3.1593409213390947E-4</v>
      </c>
      <c r="F746" s="16">
        <f t="shared" ca="1" si="47"/>
        <v>0.81485935718148317</v>
      </c>
      <c r="G746" s="1">
        <f t="shared" ca="1" si="45"/>
        <v>0.548974324501042</v>
      </c>
    </row>
    <row r="747" spans="1:7" x14ac:dyDescent="0.25">
      <c r="A747" s="17">
        <f t="shared" ca="1" si="46"/>
        <v>44197</v>
      </c>
      <c r="B747" s="16">
        <f ca="1">+IFERROR(VLOOKUP(A747,BBG_UF!$B$2:$C$30,2,FALSE),B746)</f>
        <v>21</v>
      </c>
      <c r="C747" s="16">
        <v>745</v>
      </c>
      <c r="D747" s="16">
        <f t="shared" si="44"/>
        <v>655</v>
      </c>
      <c r="E747" s="16">
        <f ca="1">+VLOOKUP(B747,BBG_UF!$C$2:$F$30,4,FALSE)</f>
        <v>3.1593409213390947E-4</v>
      </c>
      <c r="F747" s="16">
        <f t="shared" ca="1" si="47"/>
        <v>0.8151752912736171</v>
      </c>
      <c r="G747" s="1">
        <f t="shared" ca="1" si="45"/>
        <v>0.5497287718822057</v>
      </c>
    </row>
    <row r="748" spans="1:7" x14ac:dyDescent="0.25">
      <c r="A748" s="17">
        <f t="shared" ca="1" si="46"/>
        <v>44198</v>
      </c>
      <c r="B748" s="16">
        <f ca="1">+IFERROR(VLOOKUP(A748,BBG_UF!$B$2:$C$30,2,FALSE),B747)</f>
        <v>21</v>
      </c>
      <c r="C748" s="16">
        <v>746</v>
      </c>
      <c r="D748" s="16">
        <f t="shared" si="44"/>
        <v>656</v>
      </c>
      <c r="E748" s="16">
        <f ca="1">+VLOOKUP(B748,BBG_UF!$C$2:$F$30,4,FALSE)</f>
        <v>3.1593409213390947E-4</v>
      </c>
      <c r="F748" s="16">
        <f t="shared" ca="1" si="47"/>
        <v>0.81549122536575103</v>
      </c>
      <c r="G748" s="1">
        <f t="shared" ca="1" si="45"/>
        <v>0.55048187582738317</v>
      </c>
    </row>
    <row r="749" spans="1:7" x14ac:dyDescent="0.25">
      <c r="A749" s="17">
        <f t="shared" ca="1" si="46"/>
        <v>44199</v>
      </c>
      <c r="B749" s="16">
        <f ca="1">+IFERROR(VLOOKUP(A749,BBG_UF!$B$2:$C$30,2,FALSE),B748)</f>
        <v>21</v>
      </c>
      <c r="C749" s="16">
        <v>747</v>
      </c>
      <c r="D749" s="16">
        <f t="shared" si="44"/>
        <v>657</v>
      </c>
      <c r="E749" s="16">
        <f ca="1">+VLOOKUP(B749,BBG_UF!$C$2:$F$30,4,FALSE)</f>
        <v>3.1593409213390947E-4</v>
      </c>
      <c r="F749" s="16">
        <f t="shared" ca="1" si="47"/>
        <v>0.81580715945788496</v>
      </c>
      <c r="G749" s="1">
        <f t="shared" ca="1" si="45"/>
        <v>0.5512336424710097</v>
      </c>
    </row>
    <row r="750" spans="1:7" x14ac:dyDescent="0.25">
      <c r="A750" s="17">
        <f t="shared" ca="1" si="46"/>
        <v>44200</v>
      </c>
      <c r="B750" s="16">
        <f ca="1">+IFERROR(VLOOKUP(A750,BBG_UF!$B$2:$C$30,2,FALSE),B749)</f>
        <v>21</v>
      </c>
      <c r="C750" s="16">
        <v>748</v>
      </c>
      <c r="D750" s="16">
        <f t="shared" si="44"/>
        <v>658</v>
      </c>
      <c r="E750" s="16">
        <f ca="1">+VLOOKUP(B750,BBG_UF!$C$2:$F$30,4,FALSE)</f>
        <v>3.1593409213390947E-4</v>
      </c>
      <c r="F750" s="16">
        <f t="shared" ca="1" si="47"/>
        <v>0.81612309355001889</v>
      </c>
      <c r="G750" s="1">
        <f t="shared" ca="1" si="45"/>
        <v>0.55198407791016835</v>
      </c>
    </row>
    <row r="751" spans="1:7" x14ac:dyDescent="0.25">
      <c r="A751" s="17">
        <f t="shared" ca="1" si="46"/>
        <v>44201</v>
      </c>
      <c r="B751" s="16">
        <f ca="1">+IFERROR(VLOOKUP(A751,BBG_UF!$B$2:$C$30,2,FALSE),B750)</f>
        <v>21</v>
      </c>
      <c r="C751" s="16">
        <v>749</v>
      </c>
      <c r="D751" s="16">
        <f t="shared" si="44"/>
        <v>659</v>
      </c>
      <c r="E751" s="16">
        <f ca="1">+VLOOKUP(B751,BBG_UF!$C$2:$F$30,4,FALSE)</f>
        <v>3.1593409213390947E-4</v>
      </c>
      <c r="F751" s="16">
        <f t="shared" ca="1" si="47"/>
        <v>0.81643902764215281</v>
      </c>
      <c r="G751" s="1">
        <f t="shared" ca="1" si="45"/>
        <v>0.55273318820500683</v>
      </c>
    </row>
    <row r="752" spans="1:7" x14ac:dyDescent="0.25">
      <c r="A752" s="17">
        <f t="shared" ca="1" si="46"/>
        <v>44202</v>
      </c>
      <c r="B752" s="16">
        <f ca="1">+IFERROR(VLOOKUP(A752,BBG_UF!$B$2:$C$30,2,FALSE),B751)</f>
        <v>21</v>
      </c>
      <c r="C752" s="16">
        <v>750</v>
      </c>
      <c r="D752" s="16">
        <f t="shared" si="44"/>
        <v>660</v>
      </c>
      <c r="E752" s="16">
        <f ca="1">+VLOOKUP(B752,BBG_UF!$C$2:$F$30,4,FALSE)</f>
        <v>3.1593409213390947E-4</v>
      </c>
      <c r="F752" s="16">
        <f t="shared" ca="1" si="47"/>
        <v>0.81675496173428674</v>
      </c>
      <c r="G752" s="1">
        <f t="shared" ca="1" si="45"/>
        <v>0.55348097937889629</v>
      </c>
    </row>
    <row r="753" spans="1:7" x14ac:dyDescent="0.25">
      <c r="A753" s="17">
        <f t="shared" ca="1" si="46"/>
        <v>44203</v>
      </c>
      <c r="B753" s="16">
        <f ca="1">+IFERROR(VLOOKUP(A753,BBG_UF!$B$2:$C$30,2,FALSE),B752)</f>
        <v>21</v>
      </c>
      <c r="C753" s="16">
        <v>751</v>
      </c>
      <c r="D753" s="16">
        <f t="shared" si="44"/>
        <v>661</v>
      </c>
      <c r="E753" s="16">
        <f ca="1">+VLOOKUP(B753,BBG_UF!$C$2:$F$30,4,FALSE)</f>
        <v>3.1593409213390947E-4</v>
      </c>
      <c r="F753" s="16">
        <f t="shared" ca="1" si="47"/>
        <v>0.81707089582642067</v>
      </c>
      <c r="G753" s="1">
        <f t="shared" ca="1" si="45"/>
        <v>0.5542274574187579</v>
      </c>
    </row>
    <row r="754" spans="1:7" x14ac:dyDescent="0.25">
      <c r="A754" s="17">
        <f t="shared" ca="1" si="46"/>
        <v>44204</v>
      </c>
      <c r="B754" s="16">
        <f ca="1">+IFERROR(VLOOKUP(A754,BBG_UF!$B$2:$C$30,2,FALSE),B753)</f>
        <v>21</v>
      </c>
      <c r="C754" s="16">
        <v>752</v>
      </c>
      <c r="D754" s="16">
        <f t="shared" si="44"/>
        <v>662</v>
      </c>
      <c r="E754" s="16">
        <f ca="1">+VLOOKUP(B754,BBG_UF!$C$2:$F$30,4,FALSE)</f>
        <v>3.1593409213390947E-4</v>
      </c>
      <c r="F754" s="16">
        <f t="shared" ca="1" si="47"/>
        <v>0.8173868299185546</v>
      </c>
      <c r="G754" s="1">
        <f t="shared" ca="1" si="45"/>
        <v>0.5549726282753743</v>
      </c>
    </row>
    <row r="755" spans="1:7" x14ac:dyDescent="0.25">
      <c r="A755" s="17">
        <f t="shared" ca="1" si="46"/>
        <v>44205</v>
      </c>
      <c r="B755" s="16">
        <f ca="1">+IFERROR(VLOOKUP(A755,BBG_UF!$B$2:$C$30,2,FALSE),B754)</f>
        <v>21</v>
      </c>
      <c r="C755" s="16">
        <v>753</v>
      </c>
      <c r="D755" s="16">
        <f t="shared" si="44"/>
        <v>663</v>
      </c>
      <c r="E755" s="16">
        <f ca="1">+VLOOKUP(B755,BBG_UF!$C$2:$F$30,4,FALSE)</f>
        <v>3.1593409213390947E-4</v>
      </c>
      <c r="F755" s="16">
        <f t="shared" ca="1" si="47"/>
        <v>0.81770276401068853</v>
      </c>
      <c r="G755" s="1">
        <f t="shared" ca="1" si="45"/>
        <v>0.55571649786358968</v>
      </c>
    </row>
    <row r="756" spans="1:7" x14ac:dyDescent="0.25">
      <c r="A756" s="17">
        <f t="shared" ca="1" si="46"/>
        <v>44206</v>
      </c>
      <c r="B756" s="16">
        <f ca="1">+IFERROR(VLOOKUP(A756,BBG_UF!$B$2:$C$30,2,FALSE),B755)</f>
        <v>21</v>
      </c>
      <c r="C756" s="16">
        <v>754</v>
      </c>
      <c r="D756" s="16">
        <f t="shared" si="44"/>
        <v>664</v>
      </c>
      <c r="E756" s="16">
        <f ca="1">+VLOOKUP(B756,BBG_UF!$C$2:$F$30,4,FALSE)</f>
        <v>3.1593409213390947E-4</v>
      </c>
      <c r="F756" s="16">
        <f t="shared" ca="1" si="47"/>
        <v>0.81801869810282246</v>
      </c>
      <c r="G756" s="1">
        <f t="shared" ca="1" si="45"/>
        <v>0.55645907206261669</v>
      </c>
    </row>
    <row r="757" spans="1:7" x14ac:dyDescent="0.25">
      <c r="A757" s="17">
        <f t="shared" ca="1" si="46"/>
        <v>44207</v>
      </c>
      <c r="B757" s="16">
        <f ca="1">+IFERROR(VLOOKUP(A757,BBG_UF!$B$2:$C$30,2,FALSE),B756)</f>
        <v>21</v>
      </c>
      <c r="C757" s="16">
        <v>755</v>
      </c>
      <c r="D757" s="16">
        <f t="shared" si="44"/>
        <v>665</v>
      </c>
      <c r="E757" s="16">
        <f ca="1">+VLOOKUP(B757,BBG_UF!$C$2:$F$30,4,FALSE)</f>
        <v>3.1593409213390947E-4</v>
      </c>
      <c r="F757" s="16">
        <f t="shared" ca="1" si="47"/>
        <v>0.81833463219495639</v>
      </c>
      <c r="G757" s="1">
        <f t="shared" ca="1" si="45"/>
        <v>0.55720035671632839</v>
      </c>
    </row>
    <row r="758" spans="1:7" x14ac:dyDescent="0.25">
      <c r="A758" s="17">
        <f t="shared" ca="1" si="46"/>
        <v>44208</v>
      </c>
      <c r="B758" s="16">
        <f ca="1">+IFERROR(VLOOKUP(A758,BBG_UF!$B$2:$C$30,2,FALSE),B757)</f>
        <v>21</v>
      </c>
      <c r="C758" s="16">
        <v>756</v>
      </c>
      <c r="D758" s="16">
        <f t="shared" si="44"/>
        <v>666</v>
      </c>
      <c r="E758" s="16">
        <f ca="1">+VLOOKUP(B758,BBG_UF!$C$2:$F$30,4,FALSE)</f>
        <v>3.1593409213390947E-4</v>
      </c>
      <c r="F758" s="16">
        <f t="shared" ca="1" si="47"/>
        <v>0.81865056628709032</v>
      </c>
      <c r="G758" s="1">
        <f t="shared" ca="1" si="45"/>
        <v>0.55794035763348737</v>
      </c>
    </row>
    <row r="759" spans="1:7" x14ac:dyDescent="0.25">
      <c r="A759" s="17">
        <f t="shared" ca="1" si="46"/>
        <v>44209</v>
      </c>
      <c r="B759" s="16">
        <f ca="1">+IFERROR(VLOOKUP(A759,BBG_UF!$B$2:$C$30,2,FALSE),B758)</f>
        <v>21</v>
      </c>
      <c r="C759" s="16">
        <v>757</v>
      </c>
      <c r="D759" s="16">
        <f t="shared" si="44"/>
        <v>667</v>
      </c>
      <c r="E759" s="16">
        <f ca="1">+VLOOKUP(B759,BBG_UF!$C$2:$F$30,4,FALSE)</f>
        <v>3.1593409213390947E-4</v>
      </c>
      <c r="F759" s="16">
        <f t="shared" ca="1" si="47"/>
        <v>0.81896650037922425</v>
      </c>
      <c r="G759" s="1">
        <f t="shared" ca="1" si="45"/>
        <v>0.55867908058802129</v>
      </c>
    </row>
    <row r="760" spans="1:7" x14ac:dyDescent="0.25">
      <c r="A760" s="17">
        <f t="shared" ca="1" si="46"/>
        <v>44210</v>
      </c>
      <c r="B760" s="16">
        <f ca="1">+IFERROR(VLOOKUP(A760,BBG_UF!$B$2:$C$30,2,FALSE),B759)</f>
        <v>21</v>
      </c>
      <c r="C760" s="16">
        <v>758</v>
      </c>
      <c r="D760" s="16">
        <f t="shared" si="44"/>
        <v>668</v>
      </c>
      <c r="E760" s="16">
        <f ca="1">+VLOOKUP(B760,BBG_UF!$C$2:$F$30,4,FALSE)</f>
        <v>3.1593409213390947E-4</v>
      </c>
      <c r="F760" s="16">
        <f t="shared" ca="1" si="47"/>
        <v>0.81928243447135818</v>
      </c>
      <c r="G760" s="1">
        <f t="shared" ca="1" si="45"/>
        <v>0.55941653131928315</v>
      </c>
    </row>
    <row r="761" spans="1:7" x14ac:dyDescent="0.25">
      <c r="A761" s="17">
        <f t="shared" ca="1" si="46"/>
        <v>44211</v>
      </c>
      <c r="B761" s="16">
        <f ca="1">+IFERROR(VLOOKUP(A761,BBG_UF!$B$2:$C$30,2,FALSE),B760)</f>
        <v>21</v>
      </c>
      <c r="C761" s="16">
        <v>759</v>
      </c>
      <c r="D761" s="16">
        <f t="shared" si="44"/>
        <v>669</v>
      </c>
      <c r="E761" s="16">
        <f ca="1">+VLOOKUP(B761,BBG_UF!$C$2:$F$30,4,FALSE)</f>
        <v>3.1593409213390947E-4</v>
      </c>
      <c r="F761" s="16">
        <f t="shared" ca="1" si="47"/>
        <v>0.81959836856349211</v>
      </c>
      <c r="G761" s="1">
        <f t="shared" ca="1" si="45"/>
        <v>0.56015271553231016</v>
      </c>
    </row>
    <row r="762" spans="1:7" x14ac:dyDescent="0.25">
      <c r="A762" s="17">
        <f t="shared" ca="1" si="46"/>
        <v>44212</v>
      </c>
      <c r="B762" s="16">
        <f ca="1">+IFERROR(VLOOKUP(A762,BBG_UF!$B$2:$C$30,2,FALSE),B761)</f>
        <v>21</v>
      </c>
      <c r="C762" s="16">
        <v>760</v>
      </c>
      <c r="D762" s="16">
        <f t="shared" si="44"/>
        <v>670</v>
      </c>
      <c r="E762" s="16">
        <f ca="1">+VLOOKUP(B762,BBG_UF!$C$2:$F$30,4,FALSE)</f>
        <v>3.1593409213390947E-4</v>
      </c>
      <c r="F762" s="16">
        <f t="shared" ca="1" si="47"/>
        <v>0.81991430265562604</v>
      </c>
      <c r="G762" s="1">
        <f t="shared" ca="1" si="45"/>
        <v>0.56088763889806748</v>
      </c>
    </row>
    <row r="763" spans="1:7" x14ac:dyDescent="0.25">
      <c r="A763" s="17">
        <f t="shared" ca="1" si="46"/>
        <v>44213</v>
      </c>
      <c r="B763" s="16">
        <f ca="1">+IFERROR(VLOOKUP(A763,BBG_UF!$B$2:$C$30,2,FALSE),B762)</f>
        <v>21</v>
      </c>
      <c r="C763" s="16">
        <v>761</v>
      </c>
      <c r="D763" s="16">
        <f t="shared" si="44"/>
        <v>671</v>
      </c>
      <c r="E763" s="16">
        <f ca="1">+VLOOKUP(B763,BBG_UF!$C$2:$F$30,4,FALSE)</f>
        <v>3.1593409213390947E-4</v>
      </c>
      <c r="F763" s="16">
        <f t="shared" ca="1" si="47"/>
        <v>0.82023023674775997</v>
      </c>
      <c r="G763" s="1">
        <f t="shared" ca="1" si="45"/>
        <v>0.56162130705373803</v>
      </c>
    </row>
    <row r="764" spans="1:7" x14ac:dyDescent="0.25">
      <c r="A764" s="17">
        <f t="shared" ca="1" si="46"/>
        <v>44214</v>
      </c>
      <c r="B764" s="16">
        <f ca="1">+IFERROR(VLOOKUP(A764,BBG_UF!$B$2:$C$30,2,FALSE),B763)</f>
        <v>21</v>
      </c>
      <c r="C764" s="16">
        <v>762</v>
      </c>
      <c r="D764" s="16">
        <f t="shared" si="44"/>
        <v>672</v>
      </c>
      <c r="E764" s="16">
        <f ca="1">+VLOOKUP(B764,BBG_UF!$C$2:$F$30,4,FALSE)</f>
        <v>3.1593409213390947E-4</v>
      </c>
      <c r="F764" s="16">
        <f t="shared" ca="1" si="47"/>
        <v>0.8205461708398939</v>
      </c>
      <c r="G764" s="1">
        <f t="shared" ca="1" si="45"/>
        <v>0.56235372560293839</v>
      </c>
    </row>
    <row r="765" spans="1:7" x14ac:dyDescent="0.25">
      <c r="A765" s="17">
        <f t="shared" ca="1" si="46"/>
        <v>44215</v>
      </c>
      <c r="B765" s="16">
        <f ca="1">+IFERROR(VLOOKUP(A765,BBG_UF!$B$2:$C$30,2,FALSE),B764)</f>
        <v>21</v>
      </c>
      <c r="C765" s="16">
        <v>763</v>
      </c>
      <c r="D765" s="16">
        <f t="shared" si="44"/>
        <v>673</v>
      </c>
      <c r="E765" s="16">
        <f ca="1">+VLOOKUP(B765,BBG_UF!$C$2:$F$30,4,FALSE)</f>
        <v>3.1593409213390947E-4</v>
      </c>
      <c r="F765" s="16">
        <f t="shared" ca="1" si="47"/>
        <v>0.82086210493202783</v>
      </c>
      <c r="G765" s="1">
        <f t="shared" ca="1" si="45"/>
        <v>0.56308490011597978</v>
      </c>
    </row>
    <row r="766" spans="1:7" x14ac:dyDescent="0.25">
      <c r="A766" s="17">
        <f t="shared" ca="1" si="46"/>
        <v>44216</v>
      </c>
      <c r="B766" s="16">
        <f ca="1">+IFERROR(VLOOKUP(A766,BBG_UF!$B$2:$C$30,2,FALSE),B765)</f>
        <v>21</v>
      </c>
      <c r="C766" s="16">
        <v>764</v>
      </c>
      <c r="D766" s="16">
        <f t="shared" si="44"/>
        <v>674</v>
      </c>
      <c r="E766" s="16">
        <f ca="1">+VLOOKUP(B766,BBG_UF!$C$2:$F$30,4,FALSE)</f>
        <v>3.1593409213390947E-4</v>
      </c>
      <c r="F766" s="16">
        <f t="shared" ca="1" si="47"/>
        <v>0.82117803902416175</v>
      </c>
      <c r="G766" s="1">
        <f t="shared" ca="1" si="45"/>
        <v>0.56381483613011496</v>
      </c>
    </row>
    <row r="767" spans="1:7" x14ac:dyDescent="0.25">
      <c r="A767" s="17">
        <f t="shared" ca="1" si="46"/>
        <v>44217</v>
      </c>
      <c r="B767" s="16">
        <f ca="1">+IFERROR(VLOOKUP(A767,BBG_UF!$B$2:$C$30,2,FALSE),B766)</f>
        <v>21</v>
      </c>
      <c r="C767" s="16">
        <v>765</v>
      </c>
      <c r="D767" s="16">
        <f t="shared" si="44"/>
        <v>675</v>
      </c>
      <c r="E767" s="16">
        <f ca="1">+VLOOKUP(B767,BBG_UF!$C$2:$F$30,4,FALSE)</f>
        <v>3.1593409213390947E-4</v>
      </c>
      <c r="F767" s="16">
        <f t="shared" ca="1" si="47"/>
        <v>0.82149397311629568</v>
      </c>
      <c r="G767" s="1">
        <f t="shared" ca="1" si="45"/>
        <v>0.56454353914977184</v>
      </c>
    </row>
    <row r="768" spans="1:7" x14ac:dyDescent="0.25">
      <c r="A768" s="17">
        <f t="shared" ca="1" si="46"/>
        <v>44218</v>
      </c>
      <c r="B768" s="16">
        <f ca="1">+IFERROR(VLOOKUP(A768,BBG_UF!$B$2:$C$30,2,FALSE),B767)</f>
        <v>21</v>
      </c>
      <c r="C768" s="16">
        <v>766</v>
      </c>
      <c r="D768" s="16">
        <f t="shared" si="44"/>
        <v>676</v>
      </c>
      <c r="E768" s="16">
        <f ca="1">+VLOOKUP(B768,BBG_UF!$C$2:$F$30,4,FALSE)</f>
        <v>3.1593409213390947E-4</v>
      </c>
      <c r="F768" s="16">
        <f t="shared" ca="1" si="47"/>
        <v>0.82180990720842961</v>
      </c>
      <c r="G768" s="1">
        <f t="shared" ca="1" si="45"/>
        <v>0.56527101464684282</v>
      </c>
    </row>
    <row r="769" spans="1:7" x14ac:dyDescent="0.25">
      <c r="A769" s="17">
        <f t="shared" ca="1" si="46"/>
        <v>44219</v>
      </c>
      <c r="B769" s="16">
        <f ca="1">+IFERROR(VLOOKUP(A769,BBG_UF!$B$2:$C$30,2,FALSE),B768)</f>
        <v>21</v>
      </c>
      <c r="C769" s="16">
        <v>767</v>
      </c>
      <c r="D769" s="16">
        <f t="shared" si="44"/>
        <v>677</v>
      </c>
      <c r="E769" s="16">
        <f ca="1">+VLOOKUP(B769,BBG_UF!$C$2:$F$30,4,FALSE)</f>
        <v>3.1593409213390947E-4</v>
      </c>
      <c r="F769" s="16">
        <f t="shared" ca="1" si="47"/>
        <v>0.82212584130056354</v>
      </c>
      <c r="G769" s="1">
        <f t="shared" ca="1" si="45"/>
        <v>0.56599726806085526</v>
      </c>
    </row>
    <row r="770" spans="1:7" x14ac:dyDescent="0.25">
      <c r="A770" s="17">
        <f t="shared" ca="1" si="46"/>
        <v>44220</v>
      </c>
      <c r="B770" s="16">
        <f ca="1">+IFERROR(VLOOKUP(A770,BBG_UF!$B$2:$C$30,2,FALSE),B769)</f>
        <v>21</v>
      </c>
      <c r="C770" s="16">
        <v>768</v>
      </c>
      <c r="D770" s="16">
        <f t="shared" si="44"/>
        <v>678</v>
      </c>
      <c r="E770" s="16">
        <f ca="1">+VLOOKUP(B770,BBG_UF!$C$2:$F$30,4,FALSE)</f>
        <v>3.1593409213390947E-4</v>
      </c>
      <c r="F770" s="16">
        <f t="shared" ca="1" si="47"/>
        <v>0.82244177539269747</v>
      </c>
      <c r="G770" s="1">
        <f t="shared" ca="1" si="45"/>
        <v>0.56672230479924424</v>
      </c>
    </row>
    <row r="771" spans="1:7" x14ac:dyDescent="0.25">
      <c r="A771" s="17">
        <f t="shared" ca="1" si="46"/>
        <v>44221</v>
      </c>
      <c r="B771" s="16">
        <f ca="1">+IFERROR(VLOOKUP(A771,BBG_UF!$B$2:$C$30,2,FALSE),B770)</f>
        <v>21</v>
      </c>
      <c r="C771" s="16">
        <v>769</v>
      </c>
      <c r="D771" s="16">
        <f t="shared" ref="D771:D834" si="48">+IF(C771-$J$2&lt;0,NA(),C771-$J$2)</f>
        <v>679</v>
      </c>
      <c r="E771" s="16">
        <f ca="1">+VLOOKUP(B771,BBG_UF!$C$2:$F$30,4,FALSE)</f>
        <v>3.1593409213390947E-4</v>
      </c>
      <c r="F771" s="16">
        <f t="shared" ca="1" si="47"/>
        <v>0.8227577094848314</v>
      </c>
      <c r="G771" s="1">
        <f t="shared" ref="G771:G834" ca="1" si="49">++IF(D771&gt;0,((1+F771*C771/36000)/(1+$J$3*$J$2/36000)-1)*(36000/(C771-$J$2)),NA())</f>
        <v>0.56744613023761337</v>
      </c>
    </row>
    <row r="772" spans="1:7" x14ac:dyDescent="0.25">
      <c r="A772" s="17">
        <f t="shared" ref="A772:A835" ca="1" si="50">+A771+1</f>
        <v>44222</v>
      </c>
      <c r="B772" s="16">
        <f ca="1">+IFERROR(VLOOKUP(A772,BBG_UF!$B$2:$C$30,2,FALSE),B771)</f>
        <v>21</v>
      </c>
      <c r="C772" s="16">
        <v>770</v>
      </c>
      <c r="D772" s="16">
        <f t="shared" si="48"/>
        <v>680</v>
      </c>
      <c r="E772" s="16">
        <f ca="1">+VLOOKUP(B772,BBG_UF!$C$2:$F$30,4,FALSE)</f>
        <v>3.1593409213390947E-4</v>
      </c>
      <c r="F772" s="16">
        <f t="shared" ref="F772:F835" ca="1" si="51">+F771+E771*1</f>
        <v>0.82307364357696533</v>
      </c>
      <c r="G772" s="1">
        <f t="shared" ca="1" si="49"/>
        <v>0.56816874971993347</v>
      </c>
    </row>
    <row r="773" spans="1:7" x14ac:dyDescent="0.25">
      <c r="A773" s="17">
        <f t="shared" ca="1" si="50"/>
        <v>44223</v>
      </c>
      <c r="B773" s="16">
        <f ca="1">+IFERROR(VLOOKUP(A773,BBG_UF!$B$2:$C$30,2,FALSE),B772)</f>
        <v>21</v>
      </c>
      <c r="C773" s="16">
        <v>771</v>
      </c>
      <c r="D773" s="16">
        <f t="shared" si="48"/>
        <v>681</v>
      </c>
      <c r="E773" s="16">
        <f ca="1">+VLOOKUP(B773,BBG_UF!$C$2:$F$30,4,FALSE)</f>
        <v>3.1593409213390947E-4</v>
      </c>
      <c r="F773" s="16">
        <f t="shared" ca="1" si="51"/>
        <v>0.82338957766909926</v>
      </c>
      <c r="G773" s="1">
        <f t="shared" ca="1" si="49"/>
        <v>0.56889016855878616</v>
      </c>
    </row>
    <row r="774" spans="1:7" x14ac:dyDescent="0.25">
      <c r="A774" s="17">
        <f t="shared" ca="1" si="50"/>
        <v>44224</v>
      </c>
      <c r="B774" s="16">
        <f ca="1">+IFERROR(VLOOKUP(A774,BBG_UF!$B$2:$C$30,2,FALSE),B773)</f>
        <v>21</v>
      </c>
      <c r="C774" s="16">
        <v>772</v>
      </c>
      <c r="D774" s="16">
        <f t="shared" si="48"/>
        <v>682</v>
      </c>
      <c r="E774" s="16">
        <f ca="1">+VLOOKUP(B774,BBG_UF!$C$2:$F$30,4,FALSE)</f>
        <v>3.1593409213390947E-4</v>
      </c>
      <c r="F774" s="16">
        <f t="shared" ca="1" si="51"/>
        <v>0.82370551176123319</v>
      </c>
      <c r="G774" s="1">
        <f t="shared" ca="1" si="49"/>
        <v>0.56961039203559438</v>
      </c>
    </row>
    <row r="775" spans="1:7" x14ac:dyDescent="0.25">
      <c r="A775" s="17">
        <f t="shared" ca="1" si="50"/>
        <v>44225</v>
      </c>
      <c r="B775" s="16">
        <f ca="1">+IFERROR(VLOOKUP(A775,BBG_UF!$B$2:$C$30,2,FALSE),B774)</f>
        <v>21</v>
      </c>
      <c r="C775" s="16">
        <v>773</v>
      </c>
      <c r="D775" s="16">
        <f t="shared" si="48"/>
        <v>683</v>
      </c>
      <c r="E775" s="16">
        <f ca="1">+VLOOKUP(B775,BBG_UF!$C$2:$F$30,4,FALSE)</f>
        <v>3.1593409213390947E-4</v>
      </c>
      <c r="F775" s="16">
        <f t="shared" ca="1" si="51"/>
        <v>0.82402144585336712</v>
      </c>
      <c r="G775" s="1">
        <f t="shared" ca="1" si="49"/>
        <v>0.57032942540083864</v>
      </c>
    </row>
    <row r="776" spans="1:7" x14ac:dyDescent="0.25">
      <c r="A776" s="17">
        <f t="shared" ca="1" si="50"/>
        <v>44226</v>
      </c>
      <c r="B776" s="16">
        <f ca="1">+IFERROR(VLOOKUP(A776,BBG_UF!$B$2:$C$30,2,FALSE),B775)</f>
        <v>21</v>
      </c>
      <c r="C776" s="16">
        <v>774</v>
      </c>
      <c r="D776" s="16">
        <f t="shared" si="48"/>
        <v>684</v>
      </c>
      <c r="E776" s="16">
        <f ca="1">+VLOOKUP(B776,BBG_UF!$C$2:$F$30,4,FALSE)</f>
        <v>3.1593409213390947E-4</v>
      </c>
      <c r="F776" s="16">
        <f t="shared" ca="1" si="51"/>
        <v>0.82433737994550105</v>
      </c>
      <c r="G776" s="1">
        <f t="shared" ca="1" si="49"/>
        <v>0.57104727387432963</v>
      </c>
    </row>
    <row r="777" spans="1:7" x14ac:dyDescent="0.25">
      <c r="A777" s="17">
        <f t="shared" ca="1" si="50"/>
        <v>44227</v>
      </c>
      <c r="B777" s="16">
        <f ca="1">+IFERROR(VLOOKUP(A777,BBG_UF!$B$2:$C$30,2,FALSE),B776)</f>
        <v>21</v>
      </c>
      <c r="C777" s="16">
        <v>775</v>
      </c>
      <c r="D777" s="16">
        <f t="shared" si="48"/>
        <v>685</v>
      </c>
      <c r="E777" s="16">
        <f ca="1">+VLOOKUP(B777,BBG_UF!$C$2:$F$30,4,FALSE)</f>
        <v>3.1593409213390947E-4</v>
      </c>
      <c r="F777" s="16">
        <f t="shared" ca="1" si="51"/>
        <v>0.82465331403763498</v>
      </c>
      <c r="G777" s="1">
        <f t="shared" ca="1" si="49"/>
        <v>0.57176394264535113</v>
      </c>
    </row>
    <row r="778" spans="1:7" x14ac:dyDescent="0.25">
      <c r="A778" s="17">
        <f t="shared" ca="1" si="50"/>
        <v>44228</v>
      </c>
      <c r="B778" s="16">
        <f ca="1">+IFERROR(VLOOKUP(A778,BBG_UF!$B$2:$C$30,2,FALSE),B777)</f>
        <v>21</v>
      </c>
      <c r="C778" s="16">
        <v>776</v>
      </c>
      <c r="D778" s="16">
        <f t="shared" si="48"/>
        <v>686</v>
      </c>
      <c r="E778" s="16">
        <f ca="1">+VLOOKUP(B778,BBG_UF!$C$2:$F$30,4,FALSE)</f>
        <v>3.1593409213390947E-4</v>
      </c>
      <c r="F778" s="16">
        <f t="shared" ca="1" si="51"/>
        <v>0.82496924812976891</v>
      </c>
      <c r="G778" s="1">
        <f t="shared" ca="1" si="49"/>
        <v>0.57247943687296354</v>
      </c>
    </row>
    <row r="779" spans="1:7" x14ac:dyDescent="0.25">
      <c r="A779" s="17">
        <f t="shared" ca="1" si="50"/>
        <v>44229</v>
      </c>
      <c r="B779" s="16">
        <f ca="1">+IFERROR(VLOOKUP(A779,BBG_UF!$B$2:$C$30,2,FALSE),B778)</f>
        <v>21</v>
      </c>
      <c r="C779" s="16">
        <v>777</v>
      </c>
      <c r="D779" s="16">
        <f t="shared" si="48"/>
        <v>687</v>
      </c>
      <c r="E779" s="16">
        <f ca="1">+VLOOKUP(B779,BBG_UF!$C$2:$F$30,4,FALSE)</f>
        <v>3.1593409213390947E-4</v>
      </c>
      <c r="F779" s="16">
        <f t="shared" ca="1" si="51"/>
        <v>0.82528518222190284</v>
      </c>
      <c r="G779" s="1">
        <f t="shared" ca="1" si="49"/>
        <v>0.57319376168617719</v>
      </c>
    </row>
    <row r="780" spans="1:7" x14ac:dyDescent="0.25">
      <c r="A780" s="17">
        <f t="shared" ca="1" si="50"/>
        <v>44230</v>
      </c>
      <c r="B780" s="16">
        <f ca="1">+IFERROR(VLOOKUP(A780,BBG_UF!$B$2:$C$30,2,FALSE),B779)</f>
        <v>21</v>
      </c>
      <c r="C780" s="16">
        <v>778</v>
      </c>
      <c r="D780" s="16">
        <f t="shared" si="48"/>
        <v>688</v>
      </c>
      <c r="E780" s="16">
        <f ca="1">+VLOOKUP(B780,BBG_UF!$C$2:$F$30,4,FALSE)</f>
        <v>3.1593409213390947E-4</v>
      </c>
      <c r="F780" s="16">
        <f t="shared" ca="1" si="51"/>
        <v>0.82560111631403676</v>
      </c>
      <c r="G780" s="1">
        <f t="shared" ca="1" si="49"/>
        <v>0.57390692218418293</v>
      </c>
    </row>
    <row r="781" spans="1:7" x14ac:dyDescent="0.25">
      <c r="A781" s="17">
        <f t="shared" ca="1" si="50"/>
        <v>44231</v>
      </c>
      <c r="B781" s="16">
        <f ca="1">+IFERROR(VLOOKUP(A781,BBG_UF!$B$2:$C$30,2,FALSE),B780)</f>
        <v>21</v>
      </c>
      <c r="C781" s="16">
        <v>779</v>
      </c>
      <c r="D781" s="16">
        <f t="shared" si="48"/>
        <v>689</v>
      </c>
      <c r="E781" s="16">
        <f ca="1">+VLOOKUP(B781,BBG_UF!$C$2:$F$30,4,FALSE)</f>
        <v>3.1593409213390947E-4</v>
      </c>
      <c r="F781" s="16">
        <f t="shared" ca="1" si="51"/>
        <v>0.82591705040617069</v>
      </c>
      <c r="G781" s="1">
        <f t="shared" ca="1" si="49"/>
        <v>0.57461892343656817</v>
      </c>
    </row>
    <row r="782" spans="1:7" x14ac:dyDescent="0.25">
      <c r="A782" s="17">
        <f t="shared" ca="1" si="50"/>
        <v>44232</v>
      </c>
      <c r="B782" s="16">
        <f ca="1">+IFERROR(VLOOKUP(A782,BBG_UF!$B$2:$C$30,2,FALSE),B781)</f>
        <v>21</v>
      </c>
      <c r="C782" s="16">
        <v>780</v>
      </c>
      <c r="D782" s="16">
        <f t="shared" si="48"/>
        <v>690</v>
      </c>
      <c r="E782" s="16">
        <f ca="1">+VLOOKUP(B782,BBG_UF!$C$2:$F$30,4,FALSE)</f>
        <v>3.1593409213390947E-4</v>
      </c>
      <c r="F782" s="16">
        <f t="shared" ca="1" si="51"/>
        <v>0.82623298449830462</v>
      </c>
      <c r="G782" s="1">
        <f t="shared" ca="1" si="49"/>
        <v>0.57532977048353084</v>
      </c>
    </row>
    <row r="783" spans="1:7" x14ac:dyDescent="0.25">
      <c r="A783" s="17">
        <f t="shared" ca="1" si="50"/>
        <v>44233</v>
      </c>
      <c r="B783" s="16">
        <f ca="1">+IFERROR(VLOOKUP(A783,BBG_UF!$B$2:$C$30,2,FALSE),B782)</f>
        <v>21</v>
      </c>
      <c r="C783" s="16">
        <v>781</v>
      </c>
      <c r="D783" s="16">
        <f t="shared" si="48"/>
        <v>691</v>
      </c>
      <c r="E783" s="16">
        <f ca="1">+VLOOKUP(B783,BBG_UF!$C$2:$F$30,4,FALSE)</f>
        <v>3.1593409213390947E-4</v>
      </c>
      <c r="F783" s="16">
        <f t="shared" ca="1" si="51"/>
        <v>0.82654891859043855</v>
      </c>
      <c r="G783" s="1">
        <f t="shared" ca="1" si="49"/>
        <v>0.57603946833608177</v>
      </c>
    </row>
    <row r="784" spans="1:7" x14ac:dyDescent="0.25">
      <c r="A784" s="17">
        <f t="shared" ca="1" si="50"/>
        <v>44234</v>
      </c>
      <c r="B784" s="16">
        <f ca="1">+IFERROR(VLOOKUP(A784,BBG_UF!$B$2:$C$30,2,FALSE),B783)</f>
        <v>21</v>
      </c>
      <c r="C784" s="16">
        <v>782</v>
      </c>
      <c r="D784" s="16">
        <f t="shared" si="48"/>
        <v>692</v>
      </c>
      <c r="E784" s="16">
        <f ca="1">+VLOOKUP(B784,BBG_UF!$C$2:$F$30,4,FALSE)</f>
        <v>3.1593409213390947E-4</v>
      </c>
      <c r="F784" s="16">
        <f t="shared" ca="1" si="51"/>
        <v>0.82686485268257248</v>
      </c>
      <c r="G784" s="1">
        <f t="shared" ca="1" si="49"/>
        <v>0.57674802197628927</v>
      </c>
    </row>
    <row r="785" spans="1:7" x14ac:dyDescent="0.25">
      <c r="A785" s="17">
        <f t="shared" ca="1" si="50"/>
        <v>44235</v>
      </c>
      <c r="B785" s="16">
        <f ca="1">+IFERROR(VLOOKUP(A785,BBG_UF!$B$2:$C$30,2,FALSE),B784)</f>
        <v>21</v>
      </c>
      <c r="C785" s="16">
        <v>783</v>
      </c>
      <c r="D785" s="16">
        <f t="shared" si="48"/>
        <v>693</v>
      </c>
      <c r="E785" s="16">
        <f ca="1">+VLOOKUP(B785,BBG_UF!$C$2:$F$30,4,FALSE)</f>
        <v>3.1593409213390947E-4</v>
      </c>
      <c r="F785" s="16">
        <f t="shared" ca="1" si="51"/>
        <v>0.82718078677470641</v>
      </c>
      <c r="G785" s="1">
        <f t="shared" ca="1" si="49"/>
        <v>0.57745543635746477</v>
      </c>
    </row>
    <row r="786" spans="1:7" x14ac:dyDescent="0.25">
      <c r="A786" s="17">
        <f t="shared" ca="1" si="50"/>
        <v>44236</v>
      </c>
      <c r="B786" s="16">
        <f ca="1">+IFERROR(VLOOKUP(A786,BBG_UF!$B$2:$C$30,2,FALSE),B785)</f>
        <v>21</v>
      </c>
      <c r="C786" s="16">
        <v>784</v>
      </c>
      <c r="D786" s="16">
        <f t="shared" si="48"/>
        <v>694</v>
      </c>
      <c r="E786" s="16">
        <f ca="1">+VLOOKUP(B786,BBG_UF!$C$2:$F$30,4,FALSE)</f>
        <v>3.1593409213390947E-4</v>
      </c>
      <c r="F786" s="16">
        <f t="shared" ca="1" si="51"/>
        <v>0.82749672086684034</v>
      </c>
      <c r="G786" s="1">
        <f t="shared" ca="1" si="49"/>
        <v>0.57816171640432479</v>
      </c>
    </row>
    <row r="787" spans="1:7" x14ac:dyDescent="0.25">
      <c r="A787" s="17">
        <f t="shared" ca="1" si="50"/>
        <v>44237</v>
      </c>
      <c r="B787" s="16">
        <f ca="1">+IFERROR(VLOOKUP(A787,BBG_UF!$B$2:$C$30,2,FALSE),B786)</f>
        <v>21</v>
      </c>
      <c r="C787" s="16">
        <v>785</v>
      </c>
      <c r="D787" s="16">
        <f t="shared" si="48"/>
        <v>695</v>
      </c>
      <c r="E787" s="16">
        <f ca="1">+VLOOKUP(B787,BBG_UF!$C$2:$F$30,4,FALSE)</f>
        <v>3.1593409213390947E-4</v>
      </c>
      <c r="F787" s="16">
        <f t="shared" ca="1" si="51"/>
        <v>0.82781265495897427</v>
      </c>
      <c r="G787" s="1">
        <f t="shared" ca="1" si="49"/>
        <v>0.57886686701331092</v>
      </c>
    </row>
    <row r="788" spans="1:7" x14ac:dyDescent="0.25">
      <c r="A788" s="17">
        <f t="shared" ca="1" si="50"/>
        <v>44238</v>
      </c>
      <c r="B788" s="16">
        <f ca="1">+IFERROR(VLOOKUP(A788,BBG_UF!$B$2:$C$30,2,FALSE),B787)</f>
        <v>21</v>
      </c>
      <c r="C788" s="16">
        <v>786</v>
      </c>
      <c r="D788" s="16">
        <f t="shared" si="48"/>
        <v>696</v>
      </c>
      <c r="E788" s="16">
        <f ca="1">+VLOOKUP(B788,BBG_UF!$C$2:$F$30,4,FALSE)</f>
        <v>3.1593409213390947E-4</v>
      </c>
      <c r="F788" s="16">
        <f t="shared" ca="1" si="51"/>
        <v>0.8281285890511082</v>
      </c>
      <c r="G788" s="1">
        <f t="shared" ca="1" si="49"/>
        <v>0.57957089305266685</v>
      </c>
    </row>
    <row r="789" spans="1:7" x14ac:dyDescent="0.25">
      <c r="A789" s="17">
        <f t="shared" ca="1" si="50"/>
        <v>44239</v>
      </c>
      <c r="B789" s="16">
        <f ca="1">+IFERROR(VLOOKUP(A789,BBG_UF!$B$2:$C$30,2,FALSE),B788)</f>
        <v>21</v>
      </c>
      <c r="C789" s="16">
        <v>787</v>
      </c>
      <c r="D789" s="16">
        <f t="shared" si="48"/>
        <v>697</v>
      </c>
      <c r="E789" s="16">
        <f ca="1">+VLOOKUP(B789,BBG_UF!$C$2:$F$30,4,FALSE)</f>
        <v>3.1593409213390947E-4</v>
      </c>
      <c r="F789" s="16">
        <f t="shared" ca="1" si="51"/>
        <v>0.82844452314324213</v>
      </c>
      <c r="G789" s="1">
        <f t="shared" ca="1" si="49"/>
        <v>0.58027379936274393</v>
      </c>
    </row>
    <row r="790" spans="1:7" x14ac:dyDescent="0.25">
      <c r="A790" s="17">
        <f t="shared" ca="1" si="50"/>
        <v>44240</v>
      </c>
      <c r="B790" s="16">
        <f ca="1">+IFERROR(VLOOKUP(A790,BBG_UF!$B$2:$C$30,2,FALSE),B789)</f>
        <v>21</v>
      </c>
      <c r="C790" s="16">
        <v>788</v>
      </c>
      <c r="D790" s="16">
        <f t="shared" si="48"/>
        <v>698</v>
      </c>
      <c r="E790" s="16">
        <f ca="1">+VLOOKUP(B790,BBG_UF!$C$2:$F$30,4,FALSE)</f>
        <v>3.1593409213390947E-4</v>
      </c>
      <c r="F790" s="16">
        <f t="shared" ca="1" si="51"/>
        <v>0.82876045723537606</v>
      </c>
      <c r="G790" s="1">
        <f t="shared" ca="1" si="49"/>
        <v>0.58097559075612071</v>
      </c>
    </row>
    <row r="791" spans="1:7" x14ac:dyDescent="0.25">
      <c r="A791" s="17">
        <f t="shared" ca="1" si="50"/>
        <v>44241</v>
      </c>
      <c r="B791" s="16">
        <f ca="1">+IFERROR(VLOOKUP(A791,BBG_UF!$B$2:$C$30,2,FALSE),B790)</f>
        <v>21</v>
      </c>
      <c r="C791" s="16">
        <v>789</v>
      </c>
      <c r="D791" s="16">
        <f t="shared" si="48"/>
        <v>699</v>
      </c>
      <c r="E791" s="16">
        <f ca="1">+VLOOKUP(B791,BBG_UF!$C$2:$F$30,4,FALSE)</f>
        <v>3.1593409213390947E-4</v>
      </c>
      <c r="F791" s="16">
        <f t="shared" ca="1" si="51"/>
        <v>0.82907639132750999</v>
      </c>
      <c r="G791" s="1">
        <f t="shared" ca="1" si="49"/>
        <v>0.581676272017836</v>
      </c>
    </row>
    <row r="792" spans="1:7" x14ac:dyDescent="0.25">
      <c r="A792" s="17">
        <f t="shared" ca="1" si="50"/>
        <v>44242</v>
      </c>
      <c r="B792" s="16">
        <f ca="1">+IFERROR(VLOOKUP(A792,BBG_UF!$B$2:$C$30,2,FALSE),B791)</f>
        <v>21</v>
      </c>
      <c r="C792" s="16">
        <v>790</v>
      </c>
      <c r="D792" s="16">
        <f t="shared" si="48"/>
        <v>700</v>
      </c>
      <c r="E792" s="16">
        <f ca="1">+VLOOKUP(B792,BBG_UF!$C$2:$F$30,4,FALSE)</f>
        <v>3.1593409213390947E-4</v>
      </c>
      <c r="F792" s="16">
        <f t="shared" ca="1" si="51"/>
        <v>0.82939232541964392</v>
      </c>
      <c r="G792" s="1">
        <f t="shared" ca="1" si="49"/>
        <v>0.5823758479056198</v>
      </c>
    </row>
    <row r="793" spans="1:7" x14ac:dyDescent="0.25">
      <c r="A793" s="17">
        <f t="shared" ca="1" si="50"/>
        <v>44243</v>
      </c>
      <c r="B793" s="16">
        <f ca="1">+IFERROR(VLOOKUP(A793,BBG_UF!$B$2:$C$30,2,FALSE),B792)</f>
        <v>21</v>
      </c>
      <c r="C793" s="16">
        <v>791</v>
      </c>
      <c r="D793" s="16">
        <f t="shared" si="48"/>
        <v>701</v>
      </c>
      <c r="E793" s="16">
        <f ca="1">+VLOOKUP(B793,BBG_UF!$C$2:$F$30,4,FALSE)</f>
        <v>3.1593409213390947E-4</v>
      </c>
      <c r="F793" s="16">
        <f t="shared" ca="1" si="51"/>
        <v>0.82970825951177785</v>
      </c>
      <c r="G793" s="1">
        <f t="shared" ca="1" si="49"/>
        <v>0.58307432314999663</v>
      </c>
    </row>
    <row r="794" spans="1:7" x14ac:dyDescent="0.25">
      <c r="A794" s="17">
        <f t="shared" ca="1" si="50"/>
        <v>44244</v>
      </c>
      <c r="B794" s="16">
        <f ca="1">+IFERROR(VLOOKUP(A794,BBG_UF!$B$2:$C$30,2,FALSE),B793)</f>
        <v>21</v>
      </c>
      <c r="C794" s="16">
        <v>792</v>
      </c>
      <c r="D794" s="16">
        <f t="shared" si="48"/>
        <v>702</v>
      </c>
      <c r="E794" s="16">
        <f ca="1">+VLOOKUP(B794,BBG_UF!$C$2:$F$30,4,FALSE)</f>
        <v>3.1593409213390947E-4</v>
      </c>
      <c r="F794" s="16">
        <f t="shared" ca="1" si="51"/>
        <v>0.83002419360391178</v>
      </c>
      <c r="G794" s="1">
        <f t="shared" ca="1" si="49"/>
        <v>0.58377170245461663</v>
      </c>
    </row>
    <row r="795" spans="1:7" x14ac:dyDescent="0.25">
      <c r="A795" s="17">
        <f t="shared" ca="1" si="50"/>
        <v>44245</v>
      </c>
      <c r="B795" s="16">
        <f ca="1">+IFERROR(VLOOKUP(A795,BBG_UF!$B$2:$C$30,2,FALSE),B794)</f>
        <v>21</v>
      </c>
      <c r="C795" s="16">
        <v>793</v>
      </c>
      <c r="D795" s="16">
        <f t="shared" si="48"/>
        <v>703</v>
      </c>
      <c r="E795" s="16">
        <f ca="1">+VLOOKUP(B795,BBG_UF!$C$2:$F$30,4,FALSE)</f>
        <v>3.1593409213390947E-4</v>
      </c>
      <c r="F795" s="16">
        <f t="shared" ca="1" si="51"/>
        <v>0.8303401276960457</v>
      </c>
      <c r="G795" s="1">
        <f t="shared" ca="1" si="49"/>
        <v>0.58446799049627507</v>
      </c>
    </row>
    <row r="796" spans="1:7" x14ac:dyDescent="0.25">
      <c r="A796" s="17">
        <f t="shared" ca="1" si="50"/>
        <v>44246</v>
      </c>
      <c r="B796" s="16">
        <f ca="1">+IFERROR(VLOOKUP(A796,BBG_UF!$B$2:$C$30,2,FALSE),B795)</f>
        <v>21</v>
      </c>
      <c r="C796" s="16">
        <v>794</v>
      </c>
      <c r="D796" s="16">
        <f t="shared" si="48"/>
        <v>704</v>
      </c>
      <c r="E796" s="16">
        <f ca="1">+VLOOKUP(B796,BBG_UF!$C$2:$F$30,4,FALSE)</f>
        <v>3.1593409213390947E-4</v>
      </c>
      <c r="F796" s="16">
        <f t="shared" ca="1" si="51"/>
        <v>0.83065606178817963</v>
      </c>
      <c r="G796" s="1">
        <f t="shared" ca="1" si="49"/>
        <v>0.58516319192527455</v>
      </c>
    </row>
    <row r="797" spans="1:7" x14ac:dyDescent="0.25">
      <c r="A797" s="17">
        <f t="shared" ca="1" si="50"/>
        <v>44247</v>
      </c>
      <c r="B797" s="16">
        <f ca="1">+IFERROR(VLOOKUP(A797,BBG_UF!$B$2:$C$30,2,FALSE),B796)</f>
        <v>21</v>
      </c>
      <c r="C797" s="16">
        <v>795</v>
      </c>
      <c r="D797" s="16">
        <f t="shared" si="48"/>
        <v>705</v>
      </c>
      <c r="E797" s="16">
        <f ca="1">+VLOOKUP(B797,BBG_UF!$C$2:$F$30,4,FALSE)</f>
        <v>3.1593409213390947E-4</v>
      </c>
      <c r="F797" s="16">
        <f t="shared" ca="1" si="51"/>
        <v>0.83097199588031356</v>
      </c>
      <c r="G797" s="1">
        <f t="shared" ca="1" si="49"/>
        <v>0.58585731136547603</v>
      </c>
    </row>
    <row r="798" spans="1:7" x14ac:dyDescent="0.25">
      <c r="A798" s="17">
        <f t="shared" ca="1" si="50"/>
        <v>44248</v>
      </c>
      <c r="B798" s="16">
        <f ca="1">+IFERROR(VLOOKUP(A798,BBG_UF!$B$2:$C$30,2,FALSE),B797)</f>
        <v>21</v>
      </c>
      <c r="C798" s="16">
        <v>796</v>
      </c>
      <c r="D798" s="16">
        <f t="shared" si="48"/>
        <v>706</v>
      </c>
      <c r="E798" s="16">
        <f ca="1">+VLOOKUP(B798,BBG_UF!$C$2:$F$30,4,FALSE)</f>
        <v>3.1593409213390947E-4</v>
      </c>
      <c r="F798" s="16">
        <f t="shared" ca="1" si="51"/>
        <v>0.83128792997244749</v>
      </c>
      <c r="G798" s="1">
        <f t="shared" ca="1" si="49"/>
        <v>0.58655035341457673</v>
      </c>
    </row>
    <row r="799" spans="1:7" x14ac:dyDescent="0.25">
      <c r="A799" s="17">
        <f t="shared" ca="1" si="50"/>
        <v>44249</v>
      </c>
      <c r="B799" s="16">
        <f ca="1">+IFERROR(VLOOKUP(A799,BBG_UF!$B$2:$C$30,2,FALSE),B798)</f>
        <v>21</v>
      </c>
      <c r="C799" s="16">
        <v>797</v>
      </c>
      <c r="D799" s="16">
        <f t="shared" si="48"/>
        <v>707</v>
      </c>
      <c r="E799" s="16">
        <f ca="1">+VLOOKUP(B799,BBG_UF!$C$2:$F$30,4,FALSE)</f>
        <v>3.1593409213390947E-4</v>
      </c>
      <c r="F799" s="16">
        <f t="shared" ca="1" si="51"/>
        <v>0.83160386406458142</v>
      </c>
      <c r="G799" s="1">
        <f t="shared" ca="1" si="49"/>
        <v>0.5872423226442619</v>
      </c>
    </row>
    <row r="800" spans="1:7" x14ac:dyDescent="0.25">
      <c r="A800" s="17">
        <f t="shared" ca="1" si="50"/>
        <v>44250</v>
      </c>
      <c r="B800" s="16">
        <f ca="1">+IFERROR(VLOOKUP(A800,BBG_UF!$B$2:$C$30,2,FALSE),B799)</f>
        <v>21</v>
      </c>
      <c r="C800" s="16">
        <v>798</v>
      </c>
      <c r="D800" s="16">
        <f t="shared" si="48"/>
        <v>708</v>
      </c>
      <c r="E800" s="16">
        <f ca="1">+VLOOKUP(B800,BBG_UF!$C$2:$F$30,4,FALSE)</f>
        <v>3.1593409213390947E-4</v>
      </c>
      <c r="F800" s="16">
        <f t="shared" ca="1" si="51"/>
        <v>0.83191979815671535</v>
      </c>
      <c r="G800" s="1">
        <f t="shared" ca="1" si="49"/>
        <v>0.58793322360035383</v>
      </c>
    </row>
    <row r="801" spans="1:7" x14ac:dyDescent="0.25">
      <c r="A801" s="17">
        <f t="shared" ca="1" si="50"/>
        <v>44251</v>
      </c>
      <c r="B801" s="16">
        <f ca="1">+IFERROR(VLOOKUP(A801,BBG_UF!$B$2:$C$30,2,FALSE),B800)</f>
        <v>21</v>
      </c>
      <c r="C801" s="16">
        <v>799</v>
      </c>
      <c r="D801" s="16">
        <f t="shared" si="48"/>
        <v>709</v>
      </c>
      <c r="E801" s="16">
        <f ca="1">+VLOOKUP(B801,BBG_UF!$C$2:$F$30,4,FALSE)</f>
        <v>3.1593409213390947E-4</v>
      </c>
      <c r="F801" s="16">
        <f t="shared" ca="1" si="51"/>
        <v>0.83223573224884928</v>
      </c>
      <c r="G801" s="1">
        <f t="shared" ca="1" si="49"/>
        <v>0.58862306080306237</v>
      </c>
    </row>
    <row r="802" spans="1:7" x14ac:dyDescent="0.25">
      <c r="A802" s="17">
        <f t="shared" ca="1" si="50"/>
        <v>44252</v>
      </c>
      <c r="B802" s="16">
        <f ca="1">+IFERROR(VLOOKUP(A802,BBG_UF!$B$2:$C$30,2,FALSE),B801)</f>
        <v>21</v>
      </c>
      <c r="C802" s="16">
        <v>800</v>
      </c>
      <c r="D802" s="16">
        <f t="shared" si="48"/>
        <v>710</v>
      </c>
      <c r="E802" s="16">
        <f ca="1">+VLOOKUP(B802,BBG_UF!$C$2:$F$30,4,FALSE)</f>
        <v>3.1593409213390947E-4</v>
      </c>
      <c r="F802" s="16">
        <f t="shared" ca="1" si="51"/>
        <v>0.83255166634098321</v>
      </c>
      <c r="G802" s="1">
        <f t="shared" ca="1" si="49"/>
        <v>0.58931183874712023</v>
      </c>
    </row>
    <row r="803" spans="1:7" x14ac:dyDescent="0.25">
      <c r="A803" s="17">
        <f t="shared" ca="1" si="50"/>
        <v>44253</v>
      </c>
      <c r="B803" s="16">
        <f ca="1">+IFERROR(VLOOKUP(A803,BBG_UF!$B$2:$C$30,2,FALSE),B802)</f>
        <v>21</v>
      </c>
      <c r="C803" s="16">
        <v>801</v>
      </c>
      <c r="D803" s="16">
        <f t="shared" si="48"/>
        <v>711</v>
      </c>
      <c r="E803" s="16">
        <f ca="1">+VLOOKUP(B803,BBG_UF!$C$2:$F$30,4,FALSE)</f>
        <v>3.1593409213390947E-4</v>
      </c>
      <c r="F803" s="16">
        <f t="shared" ca="1" si="51"/>
        <v>0.83286760043311714</v>
      </c>
      <c r="G803" s="1">
        <f t="shared" ca="1" si="49"/>
        <v>0.58999956190196168</v>
      </c>
    </row>
    <row r="804" spans="1:7" x14ac:dyDescent="0.25">
      <c r="A804" s="17">
        <f t="shared" ca="1" si="50"/>
        <v>44254</v>
      </c>
      <c r="B804" s="16">
        <f ca="1">+IFERROR(VLOOKUP(A804,BBG_UF!$B$2:$C$30,2,FALSE),B803)</f>
        <v>21</v>
      </c>
      <c r="C804" s="16">
        <v>802</v>
      </c>
      <c r="D804" s="16">
        <f t="shared" si="48"/>
        <v>712</v>
      </c>
      <c r="E804" s="16">
        <f ca="1">+VLOOKUP(B804,BBG_UF!$C$2:$F$30,4,FALSE)</f>
        <v>3.1593409213390947E-4</v>
      </c>
      <c r="F804" s="16">
        <f t="shared" ca="1" si="51"/>
        <v>0.83318353452525107</v>
      </c>
      <c r="G804" s="1">
        <f t="shared" ca="1" si="49"/>
        <v>0.59068623471194592</v>
      </c>
    </row>
    <row r="805" spans="1:7" x14ac:dyDescent="0.25">
      <c r="A805" s="17">
        <f t="shared" ca="1" si="50"/>
        <v>44255</v>
      </c>
      <c r="B805" s="16">
        <f ca="1">+IFERROR(VLOOKUP(A805,BBG_UF!$B$2:$C$30,2,FALSE),B804)</f>
        <v>21</v>
      </c>
      <c r="C805" s="16">
        <v>803</v>
      </c>
      <c r="D805" s="16">
        <f t="shared" si="48"/>
        <v>713</v>
      </c>
      <c r="E805" s="16">
        <f ca="1">+VLOOKUP(B805,BBG_UF!$C$2:$F$30,4,FALSE)</f>
        <v>3.1593409213390947E-4</v>
      </c>
      <c r="F805" s="16">
        <f t="shared" ca="1" si="51"/>
        <v>0.833499468617385</v>
      </c>
      <c r="G805" s="1">
        <f t="shared" ca="1" si="49"/>
        <v>0.59137186159645394</v>
      </c>
    </row>
    <row r="806" spans="1:7" x14ac:dyDescent="0.25">
      <c r="A806" s="17">
        <f t="shared" ca="1" si="50"/>
        <v>44256</v>
      </c>
      <c r="B806" s="16">
        <f ca="1">+IFERROR(VLOOKUP(A806,BBG_UF!$B$2:$C$30,2,FALSE),B805)</f>
        <v>21</v>
      </c>
      <c r="C806" s="16">
        <v>804</v>
      </c>
      <c r="D806" s="16">
        <f t="shared" si="48"/>
        <v>714</v>
      </c>
      <c r="E806" s="16">
        <f ca="1">+VLOOKUP(B806,BBG_UF!$C$2:$F$30,4,FALSE)</f>
        <v>3.1593409213390947E-4</v>
      </c>
      <c r="F806" s="16">
        <f t="shared" ca="1" si="51"/>
        <v>0.83381540270951893</v>
      </c>
      <c r="G806" s="1">
        <f t="shared" ca="1" si="49"/>
        <v>0.59205644695015291</v>
      </c>
    </row>
    <row r="807" spans="1:7" x14ac:dyDescent="0.25">
      <c r="A807" s="17">
        <f t="shared" ca="1" si="50"/>
        <v>44257</v>
      </c>
      <c r="B807" s="16">
        <f ca="1">+IFERROR(VLOOKUP(A807,BBG_UF!$B$2:$C$30,2,FALSE),B806)</f>
        <v>21</v>
      </c>
      <c r="C807" s="16">
        <v>805</v>
      </c>
      <c r="D807" s="16">
        <f t="shared" si="48"/>
        <v>715</v>
      </c>
      <c r="E807" s="16">
        <f ca="1">+VLOOKUP(B807,BBG_UF!$C$2:$F$30,4,FALSE)</f>
        <v>3.1593409213390947E-4</v>
      </c>
      <c r="F807" s="16">
        <f t="shared" ca="1" si="51"/>
        <v>0.83413133680165286</v>
      </c>
      <c r="G807" s="1">
        <f t="shared" ca="1" si="49"/>
        <v>0.59273999514307973</v>
      </c>
    </row>
    <row r="808" spans="1:7" x14ac:dyDescent="0.25">
      <c r="A808" s="17">
        <f t="shared" ca="1" si="50"/>
        <v>44258</v>
      </c>
      <c r="B808" s="16">
        <f ca="1">+IFERROR(VLOOKUP(A808,BBG_UF!$B$2:$C$30,2,FALSE),B807)</f>
        <v>21</v>
      </c>
      <c r="C808" s="16">
        <v>806</v>
      </c>
      <c r="D808" s="16">
        <f t="shared" si="48"/>
        <v>716</v>
      </c>
      <c r="E808" s="16">
        <f ca="1">+VLOOKUP(B808,BBG_UF!$C$2:$F$30,4,FALSE)</f>
        <v>3.1593409213390947E-4</v>
      </c>
      <c r="F808" s="16">
        <f t="shared" ca="1" si="51"/>
        <v>0.83444727089378679</v>
      </c>
      <c r="G808" s="1">
        <f t="shared" ca="1" si="49"/>
        <v>0.59342251052088024</v>
      </c>
    </row>
    <row r="809" spans="1:7" x14ac:dyDescent="0.25">
      <c r="A809" s="17">
        <f t="shared" ca="1" si="50"/>
        <v>44259</v>
      </c>
      <c r="B809" s="16">
        <f ca="1">+IFERROR(VLOOKUP(A809,BBG_UF!$B$2:$C$30,2,FALSE),B808)</f>
        <v>21</v>
      </c>
      <c r="C809" s="16">
        <v>807</v>
      </c>
      <c r="D809" s="16">
        <f t="shared" si="48"/>
        <v>717</v>
      </c>
      <c r="E809" s="16">
        <f ca="1">+VLOOKUP(B809,BBG_UF!$C$2:$F$30,4,FALSE)</f>
        <v>3.1593409213390947E-4</v>
      </c>
      <c r="F809" s="16">
        <f t="shared" ca="1" si="51"/>
        <v>0.83476320498592071</v>
      </c>
      <c r="G809" s="1">
        <f t="shared" ca="1" si="49"/>
        <v>0.59410399740497888</v>
      </c>
    </row>
    <row r="810" spans="1:7" x14ac:dyDescent="0.25">
      <c r="A810" s="17">
        <f t="shared" ca="1" si="50"/>
        <v>44260</v>
      </c>
      <c r="B810" s="16">
        <f ca="1">+IFERROR(VLOOKUP(A810,BBG_UF!$B$2:$C$30,2,FALSE),B809)</f>
        <v>21</v>
      </c>
      <c r="C810" s="16">
        <v>808</v>
      </c>
      <c r="D810" s="16">
        <f t="shared" si="48"/>
        <v>718</v>
      </c>
      <c r="E810" s="16">
        <f ca="1">+VLOOKUP(B810,BBG_UF!$C$2:$F$30,4,FALSE)</f>
        <v>3.1593409213390947E-4</v>
      </c>
      <c r="F810" s="16">
        <f t="shared" ca="1" si="51"/>
        <v>0.83507913907805464</v>
      </c>
      <c r="G810" s="1">
        <f t="shared" ca="1" si="49"/>
        <v>0.59478446009269192</v>
      </c>
    </row>
    <row r="811" spans="1:7" x14ac:dyDescent="0.25">
      <c r="A811" s="17">
        <f t="shared" ca="1" si="50"/>
        <v>44261</v>
      </c>
      <c r="B811" s="16">
        <f ca="1">+IFERROR(VLOOKUP(A811,BBG_UF!$B$2:$C$30,2,FALSE),B810)</f>
        <v>21</v>
      </c>
      <c r="C811" s="16">
        <v>809</v>
      </c>
      <c r="D811" s="16">
        <f t="shared" si="48"/>
        <v>719</v>
      </c>
      <c r="E811" s="16">
        <f ca="1">+VLOOKUP(B811,BBG_UF!$C$2:$F$30,4,FALSE)</f>
        <v>3.1593409213390947E-4</v>
      </c>
      <c r="F811" s="16">
        <f t="shared" ca="1" si="51"/>
        <v>0.83539507317018857</v>
      </c>
      <c r="G811" s="1">
        <f t="shared" ca="1" si="49"/>
        <v>0.59546390285743955</v>
      </c>
    </row>
    <row r="812" spans="1:7" x14ac:dyDescent="0.25">
      <c r="A812" s="17">
        <f t="shared" ca="1" si="50"/>
        <v>44262</v>
      </c>
      <c r="B812" s="16">
        <f ca="1">+IFERROR(VLOOKUP(A812,BBG_UF!$B$2:$C$30,2,FALSE),B811)</f>
        <v>21</v>
      </c>
      <c r="C812" s="16">
        <v>810</v>
      </c>
      <c r="D812" s="16">
        <f t="shared" si="48"/>
        <v>720</v>
      </c>
      <c r="E812" s="16">
        <f ca="1">+VLOOKUP(B812,BBG_UF!$C$2:$F$30,4,FALSE)</f>
        <v>3.1593409213390947E-4</v>
      </c>
      <c r="F812" s="16">
        <f t="shared" ca="1" si="51"/>
        <v>0.8357110072623225</v>
      </c>
      <c r="G812" s="1">
        <f t="shared" ca="1" si="49"/>
        <v>0.59614232994887884</v>
      </c>
    </row>
    <row r="813" spans="1:7" x14ac:dyDescent="0.25">
      <c r="A813" s="17">
        <f t="shared" ca="1" si="50"/>
        <v>44263</v>
      </c>
      <c r="B813" s="16">
        <f ca="1">+IFERROR(VLOOKUP(A813,BBG_UF!$B$2:$C$30,2,FALSE),B812)</f>
        <v>21</v>
      </c>
      <c r="C813" s="16">
        <v>811</v>
      </c>
      <c r="D813" s="16">
        <f t="shared" si="48"/>
        <v>721</v>
      </c>
      <c r="E813" s="16">
        <f ca="1">+VLOOKUP(B813,BBG_UF!$C$2:$F$30,4,FALSE)</f>
        <v>3.1593409213390947E-4</v>
      </c>
      <c r="F813" s="16">
        <f t="shared" ca="1" si="51"/>
        <v>0.83602694135445643</v>
      </c>
      <c r="G813" s="1">
        <f t="shared" ca="1" si="49"/>
        <v>0.59681974559314532</v>
      </c>
    </row>
    <row r="814" spans="1:7" x14ac:dyDescent="0.25">
      <c r="A814" s="17">
        <f t="shared" ca="1" si="50"/>
        <v>44264</v>
      </c>
      <c r="B814" s="16">
        <f ca="1">+IFERROR(VLOOKUP(A814,BBG_UF!$B$2:$C$30,2,FALSE),B813)</f>
        <v>21</v>
      </c>
      <c r="C814" s="16">
        <v>812</v>
      </c>
      <c r="D814" s="16">
        <f t="shared" si="48"/>
        <v>722</v>
      </c>
      <c r="E814" s="16">
        <f ca="1">+VLOOKUP(B814,BBG_UF!$C$2:$F$30,4,FALSE)</f>
        <v>3.1593409213390947E-4</v>
      </c>
      <c r="F814" s="16">
        <f t="shared" ca="1" si="51"/>
        <v>0.83634287544659036</v>
      </c>
      <c r="G814" s="1">
        <f t="shared" ca="1" si="49"/>
        <v>0.59749615399292821</v>
      </c>
    </row>
    <row r="815" spans="1:7" x14ac:dyDescent="0.25">
      <c r="A815" s="17">
        <f t="shared" ca="1" si="50"/>
        <v>44265</v>
      </c>
      <c r="B815" s="16">
        <f ca="1">+IFERROR(VLOOKUP(A815,BBG_UF!$B$2:$C$30,2,FALSE),B814)</f>
        <v>21</v>
      </c>
      <c r="C815" s="16">
        <v>813</v>
      </c>
      <c r="D815" s="16">
        <f t="shared" si="48"/>
        <v>723</v>
      </c>
      <c r="E815" s="16">
        <f ca="1">+VLOOKUP(B815,BBG_UF!$C$2:$F$30,4,FALSE)</f>
        <v>3.1593409213390947E-4</v>
      </c>
      <c r="F815" s="16">
        <f t="shared" ca="1" si="51"/>
        <v>0.83665880953872429</v>
      </c>
      <c r="G815" s="1">
        <f t="shared" ca="1" si="49"/>
        <v>0.59817155932764299</v>
      </c>
    </row>
    <row r="816" spans="1:7" x14ac:dyDescent="0.25">
      <c r="A816" s="17">
        <f t="shared" ca="1" si="50"/>
        <v>44266</v>
      </c>
      <c r="B816" s="16">
        <f ca="1">+IFERROR(VLOOKUP(A816,BBG_UF!$B$2:$C$30,2,FALSE),B815)</f>
        <v>21</v>
      </c>
      <c r="C816" s="16">
        <v>814</v>
      </c>
      <c r="D816" s="16">
        <f t="shared" si="48"/>
        <v>724</v>
      </c>
      <c r="E816" s="16">
        <f ca="1">+VLOOKUP(B816,BBG_UF!$C$2:$F$30,4,FALSE)</f>
        <v>3.1593409213390947E-4</v>
      </c>
      <c r="F816" s="16">
        <f t="shared" ca="1" si="51"/>
        <v>0.83697474363085822</v>
      </c>
      <c r="G816" s="1">
        <f t="shared" ca="1" si="49"/>
        <v>0.5988459657536368</v>
      </c>
    </row>
    <row r="817" spans="1:7" x14ac:dyDescent="0.25">
      <c r="A817" s="17">
        <f t="shared" ca="1" si="50"/>
        <v>44267</v>
      </c>
      <c r="B817" s="16">
        <f ca="1">+IFERROR(VLOOKUP(A817,BBG_UF!$B$2:$C$30,2,FALSE),B816)</f>
        <v>21</v>
      </c>
      <c r="C817" s="16">
        <v>815</v>
      </c>
      <c r="D817" s="16">
        <f t="shared" si="48"/>
        <v>725</v>
      </c>
      <c r="E817" s="16">
        <f ca="1">+VLOOKUP(B817,BBG_UF!$C$2:$F$30,4,FALSE)</f>
        <v>3.1593409213390947E-4</v>
      </c>
      <c r="F817" s="16">
        <f t="shared" ca="1" si="51"/>
        <v>0.83729067772299215</v>
      </c>
      <c r="G817" s="1">
        <f t="shared" ca="1" si="49"/>
        <v>0.5995193774043579</v>
      </c>
    </row>
    <row r="818" spans="1:7" x14ac:dyDescent="0.25">
      <c r="A818" s="17">
        <f t="shared" ca="1" si="50"/>
        <v>44268</v>
      </c>
      <c r="B818" s="16">
        <f ca="1">+IFERROR(VLOOKUP(A818,BBG_UF!$B$2:$C$30,2,FALSE),B817)</f>
        <v>21</v>
      </c>
      <c r="C818" s="16">
        <v>816</v>
      </c>
      <c r="D818" s="16">
        <f t="shared" si="48"/>
        <v>726</v>
      </c>
      <c r="E818" s="16">
        <f ca="1">+VLOOKUP(B818,BBG_UF!$C$2:$F$30,4,FALSE)</f>
        <v>3.1593409213390947E-4</v>
      </c>
      <c r="F818" s="16">
        <f t="shared" ca="1" si="51"/>
        <v>0.83760661181512608</v>
      </c>
      <c r="G818" s="1">
        <f t="shared" ca="1" si="49"/>
        <v>0.60019179839040404</v>
      </c>
    </row>
    <row r="819" spans="1:7" x14ac:dyDescent="0.25">
      <c r="A819" s="17">
        <f t="shared" ca="1" si="50"/>
        <v>44269</v>
      </c>
      <c r="B819" s="16">
        <f ca="1">+IFERROR(VLOOKUP(A819,BBG_UF!$B$2:$C$30,2,FALSE),B818)</f>
        <v>21</v>
      </c>
      <c r="C819" s="16">
        <v>817</v>
      </c>
      <c r="D819" s="16">
        <f t="shared" si="48"/>
        <v>727</v>
      </c>
      <c r="E819" s="16">
        <f ca="1">+VLOOKUP(B819,BBG_UF!$C$2:$F$30,4,FALSE)</f>
        <v>3.1593409213390947E-4</v>
      </c>
      <c r="F819" s="16">
        <f t="shared" ca="1" si="51"/>
        <v>0.83792254590726001</v>
      </c>
      <c r="G819" s="1">
        <f t="shared" ca="1" si="49"/>
        <v>0.60086323279982179</v>
      </c>
    </row>
    <row r="820" spans="1:7" x14ac:dyDescent="0.25">
      <c r="A820" s="17">
        <f t="shared" ca="1" si="50"/>
        <v>44270</v>
      </c>
      <c r="B820" s="16">
        <f ca="1">+IFERROR(VLOOKUP(A820,BBG_UF!$B$2:$C$30,2,FALSE),B819)</f>
        <v>21</v>
      </c>
      <c r="C820" s="16">
        <v>818</v>
      </c>
      <c r="D820" s="16">
        <f t="shared" si="48"/>
        <v>728</v>
      </c>
      <c r="E820" s="16">
        <f ca="1">+VLOOKUP(B820,BBG_UF!$C$2:$F$30,4,FALSE)</f>
        <v>3.1593409213390947E-4</v>
      </c>
      <c r="F820" s="16">
        <f t="shared" ca="1" si="51"/>
        <v>0.83823847999939394</v>
      </c>
      <c r="G820" s="1">
        <f t="shared" ca="1" si="49"/>
        <v>0.60153368469818547</v>
      </c>
    </row>
    <row r="821" spans="1:7" x14ac:dyDescent="0.25">
      <c r="A821" s="17">
        <f t="shared" ca="1" si="50"/>
        <v>44271</v>
      </c>
      <c r="B821" s="16">
        <f ca="1">+IFERROR(VLOOKUP(A821,BBG_UF!$B$2:$C$30,2,FALSE),B820)</f>
        <v>21</v>
      </c>
      <c r="C821" s="16">
        <v>819</v>
      </c>
      <c r="D821" s="16">
        <f t="shared" si="48"/>
        <v>729</v>
      </c>
      <c r="E821" s="16">
        <f ca="1">+VLOOKUP(B821,BBG_UF!$C$2:$F$30,4,FALSE)</f>
        <v>3.1593409213390947E-4</v>
      </c>
      <c r="F821" s="16">
        <f t="shared" ca="1" si="51"/>
        <v>0.83855441409152787</v>
      </c>
      <c r="G821" s="1">
        <f t="shared" ca="1" si="49"/>
        <v>0.60220315812872827</v>
      </c>
    </row>
    <row r="822" spans="1:7" x14ac:dyDescent="0.25">
      <c r="A822" s="17">
        <f t="shared" ca="1" si="50"/>
        <v>44272</v>
      </c>
      <c r="B822" s="16">
        <f ca="1">+IFERROR(VLOOKUP(A822,BBG_UF!$B$2:$C$30,2,FALSE),B821)</f>
        <v>21</v>
      </c>
      <c r="C822" s="16">
        <v>820</v>
      </c>
      <c r="D822" s="16">
        <f t="shared" si="48"/>
        <v>730</v>
      </c>
      <c r="E822" s="16">
        <f ca="1">+VLOOKUP(B822,BBG_UF!$C$2:$F$30,4,FALSE)</f>
        <v>3.1593409213390947E-4</v>
      </c>
      <c r="F822" s="16">
        <f t="shared" ca="1" si="51"/>
        <v>0.8388703481836618</v>
      </c>
      <c r="G822" s="1">
        <f t="shared" ca="1" si="49"/>
        <v>0.60287165711256185</v>
      </c>
    </row>
    <row r="823" spans="1:7" x14ac:dyDescent="0.25">
      <c r="A823" s="17">
        <f t="shared" ca="1" si="50"/>
        <v>44273</v>
      </c>
      <c r="B823" s="16">
        <f ca="1">+IFERROR(VLOOKUP(A823,BBG_UF!$B$2:$C$30,2,FALSE),B822)</f>
        <v>21</v>
      </c>
      <c r="C823" s="16">
        <v>821</v>
      </c>
      <c r="D823" s="16">
        <f t="shared" si="48"/>
        <v>731</v>
      </c>
      <c r="E823" s="16">
        <f ca="1">+VLOOKUP(B823,BBG_UF!$C$2:$F$30,4,FALSE)</f>
        <v>3.1593409213390947E-4</v>
      </c>
      <c r="F823" s="16">
        <f t="shared" ca="1" si="51"/>
        <v>0.83918628227579573</v>
      </c>
      <c r="G823" s="1">
        <f t="shared" ca="1" si="49"/>
        <v>0.60353918564877262</v>
      </c>
    </row>
    <row r="824" spans="1:7" x14ac:dyDescent="0.25">
      <c r="A824" s="17">
        <f t="shared" ca="1" si="50"/>
        <v>44274</v>
      </c>
      <c r="B824" s="16">
        <f ca="1">+IFERROR(VLOOKUP(A824,BBG_UF!$B$2:$C$30,2,FALSE),B823)</f>
        <v>21</v>
      </c>
      <c r="C824" s="16">
        <v>822</v>
      </c>
      <c r="D824" s="16">
        <f t="shared" si="48"/>
        <v>732</v>
      </c>
      <c r="E824" s="16">
        <f ca="1">+VLOOKUP(B824,BBG_UF!$C$2:$F$30,4,FALSE)</f>
        <v>3.1593409213390947E-4</v>
      </c>
      <c r="F824" s="16">
        <f t="shared" ca="1" si="51"/>
        <v>0.83950221636792965</v>
      </c>
      <c r="G824" s="1">
        <f t="shared" ca="1" si="49"/>
        <v>0.60420574771462676</v>
      </c>
    </row>
    <row r="825" spans="1:7" x14ac:dyDescent="0.25">
      <c r="A825" s="17">
        <f t="shared" ca="1" si="50"/>
        <v>44275</v>
      </c>
      <c r="B825" s="16">
        <f ca="1">+IFERROR(VLOOKUP(A825,BBG_UF!$B$2:$C$30,2,FALSE),B824)</f>
        <v>21</v>
      </c>
      <c r="C825" s="16">
        <v>823</v>
      </c>
      <c r="D825" s="16">
        <f t="shared" si="48"/>
        <v>733</v>
      </c>
      <c r="E825" s="16">
        <f ca="1">+VLOOKUP(B825,BBG_UF!$C$2:$F$30,4,FALSE)</f>
        <v>3.1593409213390947E-4</v>
      </c>
      <c r="F825" s="16">
        <f t="shared" ca="1" si="51"/>
        <v>0.83981815046006358</v>
      </c>
      <c r="G825" s="1">
        <f t="shared" ca="1" si="49"/>
        <v>0.60487134726564273</v>
      </c>
    </row>
    <row r="826" spans="1:7" x14ac:dyDescent="0.25">
      <c r="A826" s="17">
        <f t="shared" ca="1" si="50"/>
        <v>44276</v>
      </c>
      <c r="B826" s="16">
        <f ca="1">+IFERROR(VLOOKUP(A826,BBG_UF!$B$2:$C$30,2,FALSE),B825)</f>
        <v>21</v>
      </c>
      <c r="C826" s="16">
        <v>824</v>
      </c>
      <c r="D826" s="16">
        <f t="shared" si="48"/>
        <v>734</v>
      </c>
      <c r="E826" s="16">
        <f ca="1">+VLOOKUP(B826,BBG_UF!$C$2:$F$30,4,FALSE)</f>
        <v>3.1593409213390947E-4</v>
      </c>
      <c r="F826" s="16">
        <f t="shared" ca="1" si="51"/>
        <v>0.84013408455219751</v>
      </c>
      <c r="G826" s="1">
        <f t="shared" ca="1" si="49"/>
        <v>0.60553598823583765</v>
      </c>
    </row>
    <row r="827" spans="1:7" x14ac:dyDescent="0.25">
      <c r="A827" s="17">
        <f t="shared" ca="1" si="50"/>
        <v>44277</v>
      </c>
      <c r="B827" s="16">
        <f ca="1">+IFERROR(VLOOKUP(A827,BBG_UF!$B$2:$C$30,2,FALSE),B826)</f>
        <v>21</v>
      </c>
      <c r="C827" s="16">
        <v>825</v>
      </c>
      <c r="D827" s="16">
        <f t="shared" si="48"/>
        <v>735</v>
      </c>
      <c r="E827" s="16">
        <f ca="1">+VLOOKUP(B827,BBG_UF!$C$2:$F$30,4,FALSE)</f>
        <v>3.1593409213390947E-4</v>
      </c>
      <c r="F827" s="16">
        <f t="shared" ca="1" si="51"/>
        <v>0.84045001864433144</v>
      </c>
      <c r="G827" s="1">
        <f t="shared" ca="1" si="49"/>
        <v>0.60619967453773183</v>
      </c>
    </row>
    <row r="828" spans="1:7" x14ac:dyDescent="0.25">
      <c r="A828" s="17">
        <f t="shared" ca="1" si="50"/>
        <v>44278</v>
      </c>
      <c r="B828" s="16">
        <f ca="1">+IFERROR(VLOOKUP(A828,BBG_UF!$B$2:$C$30,2,FALSE),B827)</f>
        <v>21</v>
      </c>
      <c r="C828" s="16">
        <v>826</v>
      </c>
      <c r="D828" s="16">
        <f t="shared" si="48"/>
        <v>736</v>
      </c>
      <c r="E828" s="16">
        <f ca="1">+VLOOKUP(B828,BBG_UF!$C$2:$F$30,4,FALSE)</f>
        <v>3.1593409213390947E-4</v>
      </c>
      <c r="F828" s="16">
        <f t="shared" ca="1" si="51"/>
        <v>0.84076595273646537</v>
      </c>
      <c r="G828" s="1">
        <f t="shared" ca="1" si="49"/>
        <v>0.60686241006269059</v>
      </c>
    </row>
    <row r="829" spans="1:7" x14ac:dyDescent="0.25">
      <c r="A829" s="17">
        <f t="shared" ca="1" si="50"/>
        <v>44279</v>
      </c>
      <c r="B829" s="16">
        <f ca="1">+IFERROR(VLOOKUP(A829,BBG_UF!$B$2:$C$30,2,FALSE),B828)</f>
        <v>21</v>
      </c>
      <c r="C829" s="16">
        <v>827</v>
      </c>
      <c r="D829" s="16">
        <f t="shared" si="48"/>
        <v>737</v>
      </c>
      <c r="E829" s="16">
        <f ca="1">+VLOOKUP(B829,BBG_UF!$C$2:$F$30,4,FALSE)</f>
        <v>3.1593409213390947E-4</v>
      </c>
      <c r="F829" s="16">
        <f t="shared" ca="1" si="51"/>
        <v>0.8410818868285993</v>
      </c>
      <c r="G829" s="1">
        <f t="shared" ca="1" si="49"/>
        <v>0.6075241986808726</v>
      </c>
    </row>
    <row r="830" spans="1:7" x14ac:dyDescent="0.25">
      <c r="A830" s="17">
        <f t="shared" ca="1" si="50"/>
        <v>44280</v>
      </c>
      <c r="B830" s="16">
        <f ca="1">+IFERROR(VLOOKUP(A830,BBG_UF!$B$2:$C$30,2,FALSE),B829)</f>
        <v>21</v>
      </c>
      <c r="C830" s="16">
        <v>828</v>
      </c>
      <c r="D830" s="16">
        <f t="shared" si="48"/>
        <v>738</v>
      </c>
      <c r="E830" s="16">
        <f ca="1">+VLOOKUP(B830,BBG_UF!$C$2:$F$30,4,FALSE)</f>
        <v>3.1593409213390947E-4</v>
      </c>
      <c r="F830" s="16">
        <f t="shared" ca="1" si="51"/>
        <v>0.84139782092073323</v>
      </c>
      <c r="G830" s="1">
        <f t="shared" ca="1" si="49"/>
        <v>0.60818504424149211</v>
      </c>
    </row>
    <row r="831" spans="1:7" x14ac:dyDescent="0.25">
      <c r="A831" s="17">
        <f t="shared" ca="1" si="50"/>
        <v>44281</v>
      </c>
      <c r="B831" s="16">
        <f ca="1">+IFERROR(VLOOKUP(A831,BBG_UF!$B$2:$C$30,2,FALSE),B830)</f>
        <v>21</v>
      </c>
      <c r="C831" s="16">
        <v>829</v>
      </c>
      <c r="D831" s="16">
        <f t="shared" si="48"/>
        <v>739</v>
      </c>
      <c r="E831" s="16">
        <f ca="1">+VLOOKUP(B831,BBG_UF!$C$2:$F$30,4,FALSE)</f>
        <v>3.1593409213390947E-4</v>
      </c>
      <c r="F831" s="16">
        <f t="shared" ca="1" si="51"/>
        <v>0.84171375501286716</v>
      </c>
      <c r="G831" s="1">
        <f t="shared" ca="1" si="49"/>
        <v>0.60884495057295085</v>
      </c>
    </row>
    <row r="832" spans="1:7" x14ac:dyDescent="0.25">
      <c r="A832" s="17">
        <f t="shared" ca="1" si="50"/>
        <v>44282</v>
      </c>
      <c r="B832" s="16">
        <f ca="1">+IFERROR(VLOOKUP(A832,BBG_UF!$B$2:$C$30,2,FALSE),B831)</f>
        <v>21</v>
      </c>
      <c r="C832" s="16">
        <v>830</v>
      </c>
      <c r="D832" s="16">
        <f t="shared" si="48"/>
        <v>740</v>
      </c>
      <c r="E832" s="16">
        <f ca="1">+VLOOKUP(B832,BBG_UF!$C$2:$F$30,4,FALSE)</f>
        <v>3.1593409213390947E-4</v>
      </c>
      <c r="F832" s="16">
        <f t="shared" ca="1" si="51"/>
        <v>0.84202968910500109</v>
      </c>
      <c r="G832" s="1">
        <f t="shared" ca="1" si="49"/>
        <v>0.60950392148292365</v>
      </c>
    </row>
    <row r="833" spans="1:7" x14ac:dyDescent="0.25">
      <c r="A833" s="17">
        <f t="shared" ca="1" si="50"/>
        <v>44283</v>
      </c>
      <c r="B833" s="16">
        <f ca="1">+IFERROR(VLOOKUP(A833,BBG_UF!$B$2:$C$30,2,FALSE),B832)</f>
        <v>21</v>
      </c>
      <c r="C833" s="16">
        <v>831</v>
      </c>
      <c r="D833" s="16">
        <f t="shared" si="48"/>
        <v>741</v>
      </c>
      <c r="E833" s="16">
        <f ca="1">+VLOOKUP(B833,BBG_UF!$C$2:$F$30,4,FALSE)</f>
        <v>3.1593409213390947E-4</v>
      </c>
      <c r="F833" s="16">
        <f t="shared" ca="1" si="51"/>
        <v>0.84234562319713502</v>
      </c>
      <c r="G833" s="1">
        <f t="shared" ca="1" si="49"/>
        <v>0.61016196075853146</v>
      </c>
    </row>
    <row r="834" spans="1:7" x14ac:dyDescent="0.25">
      <c r="A834" s="17">
        <f t="shared" ca="1" si="50"/>
        <v>44284</v>
      </c>
      <c r="B834" s="16">
        <f ca="1">+IFERROR(VLOOKUP(A834,BBG_UF!$B$2:$C$30,2,FALSE),B833)</f>
        <v>21</v>
      </c>
      <c r="C834" s="16">
        <v>832</v>
      </c>
      <c r="D834" s="16">
        <f t="shared" si="48"/>
        <v>742</v>
      </c>
      <c r="E834" s="16">
        <f ca="1">+VLOOKUP(B834,BBG_UF!$C$2:$F$30,4,FALSE)</f>
        <v>3.1593409213390947E-4</v>
      </c>
      <c r="F834" s="16">
        <f t="shared" ca="1" si="51"/>
        <v>0.84266155728926895</v>
      </c>
      <c r="G834" s="1">
        <f t="shared" ca="1" si="49"/>
        <v>0.61081907216651132</v>
      </c>
    </row>
    <row r="835" spans="1:7" x14ac:dyDescent="0.25">
      <c r="A835" s="17">
        <f t="shared" ca="1" si="50"/>
        <v>44285</v>
      </c>
      <c r="B835" s="16">
        <f ca="1">+IFERROR(VLOOKUP(A835,BBG_UF!$B$2:$C$30,2,FALSE),B834)</f>
        <v>21</v>
      </c>
      <c r="C835" s="16">
        <v>833</v>
      </c>
      <c r="D835" s="16">
        <f t="shared" ref="D835:D898" si="52">+IF(C835-$J$2&lt;0,NA(),C835-$J$2)</f>
        <v>743</v>
      </c>
      <c r="E835" s="16">
        <f ca="1">+VLOOKUP(B835,BBG_UF!$C$2:$F$30,4,FALSE)</f>
        <v>3.1593409213390947E-4</v>
      </c>
      <c r="F835" s="16">
        <f t="shared" ca="1" si="51"/>
        <v>0.84297749138140288</v>
      </c>
      <c r="G835" s="1">
        <f t="shared" ref="G835:G898" ca="1" si="53">++IF(D835&gt;0,((1+F835*C835/36000)/(1+$J$3*$J$2/36000)-1)*(36000/(C835-$J$2)),NA())</f>
        <v>0.61147525945327896</v>
      </c>
    </row>
    <row r="836" spans="1:7" x14ac:dyDescent="0.25">
      <c r="A836" s="17">
        <f t="shared" ref="A836:A899" ca="1" si="54">+A835+1</f>
        <v>44286</v>
      </c>
      <c r="B836" s="16">
        <f ca="1">+IFERROR(VLOOKUP(A836,BBG_UF!$B$2:$C$30,2,FALSE),B835)</f>
        <v>21</v>
      </c>
      <c r="C836" s="16">
        <v>834</v>
      </c>
      <c r="D836" s="16">
        <f t="shared" si="52"/>
        <v>744</v>
      </c>
      <c r="E836" s="16">
        <f ca="1">+VLOOKUP(B836,BBG_UF!$C$2:$F$30,4,FALSE)</f>
        <v>3.1593409213390947E-4</v>
      </c>
      <c r="F836" s="16">
        <f t="shared" ref="F836:F899" ca="1" si="55">+F835+E835*1</f>
        <v>0.84329342547353681</v>
      </c>
      <c r="G836" s="1">
        <f t="shared" ca="1" si="53"/>
        <v>0.61213052634514065</v>
      </c>
    </row>
    <row r="837" spans="1:7" x14ac:dyDescent="0.25">
      <c r="A837" s="17">
        <f t="shared" ca="1" si="54"/>
        <v>44287</v>
      </c>
      <c r="B837" s="16">
        <f ca="1">+IFERROR(VLOOKUP(A837,BBG_UF!$B$2:$C$30,2,FALSE),B836)</f>
        <v>21</v>
      </c>
      <c r="C837" s="16">
        <v>835</v>
      </c>
      <c r="D837" s="16">
        <f t="shared" si="52"/>
        <v>745</v>
      </c>
      <c r="E837" s="16">
        <f ca="1">+VLOOKUP(B837,BBG_UF!$C$2:$F$30,4,FALSE)</f>
        <v>3.1593409213390947E-4</v>
      </c>
      <c r="F837" s="16">
        <f t="shared" ca="1" si="55"/>
        <v>0.84360935956567074</v>
      </c>
      <c r="G837" s="1">
        <f t="shared" ca="1" si="53"/>
        <v>0.61278487654837344</v>
      </c>
    </row>
    <row r="838" spans="1:7" x14ac:dyDescent="0.25">
      <c r="A838" s="17">
        <f t="shared" ca="1" si="54"/>
        <v>44288</v>
      </c>
      <c r="B838" s="16">
        <f ca="1">+IFERROR(VLOOKUP(A838,BBG_UF!$B$2:$C$30,2,FALSE),B837)</f>
        <v>21</v>
      </c>
      <c r="C838" s="16">
        <v>836</v>
      </c>
      <c r="D838" s="16">
        <f t="shared" si="52"/>
        <v>746</v>
      </c>
      <c r="E838" s="16">
        <f ca="1">+VLOOKUP(B838,BBG_UF!$C$2:$F$30,4,FALSE)</f>
        <v>3.1593409213390947E-4</v>
      </c>
      <c r="F838" s="16">
        <f t="shared" ca="1" si="55"/>
        <v>0.84392529365780466</v>
      </c>
      <c r="G838" s="1">
        <f t="shared" ca="1" si="53"/>
        <v>0.6134383137494146</v>
      </c>
    </row>
    <row r="839" spans="1:7" x14ac:dyDescent="0.25">
      <c r="A839" s="17">
        <f t="shared" ca="1" si="54"/>
        <v>44289</v>
      </c>
      <c r="B839" s="16">
        <f ca="1">+IFERROR(VLOOKUP(A839,BBG_UF!$B$2:$C$30,2,FALSE),B838)</f>
        <v>21</v>
      </c>
      <c r="C839" s="16">
        <v>837</v>
      </c>
      <c r="D839" s="16">
        <f t="shared" si="52"/>
        <v>747</v>
      </c>
      <c r="E839" s="16">
        <f ca="1">+VLOOKUP(B839,BBG_UF!$C$2:$F$30,4,FALSE)</f>
        <v>3.1593409213390947E-4</v>
      </c>
      <c r="F839" s="16">
        <f t="shared" ca="1" si="55"/>
        <v>0.84424122774993859</v>
      </c>
      <c r="G839" s="1">
        <f t="shared" ca="1" si="53"/>
        <v>0.61409084161491789</v>
      </c>
    </row>
    <row r="840" spans="1:7" x14ac:dyDescent="0.25">
      <c r="A840" s="17">
        <f t="shared" ca="1" si="54"/>
        <v>44290</v>
      </c>
      <c r="B840" s="16">
        <f ca="1">+IFERROR(VLOOKUP(A840,BBG_UF!$B$2:$C$30,2,FALSE),B839)</f>
        <v>21</v>
      </c>
      <c r="C840" s="16">
        <v>838</v>
      </c>
      <c r="D840" s="16">
        <f t="shared" si="52"/>
        <v>748</v>
      </c>
      <c r="E840" s="16">
        <f ca="1">+VLOOKUP(B840,BBG_UF!$C$2:$F$30,4,FALSE)</f>
        <v>3.1593409213390947E-4</v>
      </c>
      <c r="F840" s="16">
        <f t="shared" ca="1" si="55"/>
        <v>0.84455716184207252</v>
      </c>
      <c r="G840" s="1">
        <f t="shared" ca="1" si="53"/>
        <v>0.61474246379197239</v>
      </c>
    </row>
    <row r="841" spans="1:7" x14ac:dyDescent="0.25">
      <c r="A841" s="17">
        <f t="shared" ca="1" si="54"/>
        <v>44291</v>
      </c>
      <c r="B841" s="16">
        <f ca="1">+IFERROR(VLOOKUP(A841,BBG_UF!$B$2:$C$30,2,FALSE),B840)</f>
        <v>21</v>
      </c>
      <c r="C841" s="16">
        <v>839</v>
      </c>
      <c r="D841" s="16">
        <f t="shared" si="52"/>
        <v>749</v>
      </c>
      <c r="E841" s="16">
        <f ca="1">+VLOOKUP(B841,BBG_UF!$C$2:$F$30,4,FALSE)</f>
        <v>3.1593409213390947E-4</v>
      </c>
      <c r="F841" s="16">
        <f t="shared" ca="1" si="55"/>
        <v>0.84487309593420645</v>
      </c>
      <c r="G841" s="1">
        <f t="shared" ca="1" si="53"/>
        <v>0.61539318390815811</v>
      </c>
    </row>
    <row r="842" spans="1:7" x14ac:dyDescent="0.25">
      <c r="A842" s="17">
        <f t="shared" ca="1" si="54"/>
        <v>44292</v>
      </c>
      <c r="B842" s="16">
        <f ca="1">+IFERROR(VLOOKUP(A842,BBG_UF!$B$2:$C$30,2,FALSE),B841)</f>
        <v>21</v>
      </c>
      <c r="C842" s="16">
        <v>840</v>
      </c>
      <c r="D842" s="16">
        <f t="shared" si="52"/>
        <v>750</v>
      </c>
      <c r="E842" s="16">
        <f ca="1">+VLOOKUP(B842,BBG_UF!$C$2:$F$30,4,FALSE)</f>
        <v>3.1593409213390947E-4</v>
      </c>
      <c r="F842" s="16">
        <f t="shared" ca="1" si="55"/>
        <v>0.84518903002634038</v>
      </c>
      <c r="G842" s="1">
        <f t="shared" ca="1" si="53"/>
        <v>0.61604300557170788</v>
      </c>
    </row>
    <row r="843" spans="1:7" x14ac:dyDescent="0.25">
      <c r="A843" s="17">
        <f t="shared" ca="1" si="54"/>
        <v>44293</v>
      </c>
      <c r="B843" s="16">
        <f ca="1">+IFERROR(VLOOKUP(A843,BBG_UF!$B$2:$C$30,2,FALSE),B842)</f>
        <v>21</v>
      </c>
      <c r="C843" s="16">
        <v>841</v>
      </c>
      <c r="D843" s="16">
        <f t="shared" si="52"/>
        <v>751</v>
      </c>
      <c r="E843" s="16">
        <f ca="1">+VLOOKUP(B843,BBG_UF!$C$2:$F$30,4,FALSE)</f>
        <v>3.1593409213390947E-4</v>
      </c>
      <c r="F843" s="16">
        <f t="shared" ca="1" si="55"/>
        <v>0.84550496411847431</v>
      </c>
      <c r="G843" s="1">
        <f t="shared" ca="1" si="53"/>
        <v>0.61669193237164677</v>
      </c>
    </row>
    <row r="844" spans="1:7" x14ac:dyDescent="0.25">
      <c r="A844" s="17">
        <f t="shared" ca="1" si="54"/>
        <v>44294</v>
      </c>
      <c r="B844" s="16">
        <f ca="1">+IFERROR(VLOOKUP(A844,BBG_UF!$B$2:$C$30,2,FALSE),B843)</f>
        <v>21</v>
      </c>
      <c r="C844" s="16">
        <v>842</v>
      </c>
      <c r="D844" s="16">
        <f t="shared" si="52"/>
        <v>752</v>
      </c>
      <c r="E844" s="16">
        <f ca="1">+VLOOKUP(B844,BBG_UF!$C$2:$F$30,4,FALSE)</f>
        <v>3.1593409213390947E-4</v>
      </c>
      <c r="F844" s="16">
        <f t="shared" ca="1" si="55"/>
        <v>0.84582089821060824</v>
      </c>
      <c r="G844" s="1">
        <f t="shared" ca="1" si="53"/>
        <v>0.61733996787793077</v>
      </c>
    </row>
    <row r="845" spans="1:7" x14ac:dyDescent="0.25">
      <c r="A845" s="17">
        <f t="shared" ca="1" si="54"/>
        <v>44295</v>
      </c>
      <c r="B845" s="16">
        <f ca="1">+IFERROR(VLOOKUP(A845,BBG_UF!$B$2:$C$30,2,FALSE),B844)</f>
        <v>21</v>
      </c>
      <c r="C845" s="16">
        <v>843</v>
      </c>
      <c r="D845" s="16">
        <f t="shared" si="52"/>
        <v>753</v>
      </c>
      <c r="E845" s="16">
        <f ca="1">+VLOOKUP(B845,BBG_UF!$C$2:$F$30,4,FALSE)</f>
        <v>3.1593409213390947E-4</v>
      </c>
      <c r="F845" s="16">
        <f t="shared" ca="1" si="55"/>
        <v>0.84613683230274217</v>
      </c>
      <c r="G845" s="1">
        <f t="shared" ca="1" si="53"/>
        <v>0.61798711564151987</v>
      </c>
    </row>
    <row r="846" spans="1:7" x14ac:dyDescent="0.25">
      <c r="A846" s="17">
        <f t="shared" ca="1" si="54"/>
        <v>44296</v>
      </c>
      <c r="B846" s="16">
        <f ca="1">+IFERROR(VLOOKUP(A846,BBG_UF!$B$2:$C$30,2,FALSE),B845)</f>
        <v>21</v>
      </c>
      <c r="C846" s="16">
        <v>844</v>
      </c>
      <c r="D846" s="16">
        <f t="shared" si="52"/>
        <v>754</v>
      </c>
      <c r="E846" s="16">
        <f ca="1">+VLOOKUP(B846,BBG_UF!$C$2:$F$30,4,FALSE)</f>
        <v>3.1593409213390947E-4</v>
      </c>
      <c r="F846" s="16">
        <f t="shared" ca="1" si="55"/>
        <v>0.8464527663948761</v>
      </c>
      <c r="G846" s="1">
        <f t="shared" ca="1" si="53"/>
        <v>0.6186333791945362</v>
      </c>
    </row>
    <row r="847" spans="1:7" x14ac:dyDescent="0.25">
      <c r="A847" s="17">
        <f t="shared" ca="1" si="54"/>
        <v>44297</v>
      </c>
      <c r="B847" s="16">
        <f ca="1">+IFERROR(VLOOKUP(A847,BBG_UF!$B$2:$C$30,2,FALSE),B846)</f>
        <v>21</v>
      </c>
      <c r="C847" s="16">
        <v>845</v>
      </c>
      <c r="D847" s="16">
        <f t="shared" si="52"/>
        <v>755</v>
      </c>
      <c r="E847" s="16">
        <f ca="1">+VLOOKUP(B847,BBG_UF!$C$2:$F$30,4,FALSE)</f>
        <v>3.1593409213390947E-4</v>
      </c>
      <c r="F847" s="16">
        <f t="shared" ca="1" si="55"/>
        <v>0.84676870048701003</v>
      </c>
      <c r="G847" s="1">
        <f t="shared" ca="1" si="53"/>
        <v>0.61927876205042065</v>
      </c>
    </row>
    <row r="848" spans="1:7" x14ac:dyDescent="0.25">
      <c r="A848" s="17">
        <f t="shared" ca="1" si="54"/>
        <v>44298</v>
      </c>
      <c r="B848" s="16">
        <f ca="1">+IFERROR(VLOOKUP(A848,BBG_UF!$B$2:$C$30,2,FALSE),B847)</f>
        <v>21</v>
      </c>
      <c r="C848" s="16">
        <v>846</v>
      </c>
      <c r="D848" s="16">
        <f t="shared" si="52"/>
        <v>756</v>
      </c>
      <c r="E848" s="16">
        <f ca="1">+VLOOKUP(B848,BBG_UF!$C$2:$F$30,4,FALSE)</f>
        <v>3.1593409213390947E-4</v>
      </c>
      <c r="F848" s="16">
        <f t="shared" ca="1" si="55"/>
        <v>0.84708463457914396</v>
      </c>
      <c r="G848" s="1">
        <f t="shared" ca="1" si="53"/>
        <v>0.61992326770398176</v>
      </c>
    </row>
    <row r="849" spans="1:7" x14ac:dyDescent="0.25">
      <c r="A849" s="17">
        <f t="shared" ca="1" si="54"/>
        <v>44299</v>
      </c>
      <c r="B849" s="16">
        <f ca="1">+IFERROR(VLOOKUP(A849,BBG_UF!$B$2:$C$30,2,FALSE),B848)</f>
        <v>21</v>
      </c>
      <c r="C849" s="16">
        <v>847</v>
      </c>
      <c r="D849" s="16">
        <f t="shared" si="52"/>
        <v>757</v>
      </c>
      <c r="E849" s="16">
        <f ca="1">+VLOOKUP(B849,BBG_UF!$C$2:$F$30,4,FALSE)</f>
        <v>3.1593409213390947E-4</v>
      </c>
      <c r="F849" s="16">
        <f t="shared" ca="1" si="55"/>
        <v>0.84740056867127789</v>
      </c>
      <c r="G849" s="1">
        <f t="shared" ca="1" si="53"/>
        <v>0.62056689963159328</v>
      </c>
    </row>
    <row r="850" spans="1:7" x14ac:dyDescent="0.25">
      <c r="A850" s="17">
        <f t="shared" ca="1" si="54"/>
        <v>44300</v>
      </c>
      <c r="B850" s="16">
        <f ca="1">+IFERROR(VLOOKUP(A850,BBG_UF!$B$2:$C$30,2,FALSE),B849)</f>
        <v>21</v>
      </c>
      <c r="C850" s="16">
        <v>848</v>
      </c>
      <c r="D850" s="16">
        <f t="shared" si="52"/>
        <v>758</v>
      </c>
      <c r="E850" s="16">
        <f ca="1">+VLOOKUP(B850,BBG_UF!$C$2:$F$30,4,FALSE)</f>
        <v>3.1593409213390947E-4</v>
      </c>
      <c r="F850" s="16">
        <f t="shared" ca="1" si="55"/>
        <v>0.84771650276341182</v>
      </c>
      <c r="G850" s="1">
        <f t="shared" ca="1" si="53"/>
        <v>0.6212096612912843</v>
      </c>
    </row>
    <row r="851" spans="1:7" x14ac:dyDescent="0.25">
      <c r="A851" s="17">
        <f t="shared" ca="1" si="54"/>
        <v>44301</v>
      </c>
      <c r="B851" s="16">
        <f ca="1">+IFERROR(VLOOKUP(A851,BBG_UF!$B$2:$C$30,2,FALSE),B850)</f>
        <v>21</v>
      </c>
      <c r="C851" s="16">
        <v>849</v>
      </c>
      <c r="D851" s="16">
        <f t="shared" si="52"/>
        <v>759</v>
      </c>
      <c r="E851" s="16">
        <f ca="1">+VLOOKUP(B851,BBG_UF!$C$2:$F$30,4,FALSE)</f>
        <v>3.1593409213390947E-4</v>
      </c>
      <c r="F851" s="16">
        <f t="shared" ca="1" si="55"/>
        <v>0.84803243685554575</v>
      </c>
      <c r="G851" s="1">
        <f t="shared" ca="1" si="53"/>
        <v>0.62185155612282772</v>
      </c>
    </row>
    <row r="852" spans="1:7" x14ac:dyDescent="0.25">
      <c r="A852" s="17">
        <f t="shared" ca="1" si="54"/>
        <v>44302</v>
      </c>
      <c r="B852" s="16">
        <f ca="1">+IFERROR(VLOOKUP(A852,BBG_UF!$B$2:$C$30,2,FALSE),B851)</f>
        <v>21</v>
      </c>
      <c r="C852" s="16">
        <v>850</v>
      </c>
      <c r="D852" s="16">
        <f t="shared" si="52"/>
        <v>760</v>
      </c>
      <c r="E852" s="16">
        <f ca="1">+VLOOKUP(B852,BBG_UF!$C$2:$F$30,4,FALSE)</f>
        <v>3.1593409213390947E-4</v>
      </c>
      <c r="F852" s="16">
        <f t="shared" ca="1" si="55"/>
        <v>0.84834837094767968</v>
      </c>
      <c r="G852" s="1">
        <f t="shared" ca="1" si="53"/>
        <v>0.62249258754791348</v>
      </c>
    </row>
    <row r="853" spans="1:7" x14ac:dyDescent="0.25">
      <c r="A853" s="17">
        <f t="shared" ca="1" si="54"/>
        <v>44303</v>
      </c>
      <c r="B853" s="16">
        <f ca="1">+IFERROR(VLOOKUP(A853,BBG_UF!$B$2:$C$30,2,FALSE),B852)</f>
        <v>21</v>
      </c>
      <c r="C853" s="16">
        <v>851</v>
      </c>
      <c r="D853" s="16">
        <f t="shared" si="52"/>
        <v>761</v>
      </c>
      <c r="E853" s="16">
        <f ca="1">+VLOOKUP(B853,BBG_UF!$C$2:$F$30,4,FALSE)</f>
        <v>3.1593409213390947E-4</v>
      </c>
      <c r="F853" s="16">
        <f t="shared" ca="1" si="55"/>
        <v>0.8486643050398136</v>
      </c>
      <c r="G853" s="1">
        <f t="shared" ca="1" si="53"/>
        <v>0.62313275897025711</v>
      </c>
    </row>
    <row r="854" spans="1:7" x14ac:dyDescent="0.25">
      <c r="A854" s="17">
        <f t="shared" ca="1" si="54"/>
        <v>44304</v>
      </c>
      <c r="B854" s="16">
        <f ca="1">+IFERROR(VLOOKUP(A854,BBG_UF!$B$2:$C$30,2,FALSE),B853)</f>
        <v>21</v>
      </c>
      <c r="C854" s="16">
        <v>852</v>
      </c>
      <c r="D854" s="16">
        <f t="shared" si="52"/>
        <v>762</v>
      </c>
      <c r="E854" s="16">
        <f ca="1">+VLOOKUP(B854,BBG_UF!$C$2:$F$30,4,FALSE)</f>
        <v>3.1593409213390947E-4</v>
      </c>
      <c r="F854" s="16">
        <f t="shared" ca="1" si="55"/>
        <v>0.84898023913194753</v>
      </c>
      <c r="G854" s="1">
        <f t="shared" ca="1" si="53"/>
        <v>0.62377207377570665</v>
      </c>
    </row>
    <row r="855" spans="1:7" x14ac:dyDescent="0.25">
      <c r="A855" s="17">
        <f t="shared" ca="1" si="54"/>
        <v>44305</v>
      </c>
      <c r="B855" s="16">
        <f ca="1">+IFERROR(VLOOKUP(A855,BBG_UF!$B$2:$C$30,2,FALSE),B854)</f>
        <v>21</v>
      </c>
      <c r="C855" s="16">
        <v>853</v>
      </c>
      <c r="D855" s="16">
        <f t="shared" si="52"/>
        <v>763</v>
      </c>
      <c r="E855" s="16">
        <f ca="1">+VLOOKUP(B855,BBG_UF!$C$2:$F$30,4,FALSE)</f>
        <v>3.1593409213390947E-4</v>
      </c>
      <c r="F855" s="16">
        <f t="shared" ca="1" si="55"/>
        <v>0.84929617322408146</v>
      </c>
      <c r="G855" s="1">
        <f t="shared" ca="1" si="53"/>
        <v>0.62441053533232838</v>
      </c>
    </row>
    <row r="856" spans="1:7" x14ac:dyDescent="0.25">
      <c r="A856" s="17">
        <f t="shared" ca="1" si="54"/>
        <v>44306</v>
      </c>
      <c r="B856" s="16">
        <f ca="1">+IFERROR(VLOOKUP(A856,BBG_UF!$B$2:$C$30,2,FALSE),B855)</f>
        <v>21</v>
      </c>
      <c r="C856" s="16">
        <v>854</v>
      </c>
      <c r="D856" s="16">
        <f t="shared" si="52"/>
        <v>764</v>
      </c>
      <c r="E856" s="16">
        <f ca="1">+VLOOKUP(B856,BBG_UF!$C$2:$F$30,4,FALSE)</f>
        <v>3.1593409213390947E-4</v>
      </c>
      <c r="F856" s="16">
        <f t="shared" ca="1" si="55"/>
        <v>0.84961210731621539</v>
      </c>
      <c r="G856" s="1">
        <f t="shared" ca="1" si="53"/>
        <v>0.62504814699059685</v>
      </c>
    </row>
    <row r="857" spans="1:7" x14ac:dyDescent="0.25">
      <c r="A857" s="17">
        <f t="shared" ca="1" si="54"/>
        <v>44307</v>
      </c>
      <c r="B857" s="16">
        <f ca="1">+IFERROR(VLOOKUP(A857,BBG_UF!$B$2:$C$30,2,FALSE),B856)</f>
        <v>21</v>
      </c>
      <c r="C857" s="16">
        <v>855</v>
      </c>
      <c r="D857" s="16">
        <f t="shared" si="52"/>
        <v>765</v>
      </c>
      <c r="E857" s="16">
        <f ca="1">+VLOOKUP(B857,BBG_UF!$C$2:$F$30,4,FALSE)</f>
        <v>3.1593409213390947E-4</v>
      </c>
      <c r="F857" s="16">
        <f t="shared" ca="1" si="55"/>
        <v>0.84992804140834932</v>
      </c>
      <c r="G857" s="1">
        <f t="shared" ca="1" si="53"/>
        <v>0.62568491208341559</v>
      </c>
    </row>
    <row r="858" spans="1:7" x14ac:dyDescent="0.25">
      <c r="A858" s="17">
        <f t="shared" ca="1" si="54"/>
        <v>44308</v>
      </c>
      <c r="B858" s="16">
        <f ca="1">+IFERROR(VLOOKUP(A858,BBG_UF!$B$2:$C$30,2,FALSE),B857)</f>
        <v>21</v>
      </c>
      <c r="C858" s="16">
        <v>856</v>
      </c>
      <c r="D858" s="16">
        <f t="shared" si="52"/>
        <v>766</v>
      </c>
      <c r="E858" s="16">
        <f ca="1">+VLOOKUP(B858,BBG_UF!$C$2:$F$30,4,FALSE)</f>
        <v>3.1593409213390947E-4</v>
      </c>
      <c r="F858" s="16">
        <f t="shared" ca="1" si="55"/>
        <v>0.85024397550048325</v>
      </c>
      <c r="G858" s="1">
        <f t="shared" ca="1" si="53"/>
        <v>0.62632083392635651</v>
      </c>
    </row>
    <row r="859" spans="1:7" x14ac:dyDescent="0.25">
      <c r="A859" s="17">
        <f t="shared" ca="1" si="54"/>
        <v>44309</v>
      </c>
      <c r="B859" s="16">
        <f ca="1">+IFERROR(VLOOKUP(A859,BBG_UF!$B$2:$C$30,2,FALSE),B858)</f>
        <v>21</v>
      </c>
      <c r="C859" s="16">
        <v>857</v>
      </c>
      <c r="D859" s="16">
        <f t="shared" si="52"/>
        <v>767</v>
      </c>
      <c r="E859" s="16">
        <f ca="1">+VLOOKUP(B859,BBG_UF!$C$2:$F$30,4,FALSE)</f>
        <v>3.1593409213390947E-4</v>
      </c>
      <c r="F859" s="16">
        <f t="shared" ca="1" si="55"/>
        <v>0.85055990959261718</v>
      </c>
      <c r="G859" s="1">
        <f t="shared" ca="1" si="53"/>
        <v>0.62695591581761756</v>
      </c>
    </row>
    <row r="860" spans="1:7" x14ac:dyDescent="0.25">
      <c r="A860" s="17">
        <f t="shared" ca="1" si="54"/>
        <v>44310</v>
      </c>
      <c r="B860" s="16">
        <f ca="1">+IFERROR(VLOOKUP(A860,BBG_UF!$B$2:$C$30,2,FALSE),B859)</f>
        <v>21</v>
      </c>
      <c r="C860" s="16">
        <v>858</v>
      </c>
      <c r="D860" s="16">
        <f t="shared" si="52"/>
        <v>768</v>
      </c>
      <c r="E860" s="16">
        <f ca="1">+VLOOKUP(B860,BBG_UF!$C$2:$F$30,4,FALSE)</f>
        <v>3.1593409213390947E-4</v>
      </c>
      <c r="F860" s="16">
        <f t="shared" ca="1" si="55"/>
        <v>0.85087584368475111</v>
      </c>
      <c r="G860" s="1">
        <f t="shared" ca="1" si="53"/>
        <v>0.62759016103829113</v>
      </c>
    </row>
    <row r="861" spans="1:7" x14ac:dyDescent="0.25">
      <c r="A861" s="17">
        <f t="shared" ca="1" si="54"/>
        <v>44311</v>
      </c>
      <c r="B861" s="16">
        <f ca="1">+IFERROR(VLOOKUP(A861,BBG_UF!$B$2:$C$30,2,FALSE),B860)</f>
        <v>21</v>
      </c>
      <c r="C861" s="16">
        <v>859</v>
      </c>
      <c r="D861" s="16">
        <f t="shared" si="52"/>
        <v>769</v>
      </c>
      <c r="E861" s="16">
        <f ca="1">+VLOOKUP(B861,BBG_UF!$C$2:$F$30,4,FALSE)</f>
        <v>3.1593409213390947E-4</v>
      </c>
      <c r="F861" s="16">
        <f t="shared" ca="1" si="55"/>
        <v>0.85119177777688504</v>
      </c>
      <c r="G861" s="1">
        <f t="shared" ca="1" si="53"/>
        <v>0.6282235728523613</v>
      </c>
    </row>
    <row r="862" spans="1:7" x14ac:dyDescent="0.25">
      <c r="A862" s="17">
        <f t="shared" ca="1" si="54"/>
        <v>44312</v>
      </c>
      <c r="B862" s="16">
        <f ca="1">+IFERROR(VLOOKUP(A862,BBG_UF!$B$2:$C$30,2,FALSE),B861)</f>
        <v>21</v>
      </c>
      <c r="C862" s="16">
        <v>860</v>
      </c>
      <c r="D862" s="16">
        <f t="shared" si="52"/>
        <v>770</v>
      </c>
      <c r="E862" s="16">
        <f ca="1">+VLOOKUP(B862,BBG_UF!$C$2:$F$30,4,FALSE)</f>
        <v>3.1593409213390947E-4</v>
      </c>
      <c r="F862" s="16">
        <f t="shared" ca="1" si="55"/>
        <v>0.85150771186901897</v>
      </c>
      <c r="G862" s="1">
        <f t="shared" ca="1" si="53"/>
        <v>0.62885615450685661</v>
      </c>
    </row>
    <row r="863" spans="1:7" x14ac:dyDescent="0.25">
      <c r="A863" s="17">
        <f t="shared" ca="1" si="54"/>
        <v>44313</v>
      </c>
      <c r="B863" s="16">
        <f ca="1">+IFERROR(VLOOKUP(A863,BBG_UF!$B$2:$C$30,2,FALSE),B862)</f>
        <v>21</v>
      </c>
      <c r="C863" s="16">
        <v>861</v>
      </c>
      <c r="D863" s="16">
        <f t="shared" si="52"/>
        <v>771</v>
      </c>
      <c r="E863" s="16">
        <f ca="1">+VLOOKUP(B863,BBG_UF!$C$2:$F$30,4,FALSE)</f>
        <v>3.1593409213390947E-4</v>
      </c>
      <c r="F863" s="16">
        <f t="shared" ca="1" si="55"/>
        <v>0.8518236459611529</v>
      </c>
      <c r="G863" s="1">
        <f t="shared" ca="1" si="53"/>
        <v>0.62948790923197995</v>
      </c>
    </row>
    <row r="864" spans="1:7" x14ac:dyDescent="0.25">
      <c r="A864" s="17">
        <f t="shared" ca="1" si="54"/>
        <v>44314</v>
      </c>
      <c r="B864" s="16">
        <f ca="1">+IFERROR(VLOOKUP(A864,BBG_UF!$B$2:$C$30,2,FALSE),B863)</f>
        <v>21</v>
      </c>
      <c r="C864" s="16">
        <v>862</v>
      </c>
      <c r="D864" s="16">
        <f t="shared" si="52"/>
        <v>772</v>
      </c>
      <c r="E864" s="16">
        <f ca="1">+VLOOKUP(B864,BBG_UF!$C$2:$F$30,4,FALSE)</f>
        <v>3.1593409213390947E-4</v>
      </c>
      <c r="F864" s="16">
        <f t="shared" ca="1" si="55"/>
        <v>0.85213958005328683</v>
      </c>
      <c r="G864" s="1">
        <f t="shared" ca="1" si="53"/>
        <v>0.63011884024118769</v>
      </c>
    </row>
    <row r="865" spans="1:7" x14ac:dyDescent="0.25">
      <c r="A865" s="17">
        <f t="shared" ca="1" si="54"/>
        <v>44315</v>
      </c>
      <c r="B865" s="16">
        <f ca="1">+IFERROR(VLOOKUP(A865,BBG_UF!$B$2:$C$30,2,FALSE),B864)</f>
        <v>21</v>
      </c>
      <c r="C865" s="16">
        <v>863</v>
      </c>
      <c r="D865" s="16">
        <f t="shared" si="52"/>
        <v>773</v>
      </c>
      <c r="E865" s="16">
        <f ca="1">+VLOOKUP(B865,BBG_UF!$C$2:$F$30,4,FALSE)</f>
        <v>3.1593409213390947E-4</v>
      </c>
      <c r="F865" s="16">
        <f t="shared" ca="1" si="55"/>
        <v>0.85245551414542076</v>
      </c>
      <c r="G865" s="1">
        <f t="shared" ca="1" si="53"/>
        <v>0.63074895073130743</v>
      </c>
    </row>
    <row r="866" spans="1:7" x14ac:dyDescent="0.25">
      <c r="A866" s="17">
        <f t="shared" ca="1" si="54"/>
        <v>44316</v>
      </c>
      <c r="B866" s="16">
        <f ca="1">+IFERROR(VLOOKUP(A866,BBG_UF!$B$2:$C$30,2,FALSE),B865)</f>
        <v>21</v>
      </c>
      <c r="C866" s="16">
        <v>864</v>
      </c>
      <c r="D866" s="16">
        <f t="shared" si="52"/>
        <v>774</v>
      </c>
      <c r="E866" s="16">
        <f ca="1">+VLOOKUP(B866,BBG_UF!$C$2:$F$30,4,FALSE)</f>
        <v>3.1593409213390947E-4</v>
      </c>
      <c r="F866" s="16">
        <f t="shared" ca="1" si="55"/>
        <v>0.85277144823755469</v>
      </c>
      <c r="G866" s="1">
        <f t="shared" ca="1" si="53"/>
        <v>0.6313782438826353</v>
      </c>
    </row>
    <row r="867" spans="1:7" x14ac:dyDescent="0.25">
      <c r="A867" s="17">
        <f t="shared" ca="1" si="54"/>
        <v>44317</v>
      </c>
      <c r="B867" s="16">
        <f ca="1">+IFERROR(VLOOKUP(A867,BBG_UF!$B$2:$C$30,2,FALSE),B866)</f>
        <v>21</v>
      </c>
      <c r="C867" s="16">
        <v>865</v>
      </c>
      <c r="D867" s="16">
        <f t="shared" si="52"/>
        <v>775</v>
      </c>
      <c r="E867" s="16">
        <f ca="1">+VLOOKUP(B867,BBG_UF!$C$2:$F$30,4,FALSE)</f>
        <v>3.1593409213390947E-4</v>
      </c>
      <c r="F867" s="16">
        <f t="shared" ca="1" si="55"/>
        <v>0.85308738232968861</v>
      </c>
      <c r="G867" s="1">
        <f t="shared" ca="1" si="53"/>
        <v>0.6320067228590841</v>
      </c>
    </row>
    <row r="868" spans="1:7" x14ac:dyDescent="0.25">
      <c r="A868" s="17">
        <f t="shared" ca="1" si="54"/>
        <v>44318</v>
      </c>
      <c r="B868" s="16">
        <f ca="1">+IFERROR(VLOOKUP(A868,BBG_UF!$B$2:$C$30,2,FALSE),B867)</f>
        <v>21</v>
      </c>
      <c r="C868" s="16">
        <v>866</v>
      </c>
      <c r="D868" s="16">
        <f t="shared" si="52"/>
        <v>776</v>
      </c>
      <c r="E868" s="16">
        <f ca="1">+VLOOKUP(B868,BBG_UF!$C$2:$F$30,4,FALSE)</f>
        <v>3.1593409213390947E-4</v>
      </c>
      <c r="F868" s="16">
        <f t="shared" ca="1" si="55"/>
        <v>0.85340331642182254</v>
      </c>
      <c r="G868" s="1">
        <f t="shared" ca="1" si="53"/>
        <v>0.63263439080821637</v>
      </c>
    </row>
    <row r="869" spans="1:7" x14ac:dyDescent="0.25">
      <c r="A869" s="17">
        <f t="shared" ca="1" si="54"/>
        <v>44319</v>
      </c>
      <c r="B869" s="16">
        <f ca="1">+IFERROR(VLOOKUP(A869,BBG_UF!$B$2:$C$30,2,FALSE),B868)</f>
        <v>21</v>
      </c>
      <c r="C869" s="16">
        <v>867</v>
      </c>
      <c r="D869" s="16">
        <f t="shared" si="52"/>
        <v>777</v>
      </c>
      <c r="E869" s="16">
        <f ca="1">+VLOOKUP(B869,BBG_UF!$C$2:$F$30,4,FALSE)</f>
        <v>3.1593409213390947E-4</v>
      </c>
      <c r="F869" s="16">
        <f t="shared" ca="1" si="55"/>
        <v>0.85371925051395647</v>
      </c>
      <c r="G869" s="1">
        <f t="shared" ca="1" si="53"/>
        <v>0.63326125086143259</v>
      </c>
    </row>
    <row r="870" spans="1:7" x14ac:dyDescent="0.25">
      <c r="A870" s="17">
        <f t="shared" ca="1" si="54"/>
        <v>44320</v>
      </c>
      <c r="B870" s="16">
        <f ca="1">+IFERROR(VLOOKUP(A870,BBG_UF!$B$2:$C$30,2,FALSE),B869)</f>
        <v>21</v>
      </c>
      <c r="C870" s="16">
        <v>868</v>
      </c>
      <c r="D870" s="16">
        <f t="shared" si="52"/>
        <v>778</v>
      </c>
      <c r="E870" s="16">
        <f ca="1">+VLOOKUP(B870,BBG_UF!$C$2:$F$30,4,FALSE)</f>
        <v>3.1593409213390947E-4</v>
      </c>
      <c r="F870" s="16">
        <f t="shared" ca="1" si="55"/>
        <v>0.8540351846060904</v>
      </c>
      <c r="G870" s="1">
        <f t="shared" ca="1" si="53"/>
        <v>0.63388730613400213</v>
      </c>
    </row>
    <row r="871" spans="1:7" x14ac:dyDescent="0.25">
      <c r="A871" s="17">
        <f t="shared" ca="1" si="54"/>
        <v>44321</v>
      </c>
      <c r="B871" s="16">
        <f ca="1">+IFERROR(VLOOKUP(A871,BBG_UF!$B$2:$C$30,2,FALSE),B870)</f>
        <v>21</v>
      </c>
      <c r="C871" s="16">
        <v>869</v>
      </c>
      <c r="D871" s="16">
        <f t="shared" si="52"/>
        <v>779</v>
      </c>
      <c r="E871" s="16">
        <f ca="1">+VLOOKUP(B871,BBG_UF!$C$2:$F$30,4,FALSE)</f>
        <v>3.1593409213390947E-4</v>
      </c>
      <c r="F871" s="16">
        <f t="shared" ca="1" si="55"/>
        <v>0.85435111869822433</v>
      </c>
      <c r="G871" s="1">
        <f t="shared" ca="1" si="53"/>
        <v>0.63451255972518816</v>
      </c>
    </row>
    <row r="872" spans="1:7" x14ac:dyDescent="0.25">
      <c r="A872" s="17">
        <f t="shared" ca="1" si="54"/>
        <v>44322</v>
      </c>
      <c r="B872" s="16">
        <f ca="1">+IFERROR(VLOOKUP(A872,BBG_UF!$B$2:$C$30,2,FALSE),B871)</f>
        <v>21</v>
      </c>
      <c r="C872" s="16">
        <v>870</v>
      </c>
      <c r="D872" s="16">
        <f t="shared" si="52"/>
        <v>780</v>
      </c>
      <c r="E872" s="16">
        <f ca="1">+VLOOKUP(B872,BBG_UF!$C$2:$F$30,4,FALSE)</f>
        <v>3.1593409213390947E-4</v>
      </c>
      <c r="F872" s="16">
        <f t="shared" ca="1" si="55"/>
        <v>0.85466705279035826</v>
      </c>
      <c r="G872" s="1">
        <f t="shared" ca="1" si="53"/>
        <v>0.63513701471841122</v>
      </c>
    </row>
    <row r="873" spans="1:7" x14ac:dyDescent="0.25">
      <c r="A873" s="17">
        <f t="shared" ca="1" si="54"/>
        <v>44323</v>
      </c>
      <c r="B873" s="16">
        <f ca="1">+IFERROR(VLOOKUP(A873,BBG_UF!$B$2:$C$30,2,FALSE),B872)</f>
        <v>21</v>
      </c>
      <c r="C873" s="16">
        <v>871</v>
      </c>
      <c r="D873" s="16">
        <f t="shared" si="52"/>
        <v>781</v>
      </c>
      <c r="E873" s="16">
        <f ca="1">+VLOOKUP(B873,BBG_UF!$C$2:$F$30,4,FALSE)</f>
        <v>3.1593409213390947E-4</v>
      </c>
      <c r="F873" s="16">
        <f t="shared" ca="1" si="55"/>
        <v>0.85498298688249219</v>
      </c>
      <c r="G873" s="1">
        <f t="shared" ca="1" si="53"/>
        <v>0.63576067418125914</v>
      </c>
    </row>
    <row r="874" spans="1:7" x14ac:dyDescent="0.25">
      <c r="A874" s="17">
        <f t="shared" ca="1" si="54"/>
        <v>44324</v>
      </c>
      <c r="B874" s="16">
        <f ca="1">+IFERROR(VLOOKUP(A874,BBG_UF!$B$2:$C$30,2,FALSE),B873)</f>
        <v>21</v>
      </c>
      <c r="C874" s="16">
        <v>872</v>
      </c>
      <c r="D874" s="16">
        <f t="shared" si="52"/>
        <v>782</v>
      </c>
      <c r="E874" s="16">
        <f ca="1">+VLOOKUP(B874,BBG_UF!$C$2:$F$30,4,FALSE)</f>
        <v>3.1593409213390947E-4</v>
      </c>
      <c r="F874" s="16">
        <f t="shared" ca="1" si="55"/>
        <v>0.85529892097462612</v>
      </c>
      <c r="G874" s="1">
        <f t="shared" ca="1" si="53"/>
        <v>0.63638354116563856</v>
      </c>
    </row>
    <row r="875" spans="1:7" x14ac:dyDescent="0.25">
      <c r="A875" s="17">
        <f t="shared" ca="1" si="54"/>
        <v>44325</v>
      </c>
      <c r="B875" s="16">
        <f ca="1">+IFERROR(VLOOKUP(A875,BBG_UF!$B$2:$C$30,2,FALSE),B874)</f>
        <v>21</v>
      </c>
      <c r="C875" s="16">
        <v>873</v>
      </c>
      <c r="D875" s="16">
        <f t="shared" si="52"/>
        <v>783</v>
      </c>
      <c r="E875" s="16">
        <f ca="1">+VLOOKUP(B875,BBG_UF!$C$2:$F$30,4,FALSE)</f>
        <v>3.1593409213390947E-4</v>
      </c>
      <c r="F875" s="16">
        <f t="shared" ca="1" si="55"/>
        <v>0.85561485506676005</v>
      </c>
      <c r="G875" s="1">
        <f t="shared" ca="1" si="53"/>
        <v>0.63700561870786543</v>
      </c>
    </row>
    <row r="876" spans="1:7" x14ac:dyDescent="0.25">
      <c r="A876" s="17">
        <f t="shared" ca="1" si="54"/>
        <v>44326</v>
      </c>
      <c r="B876" s="16">
        <f ca="1">+IFERROR(VLOOKUP(A876,BBG_UF!$B$2:$C$30,2,FALSE),B875)</f>
        <v>21</v>
      </c>
      <c r="C876" s="16">
        <v>874</v>
      </c>
      <c r="D876" s="16">
        <f t="shared" si="52"/>
        <v>784</v>
      </c>
      <c r="E876" s="16">
        <f ca="1">+VLOOKUP(B876,BBG_UF!$C$2:$F$30,4,FALSE)</f>
        <v>3.1593409213390947E-4</v>
      </c>
      <c r="F876" s="16">
        <f t="shared" ca="1" si="55"/>
        <v>0.85593078915889398</v>
      </c>
      <c r="G876" s="1">
        <f t="shared" ca="1" si="53"/>
        <v>0.63762690982874404</v>
      </c>
    </row>
    <row r="877" spans="1:7" x14ac:dyDescent="0.25">
      <c r="A877" s="17">
        <f t="shared" ca="1" si="54"/>
        <v>44327</v>
      </c>
      <c r="B877" s="16">
        <f ca="1">+IFERROR(VLOOKUP(A877,BBG_UF!$B$2:$C$30,2,FALSE),B876)</f>
        <v>21</v>
      </c>
      <c r="C877" s="16">
        <v>875</v>
      </c>
      <c r="D877" s="16">
        <f t="shared" si="52"/>
        <v>785</v>
      </c>
      <c r="E877" s="16">
        <f ca="1">+VLOOKUP(B877,BBG_UF!$C$2:$F$30,4,FALSE)</f>
        <v>3.1593409213390947E-4</v>
      </c>
      <c r="F877" s="16">
        <f t="shared" ca="1" si="55"/>
        <v>0.85624672325102791</v>
      </c>
      <c r="G877" s="1">
        <f t="shared" ca="1" si="53"/>
        <v>0.63824741753374692</v>
      </c>
    </row>
    <row r="878" spans="1:7" x14ac:dyDescent="0.25">
      <c r="A878" s="17">
        <f t="shared" ca="1" si="54"/>
        <v>44328</v>
      </c>
      <c r="B878" s="16">
        <f ca="1">+IFERROR(VLOOKUP(A878,BBG_UF!$B$2:$C$30,2,FALSE),B877)</f>
        <v>21</v>
      </c>
      <c r="C878" s="16">
        <v>876</v>
      </c>
      <c r="D878" s="16">
        <f t="shared" si="52"/>
        <v>786</v>
      </c>
      <c r="E878" s="16">
        <f ca="1">+VLOOKUP(B878,BBG_UF!$C$2:$F$30,4,FALSE)</f>
        <v>3.1593409213390947E-4</v>
      </c>
      <c r="F878" s="16">
        <f t="shared" ca="1" si="55"/>
        <v>0.85656265734316184</v>
      </c>
      <c r="G878" s="1">
        <f t="shared" ca="1" si="53"/>
        <v>0.63886714481298068</v>
      </c>
    </row>
    <row r="879" spans="1:7" x14ac:dyDescent="0.25">
      <c r="A879" s="17">
        <f t="shared" ca="1" si="54"/>
        <v>44329</v>
      </c>
      <c r="B879" s="16">
        <f ca="1">+IFERROR(VLOOKUP(A879,BBG_UF!$B$2:$C$30,2,FALSE),B878)</f>
        <v>21</v>
      </c>
      <c r="C879" s="16">
        <v>877</v>
      </c>
      <c r="D879" s="16">
        <f t="shared" si="52"/>
        <v>787</v>
      </c>
      <c r="E879" s="16">
        <f ca="1">+VLOOKUP(B879,BBG_UF!$C$2:$F$30,4,FALSE)</f>
        <v>3.1593409213390947E-4</v>
      </c>
      <c r="F879" s="16">
        <f t="shared" ca="1" si="55"/>
        <v>0.85687859143529577</v>
      </c>
      <c r="G879" s="1">
        <f t="shared" ca="1" si="53"/>
        <v>0.63948609464139461</v>
      </c>
    </row>
    <row r="880" spans="1:7" x14ac:dyDescent="0.25">
      <c r="A880" s="17">
        <f t="shared" ca="1" si="54"/>
        <v>44330</v>
      </c>
      <c r="B880" s="16">
        <f ca="1">+IFERROR(VLOOKUP(A880,BBG_UF!$B$2:$C$30,2,FALSE),B879)</f>
        <v>21</v>
      </c>
      <c r="C880" s="16">
        <v>878</v>
      </c>
      <c r="D880" s="16">
        <f t="shared" si="52"/>
        <v>788</v>
      </c>
      <c r="E880" s="16">
        <f ca="1">+VLOOKUP(B880,BBG_UF!$C$2:$F$30,4,FALSE)</f>
        <v>3.1593409213390947E-4</v>
      </c>
      <c r="F880" s="16">
        <f t="shared" ca="1" si="55"/>
        <v>0.8571945255274297</v>
      </c>
      <c r="G880" s="1">
        <f t="shared" ca="1" si="53"/>
        <v>0.64010426997882697</v>
      </c>
    </row>
    <row r="881" spans="1:7" x14ac:dyDescent="0.25">
      <c r="A881" s="17">
        <f t="shared" ca="1" si="54"/>
        <v>44331</v>
      </c>
      <c r="B881" s="16">
        <f ca="1">+IFERROR(VLOOKUP(A881,BBG_UF!$B$2:$C$30,2,FALSE),B880)</f>
        <v>21</v>
      </c>
      <c r="C881" s="16">
        <v>879</v>
      </c>
      <c r="D881" s="16">
        <f t="shared" si="52"/>
        <v>789</v>
      </c>
      <c r="E881" s="16">
        <f ca="1">+VLOOKUP(B881,BBG_UF!$C$2:$F$30,4,FALSE)</f>
        <v>3.1593409213390947E-4</v>
      </c>
      <c r="F881" s="16">
        <f t="shared" ca="1" si="55"/>
        <v>0.85751045961956363</v>
      </c>
      <c r="G881" s="1">
        <f t="shared" ca="1" si="53"/>
        <v>0.64072167377010036</v>
      </c>
    </row>
    <row r="882" spans="1:7" x14ac:dyDescent="0.25">
      <c r="A882" s="17">
        <f t="shared" ca="1" si="54"/>
        <v>44332</v>
      </c>
      <c r="B882" s="16">
        <f ca="1">+IFERROR(VLOOKUP(A882,BBG_UF!$B$2:$C$30,2,FALSE),B881)</f>
        <v>21</v>
      </c>
      <c r="C882" s="16">
        <v>880</v>
      </c>
      <c r="D882" s="16">
        <f t="shared" si="52"/>
        <v>790</v>
      </c>
      <c r="E882" s="16">
        <f ca="1">+VLOOKUP(B882,BBG_UF!$C$2:$F$30,4,FALSE)</f>
        <v>3.1593409213390947E-4</v>
      </c>
      <c r="F882" s="16">
        <f t="shared" ca="1" si="55"/>
        <v>0.85782639371169755</v>
      </c>
      <c r="G882" s="1">
        <f t="shared" ca="1" si="53"/>
        <v>0.64133830894515698</v>
      </c>
    </row>
    <row r="883" spans="1:7" x14ac:dyDescent="0.25">
      <c r="A883" s="17">
        <f t="shared" ca="1" si="54"/>
        <v>44333</v>
      </c>
      <c r="B883" s="16">
        <f ca="1">+IFERROR(VLOOKUP(A883,BBG_UF!$B$2:$C$30,2,FALSE),B882)</f>
        <v>21</v>
      </c>
      <c r="C883" s="16">
        <v>881</v>
      </c>
      <c r="D883" s="16">
        <f t="shared" si="52"/>
        <v>791</v>
      </c>
      <c r="E883" s="16">
        <f ca="1">+VLOOKUP(B883,BBG_UF!$C$2:$F$30,4,FALSE)</f>
        <v>3.1593409213390947E-4</v>
      </c>
      <c r="F883" s="16">
        <f t="shared" ca="1" si="55"/>
        <v>0.85814232780383148</v>
      </c>
      <c r="G883" s="1">
        <f t="shared" ca="1" si="53"/>
        <v>0.64195417841908242</v>
      </c>
    </row>
    <row r="884" spans="1:7" x14ac:dyDescent="0.25">
      <c r="A884" s="17">
        <f t="shared" ca="1" si="54"/>
        <v>44334</v>
      </c>
      <c r="B884" s="16">
        <f ca="1">+IFERROR(VLOOKUP(A884,BBG_UF!$B$2:$C$30,2,FALSE),B883)</f>
        <v>21</v>
      </c>
      <c r="C884" s="16">
        <v>882</v>
      </c>
      <c r="D884" s="16">
        <f t="shared" si="52"/>
        <v>792</v>
      </c>
      <c r="E884" s="16">
        <f ca="1">+VLOOKUP(B884,BBG_UF!$C$2:$F$30,4,FALSE)</f>
        <v>3.1593409213390947E-4</v>
      </c>
      <c r="F884" s="16">
        <f t="shared" ca="1" si="55"/>
        <v>0.85845826189596541</v>
      </c>
      <c r="G884" s="1">
        <f t="shared" ca="1" si="53"/>
        <v>0.64256928509226985</v>
      </c>
    </row>
    <row r="885" spans="1:7" x14ac:dyDescent="0.25">
      <c r="A885" s="17">
        <f t="shared" ca="1" si="54"/>
        <v>44335</v>
      </c>
      <c r="B885" s="16">
        <f ca="1">+IFERROR(VLOOKUP(A885,BBG_UF!$B$2:$C$30,2,FALSE),B884)</f>
        <v>21</v>
      </c>
      <c r="C885" s="16">
        <v>883</v>
      </c>
      <c r="D885" s="16">
        <f t="shared" si="52"/>
        <v>793</v>
      </c>
      <c r="E885" s="16">
        <f ca="1">+VLOOKUP(B885,BBG_UF!$C$2:$F$30,4,FALSE)</f>
        <v>3.1593409213390947E-4</v>
      </c>
      <c r="F885" s="16">
        <f t="shared" ca="1" si="55"/>
        <v>0.85877419598809934</v>
      </c>
      <c r="G885" s="1">
        <f t="shared" ca="1" si="53"/>
        <v>0.64318363185047245</v>
      </c>
    </row>
    <row r="886" spans="1:7" x14ac:dyDescent="0.25">
      <c r="A886" s="17">
        <f t="shared" ca="1" si="54"/>
        <v>44336</v>
      </c>
      <c r="B886" s="16">
        <f ca="1">+IFERROR(VLOOKUP(A886,BBG_UF!$B$2:$C$30,2,FALSE),B885)</f>
        <v>21</v>
      </c>
      <c r="C886" s="16">
        <v>884</v>
      </c>
      <c r="D886" s="16">
        <f t="shared" si="52"/>
        <v>794</v>
      </c>
      <c r="E886" s="16">
        <f ca="1">+VLOOKUP(B886,BBG_UF!$C$2:$F$30,4,FALSE)</f>
        <v>3.1593409213390947E-4</v>
      </c>
      <c r="F886" s="16">
        <f t="shared" ca="1" si="55"/>
        <v>0.85909013008023327</v>
      </c>
      <c r="G886" s="1">
        <f t="shared" ca="1" si="53"/>
        <v>0.64379722156490549</v>
      </c>
    </row>
    <row r="887" spans="1:7" x14ac:dyDescent="0.25">
      <c r="A887" s="17">
        <f t="shared" ca="1" si="54"/>
        <v>44337</v>
      </c>
      <c r="B887" s="16">
        <f ca="1">+IFERROR(VLOOKUP(A887,BBG_UF!$B$2:$C$30,2,FALSE),B886)</f>
        <v>21</v>
      </c>
      <c r="C887" s="16">
        <v>885</v>
      </c>
      <c r="D887" s="16">
        <f t="shared" si="52"/>
        <v>795</v>
      </c>
      <c r="E887" s="16">
        <f ca="1">+VLOOKUP(B887,BBG_UF!$C$2:$F$30,4,FALSE)</f>
        <v>3.1593409213390947E-4</v>
      </c>
      <c r="F887" s="16">
        <f t="shared" ca="1" si="55"/>
        <v>0.8594060641723672</v>
      </c>
      <c r="G887" s="1">
        <f t="shared" ca="1" si="53"/>
        <v>0.64441005709233778</v>
      </c>
    </row>
    <row r="888" spans="1:7" x14ac:dyDescent="0.25">
      <c r="A888" s="17">
        <f t="shared" ca="1" si="54"/>
        <v>44338</v>
      </c>
      <c r="B888" s="16">
        <f ca="1">+IFERROR(VLOOKUP(A888,BBG_UF!$B$2:$C$30,2,FALSE),B887)</f>
        <v>21</v>
      </c>
      <c r="C888" s="16">
        <v>886</v>
      </c>
      <c r="D888" s="16">
        <f t="shared" si="52"/>
        <v>796</v>
      </c>
      <c r="E888" s="16">
        <f ca="1">+VLOOKUP(B888,BBG_UF!$C$2:$F$30,4,FALSE)</f>
        <v>3.1593409213390947E-4</v>
      </c>
      <c r="F888" s="16">
        <f t="shared" ca="1" si="55"/>
        <v>0.85972199826450113</v>
      </c>
      <c r="G888" s="1">
        <f t="shared" ca="1" si="53"/>
        <v>0.64502214127518287</v>
      </c>
    </row>
    <row r="889" spans="1:7" x14ac:dyDescent="0.25">
      <c r="A889" s="17">
        <f t="shared" ca="1" si="54"/>
        <v>44339</v>
      </c>
      <c r="B889" s="16">
        <f ca="1">+IFERROR(VLOOKUP(A889,BBG_UF!$B$2:$C$30,2,FALSE),B888)</f>
        <v>21</v>
      </c>
      <c r="C889" s="16">
        <v>887</v>
      </c>
      <c r="D889" s="16">
        <f t="shared" si="52"/>
        <v>797</v>
      </c>
      <c r="E889" s="16">
        <f ca="1">+VLOOKUP(B889,BBG_UF!$C$2:$F$30,4,FALSE)</f>
        <v>3.1593409213390947E-4</v>
      </c>
      <c r="F889" s="16">
        <f t="shared" ca="1" si="55"/>
        <v>0.86003793235663506</v>
      </c>
      <c r="G889" s="1">
        <f t="shared" ca="1" si="53"/>
        <v>0.64563347694158835</v>
      </c>
    </row>
    <row r="890" spans="1:7" x14ac:dyDescent="0.25">
      <c r="A890" s="17">
        <f t="shared" ca="1" si="54"/>
        <v>44340</v>
      </c>
      <c r="B890" s="16">
        <f ca="1">+IFERROR(VLOOKUP(A890,BBG_UF!$B$2:$C$30,2,FALSE),B889)</f>
        <v>21</v>
      </c>
      <c r="C890" s="16">
        <v>888</v>
      </c>
      <c r="D890" s="16">
        <f t="shared" si="52"/>
        <v>798</v>
      </c>
      <c r="E890" s="16">
        <f ca="1">+VLOOKUP(B890,BBG_UF!$C$2:$F$30,4,FALSE)</f>
        <v>3.1593409213390947E-4</v>
      </c>
      <c r="F890" s="16">
        <f t="shared" ca="1" si="55"/>
        <v>0.86035386644876899</v>
      </c>
      <c r="G890" s="1">
        <f t="shared" ca="1" si="53"/>
        <v>0.64624406690551583</v>
      </c>
    </row>
    <row r="891" spans="1:7" x14ac:dyDescent="0.25">
      <c r="A891" s="17">
        <f t="shared" ca="1" si="54"/>
        <v>44341</v>
      </c>
      <c r="B891" s="16">
        <f ca="1">+IFERROR(VLOOKUP(A891,BBG_UF!$B$2:$C$30,2,FALSE),B890)</f>
        <v>21</v>
      </c>
      <c r="C891" s="16">
        <v>889</v>
      </c>
      <c r="D891" s="16">
        <f t="shared" si="52"/>
        <v>799</v>
      </c>
      <c r="E891" s="16">
        <f ca="1">+VLOOKUP(B891,BBG_UF!$C$2:$F$30,4,FALSE)</f>
        <v>3.1593409213390947E-4</v>
      </c>
      <c r="F891" s="16">
        <f t="shared" ca="1" si="55"/>
        <v>0.86066980054090292</v>
      </c>
      <c r="G891" s="1">
        <f t="shared" ca="1" si="53"/>
        <v>0.64685391396685954</v>
      </c>
    </row>
    <row r="892" spans="1:7" x14ac:dyDescent="0.25">
      <c r="A892" s="17">
        <f t="shared" ca="1" si="54"/>
        <v>44342</v>
      </c>
      <c r="B892" s="16">
        <f ca="1">+IFERROR(VLOOKUP(A892,BBG_UF!$B$2:$C$30,2,FALSE),B891)</f>
        <v>21</v>
      </c>
      <c r="C892" s="16">
        <v>890</v>
      </c>
      <c r="D892" s="16">
        <f t="shared" si="52"/>
        <v>800</v>
      </c>
      <c r="E892" s="16">
        <f ca="1">+VLOOKUP(B892,BBG_UF!$C$2:$F$30,4,FALSE)</f>
        <v>3.1593409213390947E-4</v>
      </c>
      <c r="F892" s="16">
        <f t="shared" ca="1" si="55"/>
        <v>0.86098573463303685</v>
      </c>
      <c r="G892" s="1">
        <f t="shared" ca="1" si="53"/>
        <v>0.64746302091151398</v>
      </c>
    </row>
    <row r="893" spans="1:7" x14ac:dyDescent="0.25">
      <c r="A893" s="17">
        <f t="shared" ca="1" si="54"/>
        <v>44343</v>
      </c>
      <c r="B893" s="16">
        <f ca="1">+IFERROR(VLOOKUP(A893,BBG_UF!$B$2:$C$30,2,FALSE),B892)</f>
        <v>21</v>
      </c>
      <c r="C893" s="16">
        <v>891</v>
      </c>
      <c r="D893" s="16">
        <f t="shared" si="52"/>
        <v>801</v>
      </c>
      <c r="E893" s="16">
        <f ca="1">+VLOOKUP(B893,BBG_UF!$C$2:$F$30,4,FALSE)</f>
        <v>3.1593409213390947E-4</v>
      </c>
      <c r="F893" s="16">
        <f t="shared" ca="1" si="55"/>
        <v>0.86130166872517078</v>
      </c>
      <c r="G893" s="1">
        <f t="shared" ca="1" si="53"/>
        <v>0.64807139051143203</v>
      </c>
    </row>
    <row r="894" spans="1:7" x14ac:dyDescent="0.25">
      <c r="A894" s="17">
        <f t="shared" ca="1" si="54"/>
        <v>44344</v>
      </c>
      <c r="B894" s="16">
        <f ca="1">+IFERROR(VLOOKUP(A894,BBG_UF!$B$2:$C$30,2,FALSE),B893)</f>
        <v>21</v>
      </c>
      <c r="C894" s="16">
        <v>892</v>
      </c>
      <c r="D894" s="16">
        <f t="shared" si="52"/>
        <v>802</v>
      </c>
      <c r="E894" s="16">
        <f ca="1">+VLOOKUP(B894,BBG_UF!$C$2:$F$30,4,FALSE)</f>
        <v>3.1593409213390947E-4</v>
      </c>
      <c r="F894" s="16">
        <f t="shared" ca="1" si="55"/>
        <v>0.86161760281730471</v>
      </c>
      <c r="G894" s="1">
        <f t="shared" ca="1" si="53"/>
        <v>0.64867902552476076</v>
      </c>
    </row>
    <row r="895" spans="1:7" x14ac:dyDescent="0.25">
      <c r="A895" s="17">
        <f t="shared" ca="1" si="54"/>
        <v>44345</v>
      </c>
      <c r="B895" s="16">
        <f ca="1">+IFERROR(VLOOKUP(A895,BBG_UF!$B$2:$C$30,2,FALSE),B894)</f>
        <v>21</v>
      </c>
      <c r="C895" s="16">
        <v>893</v>
      </c>
      <c r="D895" s="16">
        <f t="shared" si="52"/>
        <v>803</v>
      </c>
      <c r="E895" s="16">
        <f ca="1">+VLOOKUP(B895,BBG_UF!$C$2:$F$30,4,FALSE)</f>
        <v>3.1593409213390947E-4</v>
      </c>
      <c r="F895" s="16">
        <f t="shared" ca="1" si="55"/>
        <v>0.86193353690943864</v>
      </c>
      <c r="G895" s="1">
        <f t="shared" ca="1" si="53"/>
        <v>0.64928592869591861</v>
      </c>
    </row>
    <row r="896" spans="1:7" x14ac:dyDescent="0.25">
      <c r="A896" s="17">
        <f t="shared" ca="1" si="54"/>
        <v>44346</v>
      </c>
      <c r="B896" s="16">
        <f ca="1">+IFERROR(VLOOKUP(A896,BBG_UF!$B$2:$C$30,2,FALSE),B895)</f>
        <v>21</v>
      </c>
      <c r="C896" s="16">
        <v>894</v>
      </c>
      <c r="D896" s="16">
        <f t="shared" si="52"/>
        <v>804</v>
      </c>
      <c r="E896" s="16">
        <f ca="1">+VLOOKUP(B896,BBG_UF!$C$2:$F$30,4,FALSE)</f>
        <v>3.1593409213390947E-4</v>
      </c>
      <c r="F896" s="16">
        <f t="shared" ca="1" si="55"/>
        <v>0.86224947100157256</v>
      </c>
      <c r="G896" s="1">
        <f t="shared" ca="1" si="53"/>
        <v>0.64989210275566978</v>
      </c>
    </row>
    <row r="897" spans="1:7" x14ac:dyDescent="0.25">
      <c r="A897" s="17">
        <f t="shared" ca="1" si="54"/>
        <v>44347</v>
      </c>
      <c r="B897" s="16">
        <f ca="1">+IFERROR(VLOOKUP(A897,BBG_UF!$B$2:$C$30,2,FALSE),B896)</f>
        <v>21</v>
      </c>
      <c r="C897" s="16">
        <v>895</v>
      </c>
      <c r="D897" s="16">
        <f t="shared" si="52"/>
        <v>805</v>
      </c>
      <c r="E897" s="16">
        <f ca="1">+VLOOKUP(B897,BBG_UF!$C$2:$F$30,4,FALSE)</f>
        <v>3.1593409213390947E-4</v>
      </c>
      <c r="F897" s="16">
        <f t="shared" ca="1" si="55"/>
        <v>0.86256540509370649</v>
      </c>
      <c r="G897" s="1">
        <f t="shared" ca="1" si="53"/>
        <v>0.65049755042118984</v>
      </c>
    </row>
    <row r="898" spans="1:7" x14ac:dyDescent="0.25">
      <c r="A898" s="17">
        <f t="shared" ca="1" si="54"/>
        <v>44348</v>
      </c>
      <c r="B898" s="16">
        <f ca="1">+IFERROR(VLOOKUP(A898,BBG_UF!$B$2:$C$30,2,FALSE),B897)</f>
        <v>21</v>
      </c>
      <c r="C898" s="16">
        <v>896</v>
      </c>
      <c r="D898" s="16">
        <f t="shared" si="52"/>
        <v>806</v>
      </c>
      <c r="E898" s="16">
        <f ca="1">+VLOOKUP(B898,BBG_UF!$C$2:$F$30,4,FALSE)</f>
        <v>3.1593409213390947E-4</v>
      </c>
      <c r="F898" s="16">
        <f t="shared" ca="1" si="55"/>
        <v>0.86288133918584042</v>
      </c>
      <c r="G898" s="1">
        <f t="shared" ca="1" si="53"/>
        <v>0.65110227439616919</v>
      </c>
    </row>
    <row r="899" spans="1:7" x14ac:dyDescent="0.25">
      <c r="A899" s="17">
        <f t="shared" ca="1" si="54"/>
        <v>44349</v>
      </c>
      <c r="B899" s="16">
        <f ca="1">+IFERROR(VLOOKUP(A899,BBG_UF!$B$2:$C$30,2,FALSE),B898)</f>
        <v>21</v>
      </c>
      <c r="C899" s="16">
        <v>897</v>
      </c>
      <c r="D899" s="16">
        <f t="shared" ref="D899:D930" si="56">+IF(C899-$J$2&lt;0,NA(),C899-$J$2)</f>
        <v>807</v>
      </c>
      <c r="E899" s="16">
        <f ca="1">+VLOOKUP(B899,BBG_UF!$C$2:$F$30,4,FALSE)</f>
        <v>3.1593409213390947E-4</v>
      </c>
      <c r="F899" s="16">
        <f t="shared" ca="1" si="55"/>
        <v>0.86319727327797435</v>
      </c>
      <c r="G899" s="1">
        <f t="shared" ref="G899:G930" ca="1" si="57">++IF(D899&gt;0,((1+F899*C899/36000)/(1+$J$3*$J$2/36000)-1)*(36000/(C899-$J$2)),NA())</f>
        <v>0.65170627737091735</v>
      </c>
    </row>
    <row r="900" spans="1:7" x14ac:dyDescent="0.25">
      <c r="A900" s="17">
        <f t="shared" ref="A900:A930" ca="1" si="58">+A899+1</f>
        <v>44350</v>
      </c>
      <c r="B900" s="16">
        <f ca="1">+IFERROR(VLOOKUP(A900,BBG_UF!$B$2:$C$30,2,FALSE),B899)</f>
        <v>21</v>
      </c>
      <c r="C900" s="16">
        <v>898</v>
      </c>
      <c r="D900" s="16">
        <f t="shared" si="56"/>
        <v>808</v>
      </c>
      <c r="E900" s="16">
        <f ca="1">+VLOOKUP(B900,BBG_UF!$C$2:$F$30,4,FALSE)</f>
        <v>3.1593409213390947E-4</v>
      </c>
      <c r="F900" s="16">
        <f t="shared" ref="F900:F930" ca="1" si="59">+F899+E899*1</f>
        <v>0.86351320737010828</v>
      </c>
      <c r="G900" s="1">
        <f t="shared" ca="1" si="57"/>
        <v>0.65230956202241541</v>
      </c>
    </row>
    <row r="901" spans="1:7" x14ac:dyDescent="0.25">
      <c r="A901" s="17">
        <f t="shared" ca="1" si="58"/>
        <v>44351</v>
      </c>
      <c r="B901" s="16">
        <f ca="1">+IFERROR(VLOOKUP(A901,BBG_UF!$B$2:$C$30,2,FALSE),B900)</f>
        <v>21</v>
      </c>
      <c r="C901" s="16">
        <v>899</v>
      </c>
      <c r="D901" s="16">
        <f t="shared" si="56"/>
        <v>809</v>
      </c>
      <c r="E901" s="16">
        <f ca="1">+VLOOKUP(B901,BBG_UF!$C$2:$F$30,4,FALSE)</f>
        <v>3.1593409213390947E-4</v>
      </c>
      <c r="F901" s="16">
        <f t="shared" ca="1" si="59"/>
        <v>0.86382914146224221</v>
      </c>
      <c r="G901" s="1">
        <f t="shared" ca="1" si="57"/>
        <v>0.65291213101440837</v>
      </c>
    </row>
    <row r="902" spans="1:7" x14ac:dyDescent="0.25">
      <c r="A902" s="17">
        <f t="shared" ca="1" si="58"/>
        <v>44352</v>
      </c>
      <c r="B902" s="16">
        <f ca="1">+IFERROR(VLOOKUP(A902,BBG_UF!$B$2:$C$30,2,FALSE),B901)</f>
        <v>21</v>
      </c>
      <c r="C902" s="16">
        <v>900</v>
      </c>
      <c r="D902" s="16">
        <f t="shared" si="56"/>
        <v>810</v>
      </c>
      <c r="E902" s="16">
        <f ca="1">+VLOOKUP(B902,BBG_UF!$C$2:$F$30,4,FALSE)</f>
        <v>3.1593409213390947E-4</v>
      </c>
      <c r="F902" s="16">
        <f t="shared" ca="1" si="59"/>
        <v>0.86414507555437614</v>
      </c>
      <c r="G902" s="1">
        <f t="shared" ca="1" si="57"/>
        <v>0.65351398699747698</v>
      </c>
    </row>
    <row r="903" spans="1:7" x14ac:dyDescent="0.25">
      <c r="A903" s="17">
        <f t="shared" ca="1" si="58"/>
        <v>44353</v>
      </c>
      <c r="B903" s="16">
        <f ca="1">+IFERROR(VLOOKUP(A903,BBG_UF!$B$2:$C$30,2,FALSE),B902)</f>
        <v>21</v>
      </c>
      <c r="C903" s="16">
        <v>901</v>
      </c>
      <c r="D903" s="16">
        <f t="shared" si="56"/>
        <v>811</v>
      </c>
      <c r="E903" s="16">
        <f ca="1">+VLOOKUP(B903,BBG_UF!$C$2:$F$30,4,FALSE)</f>
        <v>3.1593409213390947E-4</v>
      </c>
      <c r="F903" s="16">
        <f t="shared" ca="1" si="59"/>
        <v>0.86446100964651007</v>
      </c>
      <c r="G903" s="1">
        <f t="shared" ca="1" si="57"/>
        <v>0.65411513260916854</v>
      </c>
    </row>
    <row r="904" spans="1:7" x14ac:dyDescent="0.25">
      <c r="A904" s="17">
        <f t="shared" ca="1" si="58"/>
        <v>44354</v>
      </c>
      <c r="B904" s="16">
        <f ca="1">+IFERROR(VLOOKUP(A904,BBG_UF!$B$2:$C$30,2,FALSE),B903)</f>
        <v>21</v>
      </c>
      <c r="C904" s="16">
        <v>902</v>
      </c>
      <c r="D904" s="16">
        <f t="shared" si="56"/>
        <v>812</v>
      </c>
      <c r="E904" s="16">
        <f ca="1">+VLOOKUP(B904,BBG_UF!$C$2:$F$30,4,FALSE)</f>
        <v>3.1593409213390947E-4</v>
      </c>
      <c r="F904" s="16">
        <f t="shared" ca="1" si="59"/>
        <v>0.864776943738644</v>
      </c>
      <c r="G904" s="1">
        <f t="shared" ca="1" si="57"/>
        <v>0.65471557047396856</v>
      </c>
    </row>
    <row r="905" spans="1:7" x14ac:dyDescent="0.25">
      <c r="A905" s="17">
        <f t="shared" ca="1" si="58"/>
        <v>44355</v>
      </c>
      <c r="B905" s="16">
        <f ca="1">+IFERROR(VLOOKUP(A905,BBG_UF!$B$2:$C$30,2,FALSE),B904)</f>
        <v>21</v>
      </c>
      <c r="C905" s="16">
        <v>903</v>
      </c>
      <c r="D905" s="16">
        <f t="shared" si="56"/>
        <v>813</v>
      </c>
      <c r="E905" s="16">
        <f ca="1">+VLOOKUP(B905,BBG_UF!$C$2:$F$30,4,FALSE)</f>
        <v>3.1593409213390947E-4</v>
      </c>
      <c r="F905" s="16">
        <f t="shared" ca="1" si="59"/>
        <v>0.86509287783077793</v>
      </c>
      <c r="G905" s="1">
        <f t="shared" ca="1" si="57"/>
        <v>0.65531530320350873</v>
      </c>
    </row>
    <row r="906" spans="1:7" x14ac:dyDescent="0.25">
      <c r="A906" s="17">
        <f t="shared" ca="1" si="58"/>
        <v>44356</v>
      </c>
      <c r="B906" s="16">
        <f ca="1">+IFERROR(VLOOKUP(A906,BBG_UF!$B$2:$C$30,2,FALSE),B905)</f>
        <v>21</v>
      </c>
      <c r="C906" s="16">
        <v>904</v>
      </c>
      <c r="D906" s="16">
        <f t="shared" si="56"/>
        <v>814</v>
      </c>
      <c r="E906" s="16">
        <f ca="1">+VLOOKUP(B906,BBG_UF!$C$2:$F$30,4,FALSE)</f>
        <v>3.1593409213390947E-4</v>
      </c>
      <c r="F906" s="16">
        <f t="shared" ca="1" si="59"/>
        <v>0.86540881192291186</v>
      </c>
      <c r="G906" s="1">
        <f t="shared" ca="1" si="57"/>
        <v>0.65591433339656757</v>
      </c>
    </row>
    <row r="907" spans="1:7" x14ac:dyDescent="0.25">
      <c r="A907" s="17">
        <f t="shared" ca="1" si="58"/>
        <v>44357</v>
      </c>
      <c r="B907" s="16">
        <f ca="1">+IFERROR(VLOOKUP(A907,BBG_UF!$B$2:$C$30,2,FALSE),B906)</f>
        <v>21</v>
      </c>
      <c r="C907" s="16">
        <v>905</v>
      </c>
      <c r="D907" s="16">
        <f t="shared" si="56"/>
        <v>815</v>
      </c>
      <c r="E907" s="16">
        <f ca="1">+VLOOKUP(B907,BBG_UF!$C$2:$F$30,4,FALSE)</f>
        <v>3.1593409213390947E-4</v>
      </c>
      <c r="F907" s="16">
        <f t="shared" ca="1" si="59"/>
        <v>0.86572474601504579</v>
      </c>
      <c r="G907" s="1">
        <f t="shared" ca="1" si="57"/>
        <v>0.65651266363916927</v>
      </c>
    </row>
    <row r="908" spans="1:7" x14ac:dyDescent="0.25">
      <c r="A908" s="17">
        <f t="shared" ca="1" si="58"/>
        <v>44358</v>
      </c>
      <c r="B908" s="16">
        <f ca="1">+IFERROR(VLOOKUP(A908,BBG_UF!$B$2:$C$30,2,FALSE),B907)</f>
        <v>21</v>
      </c>
      <c r="C908" s="16">
        <v>906</v>
      </c>
      <c r="D908" s="16">
        <f t="shared" si="56"/>
        <v>816</v>
      </c>
      <c r="E908" s="16">
        <f ca="1">+VLOOKUP(B908,BBG_UF!$C$2:$F$30,4,FALSE)</f>
        <v>3.1593409213390947E-4</v>
      </c>
      <c r="F908" s="16">
        <f t="shared" ca="1" si="59"/>
        <v>0.86604068010717972</v>
      </c>
      <c r="G908" s="1">
        <f t="shared" ca="1" si="57"/>
        <v>0.65711029650466068</v>
      </c>
    </row>
    <row r="909" spans="1:7" x14ac:dyDescent="0.25">
      <c r="A909" s="17">
        <f t="shared" ca="1" si="58"/>
        <v>44359</v>
      </c>
      <c r="B909" s="16">
        <f ca="1">+IFERROR(VLOOKUP(A909,BBG_UF!$B$2:$C$30,2,FALSE),B908)</f>
        <v>21</v>
      </c>
      <c r="C909" s="16">
        <v>907</v>
      </c>
      <c r="D909" s="16">
        <f t="shared" si="56"/>
        <v>817</v>
      </c>
      <c r="E909" s="16">
        <f ca="1">+VLOOKUP(B909,BBG_UF!$C$2:$F$30,4,FALSE)</f>
        <v>3.1593409213390947E-4</v>
      </c>
      <c r="F909" s="16">
        <f t="shared" ca="1" si="59"/>
        <v>0.86635661419931365</v>
      </c>
      <c r="G909" s="1">
        <f t="shared" ca="1" si="57"/>
        <v>0.65770723455379032</v>
      </c>
    </row>
    <row r="910" spans="1:7" x14ac:dyDescent="0.25">
      <c r="A910" s="17">
        <f t="shared" ca="1" si="58"/>
        <v>44360</v>
      </c>
      <c r="B910" s="16">
        <f ca="1">+IFERROR(VLOOKUP(A910,BBG_UF!$B$2:$C$30,2,FALSE),B909)</f>
        <v>21</v>
      </c>
      <c r="C910" s="16">
        <v>908</v>
      </c>
      <c r="D910" s="16">
        <f t="shared" si="56"/>
        <v>818</v>
      </c>
      <c r="E910" s="16">
        <f ca="1">+VLOOKUP(B910,BBG_UF!$C$2:$F$30,4,FALSE)</f>
        <v>3.1593409213390947E-4</v>
      </c>
      <c r="F910" s="16">
        <f t="shared" ca="1" si="59"/>
        <v>0.86667254829144758</v>
      </c>
      <c r="G910" s="1">
        <f t="shared" ca="1" si="57"/>
        <v>0.65830348033477448</v>
      </c>
    </row>
    <row r="911" spans="1:7" x14ac:dyDescent="0.25">
      <c r="A911" s="17">
        <f t="shared" ca="1" si="58"/>
        <v>44361</v>
      </c>
      <c r="B911" s="16">
        <f ca="1">+IFERROR(VLOOKUP(A911,BBG_UF!$B$2:$C$30,2,FALSE),B910)</f>
        <v>21</v>
      </c>
      <c r="C911" s="16">
        <v>909</v>
      </c>
      <c r="D911" s="16">
        <f t="shared" si="56"/>
        <v>819</v>
      </c>
      <c r="E911" s="16">
        <f ca="1">+VLOOKUP(B911,BBG_UF!$C$2:$F$30,4,FALSE)</f>
        <v>3.1593409213390947E-4</v>
      </c>
      <c r="F911" s="16">
        <f t="shared" ca="1" si="59"/>
        <v>0.8669884823835815</v>
      </c>
      <c r="G911" s="1">
        <f t="shared" ca="1" si="57"/>
        <v>0.65889903638341374</v>
      </c>
    </row>
    <row r="912" spans="1:7" x14ac:dyDescent="0.25">
      <c r="A912" s="17">
        <f t="shared" ca="1" si="58"/>
        <v>44362</v>
      </c>
      <c r="B912" s="16">
        <f ca="1">+IFERROR(VLOOKUP(A912,BBG_UF!$B$2:$C$30,2,FALSE),B911)</f>
        <v>21</v>
      </c>
      <c r="C912" s="16">
        <v>910</v>
      </c>
      <c r="D912" s="16">
        <f t="shared" si="56"/>
        <v>820</v>
      </c>
      <c r="E912" s="16">
        <f ca="1">+VLOOKUP(B912,BBG_UF!$C$2:$F$30,4,FALSE)</f>
        <v>3.1593409213390947E-4</v>
      </c>
      <c r="F912" s="16">
        <f t="shared" ca="1" si="59"/>
        <v>0.86730441647571543</v>
      </c>
      <c r="G912" s="1">
        <f t="shared" ca="1" si="57"/>
        <v>0.65949390522308959</v>
      </c>
    </row>
    <row r="913" spans="1:7" x14ac:dyDescent="0.25">
      <c r="A913" s="17">
        <f t="shared" ca="1" si="58"/>
        <v>44363</v>
      </c>
      <c r="B913" s="16">
        <f ca="1">+IFERROR(VLOOKUP(A913,BBG_UF!$B$2:$C$30,2,FALSE),B912)</f>
        <v>21</v>
      </c>
      <c r="C913" s="16">
        <v>911</v>
      </c>
      <c r="D913" s="16">
        <f t="shared" si="56"/>
        <v>821</v>
      </c>
      <c r="E913" s="16">
        <f ca="1">+VLOOKUP(B913,BBG_UF!$C$2:$F$30,4,FALSE)</f>
        <v>3.1593409213390947E-4</v>
      </c>
      <c r="F913" s="16">
        <f t="shared" ca="1" si="59"/>
        <v>0.86762035056784936</v>
      </c>
      <c r="G913" s="1">
        <f t="shared" ca="1" si="57"/>
        <v>0.660088089364958</v>
      </c>
    </row>
    <row r="914" spans="1:7" x14ac:dyDescent="0.25">
      <c r="A914" s="17">
        <f t="shared" ca="1" si="58"/>
        <v>44364</v>
      </c>
      <c r="B914" s="16">
        <f ca="1">+IFERROR(VLOOKUP(A914,BBG_UF!$B$2:$C$30,2,FALSE),B913)</f>
        <v>21</v>
      </c>
      <c r="C914" s="16">
        <v>912</v>
      </c>
      <c r="D914" s="16">
        <f t="shared" si="56"/>
        <v>822</v>
      </c>
      <c r="E914" s="16">
        <f ca="1">+VLOOKUP(B914,BBG_UF!$C$2:$F$30,4,FALSE)</f>
        <v>3.1593409213390947E-4</v>
      </c>
      <c r="F914" s="16">
        <f t="shared" ca="1" si="59"/>
        <v>0.86793628465998329</v>
      </c>
      <c r="G914" s="1">
        <f t="shared" ca="1" si="57"/>
        <v>0.66068159130788662</v>
      </c>
    </row>
    <row r="915" spans="1:7" x14ac:dyDescent="0.25">
      <c r="A915" s="17">
        <f t="shared" ca="1" si="58"/>
        <v>44365</v>
      </c>
      <c r="B915" s="16">
        <f ca="1">+IFERROR(VLOOKUP(A915,BBG_UF!$B$2:$C$30,2,FALSE),B914)</f>
        <v>21</v>
      </c>
      <c r="C915" s="16">
        <v>913</v>
      </c>
      <c r="D915" s="16">
        <f t="shared" si="56"/>
        <v>823</v>
      </c>
      <c r="E915" s="16">
        <f ca="1">+VLOOKUP(B915,BBG_UF!$C$2:$F$30,4,FALSE)</f>
        <v>3.1593409213390947E-4</v>
      </c>
      <c r="F915" s="16">
        <f t="shared" ca="1" si="59"/>
        <v>0.86825221875211722</v>
      </c>
      <c r="G915" s="1">
        <f t="shared" ca="1" si="57"/>
        <v>0.66127441353863736</v>
      </c>
    </row>
    <row r="916" spans="1:7" x14ac:dyDescent="0.25">
      <c r="A916" s="17">
        <f t="shared" ca="1" si="58"/>
        <v>44366</v>
      </c>
      <c r="B916" s="16">
        <f ca="1">+IFERROR(VLOOKUP(A916,BBG_UF!$B$2:$C$30,2,FALSE),B915)</f>
        <v>21</v>
      </c>
      <c r="C916" s="16">
        <v>914</v>
      </c>
      <c r="D916" s="16">
        <f t="shared" si="56"/>
        <v>824</v>
      </c>
      <c r="E916" s="16">
        <f ca="1">+VLOOKUP(B916,BBG_UF!$C$2:$F$30,4,FALSE)</f>
        <v>3.1593409213390947E-4</v>
      </c>
      <c r="F916" s="16">
        <f t="shared" ca="1" si="59"/>
        <v>0.86856815284425115</v>
      </c>
      <c r="G916" s="1">
        <f t="shared" ca="1" si="57"/>
        <v>0.66186655853188059</v>
      </c>
    </row>
    <row r="917" spans="1:7" x14ac:dyDescent="0.25">
      <c r="A917" s="17">
        <f t="shared" ca="1" si="58"/>
        <v>44367</v>
      </c>
      <c r="B917" s="16">
        <f ca="1">+IFERROR(VLOOKUP(A917,BBG_UF!$B$2:$C$30,2,FALSE),B916)</f>
        <v>21</v>
      </c>
      <c r="C917" s="16">
        <v>915</v>
      </c>
      <c r="D917" s="16">
        <f t="shared" si="56"/>
        <v>825</v>
      </c>
      <c r="E917" s="16">
        <f ca="1">+VLOOKUP(B917,BBG_UF!$C$2:$F$30,4,FALSE)</f>
        <v>3.1593409213390947E-4</v>
      </c>
      <c r="F917" s="16">
        <f t="shared" ca="1" si="59"/>
        <v>0.86888408693638508</v>
      </c>
      <c r="G917" s="1">
        <f t="shared" ca="1" si="57"/>
        <v>0.66245802875032722</v>
      </c>
    </row>
    <row r="918" spans="1:7" x14ac:dyDescent="0.25">
      <c r="A918" s="17">
        <f t="shared" ca="1" si="58"/>
        <v>44368</v>
      </c>
      <c r="B918" s="16">
        <f ca="1">+IFERROR(VLOOKUP(A918,BBG_UF!$B$2:$C$30,2,FALSE),B917)</f>
        <v>21</v>
      </c>
      <c r="C918" s="16">
        <v>916</v>
      </c>
      <c r="D918" s="16">
        <f t="shared" si="56"/>
        <v>826</v>
      </c>
      <c r="E918" s="16">
        <f ca="1">+VLOOKUP(B918,BBG_UF!$C$2:$F$30,4,FALSE)</f>
        <v>3.1593409213390947E-4</v>
      </c>
      <c r="F918" s="16">
        <f t="shared" ca="1" si="59"/>
        <v>0.86920002102851901</v>
      </c>
      <c r="G918" s="1">
        <f t="shared" ca="1" si="57"/>
        <v>0.6630488266446849</v>
      </c>
    </row>
    <row r="919" spans="1:7" x14ac:dyDescent="0.25">
      <c r="A919" s="17">
        <f t="shared" ca="1" si="58"/>
        <v>44369</v>
      </c>
      <c r="B919" s="16">
        <f ca="1">+IFERROR(VLOOKUP(A919,BBG_UF!$B$2:$C$30,2,FALSE),B918)</f>
        <v>21</v>
      </c>
      <c r="C919" s="16">
        <v>917</v>
      </c>
      <c r="D919" s="16">
        <f t="shared" si="56"/>
        <v>827</v>
      </c>
      <c r="E919" s="16">
        <f ca="1">+VLOOKUP(B919,BBG_UF!$C$2:$F$30,4,FALSE)</f>
        <v>3.1593409213390947E-4</v>
      </c>
      <c r="F919" s="16">
        <f t="shared" ca="1" si="59"/>
        <v>0.86951595512065294</v>
      </c>
      <c r="G919" s="1">
        <f t="shared" ca="1" si="57"/>
        <v>0.66363895465390432</v>
      </c>
    </row>
    <row r="920" spans="1:7" x14ac:dyDescent="0.25">
      <c r="A920" s="17">
        <f t="shared" ca="1" si="58"/>
        <v>44370</v>
      </c>
      <c r="B920" s="16">
        <f ca="1">+IFERROR(VLOOKUP(A920,BBG_UF!$B$2:$C$30,2,FALSE),B919)</f>
        <v>21</v>
      </c>
      <c r="C920" s="16">
        <v>918</v>
      </c>
      <c r="D920" s="16">
        <f t="shared" si="56"/>
        <v>828</v>
      </c>
      <c r="E920" s="16">
        <f ca="1">+VLOOKUP(B920,BBG_UF!$C$2:$F$30,4,FALSE)</f>
        <v>3.1593409213390947E-4</v>
      </c>
      <c r="F920" s="16">
        <f t="shared" ca="1" si="59"/>
        <v>0.86983188921278687</v>
      </c>
      <c r="G920" s="1">
        <f t="shared" ca="1" si="57"/>
        <v>0.66422841520507669</v>
      </c>
    </row>
    <row r="921" spans="1:7" x14ac:dyDescent="0.25">
      <c r="A921" s="17">
        <f t="shared" ca="1" si="58"/>
        <v>44371</v>
      </c>
      <c r="B921" s="16">
        <f ca="1">+IFERROR(VLOOKUP(A921,BBG_UF!$B$2:$C$30,2,FALSE),B920)</f>
        <v>21</v>
      </c>
      <c r="C921" s="16">
        <v>919</v>
      </c>
      <c r="D921" s="16">
        <f t="shared" si="56"/>
        <v>829</v>
      </c>
      <c r="E921" s="16">
        <f ca="1">+VLOOKUP(B921,BBG_UF!$C$2:$F$30,4,FALSE)</f>
        <v>3.1593409213390947E-4</v>
      </c>
      <c r="F921" s="16">
        <f t="shared" ca="1" si="59"/>
        <v>0.8701478233049208</v>
      </c>
      <c r="G921" s="1">
        <f t="shared" ca="1" si="57"/>
        <v>0.66481721071363009</v>
      </c>
    </row>
    <row r="922" spans="1:7" x14ac:dyDescent="0.25">
      <c r="A922" s="17">
        <f t="shared" ca="1" si="58"/>
        <v>44372</v>
      </c>
      <c r="B922" s="16">
        <f ca="1">+IFERROR(VLOOKUP(A922,BBG_UF!$B$2:$C$30,2,FALSE),B921)</f>
        <v>21</v>
      </c>
      <c r="C922" s="16">
        <v>920</v>
      </c>
      <c r="D922" s="16">
        <f t="shared" si="56"/>
        <v>830</v>
      </c>
      <c r="E922" s="16">
        <f ca="1">+VLOOKUP(B922,BBG_UF!$C$2:$F$30,4,FALSE)</f>
        <v>3.1593409213390947E-4</v>
      </c>
      <c r="F922" s="16">
        <f t="shared" ca="1" si="59"/>
        <v>0.87046375739705473</v>
      </c>
      <c r="G922" s="1">
        <f t="shared" ca="1" si="57"/>
        <v>0.66540534358330428</v>
      </c>
    </row>
    <row r="923" spans="1:7" x14ac:dyDescent="0.25">
      <c r="A923" s="17">
        <f t="shared" ca="1" si="58"/>
        <v>44373</v>
      </c>
      <c r="B923" s="16">
        <f ca="1">+IFERROR(VLOOKUP(A923,BBG_UF!$B$2:$C$30,2,FALSE),B922)</f>
        <v>21</v>
      </c>
      <c r="C923" s="16">
        <v>921</v>
      </c>
      <c r="D923" s="16">
        <f t="shared" si="56"/>
        <v>831</v>
      </c>
      <c r="E923" s="16">
        <f ca="1">+VLOOKUP(B923,BBG_UF!$C$2:$F$30,4,FALSE)</f>
        <v>3.1593409213390947E-4</v>
      </c>
      <c r="F923" s="16">
        <f t="shared" ca="1" si="59"/>
        <v>0.87077969148918866</v>
      </c>
      <c r="G923" s="1">
        <f t="shared" ca="1" si="57"/>
        <v>0.66599281620632622</v>
      </c>
    </row>
    <row r="924" spans="1:7" x14ac:dyDescent="0.25">
      <c r="A924" s="17">
        <f t="shared" ca="1" si="58"/>
        <v>44374</v>
      </c>
      <c r="B924" s="16">
        <f ca="1">+IFERROR(VLOOKUP(A924,BBG_UF!$B$2:$C$30,2,FALSE),B923)</f>
        <v>21</v>
      </c>
      <c r="C924" s="16">
        <v>922</v>
      </c>
      <c r="D924" s="16">
        <f t="shared" si="56"/>
        <v>832</v>
      </c>
      <c r="E924" s="16">
        <f ca="1">+VLOOKUP(B924,BBG_UF!$C$2:$F$30,4,FALSE)</f>
        <v>3.1593409213390947E-4</v>
      </c>
      <c r="F924" s="16">
        <f t="shared" ca="1" si="59"/>
        <v>0.87109562558132259</v>
      </c>
      <c r="G924" s="1">
        <f t="shared" ca="1" si="57"/>
        <v>0.66657963096338346</v>
      </c>
    </row>
    <row r="925" spans="1:7" x14ac:dyDescent="0.25">
      <c r="A925" s="17">
        <f t="shared" ca="1" si="58"/>
        <v>44375</v>
      </c>
      <c r="B925" s="16">
        <f ca="1">+IFERROR(VLOOKUP(A925,BBG_UF!$B$2:$C$30,2,FALSE),B924)</f>
        <v>21</v>
      </c>
      <c r="C925" s="16">
        <v>923</v>
      </c>
      <c r="D925" s="16">
        <f t="shared" si="56"/>
        <v>833</v>
      </c>
      <c r="E925" s="16">
        <f ca="1">+VLOOKUP(B925,BBG_UF!$C$2:$F$30,4,FALSE)</f>
        <v>3.1593409213390947E-4</v>
      </c>
      <c r="F925" s="16">
        <f t="shared" ca="1" si="59"/>
        <v>0.87141155967345652</v>
      </c>
      <c r="G925" s="1">
        <f t="shared" ca="1" si="57"/>
        <v>0.66716579022373157</v>
      </c>
    </row>
    <row r="926" spans="1:7" x14ac:dyDescent="0.25">
      <c r="A926" s="17">
        <f t="shared" ca="1" si="58"/>
        <v>44376</v>
      </c>
      <c r="B926" s="16">
        <f ca="1">+IFERROR(VLOOKUP(A926,BBG_UF!$B$2:$C$30,2,FALSE),B925)</f>
        <v>21</v>
      </c>
      <c r="C926" s="16">
        <v>924</v>
      </c>
      <c r="D926" s="16">
        <f t="shared" si="56"/>
        <v>834</v>
      </c>
      <c r="E926" s="16">
        <f ca="1">+VLOOKUP(B926,BBG_UF!$C$2:$F$30,4,FALSE)</f>
        <v>3.1593409213390947E-4</v>
      </c>
      <c r="F926" s="16">
        <f t="shared" ca="1" si="59"/>
        <v>0.87172749376559044</v>
      </c>
      <c r="G926" s="1">
        <f t="shared" ca="1" si="57"/>
        <v>0.66775129634528185</v>
      </c>
    </row>
    <row r="927" spans="1:7" x14ac:dyDescent="0.25">
      <c r="A927" s="17">
        <f t="shared" ca="1" si="58"/>
        <v>44377</v>
      </c>
      <c r="B927" s="16">
        <f ca="1">+IFERROR(VLOOKUP(A927,BBG_UF!$B$2:$C$30,2,FALSE),B926)</f>
        <v>21</v>
      </c>
      <c r="C927" s="16">
        <v>925</v>
      </c>
      <c r="D927" s="16">
        <f t="shared" si="56"/>
        <v>835</v>
      </c>
      <c r="E927" s="16">
        <f ca="1">+VLOOKUP(B927,BBG_UF!$C$2:$F$30,4,FALSE)</f>
        <v>3.1593409213390947E-4</v>
      </c>
      <c r="F927" s="16">
        <f t="shared" ca="1" si="59"/>
        <v>0.87204342785772437</v>
      </c>
      <c r="G927" s="1">
        <f t="shared" ca="1" si="57"/>
        <v>0.66833615167464089</v>
      </c>
    </row>
    <row r="928" spans="1:7" x14ac:dyDescent="0.25">
      <c r="A928" s="17">
        <f t="shared" ca="1" si="58"/>
        <v>44378</v>
      </c>
      <c r="B928" s="16">
        <f ca="1">+IFERROR(VLOOKUP(A928,BBG_UF!$B$2:$C$30,2,FALSE),B927)</f>
        <v>21</v>
      </c>
      <c r="C928" s="16">
        <v>926</v>
      </c>
      <c r="D928" s="16">
        <f t="shared" si="56"/>
        <v>836</v>
      </c>
      <c r="E928" s="16">
        <f ca="1">+VLOOKUP(B928,BBG_UF!$C$2:$F$30,4,FALSE)</f>
        <v>3.1593409213390947E-4</v>
      </c>
      <c r="F928" s="16">
        <f t="shared" ca="1" si="59"/>
        <v>0.8723593619498583</v>
      </c>
      <c r="G928" s="1">
        <f t="shared" ca="1" si="57"/>
        <v>0.66892035854718723</v>
      </c>
    </row>
    <row r="929" spans="1:7" x14ac:dyDescent="0.25">
      <c r="A929" s="17">
        <f t="shared" ca="1" si="58"/>
        <v>44379</v>
      </c>
      <c r="B929" s="16">
        <f ca="1">+IFERROR(VLOOKUP(A929,BBG_UF!$B$2:$C$30,2,FALSE),B928)</f>
        <v>21</v>
      </c>
      <c r="C929" s="16">
        <v>927</v>
      </c>
      <c r="D929" s="16">
        <f t="shared" si="56"/>
        <v>837</v>
      </c>
      <c r="E929" s="16">
        <f ca="1">+VLOOKUP(B929,BBG_UF!$C$2:$F$30,4,FALSE)</f>
        <v>3.1593409213390947E-4</v>
      </c>
      <c r="F929" s="16">
        <f t="shared" ca="1" si="59"/>
        <v>0.87267529604199223</v>
      </c>
      <c r="G929" s="1">
        <f t="shared" ca="1" si="57"/>
        <v>0.66950391928713882</v>
      </c>
    </row>
    <row r="930" spans="1:7" x14ac:dyDescent="0.25">
      <c r="A930" s="17">
        <f t="shared" ca="1" si="58"/>
        <v>44380</v>
      </c>
      <c r="B930" s="16">
        <f ca="1">+IFERROR(VLOOKUP(A930,BBG_UF!$B$2:$C$30,2,FALSE),B929)</f>
        <v>21</v>
      </c>
      <c r="C930" s="16">
        <v>928</v>
      </c>
      <c r="D930" s="16">
        <f t="shared" si="56"/>
        <v>838</v>
      </c>
      <c r="E930" s="16">
        <f ca="1">+VLOOKUP(B930,BBG_UF!$C$2:$F$30,4,FALSE)</f>
        <v>3.1593409213390947E-4</v>
      </c>
      <c r="F930" s="16">
        <f t="shared" ca="1" si="59"/>
        <v>0.87299123013412616</v>
      </c>
      <c r="G930" s="1">
        <f t="shared" ca="1" si="57"/>
        <v>0.67008683620761977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BBG_UF</vt:lpstr>
      <vt:lpstr>Curva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Diego Posch Ponce</cp:lastModifiedBy>
  <dcterms:created xsi:type="dcterms:W3CDTF">2013-04-03T15:49:21Z</dcterms:created>
  <dcterms:modified xsi:type="dcterms:W3CDTF">2018-12-19T01:08:00Z</dcterms:modified>
</cp:coreProperties>
</file>