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xr:revisionPtr revIDLastSave="0" documentId="13_ncr:1_{BFEA442E-A175-44ED-B653-48A9066AF876}" xr6:coauthVersionLast="33" xr6:coauthVersionMax="33" xr10:uidLastSave="{00000000-0000-0000-0000-000000000000}"/>
  <bookViews>
    <workbookView xWindow="0" yWindow="0" windowWidth="21570" windowHeight="7380" xr2:uid="{3067D7FE-4C54-43A7-A10F-BCEAD8454756}"/>
  </bookViews>
  <sheets>
    <sheet name="Hoja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7" i="1"/>
  <c r="H14" i="1"/>
  <c r="H12" i="1"/>
  <c r="H7" i="1"/>
  <c r="D10" i="1"/>
  <c r="D7" i="1"/>
  <c r="C13" i="1"/>
  <c r="C14" i="1"/>
  <c r="C1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H7" authorId="0" shapeId="0" xr:uid="{CB476ACB-BFD2-4FE4-A05E-100289FC7A63}">
      <text>
        <r>
          <rPr>
            <b/>
            <sz val="9"/>
            <color indexed="81"/>
            <rFont val="Tahoma"/>
            <charset val="1"/>
          </rPr>
          <t>Diego Posch Ponce:</t>
        </r>
        <r>
          <rPr>
            <sz val="9"/>
            <color indexed="81"/>
            <rFont val="Tahoma"/>
            <charset val="1"/>
          </rPr>
          <t xml:space="preserve">
Yo vendí mis PEN a estos CLP. (son la curva de risk)</t>
        </r>
      </text>
    </comment>
    <comment ref="I7" authorId="0" shapeId="0" xr:uid="{A3038964-76B8-49A1-812D-9F30D669C621}">
      <text>
        <r>
          <rPr>
            <b/>
            <sz val="9"/>
            <color indexed="81"/>
            <rFont val="Tahoma"/>
            <charset val="1"/>
          </rPr>
          <t>Diego Posch Ponce:</t>
        </r>
        <r>
          <rPr>
            <sz val="9"/>
            <color indexed="81"/>
            <rFont val="Tahoma"/>
            <charset val="1"/>
          </rPr>
          <t xml:space="preserve">
compro PEN a estos CLP, necesito comprar lo más bajo posible.</t>
        </r>
      </text>
    </comment>
  </commentList>
</comments>
</file>

<file path=xl/sharedStrings.xml><?xml version="1.0" encoding="utf-8"?>
<sst xmlns="http://schemas.openxmlformats.org/spreadsheetml/2006/main" count="28" uniqueCount="23">
  <si>
    <t>Bono</t>
  </si>
  <si>
    <t>USDPEN</t>
  </si>
  <si>
    <t>USDCLP</t>
  </si>
  <si>
    <t>PENCLP</t>
  </si>
  <si>
    <t>Cartera</t>
  </si>
  <si>
    <t>Trade cierre</t>
  </si>
  <si>
    <t>FX</t>
  </si>
  <si>
    <t>Nominales</t>
  </si>
  <si>
    <t>Precio</t>
  </si>
  <si>
    <t>Macro 3</t>
  </si>
  <si>
    <t>Patrimonios</t>
  </si>
  <si>
    <t>Macro 1.5</t>
  </si>
  <si>
    <t>weight trade</t>
  </si>
  <si>
    <t>retorno FX</t>
  </si>
  <si>
    <t>impacto fondo</t>
  </si>
  <si>
    <t>Soles PEN</t>
  </si>
  <si>
    <t>Cartera (risk)</t>
  </si>
  <si>
    <t>Fwd vencimiento 01-08-2018</t>
  </si>
  <si>
    <t>weight fwd</t>
  </si>
  <si>
    <t>retorno fwd</t>
  </si>
  <si>
    <t>FX CENTRAL</t>
  </si>
  <si>
    <t>Fwd USD</t>
  </si>
  <si>
    <t>fwd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</si>
</sst>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  <numFmt numFmtId="166" formatCode="_-* #,##0_-;\-* #,##0_-;_-* &quot;-&quot;??_-;_-@_-"/>
    <numFmt numFmtId="167" formatCode="_-* #,##0.000_-;\-* #,##0.000_-;_-* &quot;-&quot;??_-;_-@_-"/>
    <numFmt numFmtId="168" formatCode="0.000%"/>
    <numFmt numFmtId="172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2" applyNumberFormat="1" applyFont="1"/>
    <xf numFmtId="14" fontId="0" fillId="0" borderId="0" xfId="0" applyNumberFormat="1"/>
    <xf numFmtId="0" fontId="0" fillId="0" borderId="0" xfId="0" applyNumberFormat="1"/>
    <xf numFmtId="165" fontId="0" fillId="0" borderId="0" xfId="3" applyNumberFormat="1" applyFont="1"/>
    <xf numFmtId="10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3" applyNumberFormat="1" applyFont="1" applyAlignment="1">
      <alignment horizontal="center"/>
    </xf>
    <xf numFmtId="43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8" fontId="0" fillId="0" borderId="0" xfId="3" applyNumberFormat="1" applyFont="1"/>
    <xf numFmtId="43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2" fontId="0" fillId="0" borderId="0" xfId="1" applyNumberFormat="1" applyFont="1" applyAlignment="1">
      <alignment horizontal="center"/>
    </xf>
    <xf numFmtId="10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590550</xdr:colOff>
      <xdr:row>9</xdr:row>
      <xdr:rowOff>47625</xdr:rowOff>
    </xdr:from>
    <xdr:ext cx="5329344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C383FD-DE57-470E-8F7F-56CF00E73900}"/>
            </a:ext>
          </a:extLst>
        </xdr:cNvPr>
        <xdr:cNvSpPr txBox="1"/>
      </xdr:nvSpPr>
      <xdr:spPr>
        <a:xfrm>
          <a:off x="10515600" y="1762125"/>
          <a:ext cx="532934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Para cerrar el hedge</a:t>
          </a:r>
          <a:r>
            <a:rPr lang="en-US" sz="1100" baseline="0"/>
            <a:t>:</a:t>
          </a:r>
        </a:p>
        <a:p>
          <a:r>
            <a:rPr lang="en-US" sz="1100" baseline="0"/>
            <a:t>- Tengo que comprar USD vender CLP con vencimiento 01-08-2018 por el monto de arriba</a:t>
          </a:r>
        </a:p>
        <a:p>
          <a:r>
            <a:rPr lang="en-US" sz="1100" baseline="0"/>
            <a:t>- Tengo que comprar PEN vender USD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vencimiento 01-08-2018 por el monto de arriba</a:t>
          </a:r>
          <a:endParaRPr lang="en-US" sz="1100"/>
        </a:p>
      </xdr:txBody>
    </xdr:sp>
    <xdr:clientData/>
  </xdr:oneCellAnchor>
  <xdr:oneCellAnchor>
    <xdr:from>
      <xdr:col>11</xdr:col>
      <xdr:colOff>600075</xdr:colOff>
      <xdr:row>13</xdr:row>
      <xdr:rowOff>28575</xdr:rowOff>
    </xdr:from>
    <xdr:ext cx="2170851" cy="78124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FC949E4-0D99-40F5-854F-E951E76D6BF0}"/>
            </a:ext>
          </a:extLst>
        </xdr:cNvPr>
        <xdr:cNvSpPr txBox="1"/>
      </xdr:nvSpPr>
      <xdr:spPr>
        <a:xfrm>
          <a:off x="10525125" y="2505075"/>
          <a:ext cx="2170851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Para cerrar el bono:</a:t>
          </a:r>
        </a:p>
        <a:p>
          <a:r>
            <a:rPr lang="en-US" sz="1100" baseline="0"/>
            <a:t>- Vender el bono</a:t>
          </a:r>
        </a:p>
        <a:p>
          <a:r>
            <a:rPr lang="en-US" sz="1100" baseline="0"/>
            <a:t>- vender los PEN del proceed a CLP</a:t>
          </a:r>
        </a:p>
        <a:p>
          <a:endParaRPr lang="en-US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6FEA-FD35-48F0-B558-AAFDC0E48DF5}">
  <dimension ref="B2:N30"/>
  <sheetViews>
    <sheetView tabSelected="1" zoomScaleNormal="100" workbookViewId="0">
      <selection activeCell="I15" sqref="I15"/>
    </sheetView>
  </sheetViews>
  <sheetFormatPr baseColWidth="10" defaultRowHeight="15" x14ac:dyDescent="0.25"/>
  <cols>
    <col min="2" max="2" width="12.28515625" bestFit="1" customWidth="1"/>
    <col min="3" max="3" width="23.140625" bestFit="1" customWidth="1"/>
    <col min="4" max="4" width="16.85546875" bestFit="1" customWidth="1"/>
    <col min="7" max="7" width="13.85546875" bestFit="1" customWidth="1"/>
    <col min="8" max="8" width="14.140625" bestFit="1" customWidth="1"/>
    <col min="14" max="14" width="18.85546875" bestFit="1" customWidth="1"/>
  </cols>
  <sheetData>
    <row r="2" spans="2:14" x14ac:dyDescent="0.25">
      <c r="B2" s="16" t="s">
        <v>20</v>
      </c>
      <c r="C2" s="16"/>
      <c r="D2" s="16"/>
      <c r="G2" s="15" t="s">
        <v>17</v>
      </c>
      <c r="H2" s="15"/>
      <c r="I2" s="15"/>
      <c r="J2" s="15"/>
    </row>
    <row r="3" spans="2:14" x14ac:dyDescent="0.25">
      <c r="B3" s="15" t="s">
        <v>0</v>
      </c>
      <c r="C3" s="15"/>
      <c r="D3" s="15"/>
      <c r="G3" t="s">
        <v>15</v>
      </c>
      <c r="H3" s="13">
        <v>12971980</v>
      </c>
      <c r="M3" s="16" t="s">
        <v>10</v>
      </c>
      <c r="N3" s="16"/>
    </row>
    <row r="4" spans="2:14" x14ac:dyDescent="0.25">
      <c r="B4" s="6" t="s">
        <v>6</v>
      </c>
      <c r="C4" s="6" t="s">
        <v>4</v>
      </c>
      <c r="D4" s="6" t="s">
        <v>5</v>
      </c>
      <c r="H4" t="s">
        <v>16</v>
      </c>
      <c r="I4" t="s">
        <v>5</v>
      </c>
      <c r="M4" t="s">
        <v>9</v>
      </c>
      <c r="N4" s="1">
        <v>15524659319</v>
      </c>
    </row>
    <row r="5" spans="2:14" x14ac:dyDescent="0.25">
      <c r="B5" s="6" t="s">
        <v>2</v>
      </c>
      <c r="C5" s="8">
        <v>655.29</v>
      </c>
      <c r="D5" s="8">
        <v>657</v>
      </c>
      <c r="G5" s="6" t="s">
        <v>2</v>
      </c>
      <c r="H5">
        <v>655.10699999999997</v>
      </c>
      <c r="I5" s="8">
        <v>657</v>
      </c>
      <c r="M5" t="s">
        <v>11</v>
      </c>
      <c r="N5" s="1">
        <v>7839556585.0001001</v>
      </c>
    </row>
    <row r="6" spans="2:14" x14ac:dyDescent="0.25">
      <c r="B6" s="6" t="s">
        <v>1</v>
      </c>
      <c r="C6" s="17">
        <v>3.2854000000000001</v>
      </c>
      <c r="D6" s="8">
        <v>3.286</v>
      </c>
      <c r="G6" s="6" t="s">
        <v>1</v>
      </c>
      <c r="H6">
        <v>3.2936000000000001</v>
      </c>
      <c r="I6" s="10">
        <v>3.286</v>
      </c>
      <c r="J6" s="2"/>
    </row>
    <row r="7" spans="2:14" x14ac:dyDescent="0.25">
      <c r="B7" s="6" t="s">
        <v>3</v>
      </c>
      <c r="C7" s="8">
        <f>+C5/C6</f>
        <v>199.45516527667863</v>
      </c>
      <c r="D7" s="8">
        <f>+D5/D6</f>
        <v>199.93913572732805</v>
      </c>
      <c r="G7" s="6" t="s">
        <v>3</v>
      </c>
      <c r="H7">
        <f>+H5/H6</f>
        <v>198.90302404663589</v>
      </c>
      <c r="I7" s="8">
        <f>+I5/I6</f>
        <v>199.93913572732805</v>
      </c>
      <c r="J7" s="2"/>
      <c r="M7" t="s">
        <v>22</v>
      </c>
      <c r="N7" s="1">
        <v>5932307</v>
      </c>
    </row>
    <row r="8" spans="2:14" x14ac:dyDescent="0.25">
      <c r="B8" s="6"/>
      <c r="C8" s="8"/>
      <c r="D8" s="6"/>
      <c r="J8" s="3"/>
      <c r="M8" t="s">
        <v>21</v>
      </c>
      <c r="N8" s="1">
        <v>5932307</v>
      </c>
    </row>
    <row r="9" spans="2:14" x14ac:dyDescent="0.25">
      <c r="B9" s="6" t="s">
        <v>7</v>
      </c>
      <c r="C9" s="8">
        <v>10666000</v>
      </c>
      <c r="D9" s="6"/>
    </row>
    <row r="10" spans="2:14" x14ac:dyDescent="0.25">
      <c r="B10" s="6" t="s">
        <v>8</v>
      </c>
      <c r="C10" s="8">
        <v>119.2055</v>
      </c>
      <c r="D10" s="9">
        <f>+C9*C10/100</f>
        <v>12714458.630000001</v>
      </c>
    </row>
    <row r="11" spans="2:14" x14ac:dyDescent="0.25">
      <c r="C11" s="8"/>
    </row>
    <row r="12" spans="2:14" x14ac:dyDescent="0.25">
      <c r="B12" s="6" t="s">
        <v>12</v>
      </c>
      <c r="C12" s="4">
        <f>+C9*C10*C7/100/N4</f>
        <v>0.16335073094624877</v>
      </c>
      <c r="G12" t="s">
        <v>18</v>
      </c>
      <c r="H12" s="5">
        <f>+H3*H7/N4</f>
        <v>0.16619791757457245</v>
      </c>
    </row>
    <row r="13" spans="2:14" x14ac:dyDescent="0.25">
      <c r="B13" s="6" t="s">
        <v>13</v>
      </c>
      <c r="C13" s="4">
        <f>+D7/C7-1</f>
        <v>2.4264623579843825E-3</v>
      </c>
      <c r="G13" t="s">
        <v>19</v>
      </c>
      <c r="H13" s="11">
        <f>+H7/I7-1</f>
        <v>-5.1821354379824047E-3</v>
      </c>
      <c r="N13" s="1"/>
    </row>
    <row r="14" spans="2:14" x14ac:dyDescent="0.25">
      <c r="B14" s="6" t="s">
        <v>14</v>
      </c>
      <c r="C14" s="5">
        <f>+C13*C12</f>
        <v>3.9636439979030721E-4</v>
      </c>
      <c r="F14" s="6"/>
      <c r="G14" s="6" t="s">
        <v>14</v>
      </c>
      <c r="H14" s="11">
        <f>+H12*H13</f>
        <v>-8.6126011838207062E-4</v>
      </c>
    </row>
    <row r="15" spans="2:14" x14ac:dyDescent="0.25">
      <c r="F15" s="6"/>
      <c r="G15" s="7"/>
      <c r="N15" s="1"/>
    </row>
    <row r="16" spans="2:14" x14ac:dyDescent="0.25">
      <c r="F16" s="6"/>
      <c r="G16" s="7"/>
    </row>
    <row r="19" spans="3:9" x14ac:dyDescent="0.25">
      <c r="I19" s="14"/>
    </row>
    <row r="20" spans="3:9" x14ac:dyDescent="0.25">
      <c r="C20" s="11"/>
      <c r="I20" s="12"/>
    </row>
    <row r="22" spans="3:9" x14ac:dyDescent="0.25">
      <c r="C22" s="11"/>
    </row>
    <row r="23" spans="3:9" x14ac:dyDescent="0.25">
      <c r="C23" s="5"/>
    </row>
    <row r="24" spans="3:9" x14ac:dyDescent="0.25">
      <c r="H24" s="5"/>
      <c r="I24" s="5"/>
    </row>
    <row r="26" spans="3:9" x14ac:dyDescent="0.25">
      <c r="D26" s="11"/>
    </row>
    <row r="27" spans="3:9" x14ac:dyDescent="0.25">
      <c r="H27" s="5"/>
    </row>
    <row r="28" spans="3:9" x14ac:dyDescent="0.25">
      <c r="G28" s="5"/>
      <c r="H28" s="5"/>
    </row>
    <row r="29" spans="3:9" x14ac:dyDescent="0.25">
      <c r="G29" s="5"/>
      <c r="H29" s="5"/>
    </row>
    <row r="30" spans="3:9" x14ac:dyDescent="0.25">
      <c r="H30" s="18"/>
    </row>
  </sheetData>
  <mergeCells count="4">
    <mergeCell ref="B3:D3"/>
    <mergeCell ref="M3:N3"/>
    <mergeCell ref="G2:J2"/>
    <mergeCell ref="B2:D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2018-07-06T16:04:17Z</dcterms:created>
  <dcterms:modified xsi:type="dcterms:W3CDTF">2018-07-09T22:49:34Z</dcterms:modified>
</cp:coreProperties>
</file>