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E+\"/>
    </mc:Choice>
  </mc:AlternateContent>
  <xr:revisionPtr revIDLastSave="0" documentId="13_ncr:1_{2BC77E24-F003-4728-BFBA-0FB06F4CA422}" xr6:coauthVersionLast="37" xr6:coauthVersionMax="37" xr10:uidLastSave="{00000000-0000-0000-0000-000000000000}"/>
  <bookViews>
    <workbookView xWindow="0" yWindow="0" windowWidth="28800" windowHeight="11625" xr2:uid="{55ABA11A-F8B4-4E80-9A6B-8AD639FFB06F}"/>
  </bookViews>
  <sheets>
    <sheet name="E-plus" sheetId="1" r:id="rId1"/>
    <sheet name="TAC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0" i="1" l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19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3" i="1"/>
  <c r="C4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T197" i="1"/>
  <c r="O19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3" i="1"/>
  <c r="AI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3" i="1"/>
  <c r="AD3" i="1"/>
  <c r="AD4" i="1"/>
  <c r="AD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3" i="1"/>
  <c r="Y3" i="1"/>
  <c r="Y4" i="1"/>
  <c r="Y5" i="1"/>
  <c r="Y6" i="1"/>
  <c r="Y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3" i="1"/>
  <c r="T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U2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I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" i="1"/>
  <c r="J3" i="1"/>
  <c r="E2" i="1"/>
</calcChain>
</file>

<file path=xl/sharedStrings.xml><?xml version="1.0" encoding="utf-8"?>
<sst xmlns="http://schemas.openxmlformats.org/spreadsheetml/2006/main" count="28" uniqueCount="22">
  <si>
    <t>AFPPROE CI Equity</t>
  </si>
  <si>
    <t>Inicio</t>
  </si>
  <si>
    <t>Fin</t>
  </si>
  <si>
    <t>AFPCAPE CI Equity</t>
  </si>
  <si>
    <t>AFPHABE CI Equity</t>
  </si>
  <si>
    <t>AFPMODE CI Equity</t>
  </si>
  <si>
    <t>AFPPLAE CI Equity</t>
  </si>
  <si>
    <t>AFPCUPE CI Equity</t>
  </si>
  <si>
    <t>1D</t>
  </si>
  <si>
    <t>Dia Sem</t>
  </si>
  <si>
    <t>Provida</t>
  </si>
  <si>
    <t>FDIMEPS CI Equity</t>
  </si>
  <si>
    <t>TAC</t>
  </si>
  <si>
    <t>TAC Serie B</t>
  </si>
  <si>
    <t>TAC diario</t>
  </si>
  <si>
    <t>E-Plus</t>
  </si>
  <si>
    <t>Cuprum</t>
  </si>
  <si>
    <t>Plan Vital</t>
  </si>
  <si>
    <t>Modelo</t>
  </si>
  <si>
    <t>Habitat</t>
  </si>
  <si>
    <t>Capital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</si>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</sst>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0" borderId="0" xfId="0" applyAlignment="1"/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/>
    <xf numFmtId="0" fontId="0" fillId="2" borderId="0" xfId="0" applyNumberFormat="1" applyFill="1"/>
    <xf numFmtId="17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'E-plus'!$J$1</c:f>
              <c:strCache>
                <c:ptCount val="1"/>
                <c:pt idx="0">
                  <c:v>Provida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'E-plus'!$G$2:$G$866</c:f>
              <c:numCache>
                <c:formatCode>m/d/yyyy</c:formatCode>
                <c:ptCount val="865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</c:numCache>
            </c:numRef>
          </c:xVal>
          <c:yVal>
            <c:numRef>
              <c:f>'E-plus'!$J$2:$J$866</c:f>
              <c:numCache>
                <c:formatCode>0.00</c:formatCode>
                <c:ptCount val="865"/>
                <c:pt idx="0">
                  <c:v>100</c:v>
                </c:pt>
                <c:pt idx="1">
                  <c:v>99.978054663536213</c:v>
                </c:pt>
                <c:pt idx="2">
                  <c:v>100.01095883132366</c:v>
                </c:pt>
                <c:pt idx="3">
                  <c:v>99.957077910649005</c:v>
                </c:pt>
                <c:pt idx="4">
                  <c:v>100.05664830232205</c:v>
                </c:pt>
                <c:pt idx="5">
                  <c:v>100.05944335778592</c:v>
                </c:pt>
                <c:pt idx="6">
                  <c:v>100.07615834293615</c:v>
                </c:pt>
                <c:pt idx="7">
                  <c:v>99.796182341669777</c:v>
                </c:pt>
                <c:pt idx="8">
                  <c:v>99.803377533953011</c:v>
                </c:pt>
                <c:pt idx="9">
                  <c:v>99.843393872574254</c:v>
                </c:pt>
                <c:pt idx="10">
                  <c:v>99.886066897576995</c:v>
                </c:pt>
                <c:pt idx="11">
                  <c:v>100.12943043964839</c:v>
                </c:pt>
                <c:pt idx="12">
                  <c:v>100.12533471481025</c:v>
                </c:pt>
                <c:pt idx="13">
                  <c:v>100.15560987003271</c:v>
                </c:pt>
                <c:pt idx="14">
                  <c:v>100.15572056529861</c:v>
                </c:pt>
                <c:pt idx="15">
                  <c:v>100.2576985790049</c:v>
                </c:pt>
                <c:pt idx="16">
                  <c:v>100.31343364538331</c:v>
                </c:pt>
                <c:pt idx="17">
                  <c:v>100.441480394208</c:v>
                </c:pt>
                <c:pt idx="18">
                  <c:v>100.51033284959506</c:v>
                </c:pt>
                <c:pt idx="19">
                  <c:v>100.41792997638875</c:v>
                </c:pt>
                <c:pt idx="20">
                  <c:v>100.33867216600753</c:v>
                </c:pt>
                <c:pt idx="21">
                  <c:v>100.29613751008715</c:v>
                </c:pt>
                <c:pt idx="22">
                  <c:v>100.23403746591974</c:v>
                </c:pt>
                <c:pt idx="23">
                  <c:v>100.04834615737994</c:v>
                </c:pt>
                <c:pt idx="24">
                  <c:v>99.917255288743107</c:v>
                </c:pt>
                <c:pt idx="25">
                  <c:v>100.05700806193626</c:v>
                </c:pt>
                <c:pt idx="26">
                  <c:v>99.958240210940957</c:v>
                </c:pt>
                <c:pt idx="27">
                  <c:v>100.05556902347963</c:v>
                </c:pt>
                <c:pt idx="28">
                  <c:v>100.14276921918888</c:v>
                </c:pt>
                <c:pt idx="29">
                  <c:v>100.13706841299525</c:v>
                </c:pt>
                <c:pt idx="30">
                  <c:v>100.1598162901368</c:v>
                </c:pt>
                <c:pt idx="31">
                  <c:v>100.28133201827366</c:v>
                </c:pt>
                <c:pt idx="32">
                  <c:v>100.26229243253961</c:v>
                </c:pt>
                <c:pt idx="33">
                  <c:v>100.33006560908419</c:v>
                </c:pt>
                <c:pt idx="34">
                  <c:v>100.42089107475149</c:v>
                </c:pt>
                <c:pt idx="35">
                  <c:v>100.49854380377722</c:v>
                </c:pt>
                <c:pt idx="36">
                  <c:v>100.60951580783751</c:v>
                </c:pt>
                <c:pt idx="37">
                  <c:v>100.62706100748197</c:v>
                </c:pt>
                <c:pt idx="38">
                  <c:v>100.67211398070147</c:v>
                </c:pt>
                <c:pt idx="39">
                  <c:v>100.69682669881264</c:v>
                </c:pt>
                <c:pt idx="40">
                  <c:v>100.56548676582756</c:v>
                </c:pt>
                <c:pt idx="41">
                  <c:v>100.57497888487811</c:v>
                </c:pt>
                <c:pt idx="42">
                  <c:v>100.60685912145601</c:v>
                </c:pt>
                <c:pt idx="43">
                  <c:v>100.68132936158725</c:v>
                </c:pt>
                <c:pt idx="44">
                  <c:v>100.72012805228363</c:v>
                </c:pt>
                <c:pt idx="45">
                  <c:v>100.68542508642537</c:v>
                </c:pt>
                <c:pt idx="46">
                  <c:v>100.71661347759145</c:v>
                </c:pt>
                <c:pt idx="47">
                  <c:v>100.60425778270745</c:v>
                </c:pt>
                <c:pt idx="48">
                  <c:v>100.59592796394882</c:v>
                </c:pt>
                <c:pt idx="49">
                  <c:v>100.79338064449003</c:v>
                </c:pt>
                <c:pt idx="50">
                  <c:v>100.82714270058817</c:v>
                </c:pt>
                <c:pt idx="51">
                  <c:v>100.87999969005331</c:v>
                </c:pt>
                <c:pt idx="52">
                  <c:v>100.96351926817151</c:v>
                </c:pt>
                <c:pt idx="53">
                  <c:v>101.09115090974909</c:v>
                </c:pt>
                <c:pt idx="54">
                  <c:v>101.08265504809161</c:v>
                </c:pt>
                <c:pt idx="55">
                  <c:v>101.00945780351817</c:v>
                </c:pt>
                <c:pt idx="56">
                  <c:v>100.95720963801546</c:v>
                </c:pt>
                <c:pt idx="57">
                  <c:v>100.93424037034214</c:v>
                </c:pt>
                <c:pt idx="58">
                  <c:v>100.99606367634482</c:v>
                </c:pt>
                <c:pt idx="59">
                  <c:v>101.10263554358576</c:v>
                </c:pt>
                <c:pt idx="60">
                  <c:v>101.17660765502049</c:v>
                </c:pt>
                <c:pt idx="61">
                  <c:v>101.30739411167607</c:v>
                </c:pt>
                <c:pt idx="62">
                  <c:v>101.3856003170313</c:v>
                </c:pt>
                <c:pt idx="63">
                  <c:v>101.3502055057612</c:v>
                </c:pt>
                <c:pt idx="64">
                  <c:v>101.40643870083615</c:v>
                </c:pt>
                <c:pt idx="65">
                  <c:v>101.563985738022</c:v>
                </c:pt>
                <c:pt idx="66">
                  <c:v>101.62957268306511</c:v>
                </c:pt>
                <c:pt idx="67">
                  <c:v>101.62957268306511</c:v>
                </c:pt>
                <c:pt idx="68">
                  <c:v>101.62957268306511</c:v>
                </c:pt>
                <c:pt idx="69">
                  <c:v>101.53285269448887</c:v>
                </c:pt>
                <c:pt idx="70">
                  <c:v>101.57632826016935</c:v>
                </c:pt>
                <c:pt idx="71">
                  <c:v>101.72092395124542</c:v>
                </c:pt>
                <c:pt idx="72">
                  <c:v>101.74895752733349</c:v>
                </c:pt>
                <c:pt idx="73">
                  <c:v>101.80070756413966</c:v>
                </c:pt>
                <c:pt idx="74">
                  <c:v>101.80070756413966</c:v>
                </c:pt>
                <c:pt idx="75">
                  <c:v>101.80070756413966</c:v>
                </c:pt>
                <c:pt idx="76">
                  <c:v>101.7939828267365</c:v>
                </c:pt>
                <c:pt idx="77">
                  <c:v>101.75064563013838</c:v>
                </c:pt>
                <c:pt idx="78">
                  <c:v>101.84933045968428</c:v>
                </c:pt>
                <c:pt idx="79">
                  <c:v>101.88613663559457</c:v>
                </c:pt>
                <c:pt idx="80">
                  <c:v>101.84172016015397</c:v>
                </c:pt>
                <c:pt idx="81">
                  <c:v>101.79165822615271</c:v>
                </c:pt>
                <c:pt idx="82">
                  <c:v>101.74583038607193</c:v>
                </c:pt>
                <c:pt idx="83">
                  <c:v>101.51489238759731</c:v>
                </c:pt>
                <c:pt idx="84">
                  <c:v>101.26876146387852</c:v>
                </c:pt>
                <c:pt idx="85">
                  <c:v>101.40729658914681</c:v>
                </c:pt>
                <c:pt idx="86">
                  <c:v>101.55125578244399</c:v>
                </c:pt>
                <c:pt idx="87">
                  <c:v>101.71793517906622</c:v>
                </c:pt>
                <c:pt idx="88">
                  <c:v>101.78133589260791</c:v>
                </c:pt>
                <c:pt idx="89">
                  <c:v>101.8062423274344</c:v>
                </c:pt>
                <c:pt idx="90">
                  <c:v>101.95266449039775</c:v>
                </c:pt>
                <c:pt idx="91">
                  <c:v>101.92678947199467</c:v>
                </c:pt>
                <c:pt idx="92">
                  <c:v>102.02901655004922</c:v>
                </c:pt>
                <c:pt idx="93">
                  <c:v>101.81520864397193</c:v>
                </c:pt>
                <c:pt idx="94">
                  <c:v>101.85754958317698</c:v>
                </c:pt>
                <c:pt idx="95">
                  <c:v>101.91845965323601</c:v>
                </c:pt>
                <c:pt idx="96">
                  <c:v>101.90993611776204</c:v>
                </c:pt>
                <c:pt idx="97">
                  <c:v>101.86848074068415</c:v>
                </c:pt>
                <c:pt idx="98">
                  <c:v>102.00112134304352</c:v>
                </c:pt>
                <c:pt idx="99">
                  <c:v>102.06269558469793</c:v>
                </c:pt>
                <c:pt idx="100">
                  <c:v>102.06656991900429</c:v>
                </c:pt>
                <c:pt idx="101">
                  <c:v>101.97646397256531</c:v>
                </c:pt>
                <c:pt idx="102">
                  <c:v>101.91165189438344</c:v>
                </c:pt>
                <c:pt idx="103">
                  <c:v>101.88649639520868</c:v>
                </c:pt>
                <c:pt idx="104">
                  <c:v>102.02929328821395</c:v>
                </c:pt>
                <c:pt idx="105">
                  <c:v>102.02386922018506</c:v>
                </c:pt>
                <c:pt idx="106">
                  <c:v>101.99185061452478</c:v>
                </c:pt>
                <c:pt idx="107">
                  <c:v>102.04930145752459</c:v>
                </c:pt>
                <c:pt idx="108">
                  <c:v>102.05234557733672</c:v>
                </c:pt>
                <c:pt idx="109">
                  <c:v>102.1440566051312</c:v>
                </c:pt>
                <c:pt idx="110">
                  <c:v>102.2540600256149</c:v>
                </c:pt>
                <c:pt idx="111">
                  <c:v>102.27011083916977</c:v>
                </c:pt>
                <c:pt idx="112">
                  <c:v>102.18387922703712</c:v>
                </c:pt>
                <c:pt idx="113">
                  <c:v>102.17795703031172</c:v>
                </c:pt>
                <c:pt idx="114">
                  <c:v>102.37574179665062</c:v>
                </c:pt>
                <c:pt idx="115">
                  <c:v>102.36279045054084</c:v>
                </c:pt>
                <c:pt idx="116">
                  <c:v>102.36411879373156</c:v>
                </c:pt>
                <c:pt idx="117">
                  <c:v>102.37657201114482</c:v>
                </c:pt>
                <c:pt idx="118">
                  <c:v>102.36951518794399</c:v>
                </c:pt>
                <c:pt idx="119">
                  <c:v>102.4326668371374</c:v>
                </c:pt>
                <c:pt idx="120">
                  <c:v>102.46089412994077</c:v>
                </c:pt>
                <c:pt idx="121">
                  <c:v>102.50495084576721</c:v>
                </c:pt>
                <c:pt idx="122">
                  <c:v>102.49869656324411</c:v>
                </c:pt>
                <c:pt idx="123">
                  <c:v>102.52321556463998</c:v>
                </c:pt>
                <c:pt idx="124">
                  <c:v>102.54596344178152</c:v>
                </c:pt>
                <c:pt idx="125">
                  <c:v>102.48314387838577</c:v>
                </c:pt>
                <c:pt idx="126">
                  <c:v>102.4876823842875</c:v>
                </c:pt>
                <c:pt idx="127">
                  <c:v>102.48145577558087</c:v>
                </c:pt>
                <c:pt idx="128">
                  <c:v>102.55174726942455</c:v>
                </c:pt>
                <c:pt idx="129">
                  <c:v>102.59940158139258</c:v>
                </c:pt>
                <c:pt idx="130">
                  <c:v>102.64511872620746</c:v>
                </c:pt>
                <c:pt idx="131">
                  <c:v>102.63175227285059</c:v>
                </c:pt>
                <c:pt idx="132">
                  <c:v>102.72398910315805</c:v>
                </c:pt>
                <c:pt idx="133">
                  <c:v>102.86711808196101</c:v>
                </c:pt>
                <c:pt idx="134">
                  <c:v>102.85577181720672</c:v>
                </c:pt>
                <c:pt idx="135">
                  <c:v>102.88020779715316</c:v>
                </c:pt>
                <c:pt idx="136">
                  <c:v>102.859701499146</c:v>
                </c:pt>
                <c:pt idx="137">
                  <c:v>102.81257298969096</c:v>
                </c:pt>
                <c:pt idx="138">
                  <c:v>102.86233051171104</c:v>
                </c:pt>
                <c:pt idx="139">
                  <c:v>102.87533720545375</c:v>
                </c:pt>
                <c:pt idx="140">
                  <c:v>102.9907093463334</c:v>
                </c:pt>
                <c:pt idx="141">
                  <c:v>103.07356475285621</c:v>
                </c:pt>
                <c:pt idx="142">
                  <c:v>103.15772082875334</c:v>
                </c:pt>
                <c:pt idx="143">
                  <c:v>103.27923655689018</c:v>
                </c:pt>
                <c:pt idx="144">
                  <c:v>103.27118347629629</c:v>
                </c:pt>
                <c:pt idx="145">
                  <c:v>103.27431061755783</c:v>
                </c:pt>
                <c:pt idx="146">
                  <c:v>103.27046395706796</c:v>
                </c:pt>
                <c:pt idx="147">
                  <c:v>103.25322316940473</c:v>
                </c:pt>
                <c:pt idx="148">
                  <c:v>103.24370337653771</c:v>
                </c:pt>
                <c:pt idx="149">
                  <c:v>103.27895981872545</c:v>
                </c:pt>
                <c:pt idx="150">
                  <c:v>103.32351466324842</c:v>
                </c:pt>
                <c:pt idx="151">
                  <c:v>103.35860506253731</c:v>
                </c:pt>
                <c:pt idx="152">
                  <c:v>103.3974037532337</c:v>
                </c:pt>
                <c:pt idx="153">
                  <c:v>103.47693830177965</c:v>
                </c:pt>
                <c:pt idx="154">
                  <c:v>103.50607883052665</c:v>
                </c:pt>
                <c:pt idx="155">
                  <c:v>103.6123462857864</c:v>
                </c:pt>
                <c:pt idx="156">
                  <c:v>103.6384150209048</c:v>
                </c:pt>
                <c:pt idx="157">
                  <c:v>103.80326794563977</c:v>
                </c:pt>
                <c:pt idx="158">
                  <c:v>103.82853414008045</c:v>
                </c:pt>
                <c:pt idx="159">
                  <c:v>103.93524437640377</c:v>
                </c:pt>
                <c:pt idx="160">
                  <c:v>104.05847588116201</c:v>
                </c:pt>
                <c:pt idx="161">
                  <c:v>104.22900193827414</c:v>
                </c:pt>
                <c:pt idx="162">
                  <c:v>104.38397531052792</c:v>
                </c:pt>
                <c:pt idx="163">
                  <c:v>104.41447185628213</c:v>
                </c:pt>
                <c:pt idx="164">
                  <c:v>104.43129753669827</c:v>
                </c:pt>
                <c:pt idx="165">
                  <c:v>104.4810827325348</c:v>
                </c:pt>
                <c:pt idx="166">
                  <c:v>104.50441175982229</c:v>
                </c:pt>
                <c:pt idx="167">
                  <c:v>104.56665017307208</c:v>
                </c:pt>
                <c:pt idx="168">
                  <c:v>104.37951982607562</c:v>
                </c:pt>
                <c:pt idx="169">
                  <c:v>104.28531815479849</c:v>
                </c:pt>
                <c:pt idx="170">
                  <c:v>104.27640718589389</c:v>
                </c:pt>
                <c:pt idx="171">
                  <c:v>104.44527281401759</c:v>
                </c:pt>
                <c:pt idx="172">
                  <c:v>104.56496207026717</c:v>
                </c:pt>
                <c:pt idx="173">
                  <c:v>104.69497366006149</c:v>
                </c:pt>
                <c:pt idx="174">
                  <c:v>104.5178612346286</c:v>
                </c:pt>
                <c:pt idx="175">
                  <c:v>104.45542910466349</c:v>
                </c:pt>
                <c:pt idx="176">
                  <c:v>104.38093119071578</c:v>
                </c:pt>
                <c:pt idx="177">
                  <c:v>104.26904595071184</c:v>
                </c:pt>
                <c:pt idx="178">
                  <c:v>104.35798959685893</c:v>
                </c:pt>
                <c:pt idx="179">
                  <c:v>104.38665967072589</c:v>
                </c:pt>
                <c:pt idx="180">
                  <c:v>104.54578411545076</c:v>
                </c:pt>
                <c:pt idx="181">
                  <c:v>104.65324154481885</c:v>
                </c:pt>
                <c:pt idx="182">
                  <c:v>104.64189528006456</c:v>
                </c:pt>
                <c:pt idx="183">
                  <c:v>104.65064020607032</c:v>
                </c:pt>
                <c:pt idx="184">
                  <c:v>104.51199438553613</c:v>
                </c:pt>
                <c:pt idx="185">
                  <c:v>104.46553004767647</c:v>
                </c:pt>
                <c:pt idx="186">
                  <c:v>104.19313667212396</c:v>
                </c:pt>
                <c:pt idx="187">
                  <c:v>104.28041988928261</c:v>
                </c:pt>
                <c:pt idx="188">
                  <c:v>104.36936353542968</c:v>
                </c:pt>
                <c:pt idx="189">
                  <c:v>104.4458539641635</c:v>
                </c:pt>
                <c:pt idx="190">
                  <c:v>104.52577594614009</c:v>
                </c:pt>
                <c:pt idx="191">
                  <c:v>104.5482470851169</c:v>
                </c:pt>
                <c:pt idx="192">
                  <c:v>104.41901036218381</c:v>
                </c:pt>
                <c:pt idx="193">
                  <c:v>104.31542726712205</c:v>
                </c:pt>
                <c:pt idx="194">
                  <c:v>104.39391021064202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E-4233-B914-0EF4939D2D06}"/>
            </c:ext>
          </c:extLst>
        </c:ser>
        <c:ser>
          <c:idx val="1"/>
          <c:order val="1"/>
          <c:tx>
            <c:strRef>
              <c:f>'E-plus'!$O$1</c:f>
              <c:strCache>
                <c:ptCount val="1"/>
                <c:pt idx="0">
                  <c:v>Capital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'E-plus'!$L:$L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43108</c:v>
                </c:pt>
                <c:pt idx="6" formatCode="m/d/yyyy">
                  <c:v>43109</c:v>
                </c:pt>
                <c:pt idx="7" formatCode="m/d/yyyy">
                  <c:v>43110</c:v>
                </c:pt>
                <c:pt idx="8" formatCode="m/d/yyyy">
                  <c:v>43111</c:v>
                </c:pt>
                <c:pt idx="9" formatCode="m/d/yyyy">
                  <c:v>43112</c:v>
                </c:pt>
                <c:pt idx="10" formatCode="m/d/yyyy">
                  <c:v>43116</c:v>
                </c:pt>
                <c:pt idx="11" formatCode="m/d/yyyy">
                  <c:v>43117</c:v>
                </c:pt>
                <c:pt idx="12" formatCode="m/d/yyyy">
                  <c:v>43118</c:v>
                </c:pt>
                <c:pt idx="13" formatCode="m/d/yyyy">
                  <c:v>43119</c:v>
                </c:pt>
                <c:pt idx="14" formatCode="m/d/yyyy">
                  <c:v>43122</c:v>
                </c:pt>
                <c:pt idx="15" formatCode="m/d/yyyy">
                  <c:v>43123</c:v>
                </c:pt>
                <c:pt idx="16" formatCode="m/d/yyyy">
                  <c:v>43124</c:v>
                </c:pt>
                <c:pt idx="17" formatCode="m/d/yyyy">
                  <c:v>43125</c:v>
                </c:pt>
                <c:pt idx="18" formatCode="m/d/yyyy">
                  <c:v>43126</c:v>
                </c:pt>
                <c:pt idx="19" formatCode="m/d/yyyy">
                  <c:v>43129</c:v>
                </c:pt>
                <c:pt idx="20" formatCode="m/d/yyyy">
                  <c:v>43130</c:v>
                </c:pt>
                <c:pt idx="21" formatCode="m/d/yyyy">
                  <c:v>43131</c:v>
                </c:pt>
                <c:pt idx="22" formatCode="m/d/yyyy">
                  <c:v>43132</c:v>
                </c:pt>
                <c:pt idx="23" formatCode="m/d/yyyy">
                  <c:v>43133</c:v>
                </c:pt>
                <c:pt idx="24" formatCode="m/d/yyyy">
                  <c:v>43136</c:v>
                </c:pt>
                <c:pt idx="25" formatCode="m/d/yyyy">
                  <c:v>43137</c:v>
                </c:pt>
                <c:pt idx="26" formatCode="m/d/yyyy">
                  <c:v>43138</c:v>
                </c:pt>
                <c:pt idx="27" formatCode="m/d/yyyy">
                  <c:v>43139</c:v>
                </c:pt>
                <c:pt idx="28" formatCode="m/d/yyyy">
                  <c:v>43140</c:v>
                </c:pt>
                <c:pt idx="29" formatCode="m/d/yyyy">
                  <c:v>43143</c:v>
                </c:pt>
                <c:pt idx="30" formatCode="m/d/yyyy">
                  <c:v>43144</c:v>
                </c:pt>
                <c:pt idx="31" formatCode="m/d/yyyy">
                  <c:v>43145</c:v>
                </c:pt>
                <c:pt idx="32" formatCode="m/d/yyyy">
                  <c:v>43146</c:v>
                </c:pt>
                <c:pt idx="33" formatCode="m/d/yyyy">
                  <c:v>43147</c:v>
                </c:pt>
                <c:pt idx="34" formatCode="m/d/yyyy">
                  <c:v>43150</c:v>
                </c:pt>
                <c:pt idx="35" formatCode="m/d/yyyy">
                  <c:v>43151</c:v>
                </c:pt>
                <c:pt idx="36" formatCode="m/d/yyyy">
                  <c:v>43152</c:v>
                </c:pt>
                <c:pt idx="37" formatCode="m/d/yyyy">
                  <c:v>43153</c:v>
                </c:pt>
                <c:pt idx="38" formatCode="m/d/yyyy">
                  <c:v>43154</c:v>
                </c:pt>
                <c:pt idx="39" formatCode="m/d/yyyy">
                  <c:v>43157</c:v>
                </c:pt>
                <c:pt idx="40" formatCode="m/d/yyyy">
                  <c:v>43158</c:v>
                </c:pt>
                <c:pt idx="41" formatCode="m/d/yyyy">
                  <c:v>43159</c:v>
                </c:pt>
                <c:pt idx="42" formatCode="m/d/yyyy">
                  <c:v>43160</c:v>
                </c:pt>
                <c:pt idx="43" formatCode="m/d/yyyy">
                  <c:v>43161</c:v>
                </c:pt>
                <c:pt idx="44" formatCode="m/d/yyyy">
                  <c:v>43164</c:v>
                </c:pt>
                <c:pt idx="45" formatCode="m/d/yyyy">
                  <c:v>43165</c:v>
                </c:pt>
                <c:pt idx="46" formatCode="m/d/yyyy">
                  <c:v>43166</c:v>
                </c:pt>
                <c:pt idx="47" formatCode="m/d/yyyy">
                  <c:v>43167</c:v>
                </c:pt>
                <c:pt idx="48" formatCode="m/d/yyyy">
                  <c:v>43168</c:v>
                </c:pt>
                <c:pt idx="49" formatCode="m/d/yyyy">
                  <c:v>43171</c:v>
                </c:pt>
                <c:pt idx="50" formatCode="m/d/yyyy">
                  <c:v>43172</c:v>
                </c:pt>
                <c:pt idx="51" formatCode="m/d/yyyy">
                  <c:v>43173</c:v>
                </c:pt>
                <c:pt idx="52" formatCode="m/d/yyyy">
                  <c:v>43174</c:v>
                </c:pt>
                <c:pt idx="53" formatCode="m/d/yyyy">
                  <c:v>43175</c:v>
                </c:pt>
                <c:pt idx="54" formatCode="m/d/yyyy">
                  <c:v>43178</c:v>
                </c:pt>
                <c:pt idx="55" formatCode="m/d/yyyy">
                  <c:v>43179</c:v>
                </c:pt>
                <c:pt idx="56" formatCode="m/d/yyyy">
                  <c:v>43180</c:v>
                </c:pt>
                <c:pt idx="57" formatCode="m/d/yyyy">
                  <c:v>43181</c:v>
                </c:pt>
                <c:pt idx="58" formatCode="m/d/yyyy">
                  <c:v>43182</c:v>
                </c:pt>
                <c:pt idx="59" formatCode="m/d/yyyy">
                  <c:v>43185</c:v>
                </c:pt>
                <c:pt idx="60" formatCode="m/d/yyyy">
                  <c:v>43186</c:v>
                </c:pt>
                <c:pt idx="61" formatCode="m/d/yyyy">
                  <c:v>43187</c:v>
                </c:pt>
                <c:pt idx="62" formatCode="m/d/yyyy">
                  <c:v>43189</c:v>
                </c:pt>
                <c:pt idx="63" formatCode="m/d/yyyy">
                  <c:v>43192</c:v>
                </c:pt>
                <c:pt idx="64" formatCode="m/d/yyyy">
                  <c:v>43193</c:v>
                </c:pt>
                <c:pt idx="65" formatCode="m/d/yyyy">
                  <c:v>43194</c:v>
                </c:pt>
                <c:pt idx="66" formatCode="m/d/yyyy">
                  <c:v>43195</c:v>
                </c:pt>
                <c:pt idx="67" formatCode="m/d/yyyy">
                  <c:v>43196</c:v>
                </c:pt>
                <c:pt idx="68" formatCode="m/d/yyyy">
                  <c:v>43197</c:v>
                </c:pt>
                <c:pt idx="69" formatCode="m/d/yyyy">
                  <c:v>43198</c:v>
                </c:pt>
                <c:pt idx="70" formatCode="m/d/yyyy">
                  <c:v>43199</c:v>
                </c:pt>
                <c:pt idx="71" formatCode="m/d/yyyy">
                  <c:v>43200</c:v>
                </c:pt>
                <c:pt idx="72" formatCode="m/d/yyyy">
                  <c:v>43201</c:v>
                </c:pt>
                <c:pt idx="73" formatCode="m/d/yyyy">
                  <c:v>43202</c:v>
                </c:pt>
                <c:pt idx="74" formatCode="m/d/yyyy">
                  <c:v>43203</c:v>
                </c:pt>
                <c:pt idx="75" formatCode="m/d/yyyy">
                  <c:v>43204</c:v>
                </c:pt>
                <c:pt idx="76" formatCode="m/d/yyyy">
                  <c:v>43205</c:v>
                </c:pt>
                <c:pt idx="77" formatCode="m/d/yyyy">
                  <c:v>43206</c:v>
                </c:pt>
                <c:pt idx="78" formatCode="m/d/yyyy">
                  <c:v>43207</c:v>
                </c:pt>
                <c:pt idx="79" formatCode="m/d/yyyy">
                  <c:v>43208</c:v>
                </c:pt>
                <c:pt idx="80" formatCode="m/d/yyyy">
                  <c:v>43209</c:v>
                </c:pt>
                <c:pt idx="81" formatCode="m/d/yyyy">
                  <c:v>43212</c:v>
                </c:pt>
                <c:pt idx="82" formatCode="m/d/yyyy">
                  <c:v>43213</c:v>
                </c:pt>
                <c:pt idx="83" formatCode="m/d/yyyy">
                  <c:v>43214</c:v>
                </c:pt>
                <c:pt idx="84" formatCode="m/d/yyyy">
                  <c:v>43215</c:v>
                </c:pt>
                <c:pt idx="85" formatCode="m/d/yyyy">
                  <c:v>43216</c:v>
                </c:pt>
                <c:pt idx="86" formatCode="m/d/yyyy">
                  <c:v>43219</c:v>
                </c:pt>
                <c:pt idx="87" formatCode="m/d/yyyy">
                  <c:v>43221</c:v>
                </c:pt>
                <c:pt idx="88" formatCode="m/d/yyyy">
                  <c:v>43222</c:v>
                </c:pt>
                <c:pt idx="89" formatCode="m/d/yyyy">
                  <c:v>43223</c:v>
                </c:pt>
                <c:pt idx="90" formatCode="m/d/yyyy">
                  <c:v>43226</c:v>
                </c:pt>
                <c:pt idx="91" formatCode="m/d/yyyy">
                  <c:v>43227</c:v>
                </c:pt>
                <c:pt idx="92" formatCode="m/d/yyyy">
                  <c:v>43228</c:v>
                </c:pt>
                <c:pt idx="93" formatCode="m/d/yyyy">
                  <c:v>43229</c:v>
                </c:pt>
                <c:pt idx="94" formatCode="m/d/yyyy">
                  <c:v>43230</c:v>
                </c:pt>
                <c:pt idx="95" formatCode="m/d/yyyy">
                  <c:v>43233</c:v>
                </c:pt>
                <c:pt idx="96" formatCode="m/d/yyyy">
                  <c:v>43234</c:v>
                </c:pt>
                <c:pt idx="97" formatCode="m/d/yyyy">
                  <c:v>43235</c:v>
                </c:pt>
                <c:pt idx="98" formatCode="m/d/yyyy">
                  <c:v>43236</c:v>
                </c:pt>
                <c:pt idx="99" formatCode="m/d/yyyy">
                  <c:v>43237</c:v>
                </c:pt>
                <c:pt idx="100" formatCode="m/d/yyyy">
                  <c:v>43241</c:v>
                </c:pt>
                <c:pt idx="101" formatCode="m/d/yyyy">
                  <c:v>43242</c:v>
                </c:pt>
                <c:pt idx="102" formatCode="m/d/yyyy">
                  <c:v>43243</c:v>
                </c:pt>
                <c:pt idx="103" formatCode="m/d/yyyy">
                  <c:v>43244</c:v>
                </c:pt>
                <c:pt idx="104" formatCode="m/d/yyyy">
                  <c:v>43247</c:v>
                </c:pt>
                <c:pt idx="105" formatCode="m/d/yyyy">
                  <c:v>43248</c:v>
                </c:pt>
                <c:pt idx="106" formatCode="m/d/yyyy">
                  <c:v>43249</c:v>
                </c:pt>
                <c:pt idx="107" formatCode="m/d/yyyy">
                  <c:v>43250</c:v>
                </c:pt>
                <c:pt idx="108" formatCode="m/d/yyyy">
                  <c:v>43251</c:v>
                </c:pt>
                <c:pt idx="109" formatCode="m/d/yyyy">
                  <c:v>43254</c:v>
                </c:pt>
                <c:pt idx="110" formatCode="m/d/yyyy">
                  <c:v>43255</c:v>
                </c:pt>
                <c:pt idx="111" formatCode="m/d/yyyy">
                  <c:v>43256</c:v>
                </c:pt>
                <c:pt idx="112" formatCode="m/d/yyyy">
                  <c:v>43257</c:v>
                </c:pt>
                <c:pt idx="113" formatCode="m/d/yyyy">
                  <c:v>43258</c:v>
                </c:pt>
                <c:pt idx="114" formatCode="m/d/yyyy">
                  <c:v>43261</c:v>
                </c:pt>
                <c:pt idx="115" formatCode="m/d/yyyy">
                  <c:v>43262</c:v>
                </c:pt>
                <c:pt idx="116" formatCode="m/d/yyyy">
                  <c:v>43263</c:v>
                </c:pt>
                <c:pt idx="117" formatCode="m/d/yyyy">
                  <c:v>43264</c:v>
                </c:pt>
                <c:pt idx="118" formatCode="m/d/yyyy">
                  <c:v>43265</c:v>
                </c:pt>
                <c:pt idx="119" formatCode="m/d/yyyy">
                  <c:v>43268</c:v>
                </c:pt>
                <c:pt idx="120" formatCode="m/d/yyyy">
                  <c:v>43269</c:v>
                </c:pt>
                <c:pt idx="121" formatCode="m/d/yyyy">
                  <c:v>43270</c:v>
                </c:pt>
                <c:pt idx="122" formatCode="m/d/yyyy">
                  <c:v>43271</c:v>
                </c:pt>
                <c:pt idx="123" formatCode="m/d/yyyy">
                  <c:v>43272</c:v>
                </c:pt>
                <c:pt idx="124" formatCode="m/d/yyyy">
                  <c:v>43275</c:v>
                </c:pt>
                <c:pt idx="125" formatCode="m/d/yyyy">
                  <c:v>43276</c:v>
                </c:pt>
                <c:pt idx="126" formatCode="m/d/yyyy">
                  <c:v>43277</c:v>
                </c:pt>
                <c:pt idx="127" formatCode="m/d/yyyy">
                  <c:v>43278</c:v>
                </c:pt>
                <c:pt idx="128" formatCode="m/d/yyyy">
                  <c:v>43279</c:v>
                </c:pt>
                <c:pt idx="129" formatCode="m/d/yyyy">
                  <c:v>43283</c:v>
                </c:pt>
                <c:pt idx="130" formatCode="m/d/yyyy">
                  <c:v>43284</c:v>
                </c:pt>
                <c:pt idx="131" formatCode="m/d/yyyy">
                  <c:v>43285</c:v>
                </c:pt>
                <c:pt idx="132" formatCode="m/d/yyyy">
                  <c:v>43286</c:v>
                </c:pt>
                <c:pt idx="133" formatCode="m/d/yyyy">
                  <c:v>43289</c:v>
                </c:pt>
                <c:pt idx="134" formatCode="m/d/yyyy">
                  <c:v>43290</c:v>
                </c:pt>
                <c:pt idx="135" formatCode="m/d/yyyy">
                  <c:v>43291</c:v>
                </c:pt>
                <c:pt idx="136" formatCode="m/d/yyyy">
                  <c:v>43292</c:v>
                </c:pt>
                <c:pt idx="137" formatCode="m/d/yyyy">
                  <c:v>43293</c:v>
                </c:pt>
                <c:pt idx="138" formatCode="m/d/yyyy">
                  <c:v>43297</c:v>
                </c:pt>
                <c:pt idx="139" formatCode="m/d/yyyy">
                  <c:v>43298</c:v>
                </c:pt>
                <c:pt idx="140" formatCode="m/d/yyyy">
                  <c:v>43299</c:v>
                </c:pt>
                <c:pt idx="141" formatCode="m/d/yyyy">
                  <c:v>43300</c:v>
                </c:pt>
                <c:pt idx="142" formatCode="m/d/yyyy">
                  <c:v>43303</c:v>
                </c:pt>
                <c:pt idx="143" formatCode="m/d/yyyy">
                  <c:v>43304</c:v>
                </c:pt>
                <c:pt idx="144" formatCode="m/d/yyyy">
                  <c:v>43305</c:v>
                </c:pt>
                <c:pt idx="145" formatCode="m/d/yyyy">
                  <c:v>43306</c:v>
                </c:pt>
                <c:pt idx="146" formatCode="m/d/yyyy">
                  <c:v>43307</c:v>
                </c:pt>
                <c:pt idx="147" formatCode="m/d/yyyy">
                  <c:v>43310</c:v>
                </c:pt>
                <c:pt idx="148" formatCode="m/d/yyyy">
                  <c:v>43311</c:v>
                </c:pt>
                <c:pt idx="149" formatCode="m/d/yyyy">
                  <c:v>43312</c:v>
                </c:pt>
                <c:pt idx="150" formatCode="m/d/yyyy">
                  <c:v>43313</c:v>
                </c:pt>
                <c:pt idx="151" formatCode="m/d/yyyy">
                  <c:v>43314</c:v>
                </c:pt>
                <c:pt idx="152" formatCode="m/d/yyyy">
                  <c:v>43317</c:v>
                </c:pt>
                <c:pt idx="153" formatCode="m/d/yyyy">
                  <c:v>43318</c:v>
                </c:pt>
                <c:pt idx="154" formatCode="m/d/yyyy">
                  <c:v>43319</c:v>
                </c:pt>
                <c:pt idx="155" formatCode="m/d/yyyy">
                  <c:v>43320</c:v>
                </c:pt>
                <c:pt idx="156" formatCode="m/d/yyyy">
                  <c:v>43321</c:v>
                </c:pt>
                <c:pt idx="157" formatCode="m/d/yyyy">
                  <c:v>43324</c:v>
                </c:pt>
                <c:pt idx="158" formatCode="m/d/yyyy">
                  <c:v>43325</c:v>
                </c:pt>
                <c:pt idx="159" formatCode="m/d/yyyy">
                  <c:v>43327</c:v>
                </c:pt>
                <c:pt idx="160" formatCode="m/d/yyyy">
                  <c:v>43328</c:v>
                </c:pt>
                <c:pt idx="161" formatCode="m/d/yyyy">
                  <c:v>43331</c:v>
                </c:pt>
                <c:pt idx="162" formatCode="m/d/yyyy">
                  <c:v>43332</c:v>
                </c:pt>
                <c:pt idx="163" formatCode="m/d/yyyy">
                  <c:v>43333</c:v>
                </c:pt>
                <c:pt idx="164" formatCode="m/d/yyyy">
                  <c:v>43334</c:v>
                </c:pt>
                <c:pt idx="165" formatCode="m/d/yyyy">
                  <c:v>43335</c:v>
                </c:pt>
                <c:pt idx="166" formatCode="m/d/yyyy">
                  <c:v>43338</c:v>
                </c:pt>
                <c:pt idx="167" formatCode="m/d/yyyy">
                  <c:v>43339</c:v>
                </c:pt>
                <c:pt idx="168" formatCode="m/d/yyyy">
                  <c:v>43340</c:v>
                </c:pt>
                <c:pt idx="169" formatCode="m/d/yyyy">
                  <c:v>43341</c:v>
                </c:pt>
                <c:pt idx="170" formatCode="m/d/yyyy">
                  <c:v>43342</c:v>
                </c:pt>
                <c:pt idx="171" formatCode="m/d/yyyy">
                  <c:v>43345</c:v>
                </c:pt>
                <c:pt idx="172" formatCode="m/d/yyyy">
                  <c:v>43346</c:v>
                </c:pt>
                <c:pt idx="173" formatCode="m/d/yyyy">
                  <c:v>43347</c:v>
                </c:pt>
                <c:pt idx="174" formatCode="m/d/yyyy">
                  <c:v>43348</c:v>
                </c:pt>
                <c:pt idx="175" formatCode="m/d/yyyy">
                  <c:v>43349</c:v>
                </c:pt>
                <c:pt idx="176" formatCode="m/d/yyyy">
                  <c:v>43352</c:v>
                </c:pt>
                <c:pt idx="177" formatCode="m/d/yyyy">
                  <c:v>43353</c:v>
                </c:pt>
                <c:pt idx="178" formatCode="m/d/yyyy">
                  <c:v>43354</c:v>
                </c:pt>
                <c:pt idx="179" formatCode="m/d/yyyy">
                  <c:v>43355</c:v>
                </c:pt>
                <c:pt idx="180" formatCode="m/d/yyyy">
                  <c:v>43356</c:v>
                </c:pt>
                <c:pt idx="181" formatCode="m/d/yyyy">
                  <c:v>43362</c:v>
                </c:pt>
                <c:pt idx="182" formatCode="m/d/yyyy">
                  <c:v>43363</c:v>
                </c:pt>
                <c:pt idx="183" formatCode="m/d/yyyy">
                  <c:v>43366</c:v>
                </c:pt>
                <c:pt idx="184" formatCode="m/d/yyyy">
                  <c:v>43367</c:v>
                </c:pt>
                <c:pt idx="185" formatCode="m/d/yyyy">
                  <c:v>43368</c:v>
                </c:pt>
                <c:pt idx="186" formatCode="m/d/yyyy">
                  <c:v>43369</c:v>
                </c:pt>
                <c:pt idx="187" formatCode="m/d/yyyy">
                  <c:v>43370</c:v>
                </c:pt>
                <c:pt idx="188" formatCode="m/d/yyyy">
                  <c:v>43373</c:v>
                </c:pt>
                <c:pt idx="189" formatCode="m/d/yyyy">
                  <c:v>43374</c:v>
                </c:pt>
                <c:pt idx="190" formatCode="m/d/yyyy">
                  <c:v>43375</c:v>
                </c:pt>
                <c:pt idx="191" formatCode="m/d/yyyy">
                  <c:v>43376</c:v>
                </c:pt>
                <c:pt idx="192" formatCode="m/d/yyyy">
                  <c:v>43377</c:v>
                </c:pt>
                <c:pt idx="193" formatCode="m/d/yyyy">
                  <c:v>43380</c:v>
                </c:pt>
                <c:pt idx="194" formatCode="m/d/yyyy">
                  <c:v>43381</c:v>
                </c:pt>
                <c:pt idx="195" formatCode="m/d/yyyy">
                  <c:v>43382</c:v>
                </c:pt>
              </c:numCache>
            </c:numRef>
          </c:xVal>
          <c:yVal>
            <c:numRef>
              <c:f>'E-plus'!$O:$O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100.00772687916641</c:v>
                </c:pt>
                <c:pt idx="3" formatCode="0.00">
                  <c:v>100.0532149109715</c:v>
                </c:pt>
                <c:pt idx="4" formatCode="0.00">
                  <c:v>100.00388990149814</c:v>
                </c:pt>
                <c:pt idx="5" formatCode="0.00">
                  <c:v>100.13688748605456</c:v>
                </c:pt>
                <c:pt idx="6" formatCode="0.00">
                  <c:v>100.14151832117142</c:v>
                </c:pt>
                <c:pt idx="7" formatCode="0.00">
                  <c:v>100.14855719054906</c:v>
                </c:pt>
                <c:pt idx="8" formatCode="0.00">
                  <c:v>99.899471185091542</c:v>
                </c:pt>
                <c:pt idx="9" formatCode="0.00">
                  <c:v>99.897539465299943</c:v>
                </c:pt>
                <c:pt idx="10" formatCode="0.00">
                  <c:v>99.960439437144458</c:v>
                </c:pt>
                <c:pt idx="11" formatCode="0.00">
                  <c:v>100.00944690363841</c:v>
                </c:pt>
                <c:pt idx="12" formatCode="0.00">
                  <c:v>100.24940354843694</c:v>
                </c:pt>
                <c:pt idx="13" formatCode="0.00">
                  <c:v>100.2645133018754</c:v>
                </c:pt>
                <c:pt idx="14" formatCode="0.00">
                  <c:v>100.29904610088973</c:v>
                </c:pt>
                <c:pt idx="15" formatCode="0.00">
                  <c:v>100.31264752517582</c:v>
                </c:pt>
                <c:pt idx="16" formatCode="0.00">
                  <c:v>100.41042430092909</c:v>
                </c:pt>
                <c:pt idx="17" formatCode="0.00">
                  <c:v>100.44921746825095</c:v>
                </c:pt>
                <c:pt idx="18" formatCode="0.00">
                  <c:v>100.58303537217091</c:v>
                </c:pt>
                <c:pt idx="19" formatCode="0.00">
                  <c:v>100.62661814609937</c:v>
                </c:pt>
                <c:pt idx="20" formatCode="0.00">
                  <c:v>100.54032584143594</c:v>
                </c:pt>
                <c:pt idx="21" formatCode="0.00">
                  <c:v>100.45908776252864</c:v>
                </c:pt>
                <c:pt idx="22" formatCode="0.00">
                  <c:v>100.42974149884517</c:v>
                </c:pt>
                <c:pt idx="23" formatCode="0.00">
                  <c:v>100.40193002622904</c:v>
                </c:pt>
                <c:pt idx="24" formatCode="0.00">
                  <c:v>100.23027158392554</c:v>
                </c:pt>
                <c:pt idx="25" formatCode="0.00">
                  <c:v>100.08086761209796</c:v>
                </c:pt>
                <c:pt idx="26" formatCode="0.00">
                  <c:v>100.20010500087852</c:v>
                </c:pt>
                <c:pt idx="27" formatCode="0.00">
                  <c:v>100.09618906085605</c:v>
                </c:pt>
                <c:pt idx="28" formatCode="0.00">
                  <c:v>100.232864851591</c:v>
                </c:pt>
                <c:pt idx="29" formatCode="0.00">
                  <c:v>100.29994580599818</c:v>
                </c:pt>
                <c:pt idx="30" formatCode="0.00">
                  <c:v>100.29650575705421</c:v>
                </c:pt>
                <c:pt idx="31" formatCode="0.00">
                  <c:v>100.34075007885649</c:v>
                </c:pt>
                <c:pt idx="32" formatCode="0.00">
                  <c:v>100.47070454319324</c:v>
                </c:pt>
                <c:pt idx="33" formatCode="0.00">
                  <c:v>100.46189272551371</c:v>
                </c:pt>
                <c:pt idx="34" formatCode="0.00">
                  <c:v>100.52807397481247</c:v>
                </c:pt>
                <c:pt idx="35" formatCode="0.00">
                  <c:v>100.6151601369245</c:v>
                </c:pt>
                <c:pt idx="36" formatCode="0.00">
                  <c:v>100.68242632473638</c:v>
                </c:pt>
                <c:pt idx="37" formatCode="0.00">
                  <c:v>100.7810763436831</c:v>
                </c:pt>
                <c:pt idx="38" formatCode="0.00">
                  <c:v>100.81367742290583</c:v>
                </c:pt>
                <c:pt idx="39" formatCode="0.00">
                  <c:v>100.86673356238764</c:v>
                </c:pt>
                <c:pt idx="40" formatCode="0.00">
                  <c:v>100.89179299584862</c:v>
                </c:pt>
                <c:pt idx="41" formatCode="0.00">
                  <c:v>100.76670752386332</c:v>
                </c:pt>
                <c:pt idx="42" formatCode="0.00">
                  <c:v>100.77880061899708</c:v>
                </c:pt>
                <c:pt idx="43" formatCode="0.00">
                  <c:v>100.81089892183569</c:v>
                </c:pt>
                <c:pt idx="44" formatCode="0.00">
                  <c:v>100.89271916287197</c:v>
                </c:pt>
                <c:pt idx="45" formatCode="0.00">
                  <c:v>100.94307618702854</c:v>
                </c:pt>
                <c:pt idx="46" formatCode="0.00">
                  <c:v>100.93013631061626</c:v>
                </c:pt>
                <c:pt idx="47" formatCode="0.00">
                  <c:v>100.96276385175395</c:v>
                </c:pt>
                <c:pt idx="48" formatCode="0.00">
                  <c:v>100.85924484045579</c:v>
                </c:pt>
                <c:pt idx="49" formatCode="0.00">
                  <c:v>100.8504065608613</c:v>
                </c:pt>
                <c:pt idx="50" formatCode="0.00">
                  <c:v>101.03341716467988</c:v>
                </c:pt>
                <c:pt idx="51" formatCode="0.00">
                  <c:v>101.05196696706228</c:v>
                </c:pt>
                <c:pt idx="52" formatCode="0.00">
                  <c:v>101.08755824267479</c:v>
                </c:pt>
                <c:pt idx="53" formatCode="0.00">
                  <c:v>101.1587143319848</c:v>
                </c:pt>
                <c:pt idx="54" formatCode="0.00">
                  <c:v>101.30592196487123</c:v>
                </c:pt>
                <c:pt idx="55" formatCode="0.00">
                  <c:v>101.30610719827591</c:v>
                </c:pt>
                <c:pt idx="56" formatCode="0.00">
                  <c:v>101.23799422918555</c:v>
                </c:pt>
                <c:pt idx="57" formatCode="0.00">
                  <c:v>101.1838796131056</c:v>
                </c:pt>
                <c:pt idx="58" formatCode="0.00">
                  <c:v>101.14847357089778</c:v>
                </c:pt>
                <c:pt idx="59" formatCode="0.00">
                  <c:v>101.21420496764233</c:v>
                </c:pt>
                <c:pt idx="60" formatCode="0.00">
                  <c:v>101.34103692601457</c:v>
                </c:pt>
                <c:pt idx="61" formatCode="0.00">
                  <c:v>101.39893559593287</c:v>
                </c:pt>
                <c:pt idx="62" formatCode="0.00">
                  <c:v>101.52023701407983</c:v>
                </c:pt>
                <c:pt idx="63" formatCode="0.00">
                  <c:v>101.62179784367143</c:v>
                </c:pt>
                <c:pt idx="64" formatCode="0.00">
                  <c:v>101.58879983572439</c:v>
                </c:pt>
                <c:pt idx="65" formatCode="0.00">
                  <c:v>101.63899808839123</c:v>
                </c:pt>
                <c:pt idx="66" formatCode="0.00">
                  <c:v>101.78265982467391</c:v>
                </c:pt>
                <c:pt idx="67" formatCode="0.00">
                  <c:v>101.85074633184932</c:v>
                </c:pt>
                <c:pt idx="68" formatCode="0.00">
                  <c:v>101.85074633184932</c:v>
                </c:pt>
                <c:pt idx="69" formatCode="0.00">
                  <c:v>101.85074633184932</c:v>
                </c:pt>
                <c:pt idx="70" formatCode="0.00">
                  <c:v>101.76778822847004</c:v>
                </c:pt>
                <c:pt idx="71" formatCode="0.00">
                  <c:v>101.81166208346299</c:v>
                </c:pt>
                <c:pt idx="72" formatCode="0.00">
                  <c:v>101.92973514798562</c:v>
                </c:pt>
                <c:pt idx="73" formatCode="0.00">
                  <c:v>101.95479458144661</c:v>
                </c:pt>
                <c:pt idx="74" formatCode="0.00">
                  <c:v>102.00607777262655</c:v>
                </c:pt>
                <c:pt idx="75" formatCode="0.00">
                  <c:v>102.00607777262655</c:v>
                </c:pt>
                <c:pt idx="76" formatCode="0.00">
                  <c:v>102.00607777262655</c:v>
                </c:pt>
                <c:pt idx="77" formatCode="0.00">
                  <c:v>102.01301079434437</c:v>
                </c:pt>
                <c:pt idx="78" formatCode="0.00">
                  <c:v>101.98456423576933</c:v>
                </c:pt>
                <c:pt idx="79" formatCode="0.00">
                  <c:v>102.06828973468228</c:v>
                </c:pt>
                <c:pt idx="80" formatCode="0.00">
                  <c:v>102.10120835688447</c:v>
                </c:pt>
                <c:pt idx="81" formatCode="0.00">
                  <c:v>102.08273794024693</c:v>
                </c:pt>
                <c:pt idx="82" formatCode="0.00">
                  <c:v>102.037144060782</c:v>
                </c:pt>
                <c:pt idx="83" formatCode="0.00">
                  <c:v>101.99792750282087</c:v>
                </c:pt>
                <c:pt idx="84" formatCode="0.00">
                  <c:v>101.80684601494148</c:v>
                </c:pt>
                <c:pt idx="85" formatCode="0.00">
                  <c:v>101.57641565952621</c:v>
                </c:pt>
                <c:pt idx="86" formatCode="0.00">
                  <c:v>101.71287975494151</c:v>
                </c:pt>
                <c:pt idx="87" formatCode="0.00">
                  <c:v>101.84436901034557</c:v>
                </c:pt>
                <c:pt idx="88" formatCode="0.00">
                  <c:v>102.00557499624243</c:v>
                </c:pt>
                <c:pt idx="89" formatCode="0.00">
                  <c:v>102.05923975976816</c:v>
                </c:pt>
                <c:pt idx="90" formatCode="0.00">
                  <c:v>102.09686860283207</c:v>
                </c:pt>
                <c:pt idx="91" formatCode="0.00">
                  <c:v>102.21668815374163</c:v>
                </c:pt>
                <c:pt idx="92" formatCode="0.00">
                  <c:v>102.20790279797706</c:v>
                </c:pt>
                <c:pt idx="93" formatCode="0.00">
                  <c:v>102.31782559269398</c:v>
                </c:pt>
                <c:pt idx="94" formatCode="0.00">
                  <c:v>102.12383329416971</c:v>
                </c:pt>
                <c:pt idx="95" formatCode="0.00">
                  <c:v>102.16132982765885</c:v>
                </c:pt>
                <c:pt idx="96" formatCode="0.00">
                  <c:v>102.21385672884158</c:v>
                </c:pt>
                <c:pt idx="97" formatCode="0.00">
                  <c:v>102.23338562207729</c:v>
                </c:pt>
                <c:pt idx="98" formatCode="0.00">
                  <c:v>102.22047220757996</c:v>
                </c:pt>
                <c:pt idx="99" formatCode="0.00">
                  <c:v>102.31713758290518</c:v>
                </c:pt>
                <c:pt idx="100" formatCode="0.00">
                  <c:v>102.37913784964128</c:v>
                </c:pt>
                <c:pt idx="101" formatCode="0.00">
                  <c:v>102.40139232011721</c:v>
                </c:pt>
                <c:pt idx="102" formatCode="0.00">
                  <c:v>102.29001412007781</c:v>
                </c:pt>
                <c:pt idx="103" formatCode="0.00">
                  <c:v>102.21499459118458</c:v>
                </c:pt>
                <c:pt idx="104" formatCode="0.00">
                  <c:v>102.20361596775457</c:v>
                </c:pt>
                <c:pt idx="105" formatCode="0.00">
                  <c:v>102.35862986555229</c:v>
                </c:pt>
                <c:pt idx="106" formatCode="0.00">
                  <c:v>102.35106175787557</c:v>
                </c:pt>
                <c:pt idx="107" formatCode="0.00">
                  <c:v>102.29332185944698</c:v>
                </c:pt>
                <c:pt idx="108" formatCode="0.00">
                  <c:v>102.3320885648539</c:v>
                </c:pt>
                <c:pt idx="109" formatCode="0.00">
                  <c:v>102.33851881018761</c:v>
                </c:pt>
                <c:pt idx="110" formatCode="0.00">
                  <c:v>102.44190551191102</c:v>
                </c:pt>
                <c:pt idx="111" formatCode="0.00">
                  <c:v>102.52957383615203</c:v>
                </c:pt>
                <c:pt idx="112" formatCode="0.00">
                  <c:v>102.54007921638858</c:v>
                </c:pt>
                <c:pt idx="113" formatCode="0.00">
                  <c:v>102.45762388939342</c:v>
                </c:pt>
                <c:pt idx="114" formatCode="0.00">
                  <c:v>102.45029393895128</c:v>
                </c:pt>
                <c:pt idx="115" formatCode="0.00">
                  <c:v>102.65852274772054</c:v>
                </c:pt>
                <c:pt idx="116" formatCode="0.00">
                  <c:v>102.65307159324011</c:v>
                </c:pt>
                <c:pt idx="117" formatCode="0.00">
                  <c:v>102.6595018385738</c:v>
                </c:pt>
                <c:pt idx="118" formatCode="0.00">
                  <c:v>102.69787161525642</c:v>
                </c:pt>
                <c:pt idx="119" formatCode="0.00">
                  <c:v>102.71295490677991</c:v>
                </c:pt>
                <c:pt idx="120" formatCode="0.00">
                  <c:v>102.76743998966923</c:v>
                </c:pt>
                <c:pt idx="121" formatCode="0.00">
                  <c:v>102.7826555907675</c:v>
                </c:pt>
                <c:pt idx="122" formatCode="0.00">
                  <c:v>102.83997209855683</c:v>
                </c:pt>
                <c:pt idx="123" formatCode="0.00">
                  <c:v>102.85473784710091</c:v>
                </c:pt>
                <c:pt idx="124" formatCode="0.00">
                  <c:v>102.88117330013947</c:v>
                </c:pt>
                <c:pt idx="125" formatCode="0.00">
                  <c:v>102.89506580549005</c:v>
                </c:pt>
                <c:pt idx="126" formatCode="0.00">
                  <c:v>102.83647912578294</c:v>
                </c:pt>
                <c:pt idx="127" formatCode="0.00">
                  <c:v>102.86161794498879</c:v>
                </c:pt>
                <c:pt idx="128" formatCode="0.00">
                  <c:v>102.87527229310483</c:v>
                </c:pt>
                <c:pt idx="129" formatCode="0.00">
                  <c:v>102.93687563111662</c:v>
                </c:pt>
                <c:pt idx="130" formatCode="0.00">
                  <c:v>102.98090825759928</c:v>
                </c:pt>
                <c:pt idx="131" formatCode="0.00">
                  <c:v>103.02031004896507</c:v>
                </c:pt>
                <c:pt idx="132" formatCode="0.00">
                  <c:v>102.99800265465926</c:v>
                </c:pt>
                <c:pt idx="133" formatCode="0.00">
                  <c:v>103.09855793148265</c:v>
                </c:pt>
                <c:pt idx="134" formatCode="0.00">
                  <c:v>103.22774500028575</c:v>
                </c:pt>
                <c:pt idx="135" formatCode="0.00">
                  <c:v>103.2055699155547</c:v>
                </c:pt>
                <c:pt idx="136" formatCode="0.00">
                  <c:v>103.24076426244288</c:v>
                </c:pt>
                <c:pt idx="137" formatCode="0.00">
                  <c:v>103.26288642334403</c:v>
                </c:pt>
                <c:pt idx="138" formatCode="0.00">
                  <c:v>103.21583713855667</c:v>
                </c:pt>
                <c:pt idx="139" formatCode="0.00">
                  <c:v>103.26116639887204</c:v>
                </c:pt>
                <c:pt idx="140" formatCode="0.00">
                  <c:v>103.27537644720208</c:v>
                </c:pt>
                <c:pt idx="141" formatCode="0.00">
                  <c:v>103.38918914341718</c:v>
                </c:pt>
                <c:pt idx="142" formatCode="0.00">
                  <c:v>103.48397572278068</c:v>
                </c:pt>
                <c:pt idx="143" formatCode="0.00">
                  <c:v>103.5780213685255</c:v>
                </c:pt>
                <c:pt idx="144" formatCode="0.00">
                  <c:v>103.70114865880423</c:v>
                </c:pt>
                <c:pt idx="145" formatCode="0.00">
                  <c:v>103.70136035412386</c:v>
                </c:pt>
                <c:pt idx="146" formatCode="0.00">
                  <c:v>103.69617381879296</c:v>
                </c:pt>
                <c:pt idx="147" formatCode="0.00">
                  <c:v>103.69297192708358</c:v>
                </c:pt>
                <c:pt idx="148" formatCode="0.00">
                  <c:v>103.68106406535449</c:v>
                </c:pt>
                <c:pt idx="149" formatCode="0.00">
                  <c:v>103.67148485214133</c:v>
                </c:pt>
                <c:pt idx="150" formatCode="0.00">
                  <c:v>103.72234465268198</c:v>
                </c:pt>
                <c:pt idx="151" formatCode="0.00">
                  <c:v>103.77082288087686</c:v>
                </c:pt>
                <c:pt idx="152" formatCode="0.00">
                  <c:v>103.79895189647245</c:v>
                </c:pt>
                <c:pt idx="153" formatCode="0.00">
                  <c:v>103.83406685761577</c:v>
                </c:pt>
                <c:pt idx="154" formatCode="0.00">
                  <c:v>103.90958916289311</c:v>
                </c:pt>
                <c:pt idx="155" formatCode="0.00">
                  <c:v>103.95653260002065</c:v>
                </c:pt>
                <c:pt idx="156" formatCode="0.00">
                  <c:v>104.04928161193276</c:v>
                </c:pt>
                <c:pt idx="157" formatCode="0.00">
                  <c:v>104.08855109372378</c:v>
                </c:pt>
                <c:pt idx="158" formatCode="0.00">
                  <c:v>104.21501258528666</c:v>
                </c:pt>
                <c:pt idx="159" formatCode="0.00">
                  <c:v>104.2446499300346</c:v>
                </c:pt>
                <c:pt idx="160" formatCode="0.00">
                  <c:v>104.31977530658763</c:v>
                </c:pt>
                <c:pt idx="161" formatCode="0.00">
                  <c:v>104.43596957514853</c:v>
                </c:pt>
                <c:pt idx="162" formatCode="0.00">
                  <c:v>104.58248919824618</c:v>
                </c:pt>
                <c:pt idx="163" formatCode="0.00">
                  <c:v>104.72509245793071</c:v>
                </c:pt>
                <c:pt idx="164" formatCode="0.00">
                  <c:v>104.75345963076089</c:v>
                </c:pt>
                <c:pt idx="165" formatCode="0.00">
                  <c:v>104.78404960444715</c:v>
                </c:pt>
                <c:pt idx="166" formatCode="0.00">
                  <c:v>104.82620343496811</c:v>
                </c:pt>
                <c:pt idx="167" formatCode="0.00">
                  <c:v>104.84155134564116</c:v>
                </c:pt>
                <c:pt idx="168" formatCode="0.00">
                  <c:v>104.92519745880925</c:v>
                </c:pt>
                <c:pt idx="169" formatCode="0.00">
                  <c:v>104.72390167175782</c:v>
                </c:pt>
                <c:pt idx="170" formatCode="0.00">
                  <c:v>104.61977403641571</c:v>
                </c:pt>
                <c:pt idx="171" formatCode="0.00">
                  <c:v>104.58058394036952</c:v>
                </c:pt>
                <c:pt idx="172" formatCode="0.00">
                  <c:v>104.76269483907967</c:v>
                </c:pt>
                <c:pt idx="173" formatCode="0.00">
                  <c:v>104.87013021379097</c:v>
                </c:pt>
                <c:pt idx="174" formatCode="0.00">
                  <c:v>105.00045514493706</c:v>
                </c:pt>
                <c:pt idx="175" formatCode="0.00">
                  <c:v>104.87793647870227</c:v>
                </c:pt>
                <c:pt idx="176" formatCode="0.00">
                  <c:v>104.82567419666906</c:v>
                </c:pt>
                <c:pt idx="177" formatCode="0.00">
                  <c:v>104.74819370968514</c:v>
                </c:pt>
                <c:pt idx="178" formatCode="0.00">
                  <c:v>104.64176388774206</c:v>
                </c:pt>
                <c:pt idx="179" formatCode="0.00">
                  <c:v>104.74020221136915</c:v>
                </c:pt>
                <c:pt idx="180" formatCode="0.00">
                  <c:v>104.73924958243083</c:v>
                </c:pt>
                <c:pt idx="181" formatCode="0.00">
                  <c:v>104.90262544535389</c:v>
                </c:pt>
                <c:pt idx="182" formatCode="0.00">
                  <c:v>105.00955804368107</c:v>
                </c:pt>
                <c:pt idx="183" formatCode="0.00">
                  <c:v>104.98108502319107</c:v>
                </c:pt>
                <c:pt idx="184" formatCode="0.00">
                  <c:v>104.96962701401621</c:v>
                </c:pt>
                <c:pt idx="185" formatCode="0.00">
                  <c:v>104.85023085374591</c:v>
                </c:pt>
                <c:pt idx="186" formatCode="0.00">
                  <c:v>104.80466343619594</c:v>
                </c:pt>
                <c:pt idx="187" formatCode="0.00">
                  <c:v>104.54750654667761</c:v>
                </c:pt>
                <c:pt idx="188" formatCode="0.00">
                  <c:v>104.6502846243571</c:v>
                </c:pt>
                <c:pt idx="189" formatCode="0.00">
                  <c:v>104.73406304709994</c:v>
                </c:pt>
                <c:pt idx="190" formatCode="0.00">
                  <c:v>104.81019397642123</c:v>
                </c:pt>
                <c:pt idx="191" formatCode="0.00">
                  <c:v>104.88778031106497</c:v>
                </c:pt>
                <c:pt idx="192" formatCode="0.00">
                  <c:v>104.91762935113253</c:v>
                </c:pt>
                <c:pt idx="193" formatCode="0.00">
                  <c:v>104.784128990192</c:v>
                </c:pt>
                <c:pt idx="194" formatCode="0.00">
                  <c:v>104.68815162465559</c:v>
                </c:pt>
                <c:pt idx="195" formatCode="0.00">
                  <c:v>104.76769614100587</c:v>
                </c:pt>
                <c:pt idx="196" formatCode="0.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E-4233-B914-0EF4939D2D06}"/>
            </c:ext>
          </c:extLst>
        </c:ser>
        <c:ser>
          <c:idx val="2"/>
          <c:order val="2"/>
          <c:tx>
            <c:strRef>
              <c:f>'E-plus'!$T$1</c:f>
              <c:strCache>
                <c:ptCount val="1"/>
                <c:pt idx="0">
                  <c:v>Habitat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'E-plus'!$Q:$Q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43108</c:v>
                </c:pt>
                <c:pt idx="6" formatCode="m/d/yyyy">
                  <c:v>43109</c:v>
                </c:pt>
                <c:pt idx="7" formatCode="m/d/yyyy">
                  <c:v>43110</c:v>
                </c:pt>
                <c:pt idx="8" formatCode="m/d/yyyy">
                  <c:v>43111</c:v>
                </c:pt>
                <c:pt idx="9" formatCode="m/d/yyyy">
                  <c:v>43112</c:v>
                </c:pt>
                <c:pt idx="10" formatCode="m/d/yyyy">
                  <c:v>43116</c:v>
                </c:pt>
                <c:pt idx="11" formatCode="m/d/yyyy">
                  <c:v>43117</c:v>
                </c:pt>
                <c:pt idx="12" formatCode="m/d/yyyy">
                  <c:v>43118</c:v>
                </c:pt>
                <c:pt idx="13" formatCode="m/d/yyyy">
                  <c:v>43119</c:v>
                </c:pt>
                <c:pt idx="14" formatCode="m/d/yyyy">
                  <c:v>43122</c:v>
                </c:pt>
                <c:pt idx="15" formatCode="m/d/yyyy">
                  <c:v>43123</c:v>
                </c:pt>
                <c:pt idx="16" formatCode="m/d/yyyy">
                  <c:v>43124</c:v>
                </c:pt>
                <c:pt idx="17" formatCode="m/d/yyyy">
                  <c:v>43125</c:v>
                </c:pt>
                <c:pt idx="18" formatCode="m/d/yyyy">
                  <c:v>43126</c:v>
                </c:pt>
                <c:pt idx="19" formatCode="m/d/yyyy">
                  <c:v>43129</c:v>
                </c:pt>
                <c:pt idx="20" formatCode="m/d/yyyy">
                  <c:v>43130</c:v>
                </c:pt>
                <c:pt idx="21" formatCode="m/d/yyyy">
                  <c:v>43131</c:v>
                </c:pt>
                <c:pt idx="22" formatCode="m/d/yyyy">
                  <c:v>43132</c:v>
                </c:pt>
                <c:pt idx="23" formatCode="m/d/yyyy">
                  <c:v>43133</c:v>
                </c:pt>
                <c:pt idx="24" formatCode="m/d/yyyy">
                  <c:v>43136</c:v>
                </c:pt>
                <c:pt idx="25" formatCode="m/d/yyyy">
                  <c:v>43137</c:v>
                </c:pt>
                <c:pt idx="26" formatCode="m/d/yyyy">
                  <c:v>43138</c:v>
                </c:pt>
                <c:pt idx="27" formatCode="m/d/yyyy">
                  <c:v>43139</c:v>
                </c:pt>
                <c:pt idx="28" formatCode="m/d/yyyy">
                  <c:v>43140</c:v>
                </c:pt>
                <c:pt idx="29" formatCode="m/d/yyyy">
                  <c:v>43143</c:v>
                </c:pt>
                <c:pt idx="30" formatCode="m/d/yyyy">
                  <c:v>43144</c:v>
                </c:pt>
                <c:pt idx="31" formatCode="m/d/yyyy">
                  <c:v>43145</c:v>
                </c:pt>
                <c:pt idx="32" formatCode="m/d/yyyy">
                  <c:v>43146</c:v>
                </c:pt>
                <c:pt idx="33" formatCode="m/d/yyyy">
                  <c:v>43147</c:v>
                </c:pt>
                <c:pt idx="34" formatCode="m/d/yyyy">
                  <c:v>43150</c:v>
                </c:pt>
                <c:pt idx="35" formatCode="m/d/yyyy">
                  <c:v>43151</c:v>
                </c:pt>
                <c:pt idx="36" formatCode="m/d/yyyy">
                  <c:v>43152</c:v>
                </c:pt>
                <c:pt idx="37" formatCode="m/d/yyyy">
                  <c:v>43153</c:v>
                </c:pt>
                <c:pt idx="38" formatCode="m/d/yyyy">
                  <c:v>43154</c:v>
                </c:pt>
                <c:pt idx="39" formatCode="m/d/yyyy">
                  <c:v>43157</c:v>
                </c:pt>
                <c:pt idx="40" formatCode="m/d/yyyy">
                  <c:v>43158</c:v>
                </c:pt>
                <c:pt idx="41" formatCode="m/d/yyyy">
                  <c:v>43159</c:v>
                </c:pt>
                <c:pt idx="42" formatCode="m/d/yyyy">
                  <c:v>43160</c:v>
                </c:pt>
                <c:pt idx="43" formatCode="m/d/yyyy">
                  <c:v>43161</c:v>
                </c:pt>
                <c:pt idx="44" formatCode="m/d/yyyy">
                  <c:v>43164</c:v>
                </c:pt>
                <c:pt idx="45" formatCode="m/d/yyyy">
                  <c:v>43165</c:v>
                </c:pt>
                <c:pt idx="46" formatCode="m/d/yyyy">
                  <c:v>43166</c:v>
                </c:pt>
                <c:pt idx="47" formatCode="m/d/yyyy">
                  <c:v>43167</c:v>
                </c:pt>
                <c:pt idx="48" formatCode="m/d/yyyy">
                  <c:v>43168</c:v>
                </c:pt>
                <c:pt idx="49" formatCode="m/d/yyyy">
                  <c:v>43171</c:v>
                </c:pt>
                <c:pt idx="50" formatCode="m/d/yyyy">
                  <c:v>43172</c:v>
                </c:pt>
                <c:pt idx="51" formatCode="m/d/yyyy">
                  <c:v>43173</c:v>
                </c:pt>
                <c:pt idx="52" formatCode="m/d/yyyy">
                  <c:v>43174</c:v>
                </c:pt>
                <c:pt idx="53" formatCode="m/d/yyyy">
                  <c:v>43175</c:v>
                </c:pt>
                <c:pt idx="54" formatCode="m/d/yyyy">
                  <c:v>43178</c:v>
                </c:pt>
                <c:pt idx="55" formatCode="m/d/yyyy">
                  <c:v>43179</c:v>
                </c:pt>
                <c:pt idx="56" formatCode="m/d/yyyy">
                  <c:v>43180</c:v>
                </c:pt>
                <c:pt idx="57" formatCode="m/d/yyyy">
                  <c:v>43181</c:v>
                </c:pt>
                <c:pt idx="58" formatCode="m/d/yyyy">
                  <c:v>43182</c:v>
                </c:pt>
                <c:pt idx="59" formatCode="m/d/yyyy">
                  <c:v>43185</c:v>
                </c:pt>
                <c:pt idx="60" formatCode="m/d/yyyy">
                  <c:v>43186</c:v>
                </c:pt>
                <c:pt idx="61" formatCode="m/d/yyyy">
                  <c:v>43187</c:v>
                </c:pt>
                <c:pt idx="62" formatCode="m/d/yyyy">
                  <c:v>43189</c:v>
                </c:pt>
                <c:pt idx="63" formatCode="m/d/yyyy">
                  <c:v>43192</c:v>
                </c:pt>
                <c:pt idx="64" formatCode="m/d/yyyy">
                  <c:v>43193</c:v>
                </c:pt>
                <c:pt idx="65" formatCode="m/d/yyyy">
                  <c:v>43194</c:v>
                </c:pt>
                <c:pt idx="66" formatCode="m/d/yyyy">
                  <c:v>43195</c:v>
                </c:pt>
                <c:pt idx="67" formatCode="m/d/yyyy">
                  <c:v>43196</c:v>
                </c:pt>
                <c:pt idx="68" formatCode="m/d/yyyy">
                  <c:v>43197</c:v>
                </c:pt>
                <c:pt idx="69" formatCode="m/d/yyyy">
                  <c:v>43198</c:v>
                </c:pt>
                <c:pt idx="70" formatCode="m/d/yyyy">
                  <c:v>43199</c:v>
                </c:pt>
                <c:pt idx="71" formatCode="m/d/yyyy">
                  <c:v>43200</c:v>
                </c:pt>
                <c:pt idx="72" formatCode="m/d/yyyy">
                  <c:v>43201</c:v>
                </c:pt>
                <c:pt idx="73" formatCode="m/d/yyyy">
                  <c:v>43202</c:v>
                </c:pt>
                <c:pt idx="74" formatCode="m/d/yyyy">
                  <c:v>43203</c:v>
                </c:pt>
                <c:pt idx="75" formatCode="m/d/yyyy">
                  <c:v>43204</c:v>
                </c:pt>
                <c:pt idx="76" formatCode="m/d/yyyy">
                  <c:v>43205</c:v>
                </c:pt>
                <c:pt idx="77" formatCode="m/d/yyyy">
                  <c:v>43206</c:v>
                </c:pt>
                <c:pt idx="78" formatCode="m/d/yyyy">
                  <c:v>43207</c:v>
                </c:pt>
                <c:pt idx="79" formatCode="m/d/yyyy">
                  <c:v>43208</c:v>
                </c:pt>
                <c:pt idx="80" formatCode="m/d/yyyy">
                  <c:v>43209</c:v>
                </c:pt>
                <c:pt idx="81" formatCode="m/d/yyyy">
                  <c:v>43212</c:v>
                </c:pt>
                <c:pt idx="82" formatCode="m/d/yyyy">
                  <c:v>43213</c:v>
                </c:pt>
                <c:pt idx="83" formatCode="m/d/yyyy">
                  <c:v>43214</c:v>
                </c:pt>
                <c:pt idx="84" formatCode="m/d/yyyy">
                  <c:v>43215</c:v>
                </c:pt>
                <c:pt idx="85" formatCode="m/d/yyyy">
                  <c:v>43216</c:v>
                </c:pt>
                <c:pt idx="86" formatCode="m/d/yyyy">
                  <c:v>43219</c:v>
                </c:pt>
                <c:pt idx="87" formatCode="m/d/yyyy">
                  <c:v>43221</c:v>
                </c:pt>
                <c:pt idx="88" formatCode="m/d/yyyy">
                  <c:v>43222</c:v>
                </c:pt>
                <c:pt idx="89" formatCode="m/d/yyyy">
                  <c:v>43223</c:v>
                </c:pt>
                <c:pt idx="90" formatCode="m/d/yyyy">
                  <c:v>43226</c:v>
                </c:pt>
                <c:pt idx="91" formatCode="m/d/yyyy">
                  <c:v>43227</c:v>
                </c:pt>
                <c:pt idx="92" formatCode="m/d/yyyy">
                  <c:v>43228</c:v>
                </c:pt>
                <c:pt idx="93" formatCode="m/d/yyyy">
                  <c:v>43229</c:v>
                </c:pt>
                <c:pt idx="94" formatCode="m/d/yyyy">
                  <c:v>43230</c:v>
                </c:pt>
                <c:pt idx="95" formatCode="m/d/yyyy">
                  <c:v>43233</c:v>
                </c:pt>
                <c:pt idx="96" formatCode="m/d/yyyy">
                  <c:v>43234</c:v>
                </c:pt>
                <c:pt idx="97" formatCode="m/d/yyyy">
                  <c:v>43235</c:v>
                </c:pt>
                <c:pt idx="98" formatCode="m/d/yyyy">
                  <c:v>43236</c:v>
                </c:pt>
                <c:pt idx="99" formatCode="m/d/yyyy">
                  <c:v>43237</c:v>
                </c:pt>
                <c:pt idx="100" formatCode="m/d/yyyy">
                  <c:v>43241</c:v>
                </c:pt>
                <c:pt idx="101" formatCode="m/d/yyyy">
                  <c:v>43242</c:v>
                </c:pt>
                <c:pt idx="102" formatCode="m/d/yyyy">
                  <c:v>43243</c:v>
                </c:pt>
                <c:pt idx="103" formatCode="m/d/yyyy">
                  <c:v>43244</c:v>
                </c:pt>
                <c:pt idx="104" formatCode="m/d/yyyy">
                  <c:v>43247</c:v>
                </c:pt>
                <c:pt idx="105" formatCode="m/d/yyyy">
                  <c:v>43248</c:v>
                </c:pt>
                <c:pt idx="106" formatCode="m/d/yyyy">
                  <c:v>43249</c:v>
                </c:pt>
                <c:pt idx="107" formatCode="m/d/yyyy">
                  <c:v>43250</c:v>
                </c:pt>
                <c:pt idx="108" formatCode="m/d/yyyy">
                  <c:v>43251</c:v>
                </c:pt>
                <c:pt idx="109" formatCode="m/d/yyyy">
                  <c:v>43254</c:v>
                </c:pt>
                <c:pt idx="110" formatCode="m/d/yyyy">
                  <c:v>43255</c:v>
                </c:pt>
                <c:pt idx="111" formatCode="m/d/yyyy">
                  <c:v>43256</c:v>
                </c:pt>
                <c:pt idx="112" formatCode="m/d/yyyy">
                  <c:v>43257</c:v>
                </c:pt>
                <c:pt idx="113" formatCode="m/d/yyyy">
                  <c:v>43258</c:v>
                </c:pt>
                <c:pt idx="114" formatCode="m/d/yyyy">
                  <c:v>43261</c:v>
                </c:pt>
                <c:pt idx="115" formatCode="m/d/yyyy">
                  <c:v>43262</c:v>
                </c:pt>
                <c:pt idx="116" formatCode="m/d/yyyy">
                  <c:v>43263</c:v>
                </c:pt>
                <c:pt idx="117" formatCode="m/d/yyyy">
                  <c:v>43264</c:v>
                </c:pt>
                <c:pt idx="118" formatCode="m/d/yyyy">
                  <c:v>43265</c:v>
                </c:pt>
                <c:pt idx="119" formatCode="m/d/yyyy">
                  <c:v>43268</c:v>
                </c:pt>
                <c:pt idx="120" formatCode="m/d/yyyy">
                  <c:v>43269</c:v>
                </c:pt>
                <c:pt idx="121" formatCode="m/d/yyyy">
                  <c:v>43270</c:v>
                </c:pt>
                <c:pt idx="122" formatCode="m/d/yyyy">
                  <c:v>43271</c:v>
                </c:pt>
                <c:pt idx="123" formatCode="m/d/yyyy">
                  <c:v>43272</c:v>
                </c:pt>
                <c:pt idx="124" formatCode="m/d/yyyy">
                  <c:v>43275</c:v>
                </c:pt>
                <c:pt idx="125" formatCode="m/d/yyyy">
                  <c:v>43276</c:v>
                </c:pt>
                <c:pt idx="126" formatCode="m/d/yyyy">
                  <c:v>43277</c:v>
                </c:pt>
                <c:pt idx="127" formatCode="m/d/yyyy">
                  <c:v>43278</c:v>
                </c:pt>
                <c:pt idx="128" formatCode="m/d/yyyy">
                  <c:v>43279</c:v>
                </c:pt>
                <c:pt idx="129" formatCode="m/d/yyyy">
                  <c:v>43283</c:v>
                </c:pt>
                <c:pt idx="130" formatCode="m/d/yyyy">
                  <c:v>43284</c:v>
                </c:pt>
                <c:pt idx="131" formatCode="m/d/yyyy">
                  <c:v>43285</c:v>
                </c:pt>
                <c:pt idx="132" formatCode="m/d/yyyy">
                  <c:v>43286</c:v>
                </c:pt>
                <c:pt idx="133" formatCode="m/d/yyyy">
                  <c:v>43289</c:v>
                </c:pt>
                <c:pt idx="134" formatCode="m/d/yyyy">
                  <c:v>43290</c:v>
                </c:pt>
                <c:pt idx="135" formatCode="m/d/yyyy">
                  <c:v>43291</c:v>
                </c:pt>
                <c:pt idx="136" formatCode="m/d/yyyy">
                  <c:v>43292</c:v>
                </c:pt>
                <c:pt idx="137" formatCode="m/d/yyyy">
                  <c:v>43293</c:v>
                </c:pt>
                <c:pt idx="138" formatCode="m/d/yyyy">
                  <c:v>43297</c:v>
                </c:pt>
                <c:pt idx="139" formatCode="m/d/yyyy">
                  <c:v>43298</c:v>
                </c:pt>
                <c:pt idx="140" formatCode="m/d/yyyy">
                  <c:v>43299</c:v>
                </c:pt>
                <c:pt idx="141" formatCode="m/d/yyyy">
                  <c:v>43300</c:v>
                </c:pt>
                <c:pt idx="142" formatCode="m/d/yyyy">
                  <c:v>43303</c:v>
                </c:pt>
                <c:pt idx="143" formatCode="m/d/yyyy">
                  <c:v>43304</c:v>
                </c:pt>
                <c:pt idx="144" formatCode="m/d/yyyy">
                  <c:v>43305</c:v>
                </c:pt>
                <c:pt idx="145" formatCode="m/d/yyyy">
                  <c:v>43306</c:v>
                </c:pt>
                <c:pt idx="146" formatCode="m/d/yyyy">
                  <c:v>43307</c:v>
                </c:pt>
                <c:pt idx="147" formatCode="m/d/yyyy">
                  <c:v>43310</c:v>
                </c:pt>
                <c:pt idx="148" formatCode="m/d/yyyy">
                  <c:v>43311</c:v>
                </c:pt>
                <c:pt idx="149" formatCode="m/d/yyyy">
                  <c:v>43312</c:v>
                </c:pt>
                <c:pt idx="150" formatCode="m/d/yyyy">
                  <c:v>43313</c:v>
                </c:pt>
                <c:pt idx="151" formatCode="m/d/yyyy">
                  <c:v>43314</c:v>
                </c:pt>
                <c:pt idx="152" formatCode="m/d/yyyy">
                  <c:v>43317</c:v>
                </c:pt>
                <c:pt idx="153" formatCode="m/d/yyyy">
                  <c:v>43318</c:v>
                </c:pt>
                <c:pt idx="154" formatCode="m/d/yyyy">
                  <c:v>43319</c:v>
                </c:pt>
                <c:pt idx="155" formatCode="m/d/yyyy">
                  <c:v>43320</c:v>
                </c:pt>
                <c:pt idx="156" formatCode="m/d/yyyy">
                  <c:v>43321</c:v>
                </c:pt>
                <c:pt idx="157" formatCode="m/d/yyyy">
                  <c:v>43324</c:v>
                </c:pt>
                <c:pt idx="158" formatCode="m/d/yyyy">
                  <c:v>43325</c:v>
                </c:pt>
                <c:pt idx="159" formatCode="m/d/yyyy">
                  <c:v>43327</c:v>
                </c:pt>
                <c:pt idx="160" formatCode="m/d/yyyy">
                  <c:v>43328</c:v>
                </c:pt>
                <c:pt idx="161" formatCode="m/d/yyyy">
                  <c:v>43331</c:v>
                </c:pt>
                <c:pt idx="162" formatCode="m/d/yyyy">
                  <c:v>43332</c:v>
                </c:pt>
                <c:pt idx="163" formatCode="m/d/yyyy">
                  <c:v>43333</c:v>
                </c:pt>
                <c:pt idx="164" formatCode="m/d/yyyy">
                  <c:v>43334</c:v>
                </c:pt>
                <c:pt idx="165" formatCode="m/d/yyyy">
                  <c:v>43335</c:v>
                </c:pt>
                <c:pt idx="166" formatCode="m/d/yyyy">
                  <c:v>43338</c:v>
                </c:pt>
                <c:pt idx="167" formatCode="m/d/yyyy">
                  <c:v>43339</c:v>
                </c:pt>
                <c:pt idx="168" formatCode="m/d/yyyy">
                  <c:v>43340</c:v>
                </c:pt>
                <c:pt idx="169" formatCode="m/d/yyyy">
                  <c:v>43341</c:v>
                </c:pt>
                <c:pt idx="170" formatCode="m/d/yyyy">
                  <c:v>43342</c:v>
                </c:pt>
                <c:pt idx="171" formatCode="m/d/yyyy">
                  <c:v>43345</c:v>
                </c:pt>
                <c:pt idx="172" formatCode="m/d/yyyy">
                  <c:v>43346</c:v>
                </c:pt>
                <c:pt idx="173" formatCode="m/d/yyyy">
                  <c:v>43347</c:v>
                </c:pt>
                <c:pt idx="174" formatCode="m/d/yyyy">
                  <c:v>43348</c:v>
                </c:pt>
                <c:pt idx="175" formatCode="m/d/yyyy">
                  <c:v>43349</c:v>
                </c:pt>
                <c:pt idx="176" formatCode="m/d/yyyy">
                  <c:v>43352</c:v>
                </c:pt>
                <c:pt idx="177" formatCode="m/d/yyyy">
                  <c:v>43353</c:v>
                </c:pt>
                <c:pt idx="178" formatCode="m/d/yyyy">
                  <c:v>43354</c:v>
                </c:pt>
                <c:pt idx="179" formatCode="m/d/yyyy">
                  <c:v>43355</c:v>
                </c:pt>
                <c:pt idx="180" formatCode="m/d/yyyy">
                  <c:v>43356</c:v>
                </c:pt>
                <c:pt idx="181" formatCode="m/d/yyyy">
                  <c:v>43362</c:v>
                </c:pt>
                <c:pt idx="182" formatCode="m/d/yyyy">
                  <c:v>43363</c:v>
                </c:pt>
                <c:pt idx="183" formatCode="m/d/yyyy">
                  <c:v>43366</c:v>
                </c:pt>
                <c:pt idx="184" formatCode="m/d/yyyy">
                  <c:v>43367</c:v>
                </c:pt>
                <c:pt idx="185" formatCode="m/d/yyyy">
                  <c:v>43368</c:v>
                </c:pt>
                <c:pt idx="186" formatCode="m/d/yyyy">
                  <c:v>43369</c:v>
                </c:pt>
                <c:pt idx="187" formatCode="m/d/yyyy">
                  <c:v>43370</c:v>
                </c:pt>
                <c:pt idx="188" formatCode="m/d/yyyy">
                  <c:v>43373</c:v>
                </c:pt>
                <c:pt idx="189" formatCode="m/d/yyyy">
                  <c:v>43374</c:v>
                </c:pt>
                <c:pt idx="190" formatCode="m/d/yyyy">
                  <c:v>43375</c:v>
                </c:pt>
                <c:pt idx="191" formatCode="m/d/yyyy">
                  <c:v>43376</c:v>
                </c:pt>
                <c:pt idx="192" formatCode="m/d/yyyy">
                  <c:v>43377</c:v>
                </c:pt>
                <c:pt idx="193" formatCode="m/d/yyyy">
                  <c:v>43380</c:v>
                </c:pt>
                <c:pt idx="194" formatCode="m/d/yyyy">
                  <c:v>43381</c:v>
                </c:pt>
                <c:pt idx="195" formatCode="m/d/yyyy">
                  <c:v>43382</c:v>
                </c:pt>
              </c:numCache>
            </c:numRef>
          </c:xVal>
          <c:yVal>
            <c:numRef>
              <c:f>'E-plus'!$T:$T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99.989528379197552</c:v>
                </c:pt>
                <c:pt idx="3" formatCode="0.00">
                  <c:v>100.0373828573765</c:v>
                </c:pt>
                <c:pt idx="4" formatCode="0.00">
                  <c:v>99.993009709596237</c:v>
                </c:pt>
                <c:pt idx="5" formatCode="0.00">
                  <c:v>100.11830997434312</c:v>
                </c:pt>
                <c:pt idx="6" formatCode="0.00">
                  <c:v>100.12571470884194</c:v>
                </c:pt>
                <c:pt idx="7" formatCode="0.00">
                  <c:v>100.14966957753779</c:v>
                </c:pt>
                <c:pt idx="8" formatCode="0.00">
                  <c:v>99.885723948182317</c:v>
                </c:pt>
                <c:pt idx="9" formatCode="0.00">
                  <c:v>99.903793710727967</c:v>
                </c:pt>
                <c:pt idx="10" formatCode="0.00">
                  <c:v>99.946813007797616</c:v>
                </c:pt>
                <c:pt idx="11" formatCode="0.00">
                  <c:v>99.998673778895721</c:v>
                </c:pt>
                <c:pt idx="12" formatCode="0.00">
                  <c:v>100.24880460508174</c:v>
                </c:pt>
                <c:pt idx="13" formatCode="0.00">
                  <c:v>100.24861119783738</c:v>
                </c:pt>
                <c:pt idx="14" formatCode="0.00">
                  <c:v>100.29696300893045</c:v>
                </c:pt>
                <c:pt idx="15" formatCode="0.00">
                  <c:v>100.31812728738603</c:v>
                </c:pt>
                <c:pt idx="16" formatCode="0.00">
                  <c:v>100.40496714010918</c:v>
                </c:pt>
                <c:pt idx="17" formatCode="0.00">
                  <c:v>100.46213279562436</c:v>
                </c:pt>
                <c:pt idx="18" formatCode="0.00">
                  <c:v>100.5782324014604</c:v>
                </c:pt>
                <c:pt idx="19" formatCode="0.00">
                  <c:v>100.64697486203158</c:v>
                </c:pt>
                <c:pt idx="20" formatCode="0.00">
                  <c:v>100.53805895384366</c:v>
                </c:pt>
                <c:pt idx="21" formatCode="0.00">
                  <c:v>100.47514634020999</c:v>
                </c:pt>
                <c:pt idx="22" formatCode="0.00">
                  <c:v>100.45119147151418</c:v>
                </c:pt>
                <c:pt idx="23" formatCode="0.00">
                  <c:v>100.38728419205232</c:v>
                </c:pt>
                <c:pt idx="24" formatCode="0.00">
                  <c:v>100.19675042673929</c:v>
                </c:pt>
                <c:pt idx="25" formatCode="0.00">
                  <c:v>100.04459418463099</c:v>
                </c:pt>
                <c:pt idx="26" formatCode="0.00">
                  <c:v>100.17290607646883</c:v>
                </c:pt>
                <c:pt idx="27" formatCode="0.00">
                  <c:v>100.05821558055608</c:v>
                </c:pt>
                <c:pt idx="28" formatCode="0.00">
                  <c:v>100.20216582958173</c:v>
                </c:pt>
                <c:pt idx="29" formatCode="0.00">
                  <c:v>100.29425530750925</c:v>
                </c:pt>
                <c:pt idx="30" formatCode="0.00">
                  <c:v>100.30058248736084</c:v>
                </c:pt>
                <c:pt idx="31" formatCode="0.00">
                  <c:v>100.31097121934428</c:v>
                </c:pt>
                <c:pt idx="32" formatCode="0.00">
                  <c:v>100.42544067840632</c:v>
                </c:pt>
                <c:pt idx="33" formatCode="0.00">
                  <c:v>100.40692884215925</c:v>
                </c:pt>
                <c:pt idx="34" formatCode="0.00">
                  <c:v>100.47702515344103</c:v>
                </c:pt>
                <c:pt idx="35" formatCode="0.00">
                  <c:v>100.57234729531021</c:v>
                </c:pt>
                <c:pt idx="36" formatCode="0.00">
                  <c:v>100.65374411558459</c:v>
                </c:pt>
                <c:pt idx="37" formatCode="0.00">
                  <c:v>100.75638810313359</c:v>
                </c:pt>
                <c:pt idx="38" formatCode="0.00">
                  <c:v>100.80018102918073</c:v>
                </c:pt>
                <c:pt idx="39" formatCode="0.00">
                  <c:v>100.83988477348974</c:v>
                </c:pt>
                <c:pt idx="40" formatCode="0.00">
                  <c:v>100.82869478292248</c:v>
                </c:pt>
                <c:pt idx="41" formatCode="0.00">
                  <c:v>100.70311822211221</c:v>
                </c:pt>
                <c:pt idx="42" formatCode="0.00">
                  <c:v>100.71651858118658</c:v>
                </c:pt>
                <c:pt idx="43" formatCode="0.00">
                  <c:v>100.77448549528559</c:v>
                </c:pt>
                <c:pt idx="44" formatCode="0.00">
                  <c:v>100.8525667627993</c:v>
                </c:pt>
                <c:pt idx="45" formatCode="0.00">
                  <c:v>100.88959043529343</c:v>
                </c:pt>
                <c:pt idx="46" formatCode="0.00">
                  <c:v>100.84018869915948</c:v>
                </c:pt>
                <c:pt idx="47" formatCode="0.00">
                  <c:v>100.88182651591219</c:v>
                </c:pt>
                <c:pt idx="48" formatCode="0.00">
                  <c:v>100.77191594189608</c:v>
                </c:pt>
                <c:pt idx="49" formatCode="0.00">
                  <c:v>100.74552966784243</c:v>
                </c:pt>
                <c:pt idx="50" formatCode="0.00">
                  <c:v>100.93954476355417</c:v>
                </c:pt>
                <c:pt idx="51" formatCode="0.00">
                  <c:v>100.97576717746446</c:v>
                </c:pt>
                <c:pt idx="52" formatCode="0.00">
                  <c:v>100.99643412300594</c:v>
                </c:pt>
                <c:pt idx="53" formatCode="0.00">
                  <c:v>101.06553576845951</c:v>
                </c:pt>
                <c:pt idx="54" formatCode="0.00">
                  <c:v>101.21487379072124</c:v>
                </c:pt>
                <c:pt idx="55" formatCode="0.00">
                  <c:v>101.22095230411578</c:v>
                </c:pt>
                <c:pt idx="56" formatCode="0.00">
                  <c:v>101.18210507760331</c:v>
                </c:pt>
                <c:pt idx="57" formatCode="0.00">
                  <c:v>101.10822351025311</c:v>
                </c:pt>
                <c:pt idx="58" formatCode="0.00">
                  <c:v>101.07073013445121</c:v>
                </c:pt>
                <c:pt idx="59" formatCode="0.00">
                  <c:v>101.14875614275228</c:v>
                </c:pt>
                <c:pt idx="60" formatCode="0.00">
                  <c:v>101.25656686668663</c:v>
                </c:pt>
                <c:pt idx="61" formatCode="0.00">
                  <c:v>101.32862488001848</c:v>
                </c:pt>
                <c:pt idx="62" formatCode="0.00">
                  <c:v>101.44411663451508</c:v>
                </c:pt>
                <c:pt idx="63" formatCode="0.00">
                  <c:v>101.50597932310787</c:v>
                </c:pt>
                <c:pt idx="64" formatCode="0.00">
                  <c:v>101.47879179047038</c:v>
                </c:pt>
                <c:pt idx="65" formatCode="0.00">
                  <c:v>101.54753425104157</c:v>
                </c:pt>
                <c:pt idx="66" formatCode="0.00">
                  <c:v>101.69841953125827</c:v>
                </c:pt>
                <c:pt idx="67" formatCode="0.00">
                  <c:v>101.76760406553086</c:v>
                </c:pt>
                <c:pt idx="68" formatCode="0.00">
                  <c:v>101.76760406553086</c:v>
                </c:pt>
                <c:pt idx="69" formatCode="0.00">
                  <c:v>101.76760406553086</c:v>
                </c:pt>
                <c:pt idx="70" formatCode="0.00">
                  <c:v>101.69131872242917</c:v>
                </c:pt>
                <c:pt idx="71" formatCode="0.00">
                  <c:v>101.72720958106342</c:v>
                </c:pt>
                <c:pt idx="72" formatCode="0.00">
                  <c:v>101.8501060700588</c:v>
                </c:pt>
                <c:pt idx="73" formatCode="0.00">
                  <c:v>101.88176959892317</c:v>
                </c:pt>
                <c:pt idx="74" formatCode="0.00">
                  <c:v>101.93879710640665</c:v>
                </c:pt>
                <c:pt idx="75" formatCode="0.00">
                  <c:v>101.93879710640665</c:v>
                </c:pt>
                <c:pt idx="76" formatCode="0.00">
                  <c:v>101.93879710640665</c:v>
                </c:pt>
                <c:pt idx="77" formatCode="0.00">
                  <c:v>101.94034436436164</c:v>
                </c:pt>
                <c:pt idx="78" formatCode="0.00">
                  <c:v>101.91498038574252</c:v>
                </c:pt>
                <c:pt idx="79" formatCode="0.00">
                  <c:v>102.00342275563334</c:v>
                </c:pt>
                <c:pt idx="80" formatCode="0.00">
                  <c:v>102.03599806150687</c:v>
                </c:pt>
                <c:pt idx="81" formatCode="0.00">
                  <c:v>102.0026214970495</c:v>
                </c:pt>
                <c:pt idx="82" formatCode="0.00">
                  <c:v>101.97944025733116</c:v>
                </c:pt>
                <c:pt idx="83" formatCode="0.00">
                  <c:v>101.94009569790457</c:v>
                </c:pt>
                <c:pt idx="84" formatCode="0.00">
                  <c:v>101.72762402515846</c:v>
                </c:pt>
                <c:pt idx="85" formatCode="0.00">
                  <c:v>101.50211117822042</c:v>
                </c:pt>
                <c:pt idx="86" formatCode="0.00">
                  <c:v>101.65965519356479</c:v>
                </c:pt>
                <c:pt idx="87" formatCode="0.00">
                  <c:v>101.80487640448203</c:v>
                </c:pt>
                <c:pt idx="88" formatCode="0.00">
                  <c:v>101.97510240913596</c:v>
                </c:pt>
                <c:pt idx="89" formatCode="0.00">
                  <c:v>102.06296455729363</c:v>
                </c:pt>
                <c:pt idx="90" formatCode="0.00">
                  <c:v>102.11120584996135</c:v>
                </c:pt>
                <c:pt idx="91" formatCode="0.00">
                  <c:v>102.26778282908386</c:v>
                </c:pt>
                <c:pt idx="92" formatCode="0.00">
                  <c:v>102.24297144259154</c:v>
                </c:pt>
                <c:pt idx="93" formatCode="0.00">
                  <c:v>102.36310497095305</c:v>
                </c:pt>
                <c:pt idx="94" formatCode="0.00">
                  <c:v>102.15660129317615</c:v>
                </c:pt>
                <c:pt idx="95" formatCode="0.00">
                  <c:v>102.17295802012876</c:v>
                </c:pt>
                <c:pt idx="96" formatCode="0.00">
                  <c:v>102.22075723909506</c:v>
                </c:pt>
                <c:pt idx="97" formatCode="0.00">
                  <c:v>102.24996173299527</c:v>
                </c:pt>
                <c:pt idx="98" formatCode="0.00">
                  <c:v>102.2173035383027</c:v>
                </c:pt>
                <c:pt idx="99" formatCode="0.00">
                  <c:v>102.37542777538022</c:v>
                </c:pt>
                <c:pt idx="100" formatCode="0.00">
                  <c:v>102.44405971752603</c:v>
                </c:pt>
                <c:pt idx="101" formatCode="0.00">
                  <c:v>102.41761818425971</c:v>
                </c:pt>
                <c:pt idx="102" formatCode="0.00">
                  <c:v>102.3173779724622</c:v>
                </c:pt>
                <c:pt idx="103" formatCode="0.00">
                  <c:v>102.25982550245827</c:v>
                </c:pt>
                <c:pt idx="104" formatCode="0.00">
                  <c:v>102.24440818212116</c:v>
                </c:pt>
                <c:pt idx="105" formatCode="0.00">
                  <c:v>102.40167590140217</c:v>
                </c:pt>
                <c:pt idx="106" formatCode="0.00">
                  <c:v>102.38200362168887</c:v>
                </c:pt>
                <c:pt idx="107" formatCode="0.00">
                  <c:v>102.33271240398027</c:v>
                </c:pt>
                <c:pt idx="108" formatCode="0.00">
                  <c:v>102.38841369035949</c:v>
                </c:pt>
                <c:pt idx="109" formatCode="0.00">
                  <c:v>102.40137197573242</c:v>
                </c:pt>
                <c:pt idx="110" formatCode="0.00">
                  <c:v>102.51921224676778</c:v>
                </c:pt>
                <c:pt idx="111" formatCode="0.00">
                  <c:v>102.61431335178628</c:v>
                </c:pt>
                <c:pt idx="112" formatCode="0.00">
                  <c:v>102.62627697133101</c:v>
                </c:pt>
                <c:pt idx="113" formatCode="0.00">
                  <c:v>102.54068045089312</c:v>
                </c:pt>
                <c:pt idx="114" formatCode="0.00">
                  <c:v>102.54927325846452</c:v>
                </c:pt>
                <c:pt idx="115" formatCode="0.00">
                  <c:v>102.71966504075648</c:v>
                </c:pt>
                <c:pt idx="116" formatCode="0.00">
                  <c:v>102.72568829493837</c:v>
                </c:pt>
                <c:pt idx="117" formatCode="0.00">
                  <c:v>102.74538820425799</c:v>
                </c:pt>
                <c:pt idx="118" formatCode="0.00">
                  <c:v>102.77042062760104</c:v>
                </c:pt>
                <c:pt idx="119" formatCode="0.00">
                  <c:v>102.80501289473732</c:v>
                </c:pt>
                <c:pt idx="120" formatCode="0.00">
                  <c:v>102.87043980254782</c:v>
                </c:pt>
                <c:pt idx="121" formatCode="0.00">
                  <c:v>102.88411645768558</c:v>
                </c:pt>
                <c:pt idx="122" formatCode="0.00">
                  <c:v>102.94584099824665</c:v>
                </c:pt>
                <c:pt idx="123" formatCode="0.00">
                  <c:v>102.93487204453011</c:v>
                </c:pt>
                <c:pt idx="124" formatCode="0.00">
                  <c:v>102.92691471790452</c:v>
                </c:pt>
                <c:pt idx="125" formatCode="0.00">
                  <c:v>102.92492538624812</c:v>
                </c:pt>
                <c:pt idx="126" formatCode="0.00">
                  <c:v>102.8846966794187</c:v>
                </c:pt>
                <c:pt idx="127" formatCode="0.00">
                  <c:v>102.90204807219952</c:v>
                </c:pt>
                <c:pt idx="128" formatCode="0.00">
                  <c:v>102.89362104226615</c:v>
                </c:pt>
                <c:pt idx="129" formatCode="0.00">
                  <c:v>102.93708241303723</c:v>
                </c:pt>
                <c:pt idx="130" formatCode="0.00">
                  <c:v>102.99107066382344</c:v>
                </c:pt>
                <c:pt idx="131" formatCode="0.00">
                  <c:v>103.02571819017241</c:v>
                </c:pt>
                <c:pt idx="132" formatCode="0.00">
                  <c:v>103.00574198478938</c:v>
                </c:pt>
                <c:pt idx="133" formatCode="0.00">
                  <c:v>103.08874132223143</c:v>
                </c:pt>
                <c:pt idx="134" formatCode="0.00">
                  <c:v>103.20550403861959</c:v>
                </c:pt>
                <c:pt idx="135" formatCode="0.00">
                  <c:v>103.19127479135506</c:v>
                </c:pt>
                <c:pt idx="136" formatCode="0.00">
                  <c:v>103.21072603421764</c:v>
                </c:pt>
                <c:pt idx="137" formatCode="0.00">
                  <c:v>103.22445794856807</c:v>
                </c:pt>
                <c:pt idx="138" formatCode="0.00">
                  <c:v>103.16405962911126</c:v>
                </c:pt>
                <c:pt idx="139" formatCode="0.00">
                  <c:v>103.22512105912021</c:v>
                </c:pt>
                <c:pt idx="140" formatCode="0.00">
                  <c:v>103.24689318891525</c:v>
                </c:pt>
                <c:pt idx="141" formatCode="0.00">
                  <c:v>103.3642084974302</c:v>
                </c:pt>
                <c:pt idx="142" formatCode="0.00">
                  <c:v>103.45336923708582</c:v>
                </c:pt>
                <c:pt idx="143" formatCode="0.00">
                  <c:v>103.54753093548877</c:v>
                </c:pt>
                <c:pt idx="144" formatCode="0.00">
                  <c:v>103.66260824589027</c:v>
                </c:pt>
                <c:pt idx="145" formatCode="0.00">
                  <c:v>103.64694225909612</c:v>
                </c:pt>
                <c:pt idx="146" formatCode="0.00">
                  <c:v>103.65130773689766</c:v>
                </c:pt>
                <c:pt idx="147" formatCode="0.00">
                  <c:v>103.67158786795039</c:v>
                </c:pt>
                <c:pt idx="148" formatCode="0.00">
                  <c:v>103.64895922035885</c:v>
                </c:pt>
                <c:pt idx="149" formatCode="0.00">
                  <c:v>103.63644300868731</c:v>
                </c:pt>
                <c:pt idx="150" formatCode="0.00">
                  <c:v>103.68203185914648</c:v>
                </c:pt>
                <c:pt idx="151" formatCode="0.00">
                  <c:v>103.74422610301534</c:v>
                </c:pt>
                <c:pt idx="152" formatCode="0.00">
                  <c:v>103.75991971941582</c:v>
                </c:pt>
                <c:pt idx="153" formatCode="0.00">
                  <c:v>103.79337917269221</c:v>
                </c:pt>
                <c:pt idx="154" formatCode="0.00">
                  <c:v>103.87905858194912</c:v>
                </c:pt>
                <c:pt idx="155" formatCode="0.00">
                  <c:v>103.90577641127884</c:v>
                </c:pt>
                <c:pt idx="156" formatCode="0.00">
                  <c:v>104.01137676670609</c:v>
                </c:pt>
                <c:pt idx="157" formatCode="0.00">
                  <c:v>104.04851095762555</c:v>
                </c:pt>
                <c:pt idx="158" formatCode="0.00">
                  <c:v>104.19724112854784</c:v>
                </c:pt>
                <c:pt idx="159" formatCode="0.00">
                  <c:v>104.21920666558729</c:v>
                </c:pt>
                <c:pt idx="160" formatCode="0.00">
                  <c:v>104.31596554698608</c:v>
                </c:pt>
                <c:pt idx="161" formatCode="0.00">
                  <c:v>104.4415697374027</c:v>
                </c:pt>
                <c:pt idx="162" formatCode="0.00">
                  <c:v>104.58176235996623</c:v>
                </c:pt>
                <c:pt idx="163" formatCode="0.00">
                  <c:v>104.71789343039798</c:v>
                </c:pt>
                <c:pt idx="164" formatCode="0.00">
                  <c:v>104.73375282443649</c:v>
                </c:pt>
                <c:pt idx="165" formatCode="0.00">
                  <c:v>104.74610325846999</c:v>
                </c:pt>
                <c:pt idx="166" formatCode="0.00">
                  <c:v>104.78752003837198</c:v>
                </c:pt>
                <c:pt idx="167" formatCode="0.00">
                  <c:v>104.78818314892412</c:v>
                </c:pt>
                <c:pt idx="168" formatCode="0.00">
                  <c:v>104.83048407622897</c:v>
                </c:pt>
                <c:pt idx="169" formatCode="0.00">
                  <c:v>104.65083637581345</c:v>
                </c:pt>
                <c:pt idx="170" formatCode="0.00">
                  <c:v>104.53890884053462</c:v>
                </c:pt>
                <c:pt idx="171" formatCode="0.00">
                  <c:v>104.51401456522326</c:v>
                </c:pt>
                <c:pt idx="172" formatCode="0.00">
                  <c:v>104.69117560106827</c:v>
                </c:pt>
                <c:pt idx="173" formatCode="0.00">
                  <c:v>104.81036972281426</c:v>
                </c:pt>
                <c:pt idx="174" formatCode="0.00">
                  <c:v>104.94995449403834</c:v>
                </c:pt>
                <c:pt idx="175" formatCode="0.00">
                  <c:v>104.76997523834677</c:v>
                </c:pt>
                <c:pt idx="176" formatCode="0.00">
                  <c:v>104.68755612263784</c:v>
                </c:pt>
                <c:pt idx="177" formatCode="0.00">
                  <c:v>104.62072010490407</c:v>
                </c:pt>
                <c:pt idx="178" formatCode="0.00">
                  <c:v>104.54802661062642</c:v>
                </c:pt>
                <c:pt idx="179" formatCode="0.00">
                  <c:v>104.62602498932114</c:v>
                </c:pt>
                <c:pt idx="180" formatCode="0.00">
                  <c:v>104.67100598844085</c:v>
                </c:pt>
                <c:pt idx="181" formatCode="0.00">
                  <c:v>104.8476420617654</c:v>
                </c:pt>
                <c:pt idx="182" formatCode="0.00">
                  <c:v>104.94627975639526</c:v>
                </c:pt>
                <c:pt idx="183" formatCode="0.00">
                  <c:v>104.95315952837366</c:v>
                </c:pt>
                <c:pt idx="184" formatCode="0.00">
                  <c:v>104.96321670508102</c:v>
                </c:pt>
                <c:pt idx="185" formatCode="0.00">
                  <c:v>104.82291356409212</c:v>
                </c:pt>
                <c:pt idx="186" formatCode="0.00">
                  <c:v>104.76212843014656</c:v>
                </c:pt>
                <c:pt idx="187" formatCode="0.00">
                  <c:v>104.51020167954852</c:v>
                </c:pt>
                <c:pt idx="188" formatCode="0.00">
                  <c:v>104.59621264408149</c:v>
                </c:pt>
                <c:pt idx="189" formatCode="0.00">
                  <c:v>104.69067826815417</c:v>
                </c:pt>
                <c:pt idx="190" formatCode="0.00">
                  <c:v>104.76182450447682</c:v>
                </c:pt>
                <c:pt idx="191" formatCode="0.00">
                  <c:v>104.86383301108002</c:v>
                </c:pt>
                <c:pt idx="192" formatCode="0.00">
                  <c:v>104.88872728639136</c:v>
                </c:pt>
                <c:pt idx="193" formatCode="0.00">
                  <c:v>104.77000286795312</c:v>
                </c:pt>
                <c:pt idx="194" formatCode="0.00">
                  <c:v>104.68617464232091</c:v>
                </c:pt>
                <c:pt idx="195" formatCode="0.00">
                  <c:v>104.76212843014655</c:v>
                </c:pt>
                <c:pt idx="196" formatCode="0.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E-4233-B914-0EF4939D2D06}"/>
            </c:ext>
          </c:extLst>
        </c:ser>
        <c:ser>
          <c:idx val="3"/>
          <c:order val="3"/>
          <c:tx>
            <c:strRef>
              <c:f>'E-plus'!$AD$1</c:f>
              <c:strCache>
                <c:ptCount val="1"/>
                <c:pt idx="0">
                  <c:v>Plan Vital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'E-plus'!$AA:$AA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43108</c:v>
                </c:pt>
                <c:pt idx="6" formatCode="m/d/yyyy">
                  <c:v>43109</c:v>
                </c:pt>
                <c:pt idx="7" formatCode="m/d/yyyy">
                  <c:v>43110</c:v>
                </c:pt>
                <c:pt idx="8" formatCode="m/d/yyyy">
                  <c:v>43111</c:v>
                </c:pt>
                <c:pt idx="9" formatCode="m/d/yyyy">
                  <c:v>43112</c:v>
                </c:pt>
                <c:pt idx="10" formatCode="m/d/yyyy">
                  <c:v>43116</c:v>
                </c:pt>
                <c:pt idx="11" formatCode="m/d/yyyy">
                  <c:v>43117</c:v>
                </c:pt>
                <c:pt idx="12" formatCode="m/d/yyyy">
                  <c:v>43118</c:v>
                </c:pt>
                <c:pt idx="13" formatCode="m/d/yyyy">
                  <c:v>43119</c:v>
                </c:pt>
                <c:pt idx="14" formatCode="m/d/yyyy">
                  <c:v>43122</c:v>
                </c:pt>
                <c:pt idx="15" formatCode="m/d/yyyy">
                  <c:v>43123</c:v>
                </c:pt>
                <c:pt idx="16" formatCode="m/d/yyyy">
                  <c:v>43124</c:v>
                </c:pt>
                <c:pt idx="17" formatCode="m/d/yyyy">
                  <c:v>43125</c:v>
                </c:pt>
                <c:pt idx="18" formatCode="m/d/yyyy">
                  <c:v>43126</c:v>
                </c:pt>
                <c:pt idx="19" formatCode="m/d/yyyy">
                  <c:v>43129</c:v>
                </c:pt>
                <c:pt idx="20" formatCode="m/d/yyyy">
                  <c:v>43130</c:v>
                </c:pt>
                <c:pt idx="21" formatCode="m/d/yyyy">
                  <c:v>43131</c:v>
                </c:pt>
                <c:pt idx="22" formatCode="m/d/yyyy">
                  <c:v>43132</c:v>
                </c:pt>
                <c:pt idx="23" formatCode="m/d/yyyy">
                  <c:v>43133</c:v>
                </c:pt>
                <c:pt idx="24" formatCode="m/d/yyyy">
                  <c:v>43136</c:v>
                </c:pt>
                <c:pt idx="25" formatCode="m/d/yyyy">
                  <c:v>43137</c:v>
                </c:pt>
                <c:pt idx="26" formatCode="m/d/yyyy">
                  <c:v>43138</c:v>
                </c:pt>
                <c:pt idx="27" formatCode="m/d/yyyy">
                  <c:v>43139</c:v>
                </c:pt>
                <c:pt idx="28" formatCode="m/d/yyyy">
                  <c:v>43140</c:v>
                </c:pt>
                <c:pt idx="29" formatCode="m/d/yyyy">
                  <c:v>43143</c:v>
                </c:pt>
                <c:pt idx="30" formatCode="m/d/yyyy">
                  <c:v>43144</c:v>
                </c:pt>
                <c:pt idx="31" formatCode="m/d/yyyy">
                  <c:v>43145</c:v>
                </c:pt>
                <c:pt idx="32" formatCode="m/d/yyyy">
                  <c:v>43146</c:v>
                </c:pt>
                <c:pt idx="33" formatCode="m/d/yyyy">
                  <c:v>43147</c:v>
                </c:pt>
                <c:pt idx="34" formatCode="m/d/yyyy">
                  <c:v>43150</c:v>
                </c:pt>
                <c:pt idx="35" formatCode="m/d/yyyy">
                  <c:v>43151</c:v>
                </c:pt>
                <c:pt idx="36" formatCode="m/d/yyyy">
                  <c:v>43152</c:v>
                </c:pt>
                <c:pt idx="37" formatCode="m/d/yyyy">
                  <c:v>43153</c:v>
                </c:pt>
                <c:pt idx="38" formatCode="m/d/yyyy">
                  <c:v>43154</c:v>
                </c:pt>
                <c:pt idx="39" formatCode="m/d/yyyy">
                  <c:v>43157</c:v>
                </c:pt>
                <c:pt idx="40" formatCode="m/d/yyyy">
                  <c:v>43158</c:v>
                </c:pt>
                <c:pt idx="41" formatCode="m/d/yyyy">
                  <c:v>43159</c:v>
                </c:pt>
                <c:pt idx="42" formatCode="m/d/yyyy">
                  <c:v>43160</c:v>
                </c:pt>
                <c:pt idx="43" formatCode="m/d/yyyy">
                  <c:v>43161</c:v>
                </c:pt>
                <c:pt idx="44" formatCode="m/d/yyyy">
                  <c:v>43164</c:v>
                </c:pt>
                <c:pt idx="45" formatCode="m/d/yyyy">
                  <c:v>43165</c:v>
                </c:pt>
                <c:pt idx="46" formatCode="m/d/yyyy">
                  <c:v>43166</c:v>
                </c:pt>
                <c:pt idx="47" formatCode="m/d/yyyy">
                  <c:v>43167</c:v>
                </c:pt>
                <c:pt idx="48" formatCode="m/d/yyyy">
                  <c:v>43168</c:v>
                </c:pt>
                <c:pt idx="49" formatCode="m/d/yyyy">
                  <c:v>43171</c:v>
                </c:pt>
                <c:pt idx="50" formatCode="m/d/yyyy">
                  <c:v>43172</c:v>
                </c:pt>
                <c:pt idx="51" formatCode="m/d/yyyy">
                  <c:v>43173</c:v>
                </c:pt>
                <c:pt idx="52" formatCode="m/d/yyyy">
                  <c:v>43174</c:v>
                </c:pt>
                <c:pt idx="53" formatCode="m/d/yyyy">
                  <c:v>43175</c:v>
                </c:pt>
                <c:pt idx="54" formatCode="m/d/yyyy">
                  <c:v>43178</c:v>
                </c:pt>
                <c:pt idx="55" formatCode="m/d/yyyy">
                  <c:v>43179</c:v>
                </c:pt>
                <c:pt idx="56" formatCode="m/d/yyyy">
                  <c:v>43180</c:v>
                </c:pt>
                <c:pt idx="57" formatCode="m/d/yyyy">
                  <c:v>43181</c:v>
                </c:pt>
                <c:pt idx="58" formatCode="m/d/yyyy">
                  <c:v>43182</c:v>
                </c:pt>
                <c:pt idx="59" formatCode="m/d/yyyy">
                  <c:v>43185</c:v>
                </c:pt>
                <c:pt idx="60" formatCode="m/d/yyyy">
                  <c:v>43186</c:v>
                </c:pt>
                <c:pt idx="61" formatCode="m/d/yyyy">
                  <c:v>43187</c:v>
                </c:pt>
                <c:pt idx="62" formatCode="m/d/yyyy">
                  <c:v>43189</c:v>
                </c:pt>
                <c:pt idx="63" formatCode="m/d/yyyy">
                  <c:v>43192</c:v>
                </c:pt>
                <c:pt idx="64" formatCode="m/d/yyyy">
                  <c:v>43193</c:v>
                </c:pt>
                <c:pt idx="65" formatCode="m/d/yyyy">
                  <c:v>43194</c:v>
                </c:pt>
                <c:pt idx="66" formatCode="m/d/yyyy">
                  <c:v>43195</c:v>
                </c:pt>
                <c:pt idx="67" formatCode="m/d/yyyy">
                  <c:v>43196</c:v>
                </c:pt>
                <c:pt idx="68" formatCode="m/d/yyyy">
                  <c:v>43197</c:v>
                </c:pt>
                <c:pt idx="69" formatCode="m/d/yyyy">
                  <c:v>43198</c:v>
                </c:pt>
                <c:pt idx="70" formatCode="m/d/yyyy">
                  <c:v>43199</c:v>
                </c:pt>
                <c:pt idx="71" formatCode="m/d/yyyy">
                  <c:v>43200</c:v>
                </c:pt>
                <c:pt idx="72" formatCode="m/d/yyyy">
                  <c:v>43201</c:v>
                </c:pt>
                <c:pt idx="73" formatCode="m/d/yyyy">
                  <c:v>43202</c:v>
                </c:pt>
                <c:pt idx="74" formatCode="m/d/yyyy">
                  <c:v>43203</c:v>
                </c:pt>
                <c:pt idx="75" formatCode="m/d/yyyy">
                  <c:v>43204</c:v>
                </c:pt>
                <c:pt idx="76" formatCode="m/d/yyyy">
                  <c:v>43205</c:v>
                </c:pt>
                <c:pt idx="77" formatCode="m/d/yyyy">
                  <c:v>43206</c:v>
                </c:pt>
                <c:pt idx="78" formatCode="m/d/yyyy">
                  <c:v>43207</c:v>
                </c:pt>
                <c:pt idx="79" formatCode="m/d/yyyy">
                  <c:v>43208</c:v>
                </c:pt>
                <c:pt idx="80" formatCode="m/d/yyyy">
                  <c:v>43209</c:v>
                </c:pt>
                <c:pt idx="81" formatCode="m/d/yyyy">
                  <c:v>43212</c:v>
                </c:pt>
                <c:pt idx="82" formatCode="m/d/yyyy">
                  <c:v>43213</c:v>
                </c:pt>
                <c:pt idx="83" formatCode="m/d/yyyy">
                  <c:v>43214</c:v>
                </c:pt>
                <c:pt idx="84" formatCode="m/d/yyyy">
                  <c:v>43215</c:v>
                </c:pt>
                <c:pt idx="85" formatCode="m/d/yyyy">
                  <c:v>43216</c:v>
                </c:pt>
                <c:pt idx="86" formatCode="m/d/yyyy">
                  <c:v>43219</c:v>
                </c:pt>
                <c:pt idx="87" formatCode="m/d/yyyy">
                  <c:v>43221</c:v>
                </c:pt>
                <c:pt idx="88" formatCode="m/d/yyyy">
                  <c:v>43222</c:v>
                </c:pt>
                <c:pt idx="89" formatCode="m/d/yyyy">
                  <c:v>43223</c:v>
                </c:pt>
                <c:pt idx="90" formatCode="m/d/yyyy">
                  <c:v>43226</c:v>
                </c:pt>
                <c:pt idx="91" formatCode="m/d/yyyy">
                  <c:v>43227</c:v>
                </c:pt>
                <c:pt idx="92" formatCode="m/d/yyyy">
                  <c:v>43228</c:v>
                </c:pt>
                <c:pt idx="93" formatCode="m/d/yyyy">
                  <c:v>43229</c:v>
                </c:pt>
                <c:pt idx="94" formatCode="m/d/yyyy">
                  <c:v>43230</c:v>
                </c:pt>
                <c:pt idx="95" formatCode="m/d/yyyy">
                  <c:v>43233</c:v>
                </c:pt>
                <c:pt idx="96" formatCode="m/d/yyyy">
                  <c:v>43234</c:v>
                </c:pt>
                <c:pt idx="97" formatCode="m/d/yyyy">
                  <c:v>43235</c:v>
                </c:pt>
                <c:pt idx="98" formatCode="m/d/yyyy">
                  <c:v>43236</c:v>
                </c:pt>
                <c:pt idx="99" formatCode="m/d/yyyy">
                  <c:v>43237</c:v>
                </c:pt>
                <c:pt idx="100" formatCode="m/d/yyyy">
                  <c:v>43241</c:v>
                </c:pt>
                <c:pt idx="101" formatCode="m/d/yyyy">
                  <c:v>43242</c:v>
                </c:pt>
                <c:pt idx="102" formatCode="m/d/yyyy">
                  <c:v>43243</c:v>
                </c:pt>
                <c:pt idx="103" formatCode="m/d/yyyy">
                  <c:v>43244</c:v>
                </c:pt>
                <c:pt idx="104" formatCode="m/d/yyyy">
                  <c:v>43247</c:v>
                </c:pt>
                <c:pt idx="105" formatCode="m/d/yyyy">
                  <c:v>43248</c:v>
                </c:pt>
                <c:pt idx="106" formatCode="m/d/yyyy">
                  <c:v>43249</c:v>
                </c:pt>
                <c:pt idx="107" formatCode="m/d/yyyy">
                  <c:v>43250</c:v>
                </c:pt>
                <c:pt idx="108" formatCode="m/d/yyyy">
                  <c:v>43251</c:v>
                </c:pt>
                <c:pt idx="109" formatCode="m/d/yyyy">
                  <c:v>43254</c:v>
                </c:pt>
                <c:pt idx="110" formatCode="m/d/yyyy">
                  <c:v>43255</c:v>
                </c:pt>
                <c:pt idx="111" formatCode="m/d/yyyy">
                  <c:v>43256</c:v>
                </c:pt>
                <c:pt idx="112" formatCode="m/d/yyyy">
                  <c:v>43257</c:v>
                </c:pt>
                <c:pt idx="113" formatCode="m/d/yyyy">
                  <c:v>43258</c:v>
                </c:pt>
                <c:pt idx="114" formatCode="m/d/yyyy">
                  <c:v>43261</c:v>
                </c:pt>
                <c:pt idx="115" formatCode="m/d/yyyy">
                  <c:v>43262</c:v>
                </c:pt>
                <c:pt idx="116" formatCode="m/d/yyyy">
                  <c:v>43263</c:v>
                </c:pt>
                <c:pt idx="117" formatCode="m/d/yyyy">
                  <c:v>43264</c:v>
                </c:pt>
                <c:pt idx="118" formatCode="m/d/yyyy">
                  <c:v>43265</c:v>
                </c:pt>
                <c:pt idx="119" formatCode="m/d/yyyy">
                  <c:v>43268</c:v>
                </c:pt>
                <c:pt idx="120" formatCode="m/d/yyyy">
                  <c:v>43269</c:v>
                </c:pt>
                <c:pt idx="121" formatCode="m/d/yyyy">
                  <c:v>43270</c:v>
                </c:pt>
                <c:pt idx="122" formatCode="m/d/yyyy">
                  <c:v>43271</c:v>
                </c:pt>
                <c:pt idx="123" formatCode="m/d/yyyy">
                  <c:v>43272</c:v>
                </c:pt>
                <c:pt idx="124" formatCode="m/d/yyyy">
                  <c:v>43275</c:v>
                </c:pt>
                <c:pt idx="125" formatCode="m/d/yyyy">
                  <c:v>43276</c:v>
                </c:pt>
                <c:pt idx="126" formatCode="m/d/yyyy">
                  <c:v>43277</c:v>
                </c:pt>
                <c:pt idx="127" formatCode="m/d/yyyy">
                  <c:v>43278</c:v>
                </c:pt>
                <c:pt idx="128" formatCode="m/d/yyyy">
                  <c:v>43279</c:v>
                </c:pt>
                <c:pt idx="129" formatCode="m/d/yyyy">
                  <c:v>43283</c:v>
                </c:pt>
                <c:pt idx="130" formatCode="m/d/yyyy">
                  <c:v>43284</c:v>
                </c:pt>
                <c:pt idx="131" formatCode="m/d/yyyy">
                  <c:v>43285</c:v>
                </c:pt>
                <c:pt idx="132" formatCode="m/d/yyyy">
                  <c:v>43286</c:v>
                </c:pt>
                <c:pt idx="133" formatCode="m/d/yyyy">
                  <c:v>43289</c:v>
                </c:pt>
                <c:pt idx="134" formatCode="m/d/yyyy">
                  <c:v>43290</c:v>
                </c:pt>
                <c:pt idx="135" formatCode="m/d/yyyy">
                  <c:v>43291</c:v>
                </c:pt>
                <c:pt idx="136" formatCode="m/d/yyyy">
                  <c:v>43292</c:v>
                </c:pt>
                <c:pt idx="137" formatCode="m/d/yyyy">
                  <c:v>43293</c:v>
                </c:pt>
                <c:pt idx="138" formatCode="m/d/yyyy">
                  <c:v>43297</c:v>
                </c:pt>
                <c:pt idx="139" formatCode="m/d/yyyy">
                  <c:v>43298</c:v>
                </c:pt>
                <c:pt idx="140" formatCode="m/d/yyyy">
                  <c:v>43299</c:v>
                </c:pt>
                <c:pt idx="141" formatCode="m/d/yyyy">
                  <c:v>43300</c:v>
                </c:pt>
                <c:pt idx="142" formatCode="m/d/yyyy">
                  <c:v>43303</c:v>
                </c:pt>
                <c:pt idx="143" formatCode="m/d/yyyy">
                  <c:v>43304</c:v>
                </c:pt>
                <c:pt idx="144" formatCode="m/d/yyyy">
                  <c:v>43305</c:v>
                </c:pt>
                <c:pt idx="145" formatCode="m/d/yyyy">
                  <c:v>43306</c:v>
                </c:pt>
                <c:pt idx="146" formatCode="m/d/yyyy">
                  <c:v>43307</c:v>
                </c:pt>
                <c:pt idx="147" formatCode="m/d/yyyy">
                  <c:v>43310</c:v>
                </c:pt>
                <c:pt idx="148" formatCode="m/d/yyyy">
                  <c:v>43311</c:v>
                </c:pt>
                <c:pt idx="149" formatCode="m/d/yyyy">
                  <c:v>43312</c:v>
                </c:pt>
                <c:pt idx="150" formatCode="m/d/yyyy">
                  <c:v>43313</c:v>
                </c:pt>
                <c:pt idx="151" formatCode="m/d/yyyy">
                  <c:v>43314</c:v>
                </c:pt>
                <c:pt idx="152" formatCode="m/d/yyyy">
                  <c:v>43317</c:v>
                </c:pt>
                <c:pt idx="153" formatCode="m/d/yyyy">
                  <c:v>43318</c:v>
                </c:pt>
                <c:pt idx="154" formatCode="m/d/yyyy">
                  <c:v>43319</c:v>
                </c:pt>
                <c:pt idx="155" formatCode="m/d/yyyy">
                  <c:v>43320</c:v>
                </c:pt>
                <c:pt idx="156" formatCode="m/d/yyyy">
                  <c:v>43321</c:v>
                </c:pt>
                <c:pt idx="157" formatCode="m/d/yyyy">
                  <c:v>43324</c:v>
                </c:pt>
                <c:pt idx="158" formatCode="m/d/yyyy">
                  <c:v>43325</c:v>
                </c:pt>
                <c:pt idx="159" formatCode="m/d/yyyy">
                  <c:v>43327</c:v>
                </c:pt>
                <c:pt idx="160" formatCode="m/d/yyyy">
                  <c:v>43328</c:v>
                </c:pt>
                <c:pt idx="161" formatCode="m/d/yyyy">
                  <c:v>43331</c:v>
                </c:pt>
                <c:pt idx="162" formatCode="m/d/yyyy">
                  <c:v>43332</c:v>
                </c:pt>
                <c:pt idx="163" formatCode="m/d/yyyy">
                  <c:v>43333</c:v>
                </c:pt>
                <c:pt idx="164" formatCode="m/d/yyyy">
                  <c:v>43334</c:v>
                </c:pt>
                <c:pt idx="165" formatCode="m/d/yyyy">
                  <c:v>43335</c:v>
                </c:pt>
                <c:pt idx="166" formatCode="m/d/yyyy">
                  <c:v>43338</c:v>
                </c:pt>
                <c:pt idx="167" formatCode="m/d/yyyy">
                  <c:v>43339</c:v>
                </c:pt>
                <c:pt idx="168" formatCode="m/d/yyyy">
                  <c:v>43340</c:v>
                </c:pt>
                <c:pt idx="169" formatCode="m/d/yyyy">
                  <c:v>43341</c:v>
                </c:pt>
                <c:pt idx="170" formatCode="m/d/yyyy">
                  <c:v>43342</c:v>
                </c:pt>
                <c:pt idx="171" formatCode="m/d/yyyy">
                  <c:v>43345</c:v>
                </c:pt>
                <c:pt idx="172" formatCode="m/d/yyyy">
                  <c:v>43346</c:v>
                </c:pt>
                <c:pt idx="173" formatCode="m/d/yyyy">
                  <c:v>43347</c:v>
                </c:pt>
                <c:pt idx="174" formatCode="m/d/yyyy">
                  <c:v>43348</c:v>
                </c:pt>
                <c:pt idx="175" formatCode="m/d/yyyy">
                  <c:v>43349</c:v>
                </c:pt>
                <c:pt idx="176" formatCode="m/d/yyyy">
                  <c:v>43352</c:v>
                </c:pt>
                <c:pt idx="177" formatCode="m/d/yyyy">
                  <c:v>43353</c:v>
                </c:pt>
                <c:pt idx="178" formatCode="m/d/yyyy">
                  <c:v>43354</c:v>
                </c:pt>
                <c:pt idx="179" formatCode="m/d/yyyy">
                  <c:v>43355</c:v>
                </c:pt>
                <c:pt idx="180" formatCode="m/d/yyyy">
                  <c:v>43356</c:v>
                </c:pt>
                <c:pt idx="181" formatCode="m/d/yyyy">
                  <c:v>43362</c:v>
                </c:pt>
                <c:pt idx="182" formatCode="m/d/yyyy">
                  <c:v>43363</c:v>
                </c:pt>
                <c:pt idx="183" formatCode="m/d/yyyy">
                  <c:v>43366</c:v>
                </c:pt>
                <c:pt idx="184" formatCode="m/d/yyyy">
                  <c:v>43367</c:v>
                </c:pt>
                <c:pt idx="185" formatCode="m/d/yyyy">
                  <c:v>43368</c:v>
                </c:pt>
                <c:pt idx="186" formatCode="m/d/yyyy">
                  <c:v>43369</c:v>
                </c:pt>
                <c:pt idx="187" formatCode="m/d/yyyy">
                  <c:v>43370</c:v>
                </c:pt>
                <c:pt idx="188" formatCode="m/d/yyyy">
                  <c:v>43373</c:v>
                </c:pt>
                <c:pt idx="189" formatCode="m/d/yyyy">
                  <c:v>43374</c:v>
                </c:pt>
                <c:pt idx="190" formatCode="m/d/yyyy">
                  <c:v>43375</c:v>
                </c:pt>
                <c:pt idx="191" formatCode="m/d/yyyy">
                  <c:v>43376</c:v>
                </c:pt>
                <c:pt idx="192" formatCode="m/d/yyyy">
                  <c:v>43377</c:v>
                </c:pt>
                <c:pt idx="193" formatCode="m/d/yyyy">
                  <c:v>43380</c:v>
                </c:pt>
                <c:pt idx="194" formatCode="m/d/yyyy">
                  <c:v>43381</c:v>
                </c:pt>
                <c:pt idx="195" formatCode="m/d/yyyy">
                  <c:v>43382</c:v>
                </c:pt>
              </c:numCache>
            </c:numRef>
          </c:xVal>
          <c:yVal>
            <c:numRef>
              <c:f>'E-plus'!$AD:$AD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100.00849161477257</c:v>
                </c:pt>
                <c:pt idx="3" formatCode="0.00">
                  <c:v>100.0474626377022</c:v>
                </c:pt>
                <c:pt idx="4" formatCode="0.00">
                  <c:v>99.992525441749635</c:v>
                </c:pt>
                <c:pt idx="5" formatCode="0.00">
                  <c:v>100.13068369122425</c:v>
                </c:pt>
                <c:pt idx="6" formatCode="0.00">
                  <c:v>100.11205379873842</c:v>
                </c:pt>
                <c:pt idx="7" formatCode="0.00">
                  <c:v>100.12664775264412</c:v>
                </c:pt>
                <c:pt idx="8" formatCode="0.00">
                  <c:v>99.884378431556783</c:v>
                </c:pt>
                <c:pt idx="9" formatCode="0.00">
                  <c:v>99.893499652747849</c:v>
                </c:pt>
                <c:pt idx="10" formatCode="0.00">
                  <c:v>99.941059152975967</c:v>
                </c:pt>
                <c:pt idx="11" formatCode="0.00">
                  <c:v>99.993009754379244</c:v>
                </c:pt>
                <c:pt idx="12" formatCode="0.00">
                  <c:v>100.23195346207655</c:v>
                </c:pt>
                <c:pt idx="13" formatCode="0.00">
                  <c:v>100.22969333647168</c:v>
                </c:pt>
                <c:pt idx="14" formatCode="0.00">
                  <c:v>100.26399881440268</c:v>
                </c:pt>
                <c:pt idx="15" formatCode="0.00">
                  <c:v>100.28040086879228</c:v>
                </c:pt>
                <c:pt idx="16" formatCode="0.00">
                  <c:v>100.39256767381092</c:v>
                </c:pt>
                <c:pt idx="17" formatCode="0.00">
                  <c:v>100.42324080701982</c:v>
                </c:pt>
                <c:pt idx="18" formatCode="0.00">
                  <c:v>100.55284286670458</c:v>
                </c:pt>
                <c:pt idx="19" formatCode="0.00">
                  <c:v>100.61715958391733</c:v>
                </c:pt>
                <c:pt idx="20" formatCode="0.00">
                  <c:v>100.53135552970402</c:v>
                </c:pt>
                <c:pt idx="21" formatCode="0.00">
                  <c:v>100.46531143077897</c:v>
                </c:pt>
                <c:pt idx="22" formatCode="0.00">
                  <c:v>100.43045706520105</c:v>
                </c:pt>
                <c:pt idx="23" formatCode="0.00">
                  <c:v>100.37014399905978</c:v>
                </c:pt>
                <c:pt idx="24" formatCode="0.00">
                  <c:v>100.18907565060137</c:v>
                </c:pt>
                <c:pt idx="25" formatCode="0.00">
                  <c:v>100.04210291126778</c:v>
                </c:pt>
                <c:pt idx="26" formatCode="0.00">
                  <c:v>100.15809578606037</c:v>
                </c:pt>
                <c:pt idx="27" formatCode="0.00">
                  <c:v>100.04153787986657</c:v>
                </c:pt>
                <c:pt idx="28" formatCode="0.00">
                  <c:v>100.18441010560275</c:v>
                </c:pt>
                <c:pt idx="29" formatCode="0.00">
                  <c:v>100.27018187230742</c:v>
                </c:pt>
                <c:pt idx="30" formatCode="0.00">
                  <c:v>100.27168324145921</c:v>
                </c:pt>
                <c:pt idx="31" formatCode="0.00">
                  <c:v>100.31386687149862</c:v>
                </c:pt>
                <c:pt idx="32" formatCode="0.00">
                  <c:v>100.43037634642947</c:v>
                </c:pt>
                <c:pt idx="33" formatCode="0.00">
                  <c:v>100.41397429203985</c:v>
                </c:pt>
                <c:pt idx="34" formatCode="0.00">
                  <c:v>100.47138148240344</c:v>
                </c:pt>
                <c:pt idx="35" formatCode="0.00">
                  <c:v>100.55904206836361</c:v>
                </c:pt>
                <c:pt idx="36" formatCode="0.00">
                  <c:v>100.6232134917875</c:v>
                </c:pt>
                <c:pt idx="37" formatCode="0.00">
                  <c:v>100.70699957671076</c:v>
                </c:pt>
                <c:pt idx="38" formatCode="0.00">
                  <c:v>100.73098919563098</c:v>
                </c:pt>
                <c:pt idx="39" formatCode="0.00">
                  <c:v>100.77398001338639</c:v>
                </c:pt>
                <c:pt idx="40" formatCode="0.00">
                  <c:v>100.78184202174046</c:v>
                </c:pt>
                <c:pt idx="41" formatCode="0.00">
                  <c:v>100.65740596343826</c:v>
                </c:pt>
                <c:pt idx="42" formatCode="0.00">
                  <c:v>100.67401788663402</c:v>
                </c:pt>
                <c:pt idx="43" formatCode="0.00">
                  <c:v>100.71221400935625</c:v>
                </c:pt>
                <c:pt idx="44" formatCode="0.00">
                  <c:v>100.79612924431407</c:v>
                </c:pt>
                <c:pt idx="45" formatCode="0.00">
                  <c:v>100.83385719816103</c:v>
                </c:pt>
                <c:pt idx="46" formatCode="0.00">
                  <c:v>100.80257060228794</c:v>
                </c:pt>
                <c:pt idx="47" formatCode="0.00">
                  <c:v>100.86083341163052</c:v>
                </c:pt>
                <c:pt idx="48" formatCode="0.00">
                  <c:v>100.7352672905259</c:v>
                </c:pt>
                <c:pt idx="49" formatCode="0.00">
                  <c:v>100.70254390051829</c:v>
                </c:pt>
                <c:pt idx="50" formatCode="0.00">
                  <c:v>100.89060249459747</c:v>
                </c:pt>
                <c:pt idx="51" formatCode="0.00">
                  <c:v>100.93009011766534</c:v>
                </c:pt>
                <c:pt idx="52" formatCode="0.00">
                  <c:v>100.9653803646099</c:v>
                </c:pt>
                <c:pt idx="53" formatCode="0.00">
                  <c:v>101.0432094041889</c:v>
                </c:pt>
                <c:pt idx="54" formatCode="0.00">
                  <c:v>101.19521899487046</c:v>
                </c:pt>
                <c:pt idx="55" formatCode="0.00">
                  <c:v>101.20019127120118</c:v>
                </c:pt>
                <c:pt idx="56" formatCode="0.00">
                  <c:v>101.12815783942322</c:v>
                </c:pt>
                <c:pt idx="57" formatCode="0.00">
                  <c:v>101.06137112779943</c:v>
                </c:pt>
                <c:pt idx="58" formatCode="0.00">
                  <c:v>101.03873758424213</c:v>
                </c:pt>
                <c:pt idx="59" formatCode="0.00">
                  <c:v>101.09640307467485</c:v>
                </c:pt>
                <c:pt idx="60" formatCode="0.00">
                  <c:v>101.1939759257878</c:v>
                </c:pt>
                <c:pt idx="61" formatCode="0.00">
                  <c:v>101.24712116501078</c:v>
                </c:pt>
                <c:pt idx="62" formatCode="0.00">
                  <c:v>101.35791575091218</c:v>
                </c:pt>
                <c:pt idx="63" formatCode="0.00">
                  <c:v>101.43493760277516</c:v>
                </c:pt>
                <c:pt idx="64" formatCode="0.00">
                  <c:v>101.41582339765974</c:v>
                </c:pt>
                <c:pt idx="65" formatCode="0.00">
                  <c:v>101.47520012605044</c:v>
                </c:pt>
                <c:pt idx="66" formatCode="0.00">
                  <c:v>101.62533704123084</c:v>
                </c:pt>
                <c:pt idx="67" formatCode="0.00">
                  <c:v>101.69817766072481</c:v>
                </c:pt>
                <c:pt idx="68" formatCode="0.00">
                  <c:v>101.69817766072481</c:v>
                </c:pt>
                <c:pt idx="69" formatCode="0.00">
                  <c:v>101.69817766072481</c:v>
                </c:pt>
                <c:pt idx="70" formatCode="0.00">
                  <c:v>101.60950001824246</c:v>
                </c:pt>
                <c:pt idx="71" formatCode="0.00">
                  <c:v>101.65436351149904</c:v>
                </c:pt>
                <c:pt idx="72" formatCode="0.00">
                  <c:v>101.76549711624116</c:v>
                </c:pt>
                <c:pt idx="73" formatCode="0.00">
                  <c:v>101.78816294730711</c:v>
                </c:pt>
                <c:pt idx="74" formatCode="0.00">
                  <c:v>101.8379987168944</c:v>
                </c:pt>
                <c:pt idx="75" formatCode="0.00">
                  <c:v>101.8379987168944</c:v>
                </c:pt>
                <c:pt idx="76" formatCode="0.00">
                  <c:v>101.8379987168944</c:v>
                </c:pt>
                <c:pt idx="77" formatCode="0.00">
                  <c:v>101.84003282993878</c:v>
                </c:pt>
                <c:pt idx="78" formatCode="0.00">
                  <c:v>101.81048975953232</c:v>
                </c:pt>
                <c:pt idx="79" formatCode="0.00">
                  <c:v>101.89965171464426</c:v>
                </c:pt>
                <c:pt idx="80" formatCode="0.00">
                  <c:v>101.9361204556542</c:v>
                </c:pt>
                <c:pt idx="81" formatCode="0.00">
                  <c:v>101.91821703211279</c:v>
                </c:pt>
                <c:pt idx="82" formatCode="0.00">
                  <c:v>101.88352410407811</c:v>
                </c:pt>
                <c:pt idx="83" formatCode="0.00">
                  <c:v>101.83995211116716</c:v>
                </c:pt>
                <c:pt idx="84" formatCode="0.00">
                  <c:v>101.61487588843113</c:v>
                </c:pt>
                <c:pt idx="85" formatCode="0.00">
                  <c:v>101.38313229516076</c:v>
                </c:pt>
                <c:pt idx="86" formatCode="0.00">
                  <c:v>101.52051564442797</c:v>
                </c:pt>
                <c:pt idx="87" formatCode="0.00">
                  <c:v>101.66677805857145</c:v>
                </c:pt>
                <c:pt idx="88" formatCode="0.00">
                  <c:v>101.85640259681972</c:v>
                </c:pt>
                <c:pt idx="89" formatCode="0.00">
                  <c:v>101.95362028533761</c:v>
                </c:pt>
                <c:pt idx="90" formatCode="0.00">
                  <c:v>101.99992057272871</c:v>
                </c:pt>
                <c:pt idx="91" formatCode="0.00">
                  <c:v>102.1350760838997</c:v>
                </c:pt>
                <c:pt idx="92" formatCode="0.00">
                  <c:v>102.1161394600818</c:v>
                </c:pt>
                <c:pt idx="93" formatCode="0.00">
                  <c:v>102.2244156203092</c:v>
                </c:pt>
                <c:pt idx="94" formatCode="0.00">
                  <c:v>102.00766957480255</c:v>
                </c:pt>
                <c:pt idx="95" formatCode="0.00">
                  <c:v>102.03077128723514</c:v>
                </c:pt>
                <c:pt idx="96" formatCode="0.00">
                  <c:v>102.10727653895985</c:v>
                </c:pt>
                <c:pt idx="97" formatCode="0.00">
                  <c:v>102.14587625554012</c:v>
                </c:pt>
                <c:pt idx="98" formatCode="0.00">
                  <c:v>102.09828446780335</c:v>
                </c:pt>
                <c:pt idx="99" formatCode="0.00">
                  <c:v>102.2077714096048</c:v>
                </c:pt>
                <c:pt idx="100" formatCode="0.00">
                  <c:v>102.2699894387559</c:v>
                </c:pt>
                <c:pt idx="101" formatCode="0.00">
                  <c:v>102.27626935918657</c:v>
                </c:pt>
                <c:pt idx="102" formatCode="0.00">
                  <c:v>102.16114824712729</c:v>
                </c:pt>
                <c:pt idx="103" formatCode="0.00">
                  <c:v>102.10022171832182</c:v>
                </c:pt>
                <c:pt idx="104" formatCode="0.00">
                  <c:v>102.09726741128117</c:v>
                </c:pt>
                <c:pt idx="105" formatCode="0.00">
                  <c:v>102.22925874660534</c:v>
                </c:pt>
                <c:pt idx="106" formatCode="0.00">
                  <c:v>102.2094342162998</c:v>
                </c:pt>
                <c:pt idx="107" formatCode="0.00">
                  <c:v>102.1801817334711</c:v>
                </c:pt>
                <c:pt idx="108" formatCode="0.00">
                  <c:v>102.2333269726941</c:v>
                </c:pt>
                <c:pt idx="109" formatCode="0.00">
                  <c:v>102.24866353929855</c:v>
                </c:pt>
                <c:pt idx="110" formatCode="0.00">
                  <c:v>102.33811608198828</c:v>
                </c:pt>
                <c:pt idx="111" formatCode="0.00">
                  <c:v>102.42876326249772</c:v>
                </c:pt>
                <c:pt idx="112" formatCode="0.00">
                  <c:v>102.4676051353928</c:v>
                </c:pt>
                <c:pt idx="113" formatCode="0.00">
                  <c:v>102.38595002603985</c:v>
                </c:pt>
                <c:pt idx="114" formatCode="0.00">
                  <c:v>102.38943707697307</c:v>
                </c:pt>
                <c:pt idx="115" formatCode="0.00">
                  <c:v>102.57978808416576</c:v>
                </c:pt>
                <c:pt idx="116" formatCode="0.00">
                  <c:v>102.56530713654028</c:v>
                </c:pt>
                <c:pt idx="117" formatCode="0.00">
                  <c:v>102.59552824462821</c:v>
                </c:pt>
                <c:pt idx="118" formatCode="0.00">
                  <c:v>102.61636983145594</c:v>
                </c:pt>
                <c:pt idx="119" formatCode="0.00">
                  <c:v>102.6147554560239</c:v>
                </c:pt>
                <c:pt idx="120" formatCode="0.00">
                  <c:v>102.70420799871363</c:v>
                </c:pt>
                <c:pt idx="121" formatCode="0.00">
                  <c:v>102.72362893516114</c:v>
                </c:pt>
                <c:pt idx="122" formatCode="0.00">
                  <c:v>102.76837942213749</c:v>
                </c:pt>
                <c:pt idx="123" formatCode="0.00">
                  <c:v>102.76925118487078</c:v>
                </c:pt>
                <c:pt idx="124" formatCode="0.00">
                  <c:v>102.80216829993022</c:v>
                </c:pt>
                <c:pt idx="125" formatCode="0.00">
                  <c:v>102.8147765720545</c:v>
                </c:pt>
                <c:pt idx="126" formatCode="0.00">
                  <c:v>102.7704619664448</c:v>
                </c:pt>
                <c:pt idx="127" formatCode="0.00">
                  <c:v>102.78018050654572</c:v>
                </c:pt>
                <c:pt idx="128" formatCode="0.00">
                  <c:v>102.8034275127672</c:v>
                </c:pt>
                <c:pt idx="129" formatCode="0.00">
                  <c:v>102.86109300319993</c:v>
                </c:pt>
                <c:pt idx="130" formatCode="0.00">
                  <c:v>102.93183493463222</c:v>
                </c:pt>
                <c:pt idx="131" formatCode="0.00">
                  <c:v>102.97287235811487</c:v>
                </c:pt>
                <c:pt idx="132" formatCode="0.00">
                  <c:v>102.95950532953752</c:v>
                </c:pt>
                <c:pt idx="133" formatCode="0.00">
                  <c:v>103.06650613317362</c:v>
                </c:pt>
                <c:pt idx="134" formatCode="0.00">
                  <c:v>103.19250813564491</c:v>
                </c:pt>
                <c:pt idx="135" formatCode="0.00">
                  <c:v>103.15287521878815</c:v>
                </c:pt>
                <c:pt idx="136" formatCode="0.00">
                  <c:v>103.18939239106108</c:v>
                </c:pt>
                <c:pt idx="137" formatCode="0.00">
                  <c:v>103.20939450266414</c:v>
                </c:pt>
                <c:pt idx="138" formatCode="0.00">
                  <c:v>103.14207504714777</c:v>
                </c:pt>
                <c:pt idx="139" formatCode="0.00">
                  <c:v>103.19245970438199</c:v>
                </c:pt>
                <c:pt idx="140" formatCode="0.00">
                  <c:v>103.19386421100788</c:v>
                </c:pt>
                <c:pt idx="141" formatCode="0.00">
                  <c:v>103.30357716536982</c:v>
                </c:pt>
                <c:pt idx="142" formatCode="0.00">
                  <c:v>103.40565412393816</c:v>
                </c:pt>
                <c:pt idx="143" formatCode="0.00">
                  <c:v>103.48729308953678</c:v>
                </c:pt>
                <c:pt idx="144" formatCode="0.00">
                  <c:v>103.5835905840584</c:v>
                </c:pt>
                <c:pt idx="145" formatCode="0.00">
                  <c:v>103.58218607743252</c:v>
                </c:pt>
                <c:pt idx="146" formatCode="0.00">
                  <c:v>103.58549554706823</c:v>
                </c:pt>
                <c:pt idx="147" formatCode="0.00">
                  <c:v>103.57877974527091</c:v>
                </c:pt>
                <c:pt idx="148" formatCode="0.00">
                  <c:v>103.56772127356139</c:v>
                </c:pt>
                <c:pt idx="149" formatCode="0.00">
                  <c:v>103.55580718287288</c:v>
                </c:pt>
                <c:pt idx="150" formatCode="0.00">
                  <c:v>103.60948516598846</c:v>
                </c:pt>
                <c:pt idx="151" formatCode="0.00">
                  <c:v>103.66095145476211</c:v>
                </c:pt>
                <c:pt idx="152" formatCode="0.00">
                  <c:v>103.66321158036698</c:v>
                </c:pt>
                <c:pt idx="153" formatCode="0.00">
                  <c:v>103.69094655028954</c:v>
                </c:pt>
                <c:pt idx="154" formatCode="0.00">
                  <c:v>103.7608651502515</c:v>
                </c:pt>
                <c:pt idx="155" formatCode="0.00">
                  <c:v>103.80065950465148</c:v>
                </c:pt>
                <c:pt idx="156" formatCode="0.00">
                  <c:v>103.90273646321981</c:v>
                </c:pt>
                <c:pt idx="157" formatCode="0.00">
                  <c:v>103.94596943729005</c:v>
                </c:pt>
                <c:pt idx="158" formatCode="0.00">
                  <c:v>104.100416734874</c:v>
                </c:pt>
                <c:pt idx="159" formatCode="0.00">
                  <c:v>104.10605090513184</c:v>
                </c:pt>
                <c:pt idx="160" formatCode="0.00">
                  <c:v>104.19697252946474</c:v>
                </c:pt>
                <c:pt idx="161" formatCode="0.00">
                  <c:v>104.31511252358196</c:v>
                </c:pt>
                <c:pt idx="162" formatCode="0.00">
                  <c:v>104.47377334104355</c:v>
                </c:pt>
                <c:pt idx="163" formatCode="0.00">
                  <c:v>104.63425840274337</c:v>
                </c:pt>
                <c:pt idx="164" formatCode="0.00">
                  <c:v>104.65962024078082</c:v>
                </c:pt>
                <c:pt idx="165" formatCode="0.00">
                  <c:v>104.66131533498447</c:v>
                </c:pt>
                <c:pt idx="166" formatCode="0.00">
                  <c:v>104.70475817786087</c:v>
                </c:pt>
                <c:pt idx="167" formatCode="0.00">
                  <c:v>104.70696987220278</c:v>
                </c:pt>
                <c:pt idx="168" formatCode="0.00">
                  <c:v>104.73381693563771</c:v>
                </c:pt>
                <c:pt idx="169" formatCode="0.00">
                  <c:v>104.55831818241985</c:v>
                </c:pt>
                <c:pt idx="170" formatCode="0.00">
                  <c:v>104.44269661397664</c:v>
                </c:pt>
                <c:pt idx="171" formatCode="0.00">
                  <c:v>104.41638229443427</c:v>
                </c:pt>
                <c:pt idx="172" formatCode="0.00">
                  <c:v>104.60611983896278</c:v>
                </c:pt>
                <c:pt idx="173" formatCode="0.00">
                  <c:v>104.72340421410102</c:v>
                </c:pt>
                <c:pt idx="174" formatCode="0.00">
                  <c:v>104.85145647337102</c:v>
                </c:pt>
                <c:pt idx="175" formatCode="0.00">
                  <c:v>104.68496593506397</c:v>
                </c:pt>
                <c:pt idx="176" formatCode="0.00">
                  <c:v>104.63787460371115</c:v>
                </c:pt>
                <c:pt idx="177" formatCode="0.00">
                  <c:v>104.56206353342222</c:v>
                </c:pt>
                <c:pt idx="178" formatCode="0.00">
                  <c:v>104.45777488051198</c:v>
                </c:pt>
                <c:pt idx="179" formatCode="0.00">
                  <c:v>104.53103523761828</c:v>
                </c:pt>
                <c:pt idx="180" formatCode="0.00">
                  <c:v>104.55617106309525</c:v>
                </c:pt>
                <c:pt idx="181" formatCode="0.00">
                  <c:v>104.72001402569371</c:v>
                </c:pt>
                <c:pt idx="182" formatCode="0.00">
                  <c:v>104.82464169744472</c:v>
                </c:pt>
                <c:pt idx="183" formatCode="0.00">
                  <c:v>104.83839617612577</c:v>
                </c:pt>
                <c:pt idx="184" formatCode="0.00">
                  <c:v>104.84218995839106</c:v>
                </c:pt>
                <c:pt idx="185" formatCode="0.00">
                  <c:v>104.69003507392061</c:v>
                </c:pt>
                <c:pt idx="186" formatCode="0.00">
                  <c:v>104.65348561413906</c:v>
                </c:pt>
                <c:pt idx="187" formatCode="0.00">
                  <c:v>104.39931834611754</c:v>
                </c:pt>
                <c:pt idx="188" formatCode="0.00">
                  <c:v>104.45743586167124</c:v>
                </c:pt>
                <c:pt idx="189" formatCode="0.00">
                  <c:v>104.561094908163</c:v>
                </c:pt>
                <c:pt idx="190" formatCode="0.00">
                  <c:v>104.64208812358881</c:v>
                </c:pt>
                <c:pt idx="191" formatCode="0.00">
                  <c:v>104.73068504729954</c:v>
                </c:pt>
                <c:pt idx="192" formatCode="0.00">
                  <c:v>104.75070330265693</c:v>
                </c:pt>
                <c:pt idx="193" formatCode="0.00">
                  <c:v>104.6210366679549</c:v>
                </c:pt>
                <c:pt idx="194" formatCode="0.00">
                  <c:v>104.52152656632352</c:v>
                </c:pt>
                <c:pt idx="195" formatCode="0.00">
                  <c:v>104.57804585019949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4-40A8-83F5-E53DF744D867}"/>
            </c:ext>
          </c:extLst>
        </c:ser>
        <c:ser>
          <c:idx val="4"/>
          <c:order val="4"/>
          <c:tx>
            <c:strRef>
              <c:f>'E-plus'!$AI$1</c:f>
              <c:strCache>
                <c:ptCount val="1"/>
                <c:pt idx="0">
                  <c:v>Cuprum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'E-plus'!$AF:$AF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43108</c:v>
                </c:pt>
                <c:pt idx="6" formatCode="m/d/yyyy">
                  <c:v>43109</c:v>
                </c:pt>
                <c:pt idx="7" formatCode="m/d/yyyy">
                  <c:v>43110</c:v>
                </c:pt>
                <c:pt idx="8" formatCode="m/d/yyyy">
                  <c:v>43111</c:v>
                </c:pt>
                <c:pt idx="9" formatCode="m/d/yyyy">
                  <c:v>43112</c:v>
                </c:pt>
                <c:pt idx="10" formatCode="m/d/yyyy">
                  <c:v>43116</c:v>
                </c:pt>
                <c:pt idx="11" formatCode="m/d/yyyy">
                  <c:v>43117</c:v>
                </c:pt>
                <c:pt idx="12" formatCode="m/d/yyyy">
                  <c:v>43118</c:v>
                </c:pt>
                <c:pt idx="13" formatCode="m/d/yyyy">
                  <c:v>43119</c:v>
                </c:pt>
                <c:pt idx="14" formatCode="m/d/yyyy">
                  <c:v>43122</c:v>
                </c:pt>
                <c:pt idx="15" formatCode="m/d/yyyy">
                  <c:v>43123</c:v>
                </c:pt>
                <c:pt idx="16" formatCode="m/d/yyyy">
                  <c:v>43124</c:v>
                </c:pt>
                <c:pt idx="17" formatCode="m/d/yyyy">
                  <c:v>43125</c:v>
                </c:pt>
                <c:pt idx="18" formatCode="m/d/yyyy">
                  <c:v>43126</c:v>
                </c:pt>
                <c:pt idx="19" formatCode="m/d/yyyy">
                  <c:v>43129</c:v>
                </c:pt>
                <c:pt idx="20" formatCode="m/d/yyyy">
                  <c:v>43130</c:v>
                </c:pt>
                <c:pt idx="21" formatCode="m/d/yyyy">
                  <c:v>43131</c:v>
                </c:pt>
                <c:pt idx="22" formatCode="m/d/yyyy">
                  <c:v>43132</c:v>
                </c:pt>
                <c:pt idx="23" formatCode="m/d/yyyy">
                  <c:v>43133</c:v>
                </c:pt>
                <c:pt idx="24" formatCode="m/d/yyyy">
                  <c:v>43136</c:v>
                </c:pt>
                <c:pt idx="25" formatCode="m/d/yyyy">
                  <c:v>43137</c:v>
                </c:pt>
                <c:pt idx="26" formatCode="m/d/yyyy">
                  <c:v>43138</c:v>
                </c:pt>
                <c:pt idx="27" formatCode="m/d/yyyy">
                  <c:v>43139</c:v>
                </c:pt>
                <c:pt idx="28" formatCode="m/d/yyyy">
                  <c:v>43140</c:v>
                </c:pt>
                <c:pt idx="29" formatCode="m/d/yyyy">
                  <c:v>43143</c:v>
                </c:pt>
                <c:pt idx="30" formatCode="m/d/yyyy">
                  <c:v>43144</c:v>
                </c:pt>
                <c:pt idx="31" formatCode="m/d/yyyy">
                  <c:v>43145</c:v>
                </c:pt>
                <c:pt idx="32" formatCode="m/d/yyyy">
                  <c:v>43146</c:v>
                </c:pt>
                <c:pt idx="33" formatCode="m/d/yyyy">
                  <c:v>43147</c:v>
                </c:pt>
                <c:pt idx="34" formatCode="m/d/yyyy">
                  <c:v>43150</c:v>
                </c:pt>
                <c:pt idx="35" formatCode="m/d/yyyy">
                  <c:v>43151</c:v>
                </c:pt>
                <c:pt idx="36" formatCode="m/d/yyyy">
                  <c:v>43152</c:v>
                </c:pt>
                <c:pt idx="37" formatCode="m/d/yyyy">
                  <c:v>43153</c:v>
                </c:pt>
                <c:pt idx="38" formatCode="m/d/yyyy">
                  <c:v>43154</c:v>
                </c:pt>
                <c:pt idx="39" formatCode="m/d/yyyy">
                  <c:v>43157</c:v>
                </c:pt>
                <c:pt idx="40" formatCode="m/d/yyyy">
                  <c:v>43158</c:v>
                </c:pt>
                <c:pt idx="41" formatCode="m/d/yyyy">
                  <c:v>43159</c:v>
                </c:pt>
                <c:pt idx="42" formatCode="m/d/yyyy">
                  <c:v>43160</c:v>
                </c:pt>
                <c:pt idx="43" formatCode="m/d/yyyy">
                  <c:v>43161</c:v>
                </c:pt>
                <c:pt idx="44" formatCode="m/d/yyyy">
                  <c:v>43164</c:v>
                </c:pt>
                <c:pt idx="45" formatCode="m/d/yyyy">
                  <c:v>43165</c:v>
                </c:pt>
                <c:pt idx="46" formatCode="m/d/yyyy">
                  <c:v>43166</c:v>
                </c:pt>
                <c:pt idx="47" formatCode="m/d/yyyy">
                  <c:v>43167</c:v>
                </c:pt>
                <c:pt idx="48" formatCode="m/d/yyyy">
                  <c:v>43168</c:v>
                </c:pt>
                <c:pt idx="49" formatCode="m/d/yyyy">
                  <c:v>43171</c:v>
                </c:pt>
                <c:pt idx="50" formatCode="m/d/yyyy">
                  <c:v>43172</c:v>
                </c:pt>
                <c:pt idx="51" formatCode="m/d/yyyy">
                  <c:v>43173</c:v>
                </c:pt>
                <c:pt idx="52" formatCode="m/d/yyyy">
                  <c:v>43174</c:v>
                </c:pt>
                <c:pt idx="53" formatCode="m/d/yyyy">
                  <c:v>43175</c:v>
                </c:pt>
                <c:pt idx="54" formatCode="m/d/yyyy">
                  <c:v>43178</c:v>
                </c:pt>
                <c:pt idx="55" formatCode="m/d/yyyy">
                  <c:v>43179</c:v>
                </c:pt>
                <c:pt idx="56" formatCode="m/d/yyyy">
                  <c:v>43180</c:v>
                </c:pt>
                <c:pt idx="57" formatCode="m/d/yyyy">
                  <c:v>43181</c:v>
                </c:pt>
                <c:pt idx="58" formatCode="m/d/yyyy">
                  <c:v>43182</c:v>
                </c:pt>
                <c:pt idx="59" formatCode="m/d/yyyy">
                  <c:v>43185</c:v>
                </c:pt>
                <c:pt idx="60" formatCode="m/d/yyyy">
                  <c:v>43186</c:v>
                </c:pt>
                <c:pt idx="61" formatCode="m/d/yyyy">
                  <c:v>43187</c:v>
                </c:pt>
                <c:pt idx="62" formatCode="m/d/yyyy">
                  <c:v>43189</c:v>
                </c:pt>
                <c:pt idx="63" formatCode="m/d/yyyy">
                  <c:v>43192</c:v>
                </c:pt>
                <c:pt idx="64" formatCode="m/d/yyyy">
                  <c:v>43193</c:v>
                </c:pt>
                <c:pt idx="65" formatCode="m/d/yyyy">
                  <c:v>43194</c:v>
                </c:pt>
                <c:pt idx="66" formatCode="m/d/yyyy">
                  <c:v>43195</c:v>
                </c:pt>
                <c:pt idx="67" formatCode="m/d/yyyy">
                  <c:v>43196</c:v>
                </c:pt>
                <c:pt idx="68" formatCode="m/d/yyyy">
                  <c:v>43197</c:v>
                </c:pt>
                <c:pt idx="69" formatCode="m/d/yyyy">
                  <c:v>43198</c:v>
                </c:pt>
                <c:pt idx="70" formatCode="m/d/yyyy">
                  <c:v>43199</c:v>
                </c:pt>
                <c:pt idx="71" formatCode="m/d/yyyy">
                  <c:v>43200</c:v>
                </c:pt>
                <c:pt idx="72" formatCode="m/d/yyyy">
                  <c:v>43201</c:v>
                </c:pt>
                <c:pt idx="73" formatCode="m/d/yyyy">
                  <c:v>43202</c:v>
                </c:pt>
                <c:pt idx="74" formatCode="m/d/yyyy">
                  <c:v>43203</c:v>
                </c:pt>
                <c:pt idx="75" formatCode="m/d/yyyy">
                  <c:v>43204</c:v>
                </c:pt>
                <c:pt idx="76" formatCode="m/d/yyyy">
                  <c:v>43205</c:v>
                </c:pt>
                <c:pt idx="77" formatCode="m/d/yyyy">
                  <c:v>43206</c:v>
                </c:pt>
                <c:pt idx="78" formatCode="m/d/yyyy">
                  <c:v>43207</c:v>
                </c:pt>
                <c:pt idx="79" formatCode="m/d/yyyy">
                  <c:v>43208</c:v>
                </c:pt>
                <c:pt idx="80" formatCode="m/d/yyyy">
                  <c:v>43209</c:v>
                </c:pt>
                <c:pt idx="81" formatCode="m/d/yyyy">
                  <c:v>43212</c:v>
                </c:pt>
                <c:pt idx="82" formatCode="m/d/yyyy">
                  <c:v>43213</c:v>
                </c:pt>
                <c:pt idx="83" formatCode="m/d/yyyy">
                  <c:v>43214</c:v>
                </c:pt>
                <c:pt idx="84" formatCode="m/d/yyyy">
                  <c:v>43215</c:v>
                </c:pt>
                <c:pt idx="85" formatCode="m/d/yyyy">
                  <c:v>43216</c:v>
                </c:pt>
                <c:pt idx="86" formatCode="m/d/yyyy">
                  <c:v>43219</c:v>
                </c:pt>
                <c:pt idx="87" formatCode="m/d/yyyy">
                  <c:v>43221</c:v>
                </c:pt>
                <c:pt idx="88" formatCode="m/d/yyyy">
                  <c:v>43222</c:v>
                </c:pt>
                <c:pt idx="89" formatCode="m/d/yyyy">
                  <c:v>43223</c:v>
                </c:pt>
                <c:pt idx="90" formatCode="m/d/yyyy">
                  <c:v>43226</c:v>
                </c:pt>
                <c:pt idx="91" formatCode="m/d/yyyy">
                  <c:v>43227</c:v>
                </c:pt>
                <c:pt idx="92" formatCode="m/d/yyyy">
                  <c:v>43228</c:v>
                </c:pt>
                <c:pt idx="93" formatCode="m/d/yyyy">
                  <c:v>43229</c:v>
                </c:pt>
                <c:pt idx="94" formatCode="m/d/yyyy">
                  <c:v>43230</c:v>
                </c:pt>
                <c:pt idx="95" formatCode="m/d/yyyy">
                  <c:v>43233</c:v>
                </c:pt>
                <c:pt idx="96" formatCode="m/d/yyyy">
                  <c:v>43234</c:v>
                </c:pt>
                <c:pt idx="97" formatCode="m/d/yyyy">
                  <c:v>43235</c:v>
                </c:pt>
                <c:pt idx="98" formatCode="m/d/yyyy">
                  <c:v>43236</c:v>
                </c:pt>
                <c:pt idx="99" formatCode="m/d/yyyy">
                  <c:v>43237</c:v>
                </c:pt>
                <c:pt idx="100" formatCode="m/d/yyyy">
                  <c:v>43241</c:v>
                </c:pt>
                <c:pt idx="101" formatCode="m/d/yyyy">
                  <c:v>43242</c:v>
                </c:pt>
                <c:pt idx="102" formatCode="m/d/yyyy">
                  <c:v>43243</c:v>
                </c:pt>
                <c:pt idx="103" formatCode="m/d/yyyy">
                  <c:v>43244</c:v>
                </c:pt>
                <c:pt idx="104" formatCode="m/d/yyyy">
                  <c:v>43247</c:v>
                </c:pt>
                <c:pt idx="105" formatCode="m/d/yyyy">
                  <c:v>43248</c:v>
                </c:pt>
                <c:pt idx="106" formatCode="m/d/yyyy">
                  <c:v>43249</c:v>
                </c:pt>
                <c:pt idx="107" formatCode="m/d/yyyy">
                  <c:v>43250</c:v>
                </c:pt>
                <c:pt idx="108" formatCode="m/d/yyyy">
                  <c:v>43251</c:v>
                </c:pt>
                <c:pt idx="109" formatCode="m/d/yyyy">
                  <c:v>43254</c:v>
                </c:pt>
                <c:pt idx="110" formatCode="m/d/yyyy">
                  <c:v>43255</c:v>
                </c:pt>
                <c:pt idx="111" formatCode="m/d/yyyy">
                  <c:v>43256</c:v>
                </c:pt>
                <c:pt idx="112" formatCode="m/d/yyyy">
                  <c:v>43257</c:v>
                </c:pt>
                <c:pt idx="113" formatCode="m/d/yyyy">
                  <c:v>43258</c:v>
                </c:pt>
                <c:pt idx="114" formatCode="m/d/yyyy">
                  <c:v>43261</c:v>
                </c:pt>
                <c:pt idx="115" formatCode="m/d/yyyy">
                  <c:v>43262</c:v>
                </c:pt>
                <c:pt idx="116" formatCode="m/d/yyyy">
                  <c:v>43263</c:v>
                </c:pt>
                <c:pt idx="117" formatCode="m/d/yyyy">
                  <c:v>43264</c:v>
                </c:pt>
                <c:pt idx="118" formatCode="m/d/yyyy">
                  <c:v>43265</c:v>
                </c:pt>
                <c:pt idx="119" formatCode="m/d/yyyy">
                  <c:v>43268</c:v>
                </c:pt>
                <c:pt idx="120" formatCode="m/d/yyyy">
                  <c:v>43269</c:v>
                </c:pt>
                <c:pt idx="121" formatCode="m/d/yyyy">
                  <c:v>43270</c:v>
                </c:pt>
                <c:pt idx="122" formatCode="m/d/yyyy">
                  <c:v>43271</c:v>
                </c:pt>
                <c:pt idx="123" formatCode="m/d/yyyy">
                  <c:v>43272</c:v>
                </c:pt>
                <c:pt idx="124" formatCode="m/d/yyyy">
                  <c:v>43275</c:v>
                </c:pt>
                <c:pt idx="125" formatCode="m/d/yyyy">
                  <c:v>43276</c:v>
                </c:pt>
                <c:pt idx="126" formatCode="m/d/yyyy">
                  <c:v>43277</c:v>
                </c:pt>
                <c:pt idx="127" formatCode="m/d/yyyy">
                  <c:v>43278</c:v>
                </c:pt>
                <c:pt idx="128" formatCode="m/d/yyyy">
                  <c:v>43279</c:v>
                </c:pt>
                <c:pt idx="129" formatCode="m/d/yyyy">
                  <c:v>43283</c:v>
                </c:pt>
                <c:pt idx="130" formatCode="m/d/yyyy">
                  <c:v>43284</c:v>
                </c:pt>
                <c:pt idx="131" formatCode="m/d/yyyy">
                  <c:v>43285</c:v>
                </c:pt>
                <c:pt idx="132" formatCode="m/d/yyyy">
                  <c:v>43286</c:v>
                </c:pt>
                <c:pt idx="133" formatCode="m/d/yyyy">
                  <c:v>43289</c:v>
                </c:pt>
                <c:pt idx="134" formatCode="m/d/yyyy">
                  <c:v>43290</c:v>
                </c:pt>
                <c:pt idx="135" formatCode="m/d/yyyy">
                  <c:v>43291</c:v>
                </c:pt>
                <c:pt idx="136" formatCode="m/d/yyyy">
                  <c:v>43292</c:v>
                </c:pt>
                <c:pt idx="137" formatCode="m/d/yyyy">
                  <c:v>43293</c:v>
                </c:pt>
                <c:pt idx="138" formatCode="m/d/yyyy">
                  <c:v>43297</c:v>
                </c:pt>
                <c:pt idx="139" formatCode="m/d/yyyy">
                  <c:v>43298</c:v>
                </c:pt>
                <c:pt idx="140" formatCode="m/d/yyyy">
                  <c:v>43299</c:v>
                </c:pt>
                <c:pt idx="141" formatCode="m/d/yyyy">
                  <c:v>43300</c:v>
                </c:pt>
                <c:pt idx="142" formatCode="m/d/yyyy">
                  <c:v>43303</c:v>
                </c:pt>
                <c:pt idx="143" formatCode="m/d/yyyy">
                  <c:v>43304</c:v>
                </c:pt>
                <c:pt idx="144" formatCode="m/d/yyyy">
                  <c:v>43305</c:v>
                </c:pt>
                <c:pt idx="145" formatCode="m/d/yyyy">
                  <c:v>43306</c:v>
                </c:pt>
                <c:pt idx="146" formatCode="m/d/yyyy">
                  <c:v>43307</c:v>
                </c:pt>
                <c:pt idx="147" formatCode="m/d/yyyy">
                  <c:v>43310</c:v>
                </c:pt>
                <c:pt idx="148" formatCode="m/d/yyyy">
                  <c:v>43311</c:v>
                </c:pt>
                <c:pt idx="149" formatCode="m/d/yyyy">
                  <c:v>43312</c:v>
                </c:pt>
                <c:pt idx="150" formatCode="m/d/yyyy">
                  <c:v>43313</c:v>
                </c:pt>
                <c:pt idx="151" formatCode="m/d/yyyy">
                  <c:v>43314</c:v>
                </c:pt>
                <c:pt idx="152" formatCode="m/d/yyyy">
                  <c:v>43317</c:v>
                </c:pt>
                <c:pt idx="153" formatCode="m/d/yyyy">
                  <c:v>43318</c:v>
                </c:pt>
                <c:pt idx="154" formatCode="m/d/yyyy">
                  <c:v>43319</c:v>
                </c:pt>
                <c:pt idx="155" formatCode="m/d/yyyy">
                  <c:v>43320</c:v>
                </c:pt>
                <c:pt idx="156" formatCode="m/d/yyyy">
                  <c:v>43321</c:v>
                </c:pt>
                <c:pt idx="157" formatCode="m/d/yyyy">
                  <c:v>43324</c:v>
                </c:pt>
                <c:pt idx="158" formatCode="m/d/yyyy">
                  <c:v>43325</c:v>
                </c:pt>
                <c:pt idx="159" formatCode="m/d/yyyy">
                  <c:v>43327</c:v>
                </c:pt>
                <c:pt idx="160" formatCode="m/d/yyyy">
                  <c:v>43328</c:v>
                </c:pt>
                <c:pt idx="161" formatCode="m/d/yyyy">
                  <c:v>43331</c:v>
                </c:pt>
                <c:pt idx="162" formatCode="m/d/yyyy">
                  <c:v>43332</c:v>
                </c:pt>
                <c:pt idx="163" formatCode="m/d/yyyy">
                  <c:v>43333</c:v>
                </c:pt>
                <c:pt idx="164" formatCode="m/d/yyyy">
                  <c:v>43334</c:v>
                </c:pt>
                <c:pt idx="165" formatCode="m/d/yyyy">
                  <c:v>43335</c:v>
                </c:pt>
                <c:pt idx="166" formatCode="m/d/yyyy">
                  <c:v>43338</c:v>
                </c:pt>
                <c:pt idx="167" formatCode="m/d/yyyy">
                  <c:v>43339</c:v>
                </c:pt>
                <c:pt idx="168" formatCode="m/d/yyyy">
                  <c:v>43340</c:v>
                </c:pt>
                <c:pt idx="169" formatCode="m/d/yyyy">
                  <c:v>43341</c:v>
                </c:pt>
                <c:pt idx="170" formatCode="m/d/yyyy">
                  <c:v>43342</c:v>
                </c:pt>
                <c:pt idx="171" formatCode="m/d/yyyy">
                  <c:v>43345</c:v>
                </c:pt>
                <c:pt idx="172" formatCode="m/d/yyyy">
                  <c:v>43346</c:v>
                </c:pt>
                <c:pt idx="173" formatCode="m/d/yyyy">
                  <c:v>43347</c:v>
                </c:pt>
                <c:pt idx="174" formatCode="m/d/yyyy">
                  <c:v>43348</c:v>
                </c:pt>
                <c:pt idx="175" formatCode="m/d/yyyy">
                  <c:v>43349</c:v>
                </c:pt>
                <c:pt idx="176" formatCode="m/d/yyyy">
                  <c:v>43352</c:v>
                </c:pt>
                <c:pt idx="177" formatCode="m/d/yyyy">
                  <c:v>43353</c:v>
                </c:pt>
                <c:pt idx="178" formatCode="m/d/yyyy">
                  <c:v>43354</c:v>
                </c:pt>
                <c:pt idx="179" formatCode="m/d/yyyy">
                  <c:v>43355</c:v>
                </c:pt>
                <c:pt idx="180" formatCode="m/d/yyyy">
                  <c:v>43356</c:v>
                </c:pt>
                <c:pt idx="181" formatCode="m/d/yyyy">
                  <c:v>43362</c:v>
                </c:pt>
                <c:pt idx="182" formatCode="m/d/yyyy">
                  <c:v>43363</c:v>
                </c:pt>
                <c:pt idx="183" formatCode="m/d/yyyy">
                  <c:v>43366</c:v>
                </c:pt>
                <c:pt idx="184" formatCode="m/d/yyyy">
                  <c:v>43367</c:v>
                </c:pt>
                <c:pt idx="185" formatCode="m/d/yyyy">
                  <c:v>43368</c:v>
                </c:pt>
                <c:pt idx="186" formatCode="m/d/yyyy">
                  <c:v>43369</c:v>
                </c:pt>
                <c:pt idx="187" formatCode="m/d/yyyy">
                  <c:v>43370</c:v>
                </c:pt>
                <c:pt idx="188" formatCode="m/d/yyyy">
                  <c:v>43373</c:v>
                </c:pt>
                <c:pt idx="189" formatCode="m/d/yyyy">
                  <c:v>43374</c:v>
                </c:pt>
                <c:pt idx="190" formatCode="m/d/yyyy">
                  <c:v>43375</c:v>
                </c:pt>
                <c:pt idx="191" formatCode="m/d/yyyy">
                  <c:v>43376</c:v>
                </c:pt>
                <c:pt idx="192" formatCode="m/d/yyyy">
                  <c:v>43377</c:v>
                </c:pt>
                <c:pt idx="193" formatCode="m/d/yyyy">
                  <c:v>43380</c:v>
                </c:pt>
                <c:pt idx="194" formatCode="m/d/yyyy">
                  <c:v>43381</c:v>
                </c:pt>
                <c:pt idx="195" formatCode="m/d/yyyy">
                  <c:v>43382</c:v>
                </c:pt>
              </c:numCache>
            </c:numRef>
          </c:xVal>
          <c:yVal>
            <c:numRef>
              <c:f>'E-plus'!$AI:$AI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99.964501617288207</c:v>
                </c:pt>
                <c:pt idx="3" formatCode="0.00">
                  <c:v>99.992583553186989</c:v>
                </c:pt>
                <c:pt idx="4" formatCode="0.00">
                  <c:v>99.962565798967532</c:v>
                </c:pt>
                <c:pt idx="5" formatCode="0.00">
                  <c:v>100.06976488103767</c:v>
                </c:pt>
                <c:pt idx="6" formatCode="0.00">
                  <c:v>100.07632655092986</c:v>
                </c:pt>
                <c:pt idx="7" formatCode="0.00">
                  <c:v>100.10840582595836</c:v>
                </c:pt>
                <c:pt idx="8" formatCode="0.00">
                  <c:v>99.868314073198064</c:v>
                </c:pt>
                <c:pt idx="9" formatCode="0.00">
                  <c:v>99.862355775249966</c:v>
                </c:pt>
                <c:pt idx="10" formatCode="0.00">
                  <c:v>99.887621975409573</c:v>
                </c:pt>
                <c:pt idx="11" formatCode="0.00">
                  <c:v>99.929858011497245</c:v>
                </c:pt>
                <c:pt idx="12" formatCode="0.00">
                  <c:v>100.1628350034166</c:v>
                </c:pt>
                <c:pt idx="13" formatCode="0.00">
                  <c:v>100.16273444142591</c:v>
                </c:pt>
                <c:pt idx="14" formatCode="0.00">
                  <c:v>100.20396485760672</c:v>
                </c:pt>
                <c:pt idx="15" formatCode="0.00">
                  <c:v>100.1911432037944</c:v>
                </c:pt>
                <c:pt idx="16" formatCode="0.00">
                  <c:v>100.28831122729373</c:v>
                </c:pt>
                <c:pt idx="17" formatCode="0.00">
                  <c:v>100.31083711320716</c:v>
                </c:pt>
                <c:pt idx="18" formatCode="0.00">
                  <c:v>100.41642720342634</c:v>
                </c:pt>
                <c:pt idx="19" formatCode="0.00">
                  <c:v>100.44626897416209</c:v>
                </c:pt>
                <c:pt idx="20" formatCode="0.00">
                  <c:v>100.3995830699866</c:v>
                </c:pt>
                <c:pt idx="21" formatCode="0.00">
                  <c:v>100.33979896652441</c:v>
                </c:pt>
                <c:pt idx="22" formatCode="0.00">
                  <c:v>100.30585929466824</c:v>
                </c:pt>
                <c:pt idx="23" formatCode="0.00">
                  <c:v>100.22988471070576</c:v>
                </c:pt>
                <c:pt idx="24" formatCode="0.00">
                  <c:v>100.10272407348465</c:v>
                </c:pt>
                <c:pt idx="25" formatCode="0.00">
                  <c:v>100.00294143822751</c:v>
                </c:pt>
                <c:pt idx="26" formatCode="0.00">
                  <c:v>100.11745640511998</c:v>
                </c:pt>
                <c:pt idx="27" formatCode="0.00">
                  <c:v>100.00213694230202</c:v>
                </c:pt>
                <c:pt idx="28" formatCode="0.00">
                  <c:v>100.15023961408328</c:v>
                </c:pt>
                <c:pt idx="29" formatCode="0.00">
                  <c:v>100.2116578498941</c:v>
                </c:pt>
                <c:pt idx="30" formatCode="0.00">
                  <c:v>100.18468209589285</c:v>
                </c:pt>
                <c:pt idx="31" formatCode="0.00">
                  <c:v>100.20519674199259</c:v>
                </c:pt>
                <c:pt idx="32" formatCode="0.00">
                  <c:v>100.31309975799753</c:v>
                </c:pt>
                <c:pt idx="33" formatCode="0.00">
                  <c:v>100.29590365759042</c:v>
                </c:pt>
                <c:pt idx="34" formatCode="0.00">
                  <c:v>100.35319885178315</c:v>
                </c:pt>
                <c:pt idx="35" formatCode="0.00">
                  <c:v>100.45604862775619</c:v>
                </c:pt>
                <c:pt idx="36" formatCode="0.00">
                  <c:v>100.52367656649183</c:v>
                </c:pt>
                <c:pt idx="37" formatCode="0.00">
                  <c:v>100.63675852501704</c:v>
                </c:pt>
                <c:pt idx="38" formatCode="0.00">
                  <c:v>100.64809688946677</c:v>
                </c:pt>
                <c:pt idx="39" formatCode="0.00">
                  <c:v>100.67700846178869</c:v>
                </c:pt>
                <c:pt idx="40" formatCode="0.00">
                  <c:v>100.68922674365692</c:v>
                </c:pt>
                <c:pt idx="41" formatCode="0.00">
                  <c:v>100.59713710068719</c:v>
                </c:pt>
                <c:pt idx="42" formatCode="0.00">
                  <c:v>100.59990255543103</c:v>
                </c:pt>
                <c:pt idx="43" formatCode="0.00">
                  <c:v>100.62227759835842</c:v>
                </c:pt>
                <c:pt idx="44" formatCode="0.00">
                  <c:v>100.68517912353185</c:v>
                </c:pt>
                <c:pt idx="45" formatCode="0.00">
                  <c:v>100.75499428556488</c:v>
                </c:pt>
                <c:pt idx="46" formatCode="0.00">
                  <c:v>100.73603835032078</c:v>
                </c:pt>
                <c:pt idx="47" formatCode="0.00">
                  <c:v>100.78797861850956</c:v>
                </c:pt>
                <c:pt idx="48" formatCode="0.00">
                  <c:v>100.66838527108749</c:v>
                </c:pt>
                <c:pt idx="49" formatCode="0.00">
                  <c:v>100.64666388109954</c:v>
                </c:pt>
                <c:pt idx="50" formatCode="0.00">
                  <c:v>100.84487156473956</c:v>
                </c:pt>
                <c:pt idx="51" formatCode="0.00">
                  <c:v>100.85593338371491</c:v>
                </c:pt>
                <c:pt idx="52" formatCode="0.00">
                  <c:v>100.88552374947398</c:v>
                </c:pt>
                <c:pt idx="53" formatCode="0.00">
                  <c:v>100.95966307710646</c:v>
                </c:pt>
                <c:pt idx="54" formatCode="0.00">
                  <c:v>101.12199527056963</c:v>
                </c:pt>
                <c:pt idx="55" formatCode="0.00">
                  <c:v>101.10417065772073</c:v>
                </c:pt>
                <c:pt idx="56" formatCode="0.00">
                  <c:v>101.03206771039963</c:v>
                </c:pt>
                <c:pt idx="57" formatCode="0.00">
                  <c:v>100.97482279720222</c:v>
                </c:pt>
                <c:pt idx="58" formatCode="0.00">
                  <c:v>100.95835577122757</c:v>
                </c:pt>
                <c:pt idx="59" formatCode="0.00">
                  <c:v>101.01140222131389</c:v>
                </c:pt>
                <c:pt idx="60" formatCode="0.00">
                  <c:v>101.11291955091032</c:v>
                </c:pt>
                <c:pt idx="61" formatCode="0.00">
                  <c:v>101.20025763982019</c:v>
                </c:pt>
                <c:pt idx="62" formatCode="0.00">
                  <c:v>101.30652652347651</c:v>
                </c:pt>
                <c:pt idx="63" formatCode="0.00">
                  <c:v>101.37370193325405</c:v>
                </c:pt>
                <c:pt idx="64" formatCode="0.00">
                  <c:v>101.36143337039047</c:v>
                </c:pt>
                <c:pt idx="65" formatCode="0.00">
                  <c:v>101.38416038028528</c:v>
                </c:pt>
                <c:pt idx="66" formatCode="0.00">
                  <c:v>101.55237545020353</c:v>
                </c:pt>
                <c:pt idx="67" formatCode="0.00">
                  <c:v>101.62769638122654</c:v>
                </c:pt>
                <c:pt idx="68" formatCode="0.00">
                  <c:v>101.62769638122654</c:v>
                </c:pt>
                <c:pt idx="69" formatCode="0.00">
                  <c:v>101.62769638122654</c:v>
                </c:pt>
                <c:pt idx="70" formatCode="0.00">
                  <c:v>101.53213734957818</c:v>
                </c:pt>
                <c:pt idx="71" formatCode="0.00">
                  <c:v>101.57917522072105</c:v>
                </c:pt>
                <c:pt idx="72" formatCode="0.00">
                  <c:v>101.70414863464477</c:v>
                </c:pt>
                <c:pt idx="73" formatCode="0.00">
                  <c:v>101.72066594161475</c:v>
                </c:pt>
                <c:pt idx="74" formatCode="0.00">
                  <c:v>101.74925068746697</c:v>
                </c:pt>
                <c:pt idx="75" formatCode="0.00">
                  <c:v>101.74925068746697</c:v>
                </c:pt>
                <c:pt idx="76" formatCode="0.00">
                  <c:v>101.74925068746697</c:v>
                </c:pt>
                <c:pt idx="77" formatCode="0.00">
                  <c:v>101.75397710102915</c:v>
                </c:pt>
                <c:pt idx="78" formatCode="0.00">
                  <c:v>101.70183570885901</c:v>
                </c:pt>
                <c:pt idx="79" formatCode="0.00">
                  <c:v>101.800864129186</c:v>
                </c:pt>
                <c:pt idx="80" formatCode="0.00">
                  <c:v>101.83849945419983</c:v>
                </c:pt>
                <c:pt idx="81" formatCode="0.00">
                  <c:v>101.82698510626641</c:v>
                </c:pt>
                <c:pt idx="82" formatCode="0.00">
                  <c:v>101.78678545049011</c:v>
                </c:pt>
                <c:pt idx="83" formatCode="0.00">
                  <c:v>101.75219212569449</c:v>
                </c:pt>
                <c:pt idx="84" formatCode="0.00">
                  <c:v>101.52896964687159</c:v>
                </c:pt>
                <c:pt idx="85" formatCode="0.00">
                  <c:v>101.26657827267691</c:v>
                </c:pt>
                <c:pt idx="86" formatCode="0.00">
                  <c:v>101.40477558837568</c:v>
                </c:pt>
                <c:pt idx="87" formatCode="0.00">
                  <c:v>101.54367683800926</c:v>
                </c:pt>
                <c:pt idx="88" formatCode="0.00">
                  <c:v>101.72041453663803</c:v>
                </c:pt>
                <c:pt idx="89" formatCode="0.00">
                  <c:v>101.78854528532707</c:v>
                </c:pt>
                <c:pt idx="90" formatCode="0.00">
                  <c:v>101.80430837736695</c:v>
                </c:pt>
                <c:pt idx="91" formatCode="0.00">
                  <c:v>101.93958939533586</c:v>
                </c:pt>
                <c:pt idx="92" formatCode="0.00">
                  <c:v>101.95593071882215</c:v>
                </c:pt>
                <c:pt idx="93" formatCode="0.00">
                  <c:v>102.05805142036272</c:v>
                </c:pt>
                <c:pt idx="94" formatCode="0.00">
                  <c:v>101.84702208291036</c:v>
                </c:pt>
                <c:pt idx="95" formatCode="0.00">
                  <c:v>101.85499162067214</c:v>
                </c:pt>
                <c:pt idx="96" formatCode="0.00">
                  <c:v>101.91821997231531</c:v>
                </c:pt>
                <c:pt idx="97" formatCode="0.00">
                  <c:v>101.94436608989339</c:v>
                </c:pt>
                <c:pt idx="98" formatCode="0.00">
                  <c:v>101.93403334535051</c:v>
                </c:pt>
                <c:pt idx="99" formatCode="0.00">
                  <c:v>102.06768023097082</c:v>
                </c:pt>
                <c:pt idx="100" formatCode="0.00">
                  <c:v>102.13118512808836</c:v>
                </c:pt>
                <c:pt idx="101" formatCode="0.00">
                  <c:v>102.14325256697057</c:v>
                </c:pt>
                <c:pt idx="102" formatCode="0.00">
                  <c:v>102.02378492203685</c:v>
                </c:pt>
                <c:pt idx="103" formatCode="0.00">
                  <c:v>101.96608747988138</c:v>
                </c:pt>
                <c:pt idx="104" formatCode="0.00">
                  <c:v>101.9626683721981</c:v>
                </c:pt>
                <c:pt idx="105" formatCode="0.00">
                  <c:v>102.13078288012565</c:v>
                </c:pt>
                <c:pt idx="106" formatCode="0.00">
                  <c:v>102.0872143976614</c:v>
                </c:pt>
                <c:pt idx="107" formatCode="0.00">
                  <c:v>102.05857937081386</c:v>
                </c:pt>
                <c:pt idx="108" formatCode="0.00">
                  <c:v>102.10687426684031</c:v>
                </c:pt>
                <c:pt idx="109" formatCode="0.00">
                  <c:v>102.10981570506785</c:v>
                </c:pt>
                <c:pt idx="110" formatCode="0.00">
                  <c:v>102.19519283515935</c:v>
                </c:pt>
                <c:pt idx="111" formatCode="0.00">
                  <c:v>102.28607573424088</c:v>
                </c:pt>
                <c:pt idx="112" formatCode="0.00">
                  <c:v>102.31860753822747</c:v>
                </c:pt>
                <c:pt idx="113" formatCode="0.00">
                  <c:v>102.21900088645403</c:v>
                </c:pt>
                <c:pt idx="114" formatCode="0.00">
                  <c:v>102.23976693753048</c:v>
                </c:pt>
                <c:pt idx="115" formatCode="0.00">
                  <c:v>102.42497698387447</c:v>
                </c:pt>
                <c:pt idx="116" formatCode="0.00">
                  <c:v>102.4072277925186</c:v>
                </c:pt>
                <c:pt idx="117" formatCode="0.00">
                  <c:v>102.4404383899423</c:v>
                </c:pt>
                <c:pt idx="118" formatCode="0.00">
                  <c:v>102.47975812830012</c:v>
                </c:pt>
                <c:pt idx="119" formatCode="0.00">
                  <c:v>102.46180781296286</c:v>
                </c:pt>
                <c:pt idx="120" formatCode="0.00">
                  <c:v>102.53099446255409</c:v>
                </c:pt>
                <c:pt idx="121" formatCode="0.00">
                  <c:v>102.54215684352012</c:v>
                </c:pt>
                <c:pt idx="122" formatCode="0.00">
                  <c:v>102.59603293002957</c:v>
                </c:pt>
                <c:pt idx="123" formatCode="0.00">
                  <c:v>102.60945795578601</c:v>
                </c:pt>
                <c:pt idx="124" formatCode="0.00">
                  <c:v>102.62031865077998</c:v>
                </c:pt>
                <c:pt idx="125" formatCode="0.00">
                  <c:v>102.63507612291299</c:v>
                </c:pt>
                <c:pt idx="126" formatCode="0.00">
                  <c:v>102.56875549005628</c:v>
                </c:pt>
                <c:pt idx="127" formatCode="0.00">
                  <c:v>102.57853514365038</c:v>
                </c:pt>
                <c:pt idx="128" formatCode="0.00">
                  <c:v>102.58632869792847</c:v>
                </c:pt>
                <c:pt idx="129" formatCode="0.00">
                  <c:v>102.62446683289573</c:v>
                </c:pt>
                <c:pt idx="130" formatCode="0.00">
                  <c:v>102.67821721691685</c:v>
                </c:pt>
                <c:pt idx="131" formatCode="0.00">
                  <c:v>102.69928495396533</c:v>
                </c:pt>
                <c:pt idx="132" formatCode="0.00">
                  <c:v>102.68950530037122</c:v>
                </c:pt>
                <c:pt idx="133" formatCode="0.00">
                  <c:v>102.79567362203687</c:v>
                </c:pt>
                <c:pt idx="134" formatCode="0.00">
                  <c:v>102.92818918526194</c:v>
                </c:pt>
                <c:pt idx="135" formatCode="0.00">
                  <c:v>102.9115210353059</c:v>
                </c:pt>
                <c:pt idx="136" formatCode="0.00">
                  <c:v>102.93605816103303</c:v>
                </c:pt>
                <c:pt idx="137" formatCode="0.00">
                  <c:v>102.95237434402166</c:v>
                </c:pt>
                <c:pt idx="138" formatCode="0.00">
                  <c:v>102.89709038964263</c:v>
                </c:pt>
                <c:pt idx="139" formatCode="0.00">
                  <c:v>102.93894931826524</c:v>
                </c:pt>
                <c:pt idx="140" formatCode="0.00">
                  <c:v>102.93354411126592</c:v>
                </c:pt>
                <c:pt idx="141" formatCode="0.00">
                  <c:v>103.03380441597879</c:v>
                </c:pt>
                <c:pt idx="142" formatCode="0.00">
                  <c:v>103.11053321487142</c:v>
                </c:pt>
                <c:pt idx="143" formatCode="0.00">
                  <c:v>103.17524485587718</c:v>
                </c:pt>
                <c:pt idx="144" formatCode="0.00">
                  <c:v>103.30730789014419</c:v>
                </c:pt>
                <c:pt idx="145" formatCode="0.00">
                  <c:v>103.30919342746954</c:v>
                </c:pt>
                <c:pt idx="146" formatCode="0.00">
                  <c:v>103.30283288155871</c:v>
                </c:pt>
                <c:pt idx="147" formatCode="0.00">
                  <c:v>103.31409582451543</c:v>
                </c:pt>
                <c:pt idx="148" formatCode="0.00">
                  <c:v>103.29742767455939</c:v>
                </c:pt>
                <c:pt idx="149" formatCode="0.00">
                  <c:v>103.29207274855543</c:v>
                </c:pt>
                <c:pt idx="150" formatCode="0.00">
                  <c:v>103.34172523145612</c:v>
                </c:pt>
                <c:pt idx="151" formatCode="0.00">
                  <c:v>103.41101244303805</c:v>
                </c:pt>
                <c:pt idx="152" formatCode="0.00">
                  <c:v>103.43373945293284</c:v>
                </c:pt>
                <c:pt idx="153" formatCode="0.00">
                  <c:v>103.47185244740244</c:v>
                </c:pt>
                <c:pt idx="154" formatCode="0.00">
                  <c:v>103.5481035768393</c:v>
                </c:pt>
                <c:pt idx="155" formatCode="0.00">
                  <c:v>103.57611009124507</c:v>
                </c:pt>
                <c:pt idx="156" formatCode="0.00">
                  <c:v>103.68021689210164</c:v>
                </c:pt>
                <c:pt idx="157" formatCode="0.00">
                  <c:v>103.71508676237166</c:v>
                </c:pt>
                <c:pt idx="158" formatCode="0.00">
                  <c:v>103.85763338416756</c:v>
                </c:pt>
                <c:pt idx="159" formatCode="0.00">
                  <c:v>103.88312584880619</c:v>
                </c:pt>
                <c:pt idx="160" formatCode="0.00">
                  <c:v>103.97144441712526</c:v>
                </c:pt>
                <c:pt idx="161" formatCode="0.00">
                  <c:v>104.0882471693058</c:v>
                </c:pt>
                <c:pt idx="162" formatCode="0.00">
                  <c:v>104.24112653564458</c:v>
                </c:pt>
                <c:pt idx="163" formatCode="0.00">
                  <c:v>104.3915169927139</c:v>
                </c:pt>
                <c:pt idx="164" formatCode="0.00">
                  <c:v>104.41879443268721</c:v>
                </c:pt>
                <c:pt idx="165" formatCode="0.00">
                  <c:v>104.43629221906639</c:v>
                </c:pt>
                <c:pt idx="166" formatCode="0.00">
                  <c:v>104.48300326373956</c:v>
                </c:pt>
                <c:pt idx="167" formatCode="0.00">
                  <c:v>104.50062675260712</c:v>
                </c:pt>
                <c:pt idx="168" formatCode="0.00">
                  <c:v>104.55643865743725</c:v>
                </c:pt>
                <c:pt idx="169" formatCode="0.00">
                  <c:v>104.38251669454765</c:v>
                </c:pt>
                <c:pt idx="170" formatCode="0.00">
                  <c:v>104.24477190780695</c:v>
                </c:pt>
                <c:pt idx="171" formatCode="0.00">
                  <c:v>104.2129188972575</c:v>
                </c:pt>
                <c:pt idx="172" formatCode="0.00">
                  <c:v>104.39885801803396</c:v>
                </c:pt>
                <c:pt idx="173" formatCode="0.00">
                  <c:v>104.51317186094506</c:v>
                </c:pt>
                <c:pt idx="174" formatCode="0.00">
                  <c:v>104.63857266332919</c:v>
                </c:pt>
                <c:pt idx="175" formatCode="0.00">
                  <c:v>104.49401480171959</c:v>
                </c:pt>
                <c:pt idx="176" formatCode="0.00">
                  <c:v>104.44735403804178</c:v>
                </c:pt>
                <c:pt idx="177" formatCode="0.00">
                  <c:v>104.39310084406725</c:v>
                </c:pt>
                <c:pt idx="178" formatCode="0.00">
                  <c:v>104.29301652283806</c:v>
                </c:pt>
                <c:pt idx="179" formatCode="0.00">
                  <c:v>104.3775891570041</c:v>
                </c:pt>
                <c:pt idx="180" formatCode="0.00">
                  <c:v>104.38832414950973</c:v>
                </c:pt>
                <c:pt idx="181" formatCode="0.00">
                  <c:v>104.5519636488518</c:v>
                </c:pt>
                <c:pt idx="182" formatCode="0.00">
                  <c:v>104.65511511079687</c:v>
                </c:pt>
                <c:pt idx="183" formatCode="0.00">
                  <c:v>104.64166494454277</c:v>
                </c:pt>
                <c:pt idx="184" formatCode="0.00">
                  <c:v>104.64727127552347</c:v>
                </c:pt>
                <c:pt idx="185" formatCode="0.00">
                  <c:v>104.51915529939083</c:v>
                </c:pt>
                <c:pt idx="186" formatCode="0.00">
                  <c:v>104.47608962688001</c:v>
                </c:pt>
                <c:pt idx="187" formatCode="0.00">
                  <c:v>104.20411972307258</c:v>
                </c:pt>
                <c:pt idx="188" formatCode="0.00">
                  <c:v>104.30830194542219</c:v>
                </c:pt>
                <c:pt idx="189" formatCode="0.00">
                  <c:v>104.39272373660219</c:v>
                </c:pt>
                <c:pt idx="190" formatCode="0.00">
                  <c:v>104.46449985745356</c:v>
                </c:pt>
                <c:pt idx="191" formatCode="0.00">
                  <c:v>104.55548331852577</c:v>
                </c:pt>
                <c:pt idx="192" formatCode="0.00">
                  <c:v>104.57252857594688</c:v>
                </c:pt>
                <c:pt idx="193" formatCode="0.00">
                  <c:v>104.44086778964261</c:v>
                </c:pt>
                <c:pt idx="194" formatCode="0.00">
                  <c:v>104.33814371615794</c:v>
                </c:pt>
                <c:pt idx="195" formatCode="0.00">
                  <c:v>104.42236438335658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4-40A8-83F5-E53DF744D867}"/>
            </c:ext>
          </c:extLst>
        </c:ser>
        <c:ser>
          <c:idx val="5"/>
          <c:order val="5"/>
          <c:tx>
            <c:strRef>
              <c:f>'E-plus'!$Y$1</c:f>
              <c:strCache>
                <c:ptCount val="1"/>
                <c:pt idx="0">
                  <c:v>Modelo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'E-plus'!$V:$V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43108</c:v>
                </c:pt>
                <c:pt idx="6" formatCode="m/d/yyyy">
                  <c:v>43109</c:v>
                </c:pt>
                <c:pt idx="7" formatCode="m/d/yyyy">
                  <c:v>43110</c:v>
                </c:pt>
                <c:pt idx="8" formatCode="m/d/yyyy">
                  <c:v>43111</c:v>
                </c:pt>
                <c:pt idx="9" formatCode="m/d/yyyy">
                  <c:v>43112</c:v>
                </c:pt>
                <c:pt idx="10" formatCode="m/d/yyyy">
                  <c:v>43116</c:v>
                </c:pt>
                <c:pt idx="11" formatCode="m/d/yyyy">
                  <c:v>43117</c:v>
                </c:pt>
                <c:pt idx="12" formatCode="m/d/yyyy">
                  <c:v>43118</c:v>
                </c:pt>
                <c:pt idx="13" formatCode="m/d/yyyy">
                  <c:v>43119</c:v>
                </c:pt>
                <c:pt idx="14" formatCode="m/d/yyyy">
                  <c:v>43122</c:v>
                </c:pt>
                <c:pt idx="15" formatCode="m/d/yyyy">
                  <c:v>43123</c:v>
                </c:pt>
                <c:pt idx="16" formatCode="m/d/yyyy">
                  <c:v>43124</c:v>
                </c:pt>
                <c:pt idx="17" formatCode="m/d/yyyy">
                  <c:v>43125</c:v>
                </c:pt>
                <c:pt idx="18" formatCode="m/d/yyyy">
                  <c:v>43126</c:v>
                </c:pt>
                <c:pt idx="19" formatCode="m/d/yyyy">
                  <c:v>43129</c:v>
                </c:pt>
                <c:pt idx="20" formatCode="m/d/yyyy">
                  <c:v>43130</c:v>
                </c:pt>
                <c:pt idx="21" formatCode="m/d/yyyy">
                  <c:v>43131</c:v>
                </c:pt>
                <c:pt idx="22" formatCode="m/d/yyyy">
                  <c:v>43132</c:v>
                </c:pt>
                <c:pt idx="23" formatCode="m/d/yyyy">
                  <c:v>43133</c:v>
                </c:pt>
                <c:pt idx="24" formatCode="m/d/yyyy">
                  <c:v>43136</c:v>
                </c:pt>
                <c:pt idx="25" formatCode="m/d/yyyy">
                  <c:v>43137</c:v>
                </c:pt>
                <c:pt idx="26" formatCode="m/d/yyyy">
                  <c:v>43138</c:v>
                </c:pt>
                <c:pt idx="27" formatCode="m/d/yyyy">
                  <c:v>43139</c:v>
                </c:pt>
                <c:pt idx="28" formatCode="m/d/yyyy">
                  <c:v>43140</c:v>
                </c:pt>
                <c:pt idx="29" formatCode="m/d/yyyy">
                  <c:v>43143</c:v>
                </c:pt>
                <c:pt idx="30" formatCode="m/d/yyyy">
                  <c:v>43144</c:v>
                </c:pt>
                <c:pt idx="31" formatCode="m/d/yyyy">
                  <c:v>43145</c:v>
                </c:pt>
                <c:pt idx="32" formatCode="m/d/yyyy">
                  <c:v>43146</c:v>
                </c:pt>
                <c:pt idx="33" formatCode="m/d/yyyy">
                  <c:v>43147</c:v>
                </c:pt>
                <c:pt idx="34" formatCode="m/d/yyyy">
                  <c:v>43150</c:v>
                </c:pt>
                <c:pt idx="35" formatCode="m/d/yyyy">
                  <c:v>43151</c:v>
                </c:pt>
                <c:pt idx="36" formatCode="m/d/yyyy">
                  <c:v>43152</c:v>
                </c:pt>
                <c:pt idx="37" formatCode="m/d/yyyy">
                  <c:v>43153</c:v>
                </c:pt>
                <c:pt idx="38" formatCode="m/d/yyyy">
                  <c:v>43154</c:v>
                </c:pt>
                <c:pt idx="39" formatCode="m/d/yyyy">
                  <c:v>43157</c:v>
                </c:pt>
                <c:pt idx="40" formatCode="m/d/yyyy">
                  <c:v>43158</c:v>
                </c:pt>
                <c:pt idx="41" formatCode="m/d/yyyy">
                  <c:v>43159</c:v>
                </c:pt>
                <c:pt idx="42" formatCode="m/d/yyyy">
                  <c:v>43160</c:v>
                </c:pt>
                <c:pt idx="43" formatCode="m/d/yyyy">
                  <c:v>43161</c:v>
                </c:pt>
                <c:pt idx="44" formatCode="m/d/yyyy">
                  <c:v>43164</c:v>
                </c:pt>
                <c:pt idx="45" formatCode="m/d/yyyy">
                  <c:v>43165</c:v>
                </c:pt>
                <c:pt idx="46" formatCode="m/d/yyyy">
                  <c:v>43166</c:v>
                </c:pt>
                <c:pt idx="47" formatCode="m/d/yyyy">
                  <c:v>43167</c:v>
                </c:pt>
                <c:pt idx="48" formatCode="m/d/yyyy">
                  <c:v>43168</c:v>
                </c:pt>
                <c:pt idx="49" formatCode="m/d/yyyy">
                  <c:v>43171</c:v>
                </c:pt>
                <c:pt idx="50" formatCode="m/d/yyyy">
                  <c:v>43172</c:v>
                </c:pt>
                <c:pt idx="51" formatCode="m/d/yyyy">
                  <c:v>43173</c:v>
                </c:pt>
                <c:pt idx="52" formatCode="m/d/yyyy">
                  <c:v>43174</c:v>
                </c:pt>
                <c:pt idx="53" formatCode="m/d/yyyy">
                  <c:v>43175</c:v>
                </c:pt>
                <c:pt idx="54" formatCode="m/d/yyyy">
                  <c:v>43178</c:v>
                </c:pt>
                <c:pt idx="55" formatCode="m/d/yyyy">
                  <c:v>43179</c:v>
                </c:pt>
                <c:pt idx="56" formatCode="m/d/yyyy">
                  <c:v>43180</c:v>
                </c:pt>
                <c:pt idx="57" formatCode="m/d/yyyy">
                  <c:v>43181</c:v>
                </c:pt>
                <c:pt idx="58" formatCode="m/d/yyyy">
                  <c:v>43182</c:v>
                </c:pt>
                <c:pt idx="59" formatCode="m/d/yyyy">
                  <c:v>43185</c:v>
                </c:pt>
                <c:pt idx="60" formatCode="m/d/yyyy">
                  <c:v>43186</c:v>
                </c:pt>
                <c:pt idx="61" formatCode="m/d/yyyy">
                  <c:v>43187</c:v>
                </c:pt>
                <c:pt idx="62" formatCode="m/d/yyyy">
                  <c:v>43189</c:v>
                </c:pt>
                <c:pt idx="63" formatCode="m/d/yyyy">
                  <c:v>43192</c:v>
                </c:pt>
                <c:pt idx="64" formatCode="m/d/yyyy">
                  <c:v>43193</c:v>
                </c:pt>
                <c:pt idx="65" formatCode="m/d/yyyy">
                  <c:v>43194</c:v>
                </c:pt>
                <c:pt idx="66" formatCode="m/d/yyyy">
                  <c:v>43195</c:v>
                </c:pt>
                <c:pt idx="67" formatCode="m/d/yyyy">
                  <c:v>43197</c:v>
                </c:pt>
                <c:pt idx="68" formatCode="m/d/yyyy">
                  <c:v>43198</c:v>
                </c:pt>
                <c:pt idx="69" formatCode="m/d/yyyy">
                  <c:v>43199</c:v>
                </c:pt>
                <c:pt idx="70" formatCode="m/d/yyyy">
                  <c:v>43200</c:v>
                </c:pt>
                <c:pt idx="71" formatCode="m/d/yyyy">
                  <c:v>43201</c:v>
                </c:pt>
                <c:pt idx="72" formatCode="m/d/yyyy">
                  <c:v>43202</c:v>
                </c:pt>
                <c:pt idx="73" formatCode="m/d/yyyy">
                  <c:v>43203</c:v>
                </c:pt>
                <c:pt idx="74" formatCode="m/d/yyyy">
                  <c:v>43204</c:v>
                </c:pt>
                <c:pt idx="75" formatCode="m/d/yyyy">
                  <c:v>43205</c:v>
                </c:pt>
                <c:pt idx="76" formatCode="m/d/yyyy">
                  <c:v>43206</c:v>
                </c:pt>
                <c:pt idx="77" formatCode="m/d/yyyy">
                  <c:v>43207</c:v>
                </c:pt>
                <c:pt idx="78" formatCode="m/d/yyyy">
                  <c:v>43208</c:v>
                </c:pt>
                <c:pt idx="79" formatCode="m/d/yyyy">
                  <c:v>43209</c:v>
                </c:pt>
                <c:pt idx="80" formatCode="m/d/yyyy">
                  <c:v>43212</c:v>
                </c:pt>
                <c:pt idx="81" formatCode="m/d/yyyy">
                  <c:v>43213</c:v>
                </c:pt>
                <c:pt idx="82" formatCode="m/d/yyyy">
                  <c:v>43214</c:v>
                </c:pt>
                <c:pt idx="83" formatCode="m/d/yyyy">
                  <c:v>43215</c:v>
                </c:pt>
                <c:pt idx="84" formatCode="m/d/yyyy">
                  <c:v>43216</c:v>
                </c:pt>
                <c:pt idx="85" formatCode="m/d/yyyy">
                  <c:v>43219</c:v>
                </c:pt>
                <c:pt idx="86" formatCode="m/d/yyyy">
                  <c:v>43221</c:v>
                </c:pt>
                <c:pt idx="87" formatCode="m/d/yyyy">
                  <c:v>43222</c:v>
                </c:pt>
                <c:pt idx="88" formatCode="m/d/yyyy">
                  <c:v>43223</c:v>
                </c:pt>
                <c:pt idx="89" formatCode="m/d/yyyy">
                  <c:v>43226</c:v>
                </c:pt>
                <c:pt idx="90" formatCode="m/d/yyyy">
                  <c:v>43227</c:v>
                </c:pt>
                <c:pt idx="91" formatCode="m/d/yyyy">
                  <c:v>43228</c:v>
                </c:pt>
                <c:pt idx="92" formatCode="m/d/yyyy">
                  <c:v>43229</c:v>
                </c:pt>
                <c:pt idx="93" formatCode="m/d/yyyy">
                  <c:v>43230</c:v>
                </c:pt>
                <c:pt idx="94" formatCode="m/d/yyyy">
                  <c:v>43233</c:v>
                </c:pt>
                <c:pt idx="95" formatCode="m/d/yyyy">
                  <c:v>43234</c:v>
                </c:pt>
                <c:pt idx="96" formatCode="m/d/yyyy">
                  <c:v>43235</c:v>
                </c:pt>
                <c:pt idx="97" formatCode="m/d/yyyy">
                  <c:v>43236</c:v>
                </c:pt>
                <c:pt idx="98" formatCode="m/d/yyyy">
                  <c:v>43237</c:v>
                </c:pt>
                <c:pt idx="99" formatCode="m/d/yyyy">
                  <c:v>43241</c:v>
                </c:pt>
                <c:pt idx="100" formatCode="m/d/yyyy">
                  <c:v>43242</c:v>
                </c:pt>
                <c:pt idx="101" formatCode="m/d/yyyy">
                  <c:v>43243</c:v>
                </c:pt>
                <c:pt idx="102" formatCode="m/d/yyyy">
                  <c:v>43244</c:v>
                </c:pt>
                <c:pt idx="103" formatCode="m/d/yyyy">
                  <c:v>43247</c:v>
                </c:pt>
                <c:pt idx="104" formatCode="m/d/yyyy">
                  <c:v>43248</c:v>
                </c:pt>
                <c:pt idx="105" formatCode="m/d/yyyy">
                  <c:v>43249</c:v>
                </c:pt>
                <c:pt idx="106" formatCode="m/d/yyyy">
                  <c:v>43250</c:v>
                </c:pt>
                <c:pt idx="107" formatCode="m/d/yyyy">
                  <c:v>43251</c:v>
                </c:pt>
                <c:pt idx="108" formatCode="m/d/yyyy">
                  <c:v>43254</c:v>
                </c:pt>
                <c:pt idx="109" formatCode="m/d/yyyy">
                  <c:v>43255</c:v>
                </c:pt>
                <c:pt idx="110" formatCode="m/d/yyyy">
                  <c:v>43256</c:v>
                </c:pt>
                <c:pt idx="111" formatCode="m/d/yyyy">
                  <c:v>43257</c:v>
                </c:pt>
                <c:pt idx="112" formatCode="m/d/yyyy">
                  <c:v>43258</c:v>
                </c:pt>
                <c:pt idx="113" formatCode="m/d/yyyy">
                  <c:v>43261</c:v>
                </c:pt>
                <c:pt idx="114" formatCode="m/d/yyyy">
                  <c:v>43262</c:v>
                </c:pt>
                <c:pt idx="115" formatCode="m/d/yyyy">
                  <c:v>43263</c:v>
                </c:pt>
                <c:pt idx="116" formatCode="m/d/yyyy">
                  <c:v>43264</c:v>
                </c:pt>
                <c:pt idx="117" formatCode="m/d/yyyy">
                  <c:v>43265</c:v>
                </c:pt>
                <c:pt idx="118" formatCode="m/d/yyyy">
                  <c:v>43268</c:v>
                </c:pt>
                <c:pt idx="119" formatCode="m/d/yyyy">
                  <c:v>43269</c:v>
                </c:pt>
                <c:pt idx="120" formatCode="m/d/yyyy">
                  <c:v>43270</c:v>
                </c:pt>
                <c:pt idx="121" formatCode="m/d/yyyy">
                  <c:v>43271</c:v>
                </c:pt>
                <c:pt idx="122" formatCode="m/d/yyyy">
                  <c:v>43272</c:v>
                </c:pt>
                <c:pt idx="123" formatCode="m/d/yyyy">
                  <c:v>43275</c:v>
                </c:pt>
                <c:pt idx="124" formatCode="m/d/yyyy">
                  <c:v>43276</c:v>
                </c:pt>
                <c:pt idx="125" formatCode="m/d/yyyy">
                  <c:v>43277</c:v>
                </c:pt>
                <c:pt idx="126" formatCode="m/d/yyyy">
                  <c:v>43278</c:v>
                </c:pt>
                <c:pt idx="127" formatCode="m/d/yyyy">
                  <c:v>43279</c:v>
                </c:pt>
                <c:pt idx="128" formatCode="m/d/yyyy">
                  <c:v>43283</c:v>
                </c:pt>
                <c:pt idx="129" formatCode="m/d/yyyy">
                  <c:v>43284</c:v>
                </c:pt>
                <c:pt idx="130" formatCode="m/d/yyyy">
                  <c:v>43285</c:v>
                </c:pt>
                <c:pt idx="131" formatCode="m/d/yyyy">
                  <c:v>43286</c:v>
                </c:pt>
                <c:pt idx="132" formatCode="m/d/yyyy">
                  <c:v>43289</c:v>
                </c:pt>
                <c:pt idx="133" formatCode="m/d/yyyy">
                  <c:v>43290</c:v>
                </c:pt>
                <c:pt idx="134" formatCode="m/d/yyyy">
                  <c:v>43291</c:v>
                </c:pt>
                <c:pt idx="135" formatCode="m/d/yyyy">
                  <c:v>43292</c:v>
                </c:pt>
                <c:pt idx="136" formatCode="m/d/yyyy">
                  <c:v>43293</c:v>
                </c:pt>
                <c:pt idx="137" formatCode="m/d/yyyy">
                  <c:v>43297</c:v>
                </c:pt>
                <c:pt idx="138" formatCode="m/d/yyyy">
                  <c:v>43298</c:v>
                </c:pt>
                <c:pt idx="139" formatCode="m/d/yyyy">
                  <c:v>43299</c:v>
                </c:pt>
                <c:pt idx="140" formatCode="m/d/yyyy">
                  <c:v>43300</c:v>
                </c:pt>
                <c:pt idx="141" formatCode="m/d/yyyy">
                  <c:v>43303</c:v>
                </c:pt>
                <c:pt idx="142" formatCode="m/d/yyyy">
                  <c:v>43304</c:v>
                </c:pt>
                <c:pt idx="143" formatCode="m/d/yyyy">
                  <c:v>43305</c:v>
                </c:pt>
                <c:pt idx="144" formatCode="m/d/yyyy">
                  <c:v>43306</c:v>
                </c:pt>
                <c:pt idx="145" formatCode="m/d/yyyy">
                  <c:v>43307</c:v>
                </c:pt>
                <c:pt idx="146" formatCode="m/d/yyyy">
                  <c:v>43310</c:v>
                </c:pt>
                <c:pt idx="147" formatCode="m/d/yyyy">
                  <c:v>43311</c:v>
                </c:pt>
                <c:pt idx="148" formatCode="m/d/yyyy">
                  <c:v>43312</c:v>
                </c:pt>
                <c:pt idx="149" formatCode="m/d/yyyy">
                  <c:v>43313</c:v>
                </c:pt>
                <c:pt idx="150" formatCode="m/d/yyyy">
                  <c:v>43314</c:v>
                </c:pt>
                <c:pt idx="151" formatCode="m/d/yyyy">
                  <c:v>43317</c:v>
                </c:pt>
                <c:pt idx="152" formatCode="m/d/yyyy">
                  <c:v>43318</c:v>
                </c:pt>
                <c:pt idx="153" formatCode="m/d/yyyy">
                  <c:v>43319</c:v>
                </c:pt>
                <c:pt idx="154" formatCode="m/d/yyyy">
                  <c:v>43320</c:v>
                </c:pt>
                <c:pt idx="155" formatCode="m/d/yyyy">
                  <c:v>43321</c:v>
                </c:pt>
                <c:pt idx="156" formatCode="m/d/yyyy">
                  <c:v>43324</c:v>
                </c:pt>
                <c:pt idx="157" formatCode="m/d/yyyy">
                  <c:v>43325</c:v>
                </c:pt>
                <c:pt idx="158" formatCode="m/d/yyyy">
                  <c:v>43327</c:v>
                </c:pt>
                <c:pt idx="159" formatCode="m/d/yyyy">
                  <c:v>43328</c:v>
                </c:pt>
                <c:pt idx="160" formatCode="m/d/yyyy">
                  <c:v>43331</c:v>
                </c:pt>
                <c:pt idx="161" formatCode="m/d/yyyy">
                  <c:v>43332</c:v>
                </c:pt>
                <c:pt idx="162" formatCode="m/d/yyyy">
                  <c:v>43333</c:v>
                </c:pt>
                <c:pt idx="163" formatCode="m/d/yyyy">
                  <c:v>43334</c:v>
                </c:pt>
                <c:pt idx="164" formatCode="m/d/yyyy">
                  <c:v>43335</c:v>
                </c:pt>
                <c:pt idx="165" formatCode="m/d/yyyy">
                  <c:v>43338</c:v>
                </c:pt>
                <c:pt idx="166" formatCode="m/d/yyyy">
                  <c:v>43339</c:v>
                </c:pt>
                <c:pt idx="167" formatCode="m/d/yyyy">
                  <c:v>43340</c:v>
                </c:pt>
                <c:pt idx="168" formatCode="m/d/yyyy">
                  <c:v>43341</c:v>
                </c:pt>
                <c:pt idx="169" formatCode="m/d/yyyy">
                  <c:v>43342</c:v>
                </c:pt>
                <c:pt idx="170" formatCode="m/d/yyyy">
                  <c:v>43345</c:v>
                </c:pt>
                <c:pt idx="171" formatCode="m/d/yyyy">
                  <c:v>43346</c:v>
                </c:pt>
                <c:pt idx="172" formatCode="m/d/yyyy">
                  <c:v>43347</c:v>
                </c:pt>
                <c:pt idx="173" formatCode="m/d/yyyy">
                  <c:v>43348</c:v>
                </c:pt>
                <c:pt idx="174" formatCode="m/d/yyyy">
                  <c:v>43349</c:v>
                </c:pt>
                <c:pt idx="175" formatCode="m/d/yyyy">
                  <c:v>43352</c:v>
                </c:pt>
                <c:pt idx="176" formatCode="m/d/yyyy">
                  <c:v>43353</c:v>
                </c:pt>
                <c:pt idx="177" formatCode="m/d/yyyy">
                  <c:v>43354</c:v>
                </c:pt>
                <c:pt idx="178" formatCode="m/d/yyyy">
                  <c:v>43355</c:v>
                </c:pt>
                <c:pt idx="179" formatCode="m/d/yyyy">
                  <c:v>43356</c:v>
                </c:pt>
                <c:pt idx="180" formatCode="m/d/yyyy">
                  <c:v>43362</c:v>
                </c:pt>
                <c:pt idx="181" formatCode="m/d/yyyy">
                  <c:v>43363</c:v>
                </c:pt>
                <c:pt idx="182" formatCode="m/d/yyyy">
                  <c:v>43366</c:v>
                </c:pt>
                <c:pt idx="183" formatCode="m/d/yyyy">
                  <c:v>43367</c:v>
                </c:pt>
                <c:pt idx="184" formatCode="m/d/yyyy">
                  <c:v>43368</c:v>
                </c:pt>
                <c:pt idx="185" formatCode="m/d/yyyy">
                  <c:v>43369</c:v>
                </c:pt>
                <c:pt idx="186" formatCode="m/d/yyyy">
                  <c:v>43370</c:v>
                </c:pt>
                <c:pt idx="187" formatCode="m/d/yyyy">
                  <c:v>43373</c:v>
                </c:pt>
                <c:pt idx="188" formatCode="m/d/yyyy">
                  <c:v>43374</c:v>
                </c:pt>
                <c:pt idx="189" formatCode="m/d/yyyy">
                  <c:v>43375</c:v>
                </c:pt>
                <c:pt idx="190" formatCode="m/d/yyyy">
                  <c:v>43376</c:v>
                </c:pt>
                <c:pt idx="191" formatCode="m/d/yyyy">
                  <c:v>43377</c:v>
                </c:pt>
                <c:pt idx="192" formatCode="m/d/yyyy">
                  <c:v>43380</c:v>
                </c:pt>
                <c:pt idx="193" formatCode="m/d/yyyy">
                  <c:v>43381</c:v>
                </c:pt>
                <c:pt idx="194" formatCode="m/d/yyyy">
                  <c:v>43382</c:v>
                </c:pt>
              </c:numCache>
            </c:numRef>
          </c:xVal>
          <c:yVal>
            <c:numRef>
              <c:f>'E-plus'!$Y:$Y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100.0098211699556</c:v>
                </c:pt>
                <c:pt idx="3" formatCode="0.00">
                  <c:v>100.01792238882761</c:v>
                </c:pt>
                <c:pt idx="4" formatCode="0.00">
                  <c:v>99.96325785656208</c:v>
                </c:pt>
                <c:pt idx="5" formatCode="0.00">
                  <c:v>100.06588160454986</c:v>
                </c:pt>
                <c:pt idx="6" formatCode="0.00">
                  <c:v>100.06949599450815</c:v>
                </c:pt>
                <c:pt idx="7" formatCode="0.00">
                  <c:v>100.11035106445033</c:v>
                </c:pt>
                <c:pt idx="8" formatCode="0.00">
                  <c:v>99.844307036693806</c:v>
                </c:pt>
                <c:pt idx="9" formatCode="0.00">
                  <c:v>99.863301279095253</c:v>
                </c:pt>
                <c:pt idx="10" formatCode="0.00">
                  <c:v>99.936735712316533</c:v>
                </c:pt>
                <c:pt idx="11" formatCode="0.00">
                  <c:v>99.977939757840886</c:v>
                </c:pt>
                <c:pt idx="12" formatCode="0.00">
                  <c:v>100.22862885998154</c:v>
                </c:pt>
                <c:pt idx="13" formatCode="0.00">
                  <c:v>100.20432520336553</c:v>
                </c:pt>
                <c:pt idx="14" formatCode="0.00">
                  <c:v>100.23984593226584</c:v>
                </c:pt>
                <c:pt idx="15" formatCode="0.00">
                  <c:v>100.25186066302369</c:v>
                </c:pt>
                <c:pt idx="16" formatCode="0.00">
                  <c:v>100.36161348361883</c:v>
                </c:pt>
                <c:pt idx="17" formatCode="0.00">
                  <c:v>100.40645684592877</c:v>
                </c:pt>
                <c:pt idx="18" formatCode="0.00">
                  <c:v>100.55664098040202</c:v>
                </c:pt>
                <c:pt idx="19" formatCode="0.00">
                  <c:v>100.59004292898196</c:v>
                </c:pt>
                <c:pt idx="20" formatCode="0.00">
                  <c:v>100.49417435119206</c:v>
                </c:pt>
                <c:pt idx="21" formatCode="0.00">
                  <c:v>100.42173699106273</c:v>
                </c:pt>
                <c:pt idx="22" formatCode="0.00">
                  <c:v>100.3847455793518</c:v>
                </c:pt>
                <c:pt idx="23" formatCode="0.00">
                  <c:v>100.33239924202502</c:v>
                </c:pt>
                <c:pt idx="24" formatCode="0.00">
                  <c:v>100.1965231064211</c:v>
                </c:pt>
                <c:pt idx="25" formatCode="0.00">
                  <c:v>100.08018960341914</c:v>
                </c:pt>
                <c:pt idx="26" formatCode="0.00">
                  <c:v>100.17159627912262</c:v>
                </c:pt>
                <c:pt idx="27" formatCode="0.00">
                  <c:v>100.0893377490377</c:v>
                </c:pt>
                <c:pt idx="28" formatCode="0.00">
                  <c:v>100.17324144972432</c:v>
                </c:pt>
                <c:pt idx="29" formatCode="0.00">
                  <c:v>100.2319441280122</c:v>
                </c:pt>
                <c:pt idx="30" formatCode="0.00">
                  <c:v>100.2223472995023</c:v>
                </c:pt>
                <c:pt idx="31" formatCode="0.00">
                  <c:v>100.24879466326597</c:v>
                </c:pt>
                <c:pt idx="32" formatCode="0.00">
                  <c:v>100.3518920209724</c:v>
                </c:pt>
                <c:pt idx="33" formatCode="0.00">
                  <c:v>100.31502524339798</c:v>
                </c:pt>
                <c:pt idx="34" formatCode="0.00">
                  <c:v>100.36537743454087</c:v>
                </c:pt>
                <c:pt idx="35" formatCode="0.00">
                  <c:v>100.43783972149751</c:v>
                </c:pt>
                <c:pt idx="36" formatCode="0.00">
                  <c:v>100.48786786388553</c:v>
                </c:pt>
                <c:pt idx="37" formatCode="0.00">
                  <c:v>100.54485059108981</c:v>
                </c:pt>
                <c:pt idx="38" formatCode="0.00">
                  <c:v>100.56125244345219</c:v>
                </c:pt>
                <c:pt idx="39" formatCode="0.00">
                  <c:v>100.61334951250598</c:v>
                </c:pt>
                <c:pt idx="40" formatCode="0.00">
                  <c:v>100.64341126622791</c:v>
                </c:pt>
                <c:pt idx="41" formatCode="0.00">
                  <c:v>100.53752210386403</c:v>
                </c:pt>
                <c:pt idx="42" formatCode="0.00">
                  <c:v>100.53525376257988</c:v>
                </c:pt>
                <c:pt idx="43" formatCode="0.00">
                  <c:v>100.57618361300396</c:v>
                </c:pt>
                <c:pt idx="44" formatCode="0.00">
                  <c:v>100.65951399666274</c:v>
                </c:pt>
                <c:pt idx="45" formatCode="0.00">
                  <c:v>100.70338521270804</c:v>
                </c:pt>
                <c:pt idx="46" formatCode="0.00">
                  <c:v>100.65083946076287</c:v>
                </c:pt>
                <c:pt idx="47" formatCode="0.00">
                  <c:v>100.6925420428332</c:v>
                </c:pt>
                <c:pt idx="48" formatCode="0.00">
                  <c:v>100.60921165917442</c:v>
                </c:pt>
                <c:pt idx="49" formatCode="0.00">
                  <c:v>100.62174985330554</c:v>
                </c:pt>
                <c:pt idx="50" formatCode="0.00">
                  <c:v>100.78105720657005</c:v>
                </c:pt>
                <c:pt idx="51" formatCode="0.00">
                  <c:v>100.8176248622169</c:v>
                </c:pt>
                <c:pt idx="52" formatCode="0.00">
                  <c:v>100.85479076171892</c:v>
                </c:pt>
                <c:pt idx="53" formatCode="0.00">
                  <c:v>100.93734841373144</c:v>
                </c:pt>
                <c:pt idx="54" formatCode="0.00">
                  <c:v>101.07275093961671</c:v>
                </c:pt>
                <c:pt idx="55" formatCode="0.00">
                  <c:v>101.05482855078911</c:v>
                </c:pt>
                <c:pt idx="56" formatCode="0.00">
                  <c:v>101.00063762824225</c:v>
                </c:pt>
                <c:pt idx="57" formatCode="0.00">
                  <c:v>100.92565773172845</c:v>
                </c:pt>
                <c:pt idx="58" formatCode="0.00">
                  <c:v>100.91399197655277</c:v>
                </c:pt>
                <c:pt idx="59" formatCode="0.00">
                  <c:v>100.98952026326712</c:v>
                </c:pt>
                <c:pt idx="60" formatCode="0.00">
                  <c:v>101.08636098732167</c:v>
                </c:pt>
                <c:pt idx="61" formatCode="0.00">
                  <c:v>101.18542019900579</c:v>
                </c:pt>
                <c:pt idx="62" formatCode="0.00">
                  <c:v>101.27473302121618</c:v>
                </c:pt>
                <c:pt idx="63" formatCode="0.00">
                  <c:v>101.32047374930889</c:v>
                </c:pt>
                <c:pt idx="64" formatCode="0.00">
                  <c:v>101.30551765292981</c:v>
                </c:pt>
                <c:pt idx="65" formatCode="0.00">
                  <c:v>101.34652228383578</c:v>
                </c:pt>
                <c:pt idx="66" formatCode="0.00">
                  <c:v>101.47646583454268</c:v>
                </c:pt>
                <c:pt idx="67" formatCode="0.00">
                  <c:v>101.54020373194486</c:v>
                </c:pt>
                <c:pt idx="68" formatCode="0.00">
                  <c:v>101.54020373194486</c:v>
                </c:pt>
                <c:pt idx="69" formatCode="0.00">
                  <c:v>101.46559773784055</c:v>
                </c:pt>
                <c:pt idx="70" formatCode="0.00">
                  <c:v>101.51742061179408</c:v>
                </c:pt>
                <c:pt idx="71" formatCode="0.00">
                  <c:v>101.60608533649471</c:v>
                </c:pt>
                <c:pt idx="72" formatCode="0.00">
                  <c:v>101.6340781635509</c:v>
                </c:pt>
                <c:pt idx="73" formatCode="0.00">
                  <c:v>101.66134811261541</c:v>
                </c:pt>
                <c:pt idx="74" formatCode="0.00">
                  <c:v>101.66134811261541</c:v>
                </c:pt>
                <c:pt idx="75" formatCode="0.00">
                  <c:v>101.66134811261541</c:v>
                </c:pt>
                <c:pt idx="76" formatCode="0.00">
                  <c:v>101.67647869678558</c:v>
                </c:pt>
                <c:pt idx="77" formatCode="0.00">
                  <c:v>101.65937889325883</c:v>
                </c:pt>
                <c:pt idx="78" formatCode="0.00">
                  <c:v>101.73572976527402</c:v>
                </c:pt>
                <c:pt idx="79" formatCode="0.00">
                  <c:v>101.75776508060584</c:v>
                </c:pt>
                <c:pt idx="80" formatCode="0.00">
                  <c:v>101.74138815507075</c:v>
                </c:pt>
                <c:pt idx="81" formatCode="0.00">
                  <c:v>101.70848474303678</c:v>
                </c:pt>
                <c:pt idx="82" formatCode="0.00">
                  <c:v>101.67757547718668</c:v>
                </c:pt>
                <c:pt idx="83" formatCode="0.00">
                  <c:v>101.52108485540691</c:v>
                </c:pt>
                <c:pt idx="84" formatCode="0.00">
                  <c:v>101.3362275041615</c:v>
                </c:pt>
                <c:pt idx="85" formatCode="0.00">
                  <c:v>101.48848056530051</c:v>
                </c:pt>
                <c:pt idx="86" formatCode="0.00">
                  <c:v>101.60369236107401</c:v>
                </c:pt>
                <c:pt idx="87" formatCode="0.00">
                  <c:v>101.77312000622169</c:v>
                </c:pt>
                <c:pt idx="88" formatCode="0.00">
                  <c:v>101.84057200089134</c:v>
                </c:pt>
                <c:pt idx="89" formatCode="0.00">
                  <c:v>101.88723502159408</c:v>
                </c:pt>
                <c:pt idx="90" formatCode="0.00">
                  <c:v>102.02864491285828</c:v>
                </c:pt>
                <c:pt idx="91" formatCode="0.00">
                  <c:v>102.00987501190255</c:v>
                </c:pt>
                <c:pt idx="92" formatCode="0.00">
                  <c:v>102.11720993024973</c:v>
                </c:pt>
                <c:pt idx="93" formatCode="0.00">
                  <c:v>101.91368238535776</c:v>
                </c:pt>
                <c:pt idx="94" formatCode="0.00">
                  <c:v>101.92978511579255</c:v>
                </c:pt>
                <c:pt idx="95" formatCode="0.00">
                  <c:v>102.02370940105318</c:v>
                </c:pt>
                <c:pt idx="96" formatCode="0.00">
                  <c:v>102.05815827637966</c:v>
                </c:pt>
                <c:pt idx="97" formatCode="0.00">
                  <c:v>101.99347315954016</c:v>
                </c:pt>
                <c:pt idx="98" formatCode="0.00">
                  <c:v>102.04105847285291</c:v>
                </c:pt>
                <c:pt idx="99" formatCode="0.00">
                  <c:v>102.09569807829116</c:v>
                </c:pt>
                <c:pt idx="100" formatCode="0.00">
                  <c:v>102.07064661685621</c:v>
                </c:pt>
                <c:pt idx="101" formatCode="0.00">
                  <c:v>101.99813447624496</c:v>
                </c:pt>
                <c:pt idx="102" formatCode="0.00">
                  <c:v>101.93033350599313</c:v>
                </c:pt>
                <c:pt idx="103" formatCode="0.00">
                  <c:v>101.93641565185398</c:v>
                </c:pt>
                <c:pt idx="104" formatCode="0.00">
                  <c:v>102.10307641917151</c:v>
                </c:pt>
                <c:pt idx="105" formatCode="0.00">
                  <c:v>102.08595168881746</c:v>
                </c:pt>
                <c:pt idx="106" formatCode="0.00">
                  <c:v>102.06453954416808</c:v>
                </c:pt>
                <c:pt idx="107" formatCode="0.00">
                  <c:v>102.08722295700967</c:v>
                </c:pt>
                <c:pt idx="108" formatCode="0.00">
                  <c:v>102.07146920215705</c:v>
                </c:pt>
                <c:pt idx="109" formatCode="0.00">
                  <c:v>102.15816470750111</c:v>
                </c:pt>
                <c:pt idx="110" formatCode="0.00">
                  <c:v>102.24458601774489</c:v>
                </c:pt>
                <c:pt idx="111" formatCode="0.00">
                  <c:v>102.25617699243868</c:v>
                </c:pt>
                <c:pt idx="112" formatCode="0.00">
                  <c:v>102.16741256042884</c:v>
                </c:pt>
                <c:pt idx="113" formatCode="0.00">
                  <c:v>102.17840529126747</c:v>
                </c:pt>
                <c:pt idx="114" formatCode="0.00">
                  <c:v>102.3435953757744</c:v>
                </c:pt>
                <c:pt idx="115" formatCode="0.00">
                  <c:v>102.33853522983281</c:v>
                </c:pt>
                <c:pt idx="116" formatCode="0.00">
                  <c:v>102.34474200983014</c:v>
                </c:pt>
                <c:pt idx="117" formatCode="0.00">
                  <c:v>102.35501186267712</c:v>
                </c:pt>
                <c:pt idx="118" formatCode="0.00">
                  <c:v>102.37891669005634</c:v>
                </c:pt>
                <c:pt idx="119" formatCode="0.00">
                  <c:v>102.45180273307705</c:v>
                </c:pt>
                <c:pt idx="120" formatCode="0.00">
                  <c:v>102.47356385330862</c:v>
                </c:pt>
                <c:pt idx="121" formatCode="0.00">
                  <c:v>102.51284853313101</c:v>
                </c:pt>
                <c:pt idx="122" formatCode="0.00">
                  <c:v>102.52030165449325</c:v>
                </c:pt>
                <c:pt idx="123" formatCode="0.00">
                  <c:v>102.52640872718136</c:v>
                </c:pt>
                <c:pt idx="124" formatCode="0.00">
                  <c:v>102.53107004388619</c:v>
                </c:pt>
                <c:pt idx="125" formatCode="0.00">
                  <c:v>102.48168999900794</c:v>
                </c:pt>
                <c:pt idx="126" formatCode="0.00">
                  <c:v>102.49205955916409</c:v>
                </c:pt>
                <c:pt idx="127" formatCode="0.00">
                  <c:v>102.50768867988025</c:v>
                </c:pt>
                <c:pt idx="128" formatCode="0.00">
                  <c:v>102.54869331078621</c:v>
                </c:pt>
                <c:pt idx="129" formatCode="0.00">
                  <c:v>102.57947794249982</c:v>
                </c:pt>
                <c:pt idx="130" formatCode="0.00">
                  <c:v>102.61916145155899</c:v>
                </c:pt>
                <c:pt idx="131" formatCode="0.00">
                  <c:v>102.60804408658387</c:v>
                </c:pt>
                <c:pt idx="132" formatCode="0.00">
                  <c:v>102.70159446943504</c:v>
                </c:pt>
                <c:pt idx="133" formatCode="0.00">
                  <c:v>102.79526948642265</c:v>
                </c:pt>
                <c:pt idx="134" formatCode="0.00">
                  <c:v>102.78821519429721</c:v>
                </c:pt>
                <c:pt idx="135" formatCode="0.00">
                  <c:v>102.79858475445336</c:v>
                </c:pt>
                <c:pt idx="136" formatCode="0.00">
                  <c:v>102.80828129027246</c:v>
                </c:pt>
                <c:pt idx="137" formatCode="0.00">
                  <c:v>102.76812417149463</c:v>
                </c:pt>
                <c:pt idx="138" formatCode="0.00">
                  <c:v>102.82862158134802</c:v>
                </c:pt>
                <c:pt idx="139" formatCode="0.00">
                  <c:v>102.8467184579667</c:v>
                </c:pt>
                <c:pt idx="140" formatCode="0.00">
                  <c:v>102.94595215744189</c:v>
                </c:pt>
                <c:pt idx="141" formatCode="0.00">
                  <c:v>103.02529424873291</c:v>
                </c:pt>
                <c:pt idx="142" formatCode="0.00">
                  <c:v>103.08165380525473</c:v>
                </c:pt>
                <c:pt idx="143" formatCode="0.00">
                  <c:v>103.19327613789729</c:v>
                </c:pt>
                <c:pt idx="144" formatCode="0.00">
                  <c:v>103.19399901588892</c:v>
                </c:pt>
                <c:pt idx="145" formatCode="0.00">
                  <c:v>103.20135242994198</c:v>
                </c:pt>
                <c:pt idx="146" formatCode="0.00">
                  <c:v>103.20785833186687</c:v>
                </c:pt>
                <c:pt idx="147" formatCode="0.00">
                  <c:v>103.19487145484437</c:v>
                </c:pt>
                <c:pt idx="148" formatCode="0.00">
                  <c:v>103.16595633517814</c:v>
                </c:pt>
                <c:pt idx="149" formatCode="0.00">
                  <c:v>103.20387003949912</c:v>
                </c:pt>
                <c:pt idx="150" formatCode="0.00">
                  <c:v>103.25467091353339</c:v>
                </c:pt>
                <c:pt idx="151" formatCode="0.00">
                  <c:v>103.27620769231925</c:v>
                </c:pt>
                <c:pt idx="152" formatCode="0.00">
                  <c:v>103.31479442097726</c:v>
                </c:pt>
                <c:pt idx="153" formatCode="0.00">
                  <c:v>103.38897665901749</c:v>
                </c:pt>
                <c:pt idx="154" formatCode="0.00">
                  <c:v>103.41544894960848</c:v>
                </c:pt>
                <c:pt idx="155" formatCode="0.00">
                  <c:v>103.49668547977417</c:v>
                </c:pt>
                <c:pt idx="156" formatCode="0.00">
                  <c:v>103.53828835453531</c:v>
                </c:pt>
                <c:pt idx="157" formatCode="0.00">
                  <c:v>103.65287697962637</c:v>
                </c:pt>
                <c:pt idx="158" formatCode="0.00">
                  <c:v>103.67914985559895</c:v>
                </c:pt>
                <c:pt idx="159" formatCode="0.00">
                  <c:v>103.75106375235502</c:v>
                </c:pt>
                <c:pt idx="160" formatCode="0.00">
                  <c:v>103.8475056471728</c:v>
                </c:pt>
                <c:pt idx="161" formatCode="0.00">
                  <c:v>103.98004158791872</c:v>
                </c:pt>
                <c:pt idx="162" formatCode="0.00">
                  <c:v>104.08209201887865</c:v>
                </c:pt>
                <c:pt idx="163" formatCode="0.00">
                  <c:v>104.09949094433298</c:v>
                </c:pt>
                <c:pt idx="164" formatCode="0.00">
                  <c:v>104.1252902105869</c:v>
                </c:pt>
                <c:pt idx="165" formatCode="0.00">
                  <c:v>104.17215264590801</c:v>
                </c:pt>
                <c:pt idx="166" formatCode="0.00">
                  <c:v>104.17978025506135</c:v>
                </c:pt>
                <c:pt idx="167" formatCode="0.00">
                  <c:v>104.23795946997598</c:v>
                </c:pt>
                <c:pt idx="168" formatCode="0.00">
                  <c:v>104.0734673366334</c:v>
                </c:pt>
                <c:pt idx="169" formatCode="0.00">
                  <c:v>103.99444929409728</c:v>
                </c:pt>
                <c:pt idx="170" formatCode="0.00">
                  <c:v>104.00888192710309</c:v>
                </c:pt>
                <c:pt idx="171" formatCode="0.00">
                  <c:v>104.13294274656755</c:v>
                </c:pt>
                <c:pt idx="172" formatCode="0.00">
                  <c:v>104.25112083478957</c:v>
                </c:pt>
                <c:pt idx="173" formatCode="0.00">
                  <c:v>104.370919166786</c:v>
                </c:pt>
                <c:pt idx="174" formatCode="0.00">
                  <c:v>104.23681283592026</c:v>
                </c:pt>
                <c:pt idx="175" formatCode="0.00">
                  <c:v>104.18768205931499</c:v>
                </c:pt>
                <c:pt idx="176" formatCode="0.00">
                  <c:v>104.0982695297954</c:v>
                </c:pt>
                <c:pt idx="177" formatCode="0.00">
                  <c:v>104.00272500076038</c:v>
                </c:pt>
                <c:pt idx="178" formatCode="0.00">
                  <c:v>104.09615074947503</c:v>
                </c:pt>
                <c:pt idx="179" formatCode="0.00">
                  <c:v>104.11389865051152</c:v>
                </c:pt>
                <c:pt idx="180" formatCode="0.00">
                  <c:v>104.28217966160345</c:v>
                </c:pt>
                <c:pt idx="181" formatCode="0.00">
                  <c:v>104.35102755860183</c:v>
                </c:pt>
                <c:pt idx="182" formatCode="0.00">
                  <c:v>104.34379877868527</c:v>
                </c:pt>
                <c:pt idx="183" formatCode="0.00">
                  <c:v>104.3707696058222</c:v>
                </c:pt>
                <c:pt idx="184" formatCode="0.00">
                  <c:v>104.23357234837145</c:v>
                </c:pt>
                <c:pt idx="185" formatCode="0.00">
                  <c:v>104.15724640318355</c:v>
                </c:pt>
                <c:pt idx="186" formatCode="0.00">
                  <c:v>103.93736685958379</c:v>
                </c:pt>
                <c:pt idx="187" formatCode="0.00">
                  <c:v>104.05155665543806</c:v>
                </c:pt>
                <c:pt idx="188" formatCode="0.00">
                  <c:v>104.15256015965143</c:v>
                </c:pt>
                <c:pt idx="189" formatCode="0.00">
                  <c:v>104.21991244701186</c:v>
                </c:pt>
                <c:pt idx="190" formatCode="0.00">
                  <c:v>104.2828526859405</c:v>
                </c:pt>
                <c:pt idx="191" formatCode="0.00">
                  <c:v>104.31004785452313</c:v>
                </c:pt>
                <c:pt idx="192" formatCode="0.00">
                  <c:v>104.18561313264919</c:v>
                </c:pt>
                <c:pt idx="193" formatCode="0.00">
                  <c:v>104.1011111881074</c:v>
                </c:pt>
                <c:pt idx="194" formatCode="0.00">
                  <c:v>104.15330796447039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6-4BF2-99A3-6BFF97DEC3B6}"/>
            </c:ext>
          </c:extLst>
        </c:ser>
        <c:ser>
          <c:idx val="6"/>
          <c:order val="6"/>
          <c:tx>
            <c:strRef>
              <c:f>'E-plus'!$AL$1</c:f>
              <c:strCache>
                <c:ptCount val="1"/>
                <c:pt idx="0">
                  <c:v>FDIMEPS CI Equity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'E-plus'!$AK:$AK</c:f>
              <c:numCache>
                <c:formatCode>dd\-mm\-yyyy</c:formatCode>
                <c:ptCount val="1048576"/>
                <c:pt idx="1">
                  <c:v>43102</c:v>
                </c:pt>
                <c:pt idx="2" formatCode="m/d/yyyy">
                  <c:v>43103</c:v>
                </c:pt>
                <c:pt idx="3" formatCode="m/d/yyyy">
                  <c:v>43104</c:v>
                </c:pt>
                <c:pt idx="4" formatCode="m/d/yyyy">
                  <c:v>43105</c:v>
                </c:pt>
                <c:pt idx="5" formatCode="m/d/yyyy">
                  <c:v>43106</c:v>
                </c:pt>
                <c:pt idx="6" formatCode="m/d/yyyy">
                  <c:v>43107</c:v>
                </c:pt>
                <c:pt idx="7" formatCode="m/d/yyyy">
                  <c:v>43108</c:v>
                </c:pt>
                <c:pt idx="8" formatCode="m/d/yyyy">
                  <c:v>43109</c:v>
                </c:pt>
                <c:pt idx="9" formatCode="m/d/yyyy">
                  <c:v>43110</c:v>
                </c:pt>
                <c:pt idx="10" formatCode="m/d/yyyy">
                  <c:v>43111</c:v>
                </c:pt>
                <c:pt idx="11" formatCode="m/d/yyyy">
                  <c:v>43112</c:v>
                </c:pt>
                <c:pt idx="12" formatCode="m/d/yyyy">
                  <c:v>43113</c:v>
                </c:pt>
                <c:pt idx="13" formatCode="m/d/yyyy">
                  <c:v>43114</c:v>
                </c:pt>
                <c:pt idx="14" formatCode="m/d/yyyy">
                  <c:v>43115</c:v>
                </c:pt>
                <c:pt idx="15" formatCode="m/d/yyyy">
                  <c:v>43116</c:v>
                </c:pt>
                <c:pt idx="16" formatCode="m/d/yyyy">
                  <c:v>43117</c:v>
                </c:pt>
                <c:pt idx="17" formatCode="m/d/yyyy">
                  <c:v>43118</c:v>
                </c:pt>
                <c:pt idx="18" formatCode="m/d/yyyy">
                  <c:v>43119</c:v>
                </c:pt>
                <c:pt idx="19" formatCode="m/d/yyyy">
                  <c:v>43120</c:v>
                </c:pt>
                <c:pt idx="20" formatCode="m/d/yyyy">
                  <c:v>43121</c:v>
                </c:pt>
                <c:pt idx="21" formatCode="m/d/yyyy">
                  <c:v>43122</c:v>
                </c:pt>
                <c:pt idx="22" formatCode="m/d/yyyy">
                  <c:v>43123</c:v>
                </c:pt>
                <c:pt idx="23" formatCode="m/d/yyyy">
                  <c:v>43124</c:v>
                </c:pt>
                <c:pt idx="24" formatCode="m/d/yyyy">
                  <c:v>43125</c:v>
                </c:pt>
                <c:pt idx="25" formatCode="m/d/yyyy">
                  <c:v>43126</c:v>
                </c:pt>
                <c:pt idx="26" formatCode="m/d/yyyy">
                  <c:v>43127</c:v>
                </c:pt>
                <c:pt idx="27" formatCode="m/d/yyyy">
                  <c:v>43128</c:v>
                </c:pt>
                <c:pt idx="28" formatCode="m/d/yyyy">
                  <c:v>43129</c:v>
                </c:pt>
                <c:pt idx="29" formatCode="m/d/yyyy">
                  <c:v>43130</c:v>
                </c:pt>
                <c:pt idx="30" formatCode="m/d/yyyy">
                  <c:v>43131</c:v>
                </c:pt>
                <c:pt idx="31" formatCode="m/d/yyyy">
                  <c:v>43132</c:v>
                </c:pt>
                <c:pt idx="32" formatCode="m/d/yyyy">
                  <c:v>43133</c:v>
                </c:pt>
                <c:pt idx="33" formatCode="m/d/yyyy">
                  <c:v>43134</c:v>
                </c:pt>
                <c:pt idx="34" formatCode="m/d/yyyy">
                  <c:v>43135</c:v>
                </c:pt>
                <c:pt idx="35" formatCode="m/d/yyyy">
                  <c:v>43136</c:v>
                </c:pt>
                <c:pt idx="36" formatCode="m/d/yyyy">
                  <c:v>43137</c:v>
                </c:pt>
                <c:pt idx="37" formatCode="m/d/yyyy">
                  <c:v>43138</c:v>
                </c:pt>
                <c:pt idx="38" formatCode="m/d/yyyy">
                  <c:v>43139</c:v>
                </c:pt>
                <c:pt idx="39" formatCode="m/d/yyyy">
                  <c:v>43140</c:v>
                </c:pt>
                <c:pt idx="40" formatCode="m/d/yyyy">
                  <c:v>43141</c:v>
                </c:pt>
                <c:pt idx="41" formatCode="m/d/yyyy">
                  <c:v>43142</c:v>
                </c:pt>
                <c:pt idx="42" formatCode="m/d/yyyy">
                  <c:v>43143</c:v>
                </c:pt>
                <c:pt idx="43" formatCode="m/d/yyyy">
                  <c:v>43144</c:v>
                </c:pt>
                <c:pt idx="44" formatCode="m/d/yyyy">
                  <c:v>43145</c:v>
                </c:pt>
                <c:pt idx="45" formatCode="m/d/yyyy">
                  <c:v>43146</c:v>
                </c:pt>
                <c:pt idx="46" formatCode="m/d/yyyy">
                  <c:v>43147</c:v>
                </c:pt>
                <c:pt idx="47" formatCode="m/d/yyyy">
                  <c:v>43148</c:v>
                </c:pt>
                <c:pt idx="48" formatCode="m/d/yyyy">
                  <c:v>43149</c:v>
                </c:pt>
                <c:pt idx="49" formatCode="m/d/yyyy">
                  <c:v>43150</c:v>
                </c:pt>
                <c:pt idx="50" formatCode="m/d/yyyy">
                  <c:v>43151</c:v>
                </c:pt>
                <c:pt idx="51" formatCode="m/d/yyyy">
                  <c:v>43152</c:v>
                </c:pt>
                <c:pt idx="52" formatCode="m/d/yyyy">
                  <c:v>43153</c:v>
                </c:pt>
                <c:pt idx="53" formatCode="m/d/yyyy">
                  <c:v>43154</c:v>
                </c:pt>
                <c:pt idx="54" formatCode="m/d/yyyy">
                  <c:v>43155</c:v>
                </c:pt>
                <c:pt idx="55" formatCode="m/d/yyyy">
                  <c:v>43156</c:v>
                </c:pt>
                <c:pt idx="56" formatCode="m/d/yyyy">
                  <c:v>43157</c:v>
                </c:pt>
                <c:pt idx="57" formatCode="m/d/yyyy">
                  <c:v>43158</c:v>
                </c:pt>
                <c:pt idx="58" formatCode="m/d/yyyy">
                  <c:v>43159</c:v>
                </c:pt>
                <c:pt idx="59" formatCode="m/d/yyyy">
                  <c:v>43160</c:v>
                </c:pt>
                <c:pt idx="60" formatCode="m/d/yyyy">
                  <c:v>43161</c:v>
                </c:pt>
                <c:pt idx="61" formatCode="m/d/yyyy">
                  <c:v>43162</c:v>
                </c:pt>
                <c:pt idx="62" formatCode="m/d/yyyy">
                  <c:v>43163</c:v>
                </c:pt>
                <c:pt idx="63" formatCode="m/d/yyyy">
                  <c:v>43164</c:v>
                </c:pt>
                <c:pt idx="64" formatCode="m/d/yyyy">
                  <c:v>43165</c:v>
                </c:pt>
                <c:pt idx="65" formatCode="m/d/yyyy">
                  <c:v>43166</c:v>
                </c:pt>
                <c:pt idx="66" formatCode="m/d/yyyy">
                  <c:v>43167</c:v>
                </c:pt>
                <c:pt idx="67" formatCode="m/d/yyyy">
                  <c:v>43168</c:v>
                </c:pt>
                <c:pt idx="68" formatCode="m/d/yyyy">
                  <c:v>43169</c:v>
                </c:pt>
                <c:pt idx="69" formatCode="m/d/yyyy">
                  <c:v>43170</c:v>
                </c:pt>
                <c:pt idx="70" formatCode="m/d/yyyy">
                  <c:v>43171</c:v>
                </c:pt>
                <c:pt idx="71" formatCode="m/d/yyyy">
                  <c:v>43172</c:v>
                </c:pt>
                <c:pt idx="72" formatCode="m/d/yyyy">
                  <c:v>43173</c:v>
                </c:pt>
                <c:pt idx="73" formatCode="m/d/yyyy">
                  <c:v>43174</c:v>
                </c:pt>
                <c:pt idx="74" formatCode="m/d/yyyy">
                  <c:v>43175</c:v>
                </c:pt>
                <c:pt idx="75" formatCode="m/d/yyyy">
                  <c:v>43176</c:v>
                </c:pt>
                <c:pt idx="76" formatCode="m/d/yyyy">
                  <c:v>43177</c:v>
                </c:pt>
                <c:pt idx="77" formatCode="m/d/yyyy">
                  <c:v>43178</c:v>
                </c:pt>
                <c:pt idx="78" formatCode="m/d/yyyy">
                  <c:v>43179</c:v>
                </c:pt>
                <c:pt idx="79" formatCode="m/d/yyyy">
                  <c:v>43180</c:v>
                </c:pt>
                <c:pt idx="80" formatCode="m/d/yyyy">
                  <c:v>43181</c:v>
                </c:pt>
                <c:pt idx="81" formatCode="m/d/yyyy">
                  <c:v>43182</c:v>
                </c:pt>
                <c:pt idx="82" formatCode="m/d/yyyy">
                  <c:v>43183</c:v>
                </c:pt>
                <c:pt idx="83" formatCode="m/d/yyyy">
                  <c:v>43184</c:v>
                </c:pt>
                <c:pt idx="84" formatCode="m/d/yyyy">
                  <c:v>43185</c:v>
                </c:pt>
                <c:pt idx="85" formatCode="m/d/yyyy">
                  <c:v>43186</c:v>
                </c:pt>
                <c:pt idx="86" formatCode="m/d/yyyy">
                  <c:v>43187</c:v>
                </c:pt>
                <c:pt idx="87" formatCode="m/d/yyyy">
                  <c:v>43188</c:v>
                </c:pt>
                <c:pt idx="88" formatCode="m/d/yyyy">
                  <c:v>43189</c:v>
                </c:pt>
                <c:pt idx="89" formatCode="m/d/yyyy">
                  <c:v>43190</c:v>
                </c:pt>
                <c:pt idx="90" formatCode="m/d/yyyy">
                  <c:v>43191</c:v>
                </c:pt>
                <c:pt idx="91" formatCode="m/d/yyyy">
                  <c:v>43192</c:v>
                </c:pt>
                <c:pt idx="92" formatCode="m/d/yyyy">
                  <c:v>43193</c:v>
                </c:pt>
                <c:pt idx="93" formatCode="m/d/yyyy">
                  <c:v>43194</c:v>
                </c:pt>
                <c:pt idx="94" formatCode="m/d/yyyy">
                  <c:v>43195</c:v>
                </c:pt>
                <c:pt idx="95" formatCode="m/d/yyyy">
                  <c:v>43196</c:v>
                </c:pt>
                <c:pt idx="96" formatCode="m/d/yyyy">
                  <c:v>43197</c:v>
                </c:pt>
                <c:pt idx="97" formatCode="m/d/yyyy">
                  <c:v>43198</c:v>
                </c:pt>
                <c:pt idx="98" formatCode="m/d/yyyy">
                  <c:v>43199</c:v>
                </c:pt>
                <c:pt idx="99" formatCode="m/d/yyyy">
                  <c:v>43200</c:v>
                </c:pt>
                <c:pt idx="100" formatCode="m/d/yyyy">
                  <c:v>43201</c:v>
                </c:pt>
                <c:pt idx="101" formatCode="m/d/yyyy">
                  <c:v>43202</c:v>
                </c:pt>
                <c:pt idx="102" formatCode="m/d/yyyy">
                  <c:v>43203</c:v>
                </c:pt>
                <c:pt idx="103" formatCode="m/d/yyyy">
                  <c:v>43204</c:v>
                </c:pt>
                <c:pt idx="104" formatCode="m/d/yyyy">
                  <c:v>43205</c:v>
                </c:pt>
                <c:pt idx="105" formatCode="m/d/yyyy">
                  <c:v>43206</c:v>
                </c:pt>
                <c:pt idx="106" formatCode="m/d/yyyy">
                  <c:v>43207</c:v>
                </c:pt>
                <c:pt idx="107" formatCode="m/d/yyyy">
                  <c:v>43208</c:v>
                </c:pt>
                <c:pt idx="108" formatCode="m/d/yyyy">
                  <c:v>43209</c:v>
                </c:pt>
                <c:pt idx="109" formatCode="m/d/yyyy">
                  <c:v>43210</c:v>
                </c:pt>
                <c:pt idx="110" formatCode="m/d/yyyy">
                  <c:v>43211</c:v>
                </c:pt>
                <c:pt idx="111" formatCode="m/d/yyyy">
                  <c:v>43212</c:v>
                </c:pt>
                <c:pt idx="112" formatCode="m/d/yyyy">
                  <c:v>43213</c:v>
                </c:pt>
                <c:pt idx="113" formatCode="m/d/yyyy">
                  <c:v>43214</c:v>
                </c:pt>
                <c:pt idx="114" formatCode="m/d/yyyy">
                  <c:v>43215</c:v>
                </c:pt>
                <c:pt idx="115" formatCode="m/d/yyyy">
                  <c:v>43216</c:v>
                </c:pt>
                <c:pt idx="116" formatCode="m/d/yyyy">
                  <c:v>43217</c:v>
                </c:pt>
                <c:pt idx="117" formatCode="m/d/yyyy">
                  <c:v>43218</c:v>
                </c:pt>
                <c:pt idx="118" formatCode="m/d/yyyy">
                  <c:v>43219</c:v>
                </c:pt>
                <c:pt idx="119" formatCode="m/d/yyyy">
                  <c:v>43220</c:v>
                </c:pt>
                <c:pt idx="120" formatCode="m/d/yyyy">
                  <c:v>43221</c:v>
                </c:pt>
                <c:pt idx="121" formatCode="m/d/yyyy">
                  <c:v>43222</c:v>
                </c:pt>
                <c:pt idx="122" formatCode="m/d/yyyy">
                  <c:v>43223</c:v>
                </c:pt>
                <c:pt idx="123" formatCode="m/d/yyyy">
                  <c:v>43224</c:v>
                </c:pt>
                <c:pt idx="124" formatCode="m/d/yyyy">
                  <c:v>43225</c:v>
                </c:pt>
                <c:pt idx="125" formatCode="m/d/yyyy">
                  <c:v>43226</c:v>
                </c:pt>
                <c:pt idx="126" formatCode="m/d/yyyy">
                  <c:v>43227</c:v>
                </c:pt>
                <c:pt idx="127" formatCode="m/d/yyyy">
                  <c:v>43228</c:v>
                </c:pt>
                <c:pt idx="128" formatCode="m/d/yyyy">
                  <c:v>43229</c:v>
                </c:pt>
                <c:pt idx="129" formatCode="m/d/yyyy">
                  <c:v>43230</c:v>
                </c:pt>
                <c:pt idx="130" formatCode="m/d/yyyy">
                  <c:v>43231</c:v>
                </c:pt>
                <c:pt idx="131" formatCode="m/d/yyyy">
                  <c:v>43232</c:v>
                </c:pt>
                <c:pt idx="132" formatCode="m/d/yyyy">
                  <c:v>43233</c:v>
                </c:pt>
                <c:pt idx="133" formatCode="m/d/yyyy">
                  <c:v>43234</c:v>
                </c:pt>
                <c:pt idx="134" formatCode="m/d/yyyy">
                  <c:v>43235</c:v>
                </c:pt>
                <c:pt idx="135" formatCode="m/d/yyyy">
                  <c:v>43236</c:v>
                </c:pt>
                <c:pt idx="136" formatCode="m/d/yyyy">
                  <c:v>43237</c:v>
                </c:pt>
                <c:pt idx="137" formatCode="m/d/yyyy">
                  <c:v>43238</c:v>
                </c:pt>
                <c:pt idx="138" formatCode="m/d/yyyy">
                  <c:v>43239</c:v>
                </c:pt>
                <c:pt idx="139" formatCode="m/d/yyyy">
                  <c:v>43240</c:v>
                </c:pt>
                <c:pt idx="140" formatCode="m/d/yyyy">
                  <c:v>43241</c:v>
                </c:pt>
                <c:pt idx="141" formatCode="m/d/yyyy">
                  <c:v>43242</c:v>
                </c:pt>
                <c:pt idx="142" formatCode="m/d/yyyy">
                  <c:v>43243</c:v>
                </c:pt>
                <c:pt idx="143" formatCode="m/d/yyyy">
                  <c:v>43244</c:v>
                </c:pt>
                <c:pt idx="144" formatCode="m/d/yyyy">
                  <c:v>43245</c:v>
                </c:pt>
                <c:pt idx="145" formatCode="m/d/yyyy">
                  <c:v>43246</c:v>
                </c:pt>
                <c:pt idx="146" formatCode="m/d/yyyy">
                  <c:v>43247</c:v>
                </c:pt>
                <c:pt idx="147" formatCode="m/d/yyyy">
                  <c:v>43248</c:v>
                </c:pt>
                <c:pt idx="148" formatCode="m/d/yyyy">
                  <c:v>43249</c:v>
                </c:pt>
                <c:pt idx="149" formatCode="m/d/yyyy">
                  <c:v>43250</c:v>
                </c:pt>
                <c:pt idx="150" formatCode="m/d/yyyy">
                  <c:v>43251</c:v>
                </c:pt>
                <c:pt idx="151" formatCode="m/d/yyyy">
                  <c:v>43252</c:v>
                </c:pt>
                <c:pt idx="152" formatCode="m/d/yyyy">
                  <c:v>43253</c:v>
                </c:pt>
                <c:pt idx="153" formatCode="m/d/yyyy">
                  <c:v>43254</c:v>
                </c:pt>
                <c:pt idx="154" formatCode="m/d/yyyy">
                  <c:v>43255</c:v>
                </c:pt>
                <c:pt idx="155" formatCode="m/d/yyyy">
                  <c:v>43256</c:v>
                </c:pt>
                <c:pt idx="156" formatCode="m/d/yyyy">
                  <c:v>43257</c:v>
                </c:pt>
                <c:pt idx="157" formatCode="m/d/yyyy">
                  <c:v>43258</c:v>
                </c:pt>
                <c:pt idx="158" formatCode="m/d/yyyy">
                  <c:v>43259</c:v>
                </c:pt>
                <c:pt idx="159" formatCode="m/d/yyyy">
                  <c:v>43260</c:v>
                </c:pt>
                <c:pt idx="160" formatCode="m/d/yyyy">
                  <c:v>43261</c:v>
                </c:pt>
                <c:pt idx="161" formatCode="m/d/yyyy">
                  <c:v>43262</c:v>
                </c:pt>
                <c:pt idx="162" formatCode="m/d/yyyy">
                  <c:v>43263</c:v>
                </c:pt>
                <c:pt idx="163" formatCode="m/d/yyyy">
                  <c:v>43264</c:v>
                </c:pt>
                <c:pt idx="164" formatCode="m/d/yyyy">
                  <c:v>43265</c:v>
                </c:pt>
                <c:pt idx="165" formatCode="m/d/yyyy">
                  <c:v>43266</c:v>
                </c:pt>
                <c:pt idx="166" formatCode="m/d/yyyy">
                  <c:v>43267</c:v>
                </c:pt>
                <c:pt idx="167" formatCode="m/d/yyyy">
                  <c:v>43268</c:v>
                </c:pt>
                <c:pt idx="168" formatCode="m/d/yyyy">
                  <c:v>43269</c:v>
                </c:pt>
                <c:pt idx="169" formatCode="m/d/yyyy">
                  <c:v>43270</c:v>
                </c:pt>
                <c:pt idx="170" formatCode="m/d/yyyy">
                  <c:v>43271</c:v>
                </c:pt>
                <c:pt idx="171" formatCode="m/d/yyyy">
                  <c:v>43272</c:v>
                </c:pt>
                <c:pt idx="172" formatCode="m/d/yyyy">
                  <c:v>43273</c:v>
                </c:pt>
                <c:pt idx="173" formatCode="m/d/yyyy">
                  <c:v>43274</c:v>
                </c:pt>
                <c:pt idx="174" formatCode="m/d/yyyy">
                  <c:v>43275</c:v>
                </c:pt>
                <c:pt idx="175" formatCode="m/d/yyyy">
                  <c:v>43276</c:v>
                </c:pt>
                <c:pt idx="176" formatCode="m/d/yyyy">
                  <c:v>43277</c:v>
                </c:pt>
                <c:pt idx="177" formatCode="m/d/yyyy">
                  <c:v>43278</c:v>
                </c:pt>
                <c:pt idx="178" formatCode="m/d/yyyy">
                  <c:v>43279</c:v>
                </c:pt>
                <c:pt idx="179" formatCode="m/d/yyyy">
                  <c:v>43280</c:v>
                </c:pt>
                <c:pt idx="180" formatCode="m/d/yyyy">
                  <c:v>43281</c:v>
                </c:pt>
                <c:pt idx="181" formatCode="m/d/yyyy">
                  <c:v>43282</c:v>
                </c:pt>
                <c:pt idx="182" formatCode="m/d/yyyy">
                  <c:v>43283</c:v>
                </c:pt>
                <c:pt idx="183" formatCode="m/d/yyyy">
                  <c:v>43284</c:v>
                </c:pt>
                <c:pt idx="184" formatCode="m/d/yyyy">
                  <c:v>43285</c:v>
                </c:pt>
                <c:pt idx="185" formatCode="m/d/yyyy">
                  <c:v>43286</c:v>
                </c:pt>
                <c:pt idx="186" formatCode="m/d/yyyy">
                  <c:v>43287</c:v>
                </c:pt>
                <c:pt idx="187" formatCode="m/d/yyyy">
                  <c:v>43288</c:v>
                </c:pt>
                <c:pt idx="188" formatCode="m/d/yyyy">
                  <c:v>43289</c:v>
                </c:pt>
                <c:pt idx="189" formatCode="m/d/yyyy">
                  <c:v>43290</c:v>
                </c:pt>
                <c:pt idx="190" formatCode="m/d/yyyy">
                  <c:v>43291</c:v>
                </c:pt>
                <c:pt idx="191" formatCode="m/d/yyyy">
                  <c:v>43292</c:v>
                </c:pt>
                <c:pt idx="192" formatCode="m/d/yyyy">
                  <c:v>43293</c:v>
                </c:pt>
                <c:pt idx="193" formatCode="m/d/yyyy">
                  <c:v>43294</c:v>
                </c:pt>
                <c:pt idx="194" formatCode="m/d/yyyy">
                  <c:v>43295</c:v>
                </c:pt>
                <c:pt idx="195" formatCode="m/d/yyyy">
                  <c:v>43296</c:v>
                </c:pt>
                <c:pt idx="196" formatCode="m/d/yyyy">
                  <c:v>43297</c:v>
                </c:pt>
                <c:pt idx="197" formatCode="m/d/yyyy">
                  <c:v>43298</c:v>
                </c:pt>
                <c:pt idx="198" formatCode="m/d/yyyy">
                  <c:v>43299</c:v>
                </c:pt>
                <c:pt idx="199" formatCode="m/d/yyyy">
                  <c:v>43300</c:v>
                </c:pt>
                <c:pt idx="200" formatCode="m/d/yyyy">
                  <c:v>43301</c:v>
                </c:pt>
                <c:pt idx="201" formatCode="m/d/yyyy">
                  <c:v>43302</c:v>
                </c:pt>
                <c:pt idx="202" formatCode="m/d/yyyy">
                  <c:v>43303</c:v>
                </c:pt>
                <c:pt idx="203" formatCode="m/d/yyyy">
                  <c:v>43304</c:v>
                </c:pt>
                <c:pt idx="204" formatCode="m/d/yyyy">
                  <c:v>43305</c:v>
                </c:pt>
                <c:pt idx="205" formatCode="m/d/yyyy">
                  <c:v>43306</c:v>
                </c:pt>
                <c:pt idx="206" formatCode="m/d/yyyy">
                  <c:v>43307</c:v>
                </c:pt>
                <c:pt idx="207" formatCode="m/d/yyyy">
                  <c:v>43308</c:v>
                </c:pt>
                <c:pt idx="208" formatCode="m/d/yyyy">
                  <c:v>43309</c:v>
                </c:pt>
                <c:pt idx="209" formatCode="m/d/yyyy">
                  <c:v>43310</c:v>
                </c:pt>
                <c:pt idx="210" formatCode="m/d/yyyy">
                  <c:v>43311</c:v>
                </c:pt>
                <c:pt idx="211" formatCode="m/d/yyyy">
                  <c:v>43312</c:v>
                </c:pt>
                <c:pt idx="212" formatCode="m/d/yyyy">
                  <c:v>43313</c:v>
                </c:pt>
                <c:pt idx="213" formatCode="m/d/yyyy">
                  <c:v>43314</c:v>
                </c:pt>
                <c:pt idx="214" formatCode="m/d/yyyy">
                  <c:v>43315</c:v>
                </c:pt>
                <c:pt idx="215" formatCode="m/d/yyyy">
                  <c:v>43316</c:v>
                </c:pt>
                <c:pt idx="216" formatCode="m/d/yyyy">
                  <c:v>43317</c:v>
                </c:pt>
                <c:pt idx="217" formatCode="m/d/yyyy">
                  <c:v>43318</c:v>
                </c:pt>
                <c:pt idx="218" formatCode="m/d/yyyy">
                  <c:v>43319</c:v>
                </c:pt>
                <c:pt idx="219" formatCode="m/d/yyyy">
                  <c:v>43320</c:v>
                </c:pt>
                <c:pt idx="220" formatCode="m/d/yyyy">
                  <c:v>43321</c:v>
                </c:pt>
                <c:pt idx="221" formatCode="m/d/yyyy">
                  <c:v>43322</c:v>
                </c:pt>
                <c:pt idx="222" formatCode="m/d/yyyy">
                  <c:v>43323</c:v>
                </c:pt>
                <c:pt idx="223" formatCode="m/d/yyyy">
                  <c:v>43324</c:v>
                </c:pt>
                <c:pt idx="224" formatCode="m/d/yyyy">
                  <c:v>43325</c:v>
                </c:pt>
                <c:pt idx="225" formatCode="m/d/yyyy">
                  <c:v>43326</c:v>
                </c:pt>
                <c:pt idx="226" formatCode="m/d/yyyy">
                  <c:v>43327</c:v>
                </c:pt>
                <c:pt idx="227" formatCode="m/d/yyyy">
                  <c:v>43328</c:v>
                </c:pt>
                <c:pt idx="228" formatCode="m/d/yyyy">
                  <c:v>43329</c:v>
                </c:pt>
                <c:pt idx="229" formatCode="m/d/yyyy">
                  <c:v>43330</c:v>
                </c:pt>
                <c:pt idx="230" formatCode="m/d/yyyy">
                  <c:v>43331</c:v>
                </c:pt>
                <c:pt idx="231" formatCode="m/d/yyyy">
                  <c:v>43332</c:v>
                </c:pt>
                <c:pt idx="232" formatCode="m/d/yyyy">
                  <c:v>43333</c:v>
                </c:pt>
                <c:pt idx="233" formatCode="m/d/yyyy">
                  <c:v>43334</c:v>
                </c:pt>
                <c:pt idx="234" formatCode="m/d/yyyy">
                  <c:v>43335</c:v>
                </c:pt>
                <c:pt idx="235" formatCode="m/d/yyyy">
                  <c:v>43336</c:v>
                </c:pt>
                <c:pt idx="236" formatCode="m/d/yyyy">
                  <c:v>43337</c:v>
                </c:pt>
                <c:pt idx="237" formatCode="m/d/yyyy">
                  <c:v>43338</c:v>
                </c:pt>
                <c:pt idx="238" formatCode="m/d/yyyy">
                  <c:v>43339</c:v>
                </c:pt>
                <c:pt idx="239" formatCode="m/d/yyyy">
                  <c:v>43340</c:v>
                </c:pt>
                <c:pt idx="240" formatCode="m/d/yyyy">
                  <c:v>43341</c:v>
                </c:pt>
                <c:pt idx="241" formatCode="m/d/yyyy">
                  <c:v>43342</c:v>
                </c:pt>
                <c:pt idx="242" formatCode="m/d/yyyy">
                  <c:v>43343</c:v>
                </c:pt>
                <c:pt idx="243" formatCode="m/d/yyyy">
                  <c:v>43344</c:v>
                </c:pt>
                <c:pt idx="244" formatCode="m/d/yyyy">
                  <c:v>43345</c:v>
                </c:pt>
                <c:pt idx="245" formatCode="m/d/yyyy">
                  <c:v>43346</c:v>
                </c:pt>
                <c:pt idx="246" formatCode="m/d/yyyy">
                  <c:v>43347</c:v>
                </c:pt>
                <c:pt idx="247" formatCode="m/d/yyyy">
                  <c:v>43348</c:v>
                </c:pt>
                <c:pt idx="248" formatCode="m/d/yyyy">
                  <c:v>43349</c:v>
                </c:pt>
                <c:pt idx="249" formatCode="m/d/yyyy">
                  <c:v>43350</c:v>
                </c:pt>
                <c:pt idx="250" formatCode="m/d/yyyy">
                  <c:v>43351</c:v>
                </c:pt>
                <c:pt idx="251" formatCode="m/d/yyyy">
                  <c:v>43352</c:v>
                </c:pt>
                <c:pt idx="252" formatCode="m/d/yyyy">
                  <c:v>43353</c:v>
                </c:pt>
                <c:pt idx="253" formatCode="m/d/yyyy">
                  <c:v>43354</c:v>
                </c:pt>
                <c:pt idx="254" formatCode="m/d/yyyy">
                  <c:v>43355</c:v>
                </c:pt>
                <c:pt idx="255" formatCode="m/d/yyyy">
                  <c:v>43356</c:v>
                </c:pt>
                <c:pt idx="256" formatCode="m/d/yyyy">
                  <c:v>43357</c:v>
                </c:pt>
                <c:pt idx="257" formatCode="m/d/yyyy">
                  <c:v>43358</c:v>
                </c:pt>
                <c:pt idx="258" formatCode="m/d/yyyy">
                  <c:v>43359</c:v>
                </c:pt>
                <c:pt idx="259" formatCode="m/d/yyyy">
                  <c:v>43360</c:v>
                </c:pt>
                <c:pt idx="260" formatCode="m/d/yyyy">
                  <c:v>43361</c:v>
                </c:pt>
                <c:pt idx="261" formatCode="m/d/yyyy">
                  <c:v>43362</c:v>
                </c:pt>
                <c:pt idx="262" formatCode="m/d/yyyy">
                  <c:v>43363</c:v>
                </c:pt>
                <c:pt idx="263" formatCode="m/d/yyyy">
                  <c:v>43364</c:v>
                </c:pt>
                <c:pt idx="264" formatCode="m/d/yyyy">
                  <c:v>43365</c:v>
                </c:pt>
                <c:pt idx="265" formatCode="m/d/yyyy">
                  <c:v>43366</c:v>
                </c:pt>
                <c:pt idx="266" formatCode="m/d/yyyy">
                  <c:v>43367</c:v>
                </c:pt>
                <c:pt idx="267" formatCode="m/d/yyyy">
                  <c:v>43368</c:v>
                </c:pt>
                <c:pt idx="268" formatCode="m/d/yyyy">
                  <c:v>43369</c:v>
                </c:pt>
                <c:pt idx="269" formatCode="m/d/yyyy">
                  <c:v>43370</c:v>
                </c:pt>
                <c:pt idx="270" formatCode="m/d/yyyy">
                  <c:v>43371</c:v>
                </c:pt>
                <c:pt idx="271" formatCode="m/d/yyyy">
                  <c:v>43372</c:v>
                </c:pt>
                <c:pt idx="272" formatCode="m/d/yyyy">
                  <c:v>43373</c:v>
                </c:pt>
                <c:pt idx="273" formatCode="m/d/yyyy">
                  <c:v>43374</c:v>
                </c:pt>
                <c:pt idx="274" formatCode="m/d/yyyy">
                  <c:v>43375</c:v>
                </c:pt>
                <c:pt idx="275" formatCode="m/d/yyyy">
                  <c:v>43376</c:v>
                </c:pt>
                <c:pt idx="276" formatCode="m/d/yyyy">
                  <c:v>43377</c:v>
                </c:pt>
                <c:pt idx="277" formatCode="m/d/yyyy">
                  <c:v>43378</c:v>
                </c:pt>
                <c:pt idx="278" formatCode="m/d/yyyy">
                  <c:v>43379</c:v>
                </c:pt>
                <c:pt idx="279" formatCode="m/d/yyyy">
                  <c:v>43380</c:v>
                </c:pt>
                <c:pt idx="280" formatCode="m/d/yyyy">
                  <c:v>43381</c:v>
                </c:pt>
              </c:numCache>
            </c:numRef>
          </c:xVal>
          <c:yVal>
            <c:numRef>
              <c:f>'E-plus'!$AO:$AO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 formatCode="0.00">
                  <c:v>100.00982803626677</c:v>
                </c:pt>
                <c:pt idx="3" formatCode="0.00">
                  <c:v>99.811870138668183</c:v>
                </c:pt>
                <c:pt idx="4" formatCode="0.00">
                  <c:v>99.956825816030445</c:v>
                </c:pt>
                <c:pt idx="5" formatCode="0.00">
                  <c:v>99.968011112002401</c:v>
                </c:pt>
                <c:pt idx="6" formatCode="0.00">
                  <c:v>99.979197101351573</c:v>
                </c:pt>
                <c:pt idx="7" formatCode="0.00">
                  <c:v>99.972726094460654</c:v>
                </c:pt>
                <c:pt idx="8" formatCode="0.00">
                  <c:v>100.00292949475251</c:v>
                </c:pt>
                <c:pt idx="9" formatCode="0.00">
                  <c:v>99.641920183814833</c:v>
                </c:pt>
                <c:pt idx="10" formatCode="0.00">
                  <c:v>99.684339179941617</c:v>
                </c:pt>
                <c:pt idx="11" formatCode="0.00">
                  <c:v>99.694836771795977</c:v>
                </c:pt>
                <c:pt idx="12" formatCode="0.00">
                  <c:v>99.705335006285068</c:v>
                </c:pt>
                <c:pt idx="13" formatCode="0.00">
                  <c:v>99.716513176899014</c:v>
                </c:pt>
                <c:pt idx="14" formatCode="0.00">
                  <c:v>99.818720746984923</c:v>
                </c:pt>
                <c:pt idx="15" formatCode="0.00">
                  <c:v>99.829224343284707</c:v>
                </c:pt>
                <c:pt idx="16" formatCode="0.00">
                  <c:v>100.02383762944363</c:v>
                </c:pt>
                <c:pt idx="17" formatCode="0.00">
                  <c:v>99.965730521839475</c:v>
                </c:pt>
                <c:pt idx="18" formatCode="0.00">
                  <c:v>99.926642705218015</c:v>
                </c:pt>
                <c:pt idx="19" formatCode="0.00">
                  <c:v>99.936471877792798</c:v>
                </c:pt>
                <c:pt idx="20" formatCode="0.00">
                  <c:v>99.949698993807317</c:v>
                </c:pt>
                <c:pt idx="21" formatCode="0.00">
                  <c:v>99.934388147449013</c:v>
                </c:pt>
                <c:pt idx="22" formatCode="0.00">
                  <c:v>100.07672482217642</c:v>
                </c:pt>
                <c:pt idx="23" formatCode="0.00">
                  <c:v>100.2544083195592</c:v>
                </c:pt>
                <c:pt idx="24" formatCode="0.00">
                  <c:v>100.50889641208163</c:v>
                </c:pt>
                <c:pt idx="25" formatCode="0.00">
                  <c:v>100.5024382775393</c:v>
                </c:pt>
                <c:pt idx="26" formatCode="0.00">
                  <c:v>100.51364968492723</c:v>
                </c:pt>
                <c:pt idx="27" formatCode="0.00">
                  <c:v>100.52418214004736</c:v>
                </c:pt>
                <c:pt idx="28" formatCode="0.00">
                  <c:v>100.36955492079183</c:v>
                </c:pt>
                <c:pt idx="29" formatCode="0.00">
                  <c:v>100.28764367997076</c:v>
                </c:pt>
                <c:pt idx="30" formatCode="0.00">
                  <c:v>100.27573764471714</c:v>
                </c:pt>
                <c:pt idx="31" formatCode="0.00">
                  <c:v>100.23256218011247</c:v>
                </c:pt>
                <c:pt idx="32" formatCode="0.00">
                  <c:v>100.08197919686975</c:v>
                </c:pt>
                <c:pt idx="33" formatCode="0.00">
                  <c:v>100.09385672130507</c:v>
                </c:pt>
                <c:pt idx="34" formatCode="0.00">
                  <c:v>100.10505516660278</c:v>
                </c:pt>
                <c:pt idx="35" formatCode="0.00">
                  <c:v>100.11013566449667</c:v>
                </c:pt>
                <c:pt idx="36" formatCode="0.00">
                  <c:v>100.25051139386854</c:v>
                </c:pt>
                <c:pt idx="37" formatCode="0.00">
                  <c:v>100.15769186144298</c:v>
                </c:pt>
                <c:pt idx="38" formatCode="0.00">
                  <c:v>100.43406448790779</c:v>
                </c:pt>
                <c:pt idx="39" formatCode="0.00">
                  <c:v>100.47315492008711</c:v>
                </c:pt>
                <c:pt idx="40" formatCode="0.00">
                  <c:v>100.49592871100594</c:v>
                </c:pt>
                <c:pt idx="41" formatCode="0.00">
                  <c:v>100.51870405593971</c:v>
                </c:pt>
                <c:pt idx="42" formatCode="0.00">
                  <c:v>100.49115904056444</c:v>
                </c:pt>
                <c:pt idx="43" formatCode="0.00">
                  <c:v>100.61254304106571</c:v>
                </c:pt>
                <c:pt idx="44" formatCode="0.00">
                  <c:v>100.67476927413827</c:v>
                </c:pt>
                <c:pt idx="45" formatCode="0.00">
                  <c:v>100.59009803321338</c:v>
                </c:pt>
                <c:pt idx="46" formatCode="0.00">
                  <c:v>100.5455478469821</c:v>
                </c:pt>
                <c:pt idx="47" formatCode="0.00">
                  <c:v>100.56628882582466</c:v>
                </c:pt>
                <c:pt idx="48" formatCode="0.00">
                  <c:v>100.58839156256091</c:v>
                </c:pt>
                <c:pt idx="49" formatCode="0.00">
                  <c:v>100.66491202811883</c:v>
                </c:pt>
                <c:pt idx="50" formatCode="0.00">
                  <c:v>100.77749012906222</c:v>
                </c:pt>
                <c:pt idx="51" formatCode="0.00">
                  <c:v>100.86014530884977</c:v>
                </c:pt>
                <c:pt idx="52" formatCode="0.00">
                  <c:v>100.92511924806159</c:v>
                </c:pt>
                <c:pt idx="53" formatCode="0.00">
                  <c:v>100.87308561183968</c:v>
                </c:pt>
                <c:pt idx="54" formatCode="0.00">
                  <c:v>100.89452351678003</c:v>
                </c:pt>
                <c:pt idx="55" formatCode="0.00">
                  <c:v>100.91664323034227</c:v>
                </c:pt>
                <c:pt idx="56" formatCode="0.00">
                  <c:v>100.92243533517882</c:v>
                </c:pt>
                <c:pt idx="57" formatCode="0.00">
                  <c:v>100.83433183846904</c:v>
                </c:pt>
                <c:pt idx="58" formatCode="0.00">
                  <c:v>100.88639029829415</c:v>
                </c:pt>
                <c:pt idx="59" formatCode="0.00">
                  <c:v>101.01058078266804</c:v>
                </c:pt>
                <c:pt idx="60" formatCode="0.00">
                  <c:v>101.08578573153271</c:v>
                </c:pt>
                <c:pt idx="61" formatCode="0.00">
                  <c:v>101.10791665001699</c:v>
                </c:pt>
                <c:pt idx="62" formatCode="0.00">
                  <c:v>101.12936854245308</c:v>
                </c:pt>
                <c:pt idx="63" formatCode="0.00">
                  <c:v>101.1093079294223</c:v>
                </c:pt>
                <c:pt idx="64" formatCode="0.00">
                  <c:v>101.10557965389449</c:v>
                </c:pt>
                <c:pt idx="65" formatCode="0.00">
                  <c:v>101.16378622827349</c:v>
                </c:pt>
                <c:pt idx="66" formatCode="0.00">
                  <c:v>101.13215348419398</c:v>
                </c:pt>
                <c:pt idx="67" formatCode="0.00">
                  <c:v>101.05763679953566</c:v>
                </c:pt>
                <c:pt idx="68" formatCode="0.00">
                  <c:v>101.0668384716589</c:v>
                </c:pt>
                <c:pt idx="69" formatCode="0.00">
                  <c:v>101.07467927111789</c:v>
                </c:pt>
                <c:pt idx="70" formatCode="0.00">
                  <c:v>101.16420857416118</c:v>
                </c:pt>
                <c:pt idx="71" formatCode="0.00">
                  <c:v>101.212898843267</c:v>
                </c:pt>
                <c:pt idx="72" formatCode="0.00">
                  <c:v>101.26976200430811</c:v>
                </c:pt>
                <c:pt idx="73" formatCode="0.00">
                  <c:v>101.39062536333491</c:v>
                </c:pt>
                <c:pt idx="74" formatCode="0.00">
                  <c:v>101.50060420255016</c:v>
                </c:pt>
                <c:pt idx="75" formatCode="0.00">
                  <c:v>101.51050461570264</c:v>
                </c:pt>
                <c:pt idx="76" formatCode="0.00">
                  <c:v>101.51904385347085</c:v>
                </c:pt>
                <c:pt idx="77" formatCode="0.00">
                  <c:v>101.56367186171656</c:v>
                </c:pt>
                <c:pt idx="78" formatCode="0.00">
                  <c:v>101.50071513253604</c:v>
                </c:pt>
                <c:pt idx="79" formatCode="0.00">
                  <c:v>101.43775358134042</c:v>
                </c:pt>
                <c:pt idx="80" formatCode="0.00">
                  <c:v>101.51983740028055</c:v>
                </c:pt>
                <c:pt idx="81" formatCode="0.00">
                  <c:v>101.69113976530605</c:v>
                </c:pt>
                <c:pt idx="82" formatCode="0.00">
                  <c:v>101.69900574246259</c:v>
                </c:pt>
                <c:pt idx="83" formatCode="0.00">
                  <c:v>101.70755322655798</c:v>
                </c:pt>
                <c:pt idx="84" formatCode="0.00">
                  <c:v>101.82711855074587</c:v>
                </c:pt>
                <c:pt idx="85" formatCode="0.00">
                  <c:v>101.90650693342315</c:v>
                </c:pt>
                <c:pt idx="86" formatCode="0.00">
                  <c:v>102.07172453741765</c:v>
                </c:pt>
                <c:pt idx="87" formatCode="0.00">
                  <c:v>102.04350373439853</c:v>
                </c:pt>
                <c:pt idx="88" formatCode="0.00">
                  <c:v>102.05206490862579</c:v>
                </c:pt>
                <c:pt idx="89" formatCode="0.00">
                  <c:v>102.05994536377573</c:v>
                </c:pt>
                <c:pt idx="90" formatCode="0.00">
                  <c:v>102.06782626374797</c:v>
                </c:pt>
                <c:pt idx="91" formatCode="0.00">
                  <c:v>102.10432074492797</c:v>
                </c:pt>
                <c:pt idx="92" formatCode="0.00">
                  <c:v>102.1742010304319</c:v>
                </c:pt>
                <c:pt idx="93" formatCode="0.00">
                  <c:v>102.31903110293598</c:v>
                </c:pt>
                <c:pt idx="94" formatCode="0.00">
                  <c:v>102.35826392901822</c:v>
                </c:pt>
                <c:pt idx="95" formatCode="0.00">
                  <c:v>102.31028463356515</c:v>
                </c:pt>
                <c:pt idx="96" formatCode="0.00">
                  <c:v>102.31681296625629</c:v>
                </c:pt>
                <c:pt idx="97" formatCode="0.00">
                  <c:v>102.32402305994354</c:v>
                </c:pt>
                <c:pt idx="98" formatCode="0.00">
                  <c:v>102.39188191898771</c:v>
                </c:pt>
                <c:pt idx="99" formatCode="0.00">
                  <c:v>102.44884219677681</c:v>
                </c:pt>
                <c:pt idx="100" formatCode="0.00">
                  <c:v>102.46219101460066</c:v>
                </c:pt>
                <c:pt idx="101" formatCode="0.00">
                  <c:v>102.50689052611634</c:v>
                </c:pt>
                <c:pt idx="102" formatCode="0.00">
                  <c:v>102.4950250957246</c:v>
                </c:pt>
                <c:pt idx="103" formatCode="0.00">
                  <c:v>102.50837669391352</c:v>
                </c:pt>
                <c:pt idx="104" formatCode="0.00">
                  <c:v>102.5210475486862</c:v>
                </c:pt>
                <c:pt idx="105" formatCode="0.00">
                  <c:v>102.54871483592427</c:v>
                </c:pt>
                <c:pt idx="106" formatCode="0.00">
                  <c:v>102.62818905607836</c:v>
                </c:pt>
                <c:pt idx="107" formatCode="0.00">
                  <c:v>102.64154702216258</c:v>
                </c:pt>
                <c:pt idx="108" formatCode="0.00">
                  <c:v>102.66172279569339</c:v>
                </c:pt>
                <c:pt idx="109" formatCode="0.00">
                  <c:v>102.61781815691732</c:v>
                </c:pt>
                <c:pt idx="110" formatCode="0.00">
                  <c:v>102.6311768017938</c:v>
                </c:pt>
                <c:pt idx="111" formatCode="0.00">
                  <c:v>102.64385452627324</c:v>
                </c:pt>
                <c:pt idx="112" formatCode="0.00">
                  <c:v>102.57948999189273</c:v>
                </c:pt>
                <c:pt idx="113" formatCode="0.00">
                  <c:v>102.45580198527766</c:v>
                </c:pt>
                <c:pt idx="114" formatCode="0.00">
                  <c:v>102.27346573248872</c:v>
                </c:pt>
                <c:pt idx="115" formatCode="0.00">
                  <c:v>102.3979586700768</c:v>
                </c:pt>
                <c:pt idx="116" formatCode="0.00">
                  <c:v>102.54428146518028</c:v>
                </c:pt>
                <c:pt idx="117" formatCode="0.00">
                  <c:v>102.55763986070018</c:v>
                </c:pt>
                <c:pt idx="118" formatCode="0.00">
                  <c:v>102.56963520939843</c:v>
                </c:pt>
                <c:pt idx="119" formatCode="0.00">
                  <c:v>102.67574377848338</c:v>
                </c:pt>
                <c:pt idx="120" formatCode="0.00">
                  <c:v>102.68910812449238</c:v>
                </c:pt>
                <c:pt idx="121" formatCode="0.00">
                  <c:v>102.79863886020622</c:v>
                </c:pt>
                <c:pt idx="122" formatCode="0.00">
                  <c:v>102.89453658395455</c:v>
                </c:pt>
                <c:pt idx="123" formatCode="0.00">
                  <c:v>103.01499601829323</c:v>
                </c:pt>
                <c:pt idx="124" formatCode="0.00">
                  <c:v>103.02769229140054</c:v>
                </c:pt>
                <c:pt idx="125" formatCode="0.00">
                  <c:v>103.04038936597534</c:v>
                </c:pt>
                <c:pt idx="126" formatCode="0.00">
                  <c:v>102.96986472595498</c:v>
                </c:pt>
                <c:pt idx="127" formatCode="0.00">
                  <c:v>103.0937551851213</c:v>
                </c:pt>
                <c:pt idx="128" formatCode="0.00">
                  <c:v>102.87109585142329</c:v>
                </c:pt>
                <c:pt idx="129" formatCode="0.00">
                  <c:v>102.84217252361566</c:v>
                </c:pt>
                <c:pt idx="130" formatCode="0.00">
                  <c:v>102.74570383153556</c:v>
                </c:pt>
                <c:pt idx="131" formatCode="0.00">
                  <c:v>102.76112151819372</c:v>
                </c:pt>
                <c:pt idx="132" formatCode="0.00">
                  <c:v>102.77585790498607</c:v>
                </c:pt>
                <c:pt idx="133" formatCode="0.00">
                  <c:v>102.87998038970809</c:v>
                </c:pt>
                <c:pt idx="134" formatCode="0.00">
                  <c:v>102.82921595582569</c:v>
                </c:pt>
                <c:pt idx="135" formatCode="0.00">
                  <c:v>102.94767785981767</c:v>
                </c:pt>
                <c:pt idx="136" formatCode="0.00">
                  <c:v>103.0627363962379</c:v>
                </c:pt>
                <c:pt idx="137" formatCode="0.00">
                  <c:v>102.98808759576276</c:v>
                </c:pt>
                <c:pt idx="138" formatCode="0.00">
                  <c:v>103.0035173087945</c:v>
                </c:pt>
                <c:pt idx="139" formatCode="0.00">
                  <c:v>103.01826554502929</c:v>
                </c:pt>
                <c:pt idx="140" formatCode="0.00">
                  <c:v>103.03437974895948</c:v>
                </c:pt>
                <c:pt idx="141" formatCode="0.00">
                  <c:v>102.92422654973049</c:v>
                </c:pt>
                <c:pt idx="142" formatCode="0.00">
                  <c:v>102.90689284934609</c:v>
                </c:pt>
                <c:pt idx="143" formatCode="0.00">
                  <c:v>102.986484501406</c:v>
                </c:pt>
                <c:pt idx="144" formatCode="0.00">
                  <c:v>103.13707319259177</c:v>
                </c:pt>
                <c:pt idx="145" formatCode="0.00">
                  <c:v>103.15251146166287</c:v>
                </c:pt>
                <c:pt idx="146" formatCode="0.00">
                  <c:v>103.16863339488611</c:v>
                </c:pt>
                <c:pt idx="147" formatCode="0.00">
                  <c:v>103.14720874147199</c:v>
                </c:pt>
                <c:pt idx="148" formatCode="0.00">
                  <c:v>103.15786971280072</c:v>
                </c:pt>
                <c:pt idx="149" formatCode="0.00">
                  <c:v>103.19925441653803</c:v>
                </c:pt>
                <c:pt idx="150" formatCode="0.00">
                  <c:v>103.22630408253099</c:v>
                </c:pt>
                <c:pt idx="151" formatCode="0.00">
                  <c:v>103.30115062983946</c:v>
                </c:pt>
                <c:pt idx="152" formatCode="0.00">
                  <c:v>103.31728082788507</c:v>
                </c:pt>
                <c:pt idx="153" formatCode="0.00">
                  <c:v>103.33136357232418</c:v>
                </c:pt>
                <c:pt idx="154" formatCode="0.00">
                  <c:v>103.3515929790419</c:v>
                </c:pt>
                <c:pt idx="155" formatCode="0.00">
                  <c:v>103.39094459381296</c:v>
                </c:pt>
                <c:pt idx="156" formatCode="0.00">
                  <c:v>103.28074109410001</c:v>
                </c:pt>
                <c:pt idx="157" formatCode="0.00">
                  <c:v>103.31804390164113</c:v>
                </c:pt>
                <c:pt idx="158" formatCode="0.00">
                  <c:v>103.46598943529979</c:v>
                </c:pt>
                <c:pt idx="159" formatCode="0.00">
                  <c:v>103.48144596887353</c:v>
                </c:pt>
                <c:pt idx="160" formatCode="0.00">
                  <c:v>103.49417145130539</c:v>
                </c:pt>
                <c:pt idx="161" formatCode="0.00">
                  <c:v>103.48025918943368</c:v>
                </c:pt>
                <c:pt idx="162" formatCode="0.00">
                  <c:v>103.49776674332054</c:v>
                </c:pt>
                <c:pt idx="163" formatCode="0.00">
                  <c:v>103.57538741542939</c:v>
                </c:pt>
                <c:pt idx="164" formatCode="0.00">
                  <c:v>103.50272823155154</c:v>
                </c:pt>
                <c:pt idx="165" formatCode="0.00">
                  <c:v>103.6076802217617</c:v>
                </c:pt>
                <c:pt idx="166" formatCode="0.00">
                  <c:v>103.62451137582372</c:v>
                </c:pt>
                <c:pt idx="167" formatCode="0.00">
                  <c:v>103.63997725390193</c:v>
                </c:pt>
                <c:pt idx="168" formatCode="0.00">
                  <c:v>103.68687213795589</c:v>
                </c:pt>
                <c:pt idx="169" formatCode="0.00">
                  <c:v>103.78501357153185</c:v>
                </c:pt>
                <c:pt idx="170" formatCode="0.00">
                  <c:v>103.77657232503395</c:v>
                </c:pt>
                <c:pt idx="171" formatCode="0.00">
                  <c:v>103.83714295470321</c:v>
                </c:pt>
                <c:pt idx="172" formatCode="0.00">
                  <c:v>103.79317014791333</c:v>
                </c:pt>
                <c:pt idx="173" formatCode="0.00">
                  <c:v>103.8093282289651</c:v>
                </c:pt>
                <c:pt idx="174" formatCode="0.00">
                  <c:v>103.82480399800178</c:v>
                </c:pt>
                <c:pt idx="175" formatCode="0.00">
                  <c:v>103.88470145697823</c:v>
                </c:pt>
                <c:pt idx="176" formatCode="0.00">
                  <c:v>103.88036169610926</c:v>
                </c:pt>
                <c:pt idx="177" formatCode="0.00">
                  <c:v>103.93616470951825</c:v>
                </c:pt>
                <c:pt idx="178" formatCode="0.00">
                  <c:v>104.00290726759538</c:v>
                </c:pt>
                <c:pt idx="179" formatCode="0.00">
                  <c:v>103.96781363494171</c:v>
                </c:pt>
                <c:pt idx="180" formatCode="0.00">
                  <c:v>103.98329788520668</c:v>
                </c:pt>
                <c:pt idx="181" formatCode="0.00">
                  <c:v>103.99946669036542</c:v>
                </c:pt>
                <c:pt idx="182" formatCode="0.00">
                  <c:v>104.01426940794117</c:v>
                </c:pt>
                <c:pt idx="183" formatCode="0.00">
                  <c:v>104.06325299814335</c:v>
                </c:pt>
                <c:pt idx="184" formatCode="0.00">
                  <c:v>104.08557876031288</c:v>
                </c:pt>
                <c:pt idx="185" formatCode="0.00">
                  <c:v>104.16123066972753</c:v>
                </c:pt>
                <c:pt idx="186" formatCode="0.00">
                  <c:v>104.26081666532049</c:v>
                </c:pt>
                <c:pt idx="187" formatCode="0.00">
                  <c:v>104.27631482872452</c:v>
                </c:pt>
                <c:pt idx="188" formatCode="0.00">
                  <c:v>104.2918140001418</c:v>
                </c:pt>
                <c:pt idx="189" formatCode="0.00">
                  <c:v>104.1917603074702</c:v>
                </c:pt>
                <c:pt idx="190" formatCode="0.00">
                  <c:v>104.22366782843666</c:v>
                </c:pt>
                <c:pt idx="191" formatCode="0.00">
                  <c:v>104.28771625094751</c:v>
                </c:pt>
                <c:pt idx="192" formatCode="0.00">
                  <c:v>104.22389364556827</c:v>
                </c:pt>
                <c:pt idx="193" formatCode="0.00">
                  <c:v>104.24076073395075</c:v>
                </c:pt>
                <c:pt idx="194" formatCode="0.00">
                  <c:v>104.25352566522282</c:v>
                </c:pt>
                <c:pt idx="195" formatCode="0.00">
                  <c:v>104.26423969165968</c:v>
                </c:pt>
                <c:pt idx="196" formatCode="0.00">
                  <c:v>104.27495437050864</c:v>
                </c:pt>
                <c:pt idx="197" formatCode="0.00">
                  <c:v>104.28772156402937</c:v>
                </c:pt>
                <c:pt idx="198" formatCode="0.00">
                  <c:v>104.39829863033643</c:v>
                </c:pt>
                <c:pt idx="199" formatCode="0.00">
                  <c:v>104.56223615014285</c:v>
                </c:pt>
                <c:pt idx="200" formatCode="0.00">
                  <c:v>104.5839074058394</c:v>
                </c:pt>
                <c:pt idx="201" formatCode="0.00">
                  <c:v>104.59395118111387</c:v>
                </c:pt>
                <c:pt idx="202" formatCode="0.00">
                  <c:v>104.60399555852213</c:v>
                </c:pt>
                <c:pt idx="203" formatCode="0.00">
                  <c:v>104.73581150332483</c:v>
                </c:pt>
                <c:pt idx="204" formatCode="0.00">
                  <c:v>104.69797237493735</c:v>
                </c:pt>
                <c:pt idx="205" formatCode="0.00">
                  <c:v>104.63755309477166</c:v>
                </c:pt>
                <c:pt idx="206" formatCode="0.00">
                  <c:v>104.66128366469073</c:v>
                </c:pt>
                <c:pt idx="207" formatCode="0.00">
                  <c:v>104.66175277342691</c:v>
                </c:pt>
                <c:pt idx="208" formatCode="0.00">
                  <c:v>104.68069608190699</c:v>
                </c:pt>
                <c:pt idx="209" formatCode="0.00">
                  <c:v>104.69211380368033</c:v>
                </c:pt>
                <c:pt idx="210" formatCode="0.00">
                  <c:v>104.76580212308407</c:v>
                </c:pt>
                <c:pt idx="211" formatCode="0.00">
                  <c:v>104.82101940500769</c:v>
                </c:pt>
                <c:pt idx="212" formatCode="0.00">
                  <c:v>104.92140678132657</c:v>
                </c:pt>
                <c:pt idx="213" formatCode="0.00">
                  <c:v>104.95541847486761</c:v>
                </c:pt>
                <c:pt idx="214" formatCode="0.00">
                  <c:v>104.92852217737101</c:v>
                </c:pt>
                <c:pt idx="215" formatCode="0.00">
                  <c:v>104.93858196538474</c:v>
                </c:pt>
                <c:pt idx="216" formatCode="0.00">
                  <c:v>104.94864235624654</c:v>
                </c:pt>
                <c:pt idx="217" formatCode="0.00">
                  <c:v>105.04015439309954</c:v>
                </c:pt>
                <c:pt idx="218" formatCode="0.00">
                  <c:v>105.08444341535723</c:v>
                </c:pt>
                <c:pt idx="219" formatCode="0.00">
                  <c:v>105.22525197347957</c:v>
                </c:pt>
                <c:pt idx="220" formatCode="0.00">
                  <c:v>105.26681272003354</c:v>
                </c:pt>
                <c:pt idx="221" formatCode="0.00">
                  <c:v>105.40832278967984</c:v>
                </c:pt>
                <c:pt idx="222" formatCode="0.00">
                  <c:v>105.42730167872233</c:v>
                </c:pt>
                <c:pt idx="223" formatCode="0.00">
                  <c:v>105.44354337252753</c:v>
                </c:pt>
                <c:pt idx="224" formatCode="0.00">
                  <c:v>105.52277305761312</c:v>
                </c:pt>
                <c:pt idx="225" formatCode="0.00">
                  <c:v>105.57051385024639</c:v>
                </c:pt>
                <c:pt idx="226" formatCode="0.00">
                  <c:v>105.58813162349739</c:v>
                </c:pt>
                <c:pt idx="227" formatCode="0.00">
                  <c:v>105.70024148610202</c:v>
                </c:pt>
                <c:pt idx="228" formatCode="0.00">
                  <c:v>105.88836592540218</c:v>
                </c:pt>
                <c:pt idx="229" formatCode="0.00">
                  <c:v>105.90188843232163</c:v>
                </c:pt>
                <c:pt idx="230" formatCode="0.00">
                  <c:v>105.92499890201752</c:v>
                </c:pt>
                <c:pt idx="231" formatCode="0.00">
                  <c:v>106.06247564636108</c:v>
                </c:pt>
                <c:pt idx="232" formatCode="0.00">
                  <c:v>106.09244194931922</c:v>
                </c:pt>
                <c:pt idx="233" formatCode="0.00">
                  <c:v>106.0895365994446</c:v>
                </c:pt>
                <c:pt idx="234" formatCode="0.00">
                  <c:v>106.1674484863367</c:v>
                </c:pt>
                <c:pt idx="235" formatCode="0.00">
                  <c:v>106.10153274333251</c:v>
                </c:pt>
                <c:pt idx="236" formatCode="0.00">
                  <c:v>106.11849039651463</c:v>
                </c:pt>
                <c:pt idx="237" formatCode="0.00">
                  <c:v>106.13681910620879</c:v>
                </c:pt>
                <c:pt idx="238" formatCode="0.00">
                  <c:v>106.13391413295696</c:v>
                </c:pt>
                <c:pt idx="239" formatCode="0.00">
                  <c:v>106.02483035653204</c:v>
                </c:pt>
                <c:pt idx="240" formatCode="0.00">
                  <c:v>105.91916355837198</c:v>
                </c:pt>
                <c:pt idx="241" formatCode="0.00">
                  <c:v>105.91899002339325</c:v>
                </c:pt>
                <c:pt idx="242" formatCode="0.00">
                  <c:v>105.99623247541361</c:v>
                </c:pt>
                <c:pt idx="243" formatCode="0.00">
                  <c:v>106.01318960168925</c:v>
                </c:pt>
                <c:pt idx="244" formatCode="0.00">
                  <c:v>106.02946269247731</c:v>
                </c:pt>
                <c:pt idx="245" formatCode="0.00">
                  <c:v>106.14714274817327</c:v>
                </c:pt>
                <c:pt idx="246" formatCode="0.00">
                  <c:v>106.3025174257784</c:v>
                </c:pt>
                <c:pt idx="247" formatCode="0.00">
                  <c:v>106.16394159495596</c:v>
                </c:pt>
                <c:pt idx="248" formatCode="0.00">
                  <c:v>106.12540201119019</c:v>
                </c:pt>
                <c:pt idx="249" formatCode="0.00">
                  <c:v>106.06630110916112</c:v>
                </c:pt>
                <c:pt idx="250" formatCode="0.00">
                  <c:v>106.08120831983047</c:v>
                </c:pt>
                <c:pt idx="251" formatCode="0.00">
                  <c:v>106.10022845902962</c:v>
                </c:pt>
                <c:pt idx="252" formatCode="0.00">
                  <c:v>106.04043423695329</c:v>
                </c:pt>
                <c:pt idx="253" formatCode="0.00">
                  <c:v>106.11839655687396</c:v>
                </c:pt>
                <c:pt idx="254" formatCode="0.00">
                  <c:v>106.14975703574656</c:v>
                </c:pt>
                <c:pt idx="255" formatCode="0.00">
                  <c:v>106.25240438857136</c:v>
                </c:pt>
                <c:pt idx="256" formatCode="0.00">
                  <c:v>106.29953735394825</c:v>
                </c:pt>
                <c:pt idx="257" formatCode="0.00">
                  <c:v>106.3103432023883</c:v>
                </c:pt>
                <c:pt idx="258" formatCode="0.00">
                  <c:v>106.3218352133444</c:v>
                </c:pt>
                <c:pt idx="259" formatCode="0.00">
                  <c:v>106.33401346328375</c:v>
                </c:pt>
                <c:pt idx="260" formatCode="0.00">
                  <c:v>106.34482135749663</c:v>
                </c:pt>
                <c:pt idx="261" formatCode="0.00">
                  <c:v>106.35700107330655</c:v>
                </c:pt>
                <c:pt idx="262" formatCode="0.00">
                  <c:v>106.31501851393392</c:v>
                </c:pt>
                <c:pt idx="263" formatCode="0.00">
                  <c:v>106.31897013151705</c:v>
                </c:pt>
                <c:pt idx="264" formatCode="0.00">
                  <c:v>106.33046414497288</c:v>
                </c:pt>
                <c:pt idx="265" formatCode="0.00">
                  <c:v>106.34195886596669</c:v>
                </c:pt>
                <c:pt idx="266" formatCode="0.00">
                  <c:v>106.23688360008634</c:v>
                </c:pt>
                <c:pt idx="267" formatCode="0.00">
                  <c:v>106.15511537839886</c:v>
                </c:pt>
                <c:pt idx="268" formatCode="0.00">
                  <c:v>105.95881884368279</c:v>
                </c:pt>
                <c:pt idx="269" formatCode="0.00">
                  <c:v>106.0080191324446</c:v>
                </c:pt>
                <c:pt idx="270" formatCode="0.00">
                  <c:v>106.0887702838037</c:v>
                </c:pt>
                <c:pt idx="271" formatCode="0.00">
                  <c:v>106.10025770423569</c:v>
                </c:pt>
                <c:pt idx="272" formatCode="0.00">
                  <c:v>106.11105996906549</c:v>
                </c:pt>
                <c:pt idx="273" formatCode="0.00">
                  <c:v>106.18222107472536</c:v>
                </c:pt>
                <c:pt idx="274" formatCode="0.00">
                  <c:v>106.26779151484814</c:v>
                </c:pt>
                <c:pt idx="275" formatCode="0.00">
                  <c:v>106.29712113529482</c:v>
                </c:pt>
                <c:pt idx="276" formatCode="0.00">
                  <c:v>106.21326858026012</c:v>
                </c:pt>
                <c:pt idx="277" formatCode="0.00">
                  <c:v>106.18566085662344</c:v>
                </c:pt>
                <c:pt idx="278" formatCode="0.00">
                  <c:v>106.19715384128548</c:v>
                </c:pt>
                <c:pt idx="279" formatCode="0.00">
                  <c:v>106.20864753359315</c:v>
                </c:pt>
                <c:pt idx="280" formatCode="0.00">
                  <c:v>106.26610841712893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5-49A6-B626-85206AEFE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97503"/>
        <c:axId val="730508143"/>
      </c:scatterChart>
      <c:valAx>
        <c:axId val="118849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0508143"/>
        <c:crosses val="autoZero"/>
        <c:crossBetween val="midCat"/>
      </c:valAx>
      <c:valAx>
        <c:axId val="730508143"/>
        <c:scaling>
          <c:orientation val="minMax"/>
          <c:min val="9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84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5</xdr:row>
      <xdr:rowOff>166686</xdr:rowOff>
    </xdr:from>
    <xdr:to>
      <xdr:col>34</xdr:col>
      <xdr:colOff>609600</xdr:colOff>
      <xdr:row>27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155899-BEF8-4F2F-92D5-C3F40E44D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32FD-17A9-4523-B86B-C0A67DC639BF}">
  <dimension ref="B1:AO866"/>
  <sheetViews>
    <sheetView tabSelected="1" topLeftCell="W1" workbookViewId="0">
      <selection activeCell="AM27" sqref="AM27"/>
    </sheetView>
  </sheetViews>
  <sheetFormatPr baseColWidth="10" defaultRowHeight="15" x14ac:dyDescent="0.25"/>
  <cols>
    <col min="2" max="2" width="11" bestFit="1" customWidth="1"/>
    <col min="7" max="7" width="10.42578125" style="4" bestFit="1" customWidth="1"/>
    <col min="8" max="8" width="17.42578125" style="4" bestFit="1" customWidth="1"/>
    <col min="9" max="9" width="6.85546875" style="4" bestFit="1" customWidth="1"/>
    <col min="10" max="10" width="7.7109375" style="4" bestFit="1" customWidth="1"/>
    <col min="11" max="11" width="8.140625" style="10" customWidth="1"/>
    <col min="12" max="12" width="10.42578125" style="4" bestFit="1" customWidth="1"/>
    <col min="13" max="13" width="17.28515625" style="4" bestFit="1" customWidth="1"/>
    <col min="14" max="14" width="6.85546875" style="4" bestFit="1" customWidth="1"/>
    <col min="15" max="15" width="7.140625" style="4" bestFit="1" customWidth="1"/>
    <col min="16" max="16" width="8.140625" style="10" customWidth="1"/>
    <col min="17" max="17" width="10.42578125" style="4" bestFit="1" customWidth="1"/>
    <col min="18" max="18" width="17.42578125" style="4" bestFit="1" customWidth="1"/>
    <col min="19" max="19" width="6.85546875" style="4" bestFit="1" customWidth="1"/>
    <col min="20" max="20" width="6.5703125" style="4" bestFit="1" customWidth="1"/>
    <col min="21" max="21" width="8.140625" style="10" customWidth="1"/>
    <col min="22" max="22" width="10.42578125" bestFit="1" customWidth="1"/>
    <col min="23" max="23" width="18.140625" bestFit="1" customWidth="1"/>
    <col min="24" max="24" width="8.85546875" style="4" customWidth="1"/>
    <col min="25" max="25" width="8.85546875" customWidth="1"/>
    <col min="26" max="26" width="8.140625" style="10" customWidth="1"/>
    <col min="27" max="27" width="10.42578125" bestFit="1" customWidth="1"/>
    <col min="28" max="28" width="17" bestFit="1" customWidth="1"/>
    <col min="29" max="29" width="9" customWidth="1"/>
    <col min="30" max="30" width="9.42578125" bestFit="1" customWidth="1"/>
    <col min="31" max="31" width="8.140625" style="10" customWidth="1"/>
    <col min="33" max="33" width="17.28515625" bestFit="1" customWidth="1"/>
    <col min="36" max="36" width="8.140625" style="10" customWidth="1"/>
    <col min="38" max="38" width="17" bestFit="1" customWidth="1"/>
    <col min="39" max="39" width="12" style="5" bestFit="1" customWidth="1"/>
    <col min="40" max="40" width="12" style="5" customWidth="1"/>
  </cols>
  <sheetData>
    <row r="1" spans="2:41" x14ac:dyDescent="0.25">
      <c r="E1" t="s">
        <v>9</v>
      </c>
      <c r="G1" s="4" t="s">
        <v>21</v>
      </c>
      <c r="H1" s="4" t="s">
        <v>0</v>
      </c>
      <c r="I1" s="4" t="s">
        <v>8</v>
      </c>
      <c r="J1" s="4" t="s">
        <v>10</v>
      </c>
      <c r="K1" s="9"/>
      <c r="M1" s="4" t="s">
        <v>3</v>
      </c>
      <c r="N1" s="4" t="s">
        <v>8</v>
      </c>
      <c r="O1" s="4" t="s">
        <v>20</v>
      </c>
      <c r="P1" s="9"/>
      <c r="R1" s="4" t="s">
        <v>4</v>
      </c>
      <c r="S1" s="4" t="s">
        <v>8</v>
      </c>
      <c r="T1" s="4" t="s">
        <v>19</v>
      </c>
      <c r="U1" s="9"/>
      <c r="W1" s="6" t="s">
        <v>5</v>
      </c>
      <c r="X1" s="4" t="s">
        <v>8</v>
      </c>
      <c r="Y1" s="4" t="s">
        <v>18</v>
      </c>
      <c r="Z1" s="9"/>
      <c r="AB1" s="6" t="s">
        <v>6</v>
      </c>
      <c r="AC1" s="4" t="s">
        <v>8</v>
      </c>
      <c r="AD1" s="4" t="s">
        <v>17</v>
      </c>
      <c r="AE1" s="9"/>
      <c r="AG1" s="6" t="s">
        <v>7</v>
      </c>
      <c r="AH1" s="4" t="s">
        <v>8</v>
      </c>
      <c r="AI1" s="4" t="s">
        <v>16</v>
      </c>
      <c r="AJ1" s="9"/>
      <c r="AL1" t="s">
        <v>11</v>
      </c>
      <c r="AM1" s="5" t="s">
        <v>8</v>
      </c>
      <c r="AN1" s="5" t="s">
        <v>14</v>
      </c>
      <c r="AO1" t="s">
        <v>15</v>
      </c>
    </row>
    <row r="2" spans="2:41" x14ac:dyDescent="0.25">
      <c r="B2" t="s">
        <v>1</v>
      </c>
      <c r="C2" s="1">
        <v>43102</v>
      </c>
      <c r="D2" s="1"/>
      <c r="E2" s="3" t="str">
        <f>+IF(WEEKDAY(G2)=1,"D",IF(WEEKDAY(G2)=2,"L",IF(WEEKDAY(G2)=3,"M",IF(WEEKDAY(G2)=4,"W",IF(WEEKDAY(G2)=5,"J",IF(WEEKDAY(G2)=6,"V",IF(WEEKDAY(G2)=7,"S")))))))</f>
        <v>M</v>
      </c>
      <c r="F2" s="3"/>
      <c r="G2" s="11">
        <v>43102</v>
      </c>
      <c r="H2" s="4">
        <v>36135.24</v>
      </c>
      <c r="J2" s="12">
        <v>100</v>
      </c>
      <c r="L2" s="11">
        <v>43102</v>
      </c>
      <c r="M2" s="4">
        <v>37790.160000000003</v>
      </c>
      <c r="O2" s="4">
        <v>100</v>
      </c>
      <c r="Q2" s="11">
        <v>43102</v>
      </c>
      <c r="R2" s="4">
        <v>36193.06</v>
      </c>
      <c r="T2" s="4">
        <v>100</v>
      </c>
      <c r="U2" s="15" t="str">
        <f>+IF(V2-Q2=0,"",V2-Q2)</f>
        <v/>
      </c>
      <c r="V2" s="2">
        <v>43102</v>
      </c>
      <c r="W2">
        <v>40117.42</v>
      </c>
      <c r="Y2">
        <v>100</v>
      </c>
      <c r="AA2" s="2">
        <v>43102</v>
      </c>
      <c r="AB2">
        <v>61943.46</v>
      </c>
      <c r="AD2">
        <v>100</v>
      </c>
      <c r="AF2" s="2">
        <v>43102</v>
      </c>
      <c r="AG2">
        <v>39776.46</v>
      </c>
      <c r="AI2">
        <v>100</v>
      </c>
      <c r="AK2" s="2">
        <v>43102</v>
      </c>
      <c r="AL2">
        <v>1472.72</v>
      </c>
      <c r="AO2">
        <v>100</v>
      </c>
    </row>
    <row r="3" spans="2:41" x14ac:dyDescent="0.25">
      <c r="B3" t="s">
        <v>2</v>
      </c>
      <c r="C3" s="1">
        <v>43383</v>
      </c>
      <c r="D3" s="1"/>
      <c r="E3" s="3" t="str">
        <f t="shared" ref="E3:E66" si="0">+IF(WEEKDAY(G3)=1,"D",IF(WEEKDAY(G3)=2,"L",IF(WEEKDAY(G3)=3,"M",IF(WEEKDAY(G3)=4,"W",IF(WEEKDAY(G3)=5,"J",IF(WEEKDAY(G3)=6,"V",IF(WEEKDAY(G3)=7,"S")))))))</f>
        <v>W</v>
      </c>
      <c r="F3" s="3"/>
      <c r="G3" s="13">
        <v>43103</v>
      </c>
      <c r="H3" s="4">
        <v>36127.31</v>
      </c>
      <c r="I3" s="8">
        <f>+H3/H2-1</f>
        <v>-2.1945336463791154E-4</v>
      </c>
      <c r="J3" s="12">
        <f>+IF(ISNUMBER(I3),J2*(1+I3),NA())</f>
        <v>99.978054663536213</v>
      </c>
      <c r="L3" s="13">
        <v>43103</v>
      </c>
      <c r="M3" s="4">
        <v>37793.08</v>
      </c>
      <c r="N3" s="8">
        <f>+M3/M2-1</f>
        <v>7.7268791664142356E-5</v>
      </c>
      <c r="O3" s="12">
        <f>+O2*(1+N3)</f>
        <v>100.00772687916641</v>
      </c>
      <c r="Q3" s="13">
        <v>43103</v>
      </c>
      <c r="R3" s="4">
        <v>36189.269999999997</v>
      </c>
      <c r="S3" s="8">
        <f>+R3/R2-1</f>
        <v>-1.0471620802443571E-4</v>
      </c>
      <c r="T3" s="12">
        <f>+T2*(1+S3)</f>
        <v>99.989528379197552</v>
      </c>
      <c r="U3" s="15" t="str">
        <f t="shared" ref="U3:U66" si="1">+IF(V3-Q3=0,"",V3-Q3)</f>
        <v/>
      </c>
      <c r="V3" s="1">
        <v>43103</v>
      </c>
      <c r="W3">
        <v>40121.360000000001</v>
      </c>
      <c r="X3" s="8">
        <f>+W3/W2-1</f>
        <v>9.8211699556038923E-5</v>
      </c>
      <c r="Y3" s="7">
        <f>+Y2*(1+X3)</f>
        <v>100.0098211699556</v>
      </c>
      <c r="AA3" s="1">
        <v>43103</v>
      </c>
      <c r="AB3">
        <v>61948.72</v>
      </c>
      <c r="AC3" s="5">
        <f>+AB3/AB2-1</f>
        <v>8.4916147725655478E-5</v>
      </c>
      <c r="AD3" s="14">
        <f>+AD2*(1+AC3)</f>
        <v>100.00849161477257</v>
      </c>
      <c r="AF3" s="1">
        <v>43103</v>
      </c>
      <c r="AG3">
        <v>39762.339999999997</v>
      </c>
      <c r="AH3" s="5">
        <f>+AG3/AG2-1</f>
        <v>-3.5498382711796062E-4</v>
      </c>
      <c r="AI3" s="14">
        <f>+AI2*(1+AH3)</f>
        <v>99.964501617288207</v>
      </c>
      <c r="AK3" s="1">
        <v>43103</v>
      </c>
      <c r="AL3">
        <v>1472.81</v>
      </c>
      <c r="AM3" s="5">
        <f>+AL3/AL2-1</f>
        <v>6.111141289588673E-5</v>
      </c>
      <c r="AN3" s="18">
        <f>+$C$4/365</f>
        <v>3.7168949771689499E-5</v>
      </c>
      <c r="AO3" s="7">
        <f>+AO2*(1+AM3+AN3)</f>
        <v>100.00982803626677</v>
      </c>
    </row>
    <row r="4" spans="2:41" x14ac:dyDescent="0.25">
      <c r="B4" t="s">
        <v>13</v>
      </c>
      <c r="C4" s="17">
        <f>+AVERAGE(TAC!B2:B13)</f>
        <v>1.3566666666666666E-2</v>
      </c>
      <c r="E4" s="3" t="str">
        <f t="shared" si="0"/>
        <v>J</v>
      </c>
      <c r="F4" s="3"/>
      <c r="G4" s="13">
        <v>43104</v>
      </c>
      <c r="H4" s="4">
        <v>36139.199999999997</v>
      </c>
      <c r="I4" s="8">
        <f t="shared" ref="I4:I67" si="2">+H4/H3-1</f>
        <v>3.2911390302792221E-4</v>
      </c>
      <c r="J4" s="12">
        <f t="shared" ref="J4:J67" si="3">+IF(ISNUMBER(I4),J3*(1+I4),NA())</f>
        <v>100.01095883132366</v>
      </c>
      <c r="L4" s="13">
        <v>43104</v>
      </c>
      <c r="M4" s="4">
        <v>37810.269999999997</v>
      </c>
      <c r="N4" s="8">
        <f t="shared" ref="N4:N67" si="4">+M4/M3-1</f>
        <v>4.5484517271399127E-4</v>
      </c>
      <c r="O4" s="12">
        <f t="shared" ref="O4:O67" si="5">+O3*(1+N4)</f>
        <v>100.0532149109715</v>
      </c>
      <c r="Q4" s="13">
        <v>43104</v>
      </c>
      <c r="R4" s="4">
        <v>36206.589999999997</v>
      </c>
      <c r="S4" s="8">
        <f t="shared" ref="S4:S67" si="6">+R4/R3-1</f>
        <v>4.7859489843249392E-4</v>
      </c>
      <c r="T4" s="12">
        <f t="shared" ref="T4:T67" si="7">+T3*(1+S4)</f>
        <v>100.0373828573765</v>
      </c>
      <c r="U4" s="15" t="str">
        <f t="shared" si="1"/>
        <v/>
      </c>
      <c r="V4" s="1">
        <v>43104</v>
      </c>
      <c r="W4">
        <v>40124.61</v>
      </c>
      <c r="X4" s="8">
        <f t="shared" ref="X4:X67" si="8">+W4/W3-1</f>
        <v>8.1004233156711791E-5</v>
      </c>
      <c r="Y4" s="7">
        <f t="shared" ref="Y4:Y67" si="9">+Y3*(1+X4)</f>
        <v>100.01792238882761</v>
      </c>
      <c r="AA4" s="1">
        <v>43104</v>
      </c>
      <c r="AB4">
        <v>61972.86</v>
      </c>
      <c r="AC4" s="5">
        <f t="shared" ref="AC4:AC67" si="10">+AB4/AB3-1</f>
        <v>3.896771394147347E-4</v>
      </c>
      <c r="AD4" s="14">
        <f t="shared" ref="AD4:AD67" si="11">+AD3*(1+AC4)</f>
        <v>100.0474626377022</v>
      </c>
      <c r="AF4" s="1">
        <v>43104</v>
      </c>
      <c r="AG4">
        <v>39773.51</v>
      </c>
      <c r="AH4" s="5">
        <f t="shared" ref="AH4:AH67" si="12">+AG4/AG3-1</f>
        <v>2.80919080718256E-4</v>
      </c>
      <c r="AI4" s="14">
        <f t="shared" ref="AI4:AI67" si="13">+AI3*(1+AH4)</f>
        <v>99.992583553186989</v>
      </c>
      <c r="AK4" s="1">
        <v>43104</v>
      </c>
      <c r="AL4">
        <v>1469.84</v>
      </c>
      <c r="AM4" s="5">
        <f t="shared" ref="AM4:AM67" si="14">+AL4/AL3-1</f>
        <v>-2.0165533911367106E-3</v>
      </c>
      <c r="AN4" s="18">
        <f t="shared" ref="AN4:AN67" si="15">+$C$4/365</f>
        <v>3.7168949771689499E-5</v>
      </c>
      <c r="AO4" s="7">
        <f t="shared" ref="AO4:AO67" si="16">+AO3*(1+AM4+AN4)</f>
        <v>99.811870138668183</v>
      </c>
    </row>
    <row r="5" spans="2:41" x14ac:dyDescent="0.25">
      <c r="E5" s="3" t="str">
        <f t="shared" si="0"/>
        <v>V</v>
      </c>
      <c r="F5" s="3"/>
      <c r="G5" s="13">
        <v>43105</v>
      </c>
      <c r="H5" s="4">
        <v>36119.730000000003</v>
      </c>
      <c r="I5" s="8">
        <f t="shared" si="2"/>
        <v>-5.3875016602455972E-4</v>
      </c>
      <c r="J5" s="12">
        <f t="shared" si="3"/>
        <v>99.957077910649005</v>
      </c>
      <c r="L5" s="13">
        <v>43105</v>
      </c>
      <c r="M5" s="4">
        <v>37791.629999999997</v>
      </c>
      <c r="N5" s="8">
        <f t="shared" si="4"/>
        <v>-4.9298775174044795E-4</v>
      </c>
      <c r="O5" s="12">
        <f t="shared" si="5"/>
        <v>100.00388990149814</v>
      </c>
      <c r="Q5" s="13">
        <v>43105</v>
      </c>
      <c r="R5" s="4">
        <v>36190.53</v>
      </c>
      <c r="S5" s="8">
        <f t="shared" si="6"/>
        <v>-4.4356566028447286E-4</v>
      </c>
      <c r="T5" s="12">
        <f t="shared" si="7"/>
        <v>99.993009709596237</v>
      </c>
      <c r="U5" s="15" t="str">
        <f t="shared" si="1"/>
        <v/>
      </c>
      <c r="V5" s="1">
        <v>43105</v>
      </c>
      <c r="W5">
        <v>40102.68</v>
      </c>
      <c r="X5" s="8">
        <f t="shared" si="8"/>
        <v>-5.4654736831083461E-4</v>
      </c>
      <c r="Y5" s="7">
        <f t="shared" si="9"/>
        <v>99.96325785656208</v>
      </c>
      <c r="AA5" s="1">
        <v>43105</v>
      </c>
      <c r="AB5">
        <v>61938.83</v>
      </c>
      <c r="AC5" s="5">
        <f t="shared" si="10"/>
        <v>-5.4911133680124458E-4</v>
      </c>
      <c r="AD5" s="14">
        <f t="shared" si="11"/>
        <v>99.992525441749635</v>
      </c>
      <c r="AF5" s="1">
        <v>43105</v>
      </c>
      <c r="AG5">
        <v>39761.57</v>
      </c>
      <c r="AH5" s="5">
        <f t="shared" si="12"/>
        <v>-3.0019980635354049E-4</v>
      </c>
      <c r="AI5" s="14">
        <f t="shared" si="13"/>
        <v>99.962565798967532</v>
      </c>
      <c r="AK5" s="1">
        <v>43105</v>
      </c>
      <c r="AL5">
        <v>1471.92</v>
      </c>
      <c r="AM5" s="5">
        <f t="shared" si="14"/>
        <v>1.415120013062765E-3</v>
      </c>
      <c r="AN5" s="18">
        <f t="shared" si="15"/>
        <v>3.7168949771689499E-5</v>
      </c>
      <c r="AO5" s="7">
        <f t="shared" si="16"/>
        <v>99.956825816030445</v>
      </c>
    </row>
    <row r="6" spans="2:41" x14ac:dyDescent="0.25">
      <c r="E6" s="3" t="str">
        <f t="shared" si="0"/>
        <v>L</v>
      </c>
      <c r="F6" s="3"/>
      <c r="G6" s="13">
        <v>43108</v>
      </c>
      <c r="H6" s="4">
        <v>36155.71</v>
      </c>
      <c r="I6" s="8">
        <f t="shared" si="2"/>
        <v>9.9613147717314554E-4</v>
      </c>
      <c r="J6" s="12">
        <f t="shared" si="3"/>
        <v>100.05664830232205</v>
      </c>
      <c r="L6" s="13">
        <v>43108</v>
      </c>
      <c r="M6" s="4">
        <v>37841.89</v>
      </c>
      <c r="N6" s="8">
        <f t="shared" si="4"/>
        <v>1.3299241128261752E-3</v>
      </c>
      <c r="O6" s="12">
        <f t="shared" si="5"/>
        <v>100.13688748605456</v>
      </c>
      <c r="Q6" s="13">
        <v>43108</v>
      </c>
      <c r="R6" s="4">
        <v>36235.879999999997</v>
      </c>
      <c r="S6" s="8">
        <f t="shared" si="6"/>
        <v>1.2530902421157286E-3</v>
      </c>
      <c r="T6" s="12">
        <f t="shared" si="7"/>
        <v>100.11830997434312</v>
      </c>
      <c r="U6" s="15" t="str">
        <f t="shared" si="1"/>
        <v/>
      </c>
      <c r="V6" s="1">
        <v>43108</v>
      </c>
      <c r="W6">
        <v>40143.85</v>
      </c>
      <c r="X6" s="8">
        <f t="shared" si="8"/>
        <v>1.0266146801161113E-3</v>
      </c>
      <c r="Y6" s="7">
        <f t="shared" si="9"/>
        <v>100.06588160454986</v>
      </c>
      <c r="AA6" s="1">
        <v>43108</v>
      </c>
      <c r="AB6">
        <v>62024.41</v>
      </c>
      <c r="AC6" s="5">
        <f t="shared" si="10"/>
        <v>1.3816857696538065E-3</v>
      </c>
      <c r="AD6" s="14">
        <f t="shared" si="11"/>
        <v>100.13068369122425</v>
      </c>
      <c r="AF6" s="1">
        <v>43108</v>
      </c>
      <c r="AG6">
        <v>39804.21</v>
      </c>
      <c r="AH6" s="5">
        <f t="shared" si="12"/>
        <v>1.0723922621767024E-3</v>
      </c>
      <c r="AI6" s="14">
        <f t="shared" si="13"/>
        <v>100.06976488103767</v>
      </c>
      <c r="AK6" s="1">
        <v>43106</v>
      </c>
      <c r="AL6">
        <v>1472.03</v>
      </c>
      <c r="AM6" s="5">
        <f t="shared" si="14"/>
        <v>7.4732322408843643E-5</v>
      </c>
      <c r="AN6" s="18">
        <f t="shared" si="15"/>
        <v>3.7168949771689499E-5</v>
      </c>
      <c r="AO6" s="7">
        <f t="shared" si="16"/>
        <v>99.968011112002401</v>
      </c>
    </row>
    <row r="7" spans="2:41" x14ac:dyDescent="0.25">
      <c r="E7" s="3" t="str">
        <f t="shared" si="0"/>
        <v>M</v>
      </c>
      <c r="F7" s="3"/>
      <c r="G7" s="13">
        <v>43109</v>
      </c>
      <c r="H7" s="4">
        <v>36156.720000000001</v>
      </c>
      <c r="I7" s="8">
        <f t="shared" si="2"/>
        <v>2.7934730088441384E-5</v>
      </c>
      <c r="J7" s="12">
        <f t="shared" si="3"/>
        <v>100.05944335778592</v>
      </c>
      <c r="L7" s="13">
        <v>43109</v>
      </c>
      <c r="M7" s="4">
        <v>37843.64</v>
      </c>
      <c r="N7" s="8">
        <f t="shared" si="4"/>
        <v>4.6245047485626856E-5</v>
      </c>
      <c r="O7" s="12">
        <f t="shared" si="5"/>
        <v>100.14151832117142</v>
      </c>
      <c r="Q7" s="13">
        <v>43109</v>
      </c>
      <c r="R7" s="4">
        <v>36238.559999999998</v>
      </c>
      <c r="S7" s="8">
        <f t="shared" si="6"/>
        <v>7.3959843116755408E-5</v>
      </c>
      <c r="T7" s="12">
        <f t="shared" si="7"/>
        <v>100.12571470884194</v>
      </c>
      <c r="U7" s="15" t="str">
        <f t="shared" si="1"/>
        <v/>
      </c>
      <c r="V7" s="1">
        <v>43109</v>
      </c>
      <c r="W7">
        <v>40145.300000000003</v>
      </c>
      <c r="X7" s="8">
        <f t="shared" si="8"/>
        <v>3.6120103079406718E-5</v>
      </c>
      <c r="Y7" s="7">
        <f t="shared" si="9"/>
        <v>100.06949599450815</v>
      </c>
      <c r="AA7" s="1">
        <v>43109</v>
      </c>
      <c r="AB7">
        <v>62012.87</v>
      </c>
      <c r="AC7" s="5">
        <f t="shared" si="10"/>
        <v>-1.8605578029684544E-4</v>
      </c>
      <c r="AD7" s="14">
        <f t="shared" si="11"/>
        <v>100.11205379873842</v>
      </c>
      <c r="AF7" s="1">
        <v>43109</v>
      </c>
      <c r="AG7">
        <v>39806.82</v>
      </c>
      <c r="AH7" s="5">
        <f t="shared" si="12"/>
        <v>6.557095342429875E-5</v>
      </c>
      <c r="AI7" s="14">
        <f t="shared" si="13"/>
        <v>100.07632655092986</v>
      </c>
      <c r="AK7" s="1">
        <v>43107</v>
      </c>
      <c r="AL7">
        <v>1472.14</v>
      </c>
      <c r="AM7" s="5">
        <f t="shared" si="14"/>
        <v>7.4726737906205543E-5</v>
      </c>
      <c r="AN7" s="18">
        <f t="shared" si="15"/>
        <v>3.7168949771689499E-5</v>
      </c>
      <c r="AO7" s="7">
        <f t="shared" si="16"/>
        <v>99.979197101351573</v>
      </c>
    </row>
    <row r="8" spans="2:41" x14ac:dyDescent="0.25">
      <c r="E8" s="3" t="str">
        <f t="shared" si="0"/>
        <v>W</v>
      </c>
      <c r="F8" s="3"/>
      <c r="G8" s="13">
        <v>43110</v>
      </c>
      <c r="H8" s="4">
        <v>36162.76</v>
      </c>
      <c r="I8" s="8">
        <f t="shared" si="2"/>
        <v>1.6705055104559996E-4</v>
      </c>
      <c r="J8" s="12">
        <f t="shared" si="3"/>
        <v>100.07615834293615</v>
      </c>
      <c r="L8" s="13">
        <v>43110</v>
      </c>
      <c r="M8" s="4">
        <v>37846.300000000003</v>
      </c>
      <c r="N8" s="8">
        <f t="shared" si="4"/>
        <v>7.0289221649977307E-5</v>
      </c>
      <c r="O8" s="12">
        <f t="shared" si="5"/>
        <v>100.14855719054906</v>
      </c>
      <c r="Q8" s="13">
        <v>43110</v>
      </c>
      <c r="R8" s="4">
        <v>36247.230000000003</v>
      </c>
      <c r="S8" s="8">
        <f t="shared" si="6"/>
        <v>2.3924791713603177E-4</v>
      </c>
      <c r="T8" s="12">
        <f t="shared" si="7"/>
        <v>100.14966957753779</v>
      </c>
      <c r="U8" s="15" t="str">
        <f t="shared" si="1"/>
        <v/>
      </c>
      <c r="V8" s="1">
        <v>43110</v>
      </c>
      <c r="W8">
        <v>40161.69</v>
      </c>
      <c r="X8" s="8">
        <f t="shared" si="8"/>
        <v>4.0826697023055303E-4</v>
      </c>
      <c r="Y8" s="7">
        <f t="shared" si="9"/>
        <v>100.11035106445033</v>
      </c>
      <c r="AA8" s="1">
        <v>43110</v>
      </c>
      <c r="AB8">
        <v>62021.91</v>
      </c>
      <c r="AC8" s="5">
        <f t="shared" si="10"/>
        <v>1.4577619129707564E-4</v>
      </c>
      <c r="AD8" s="14">
        <f t="shared" si="11"/>
        <v>100.12664775264412</v>
      </c>
      <c r="AF8" s="1">
        <v>43110</v>
      </c>
      <c r="AG8">
        <v>39819.58</v>
      </c>
      <c r="AH8" s="5">
        <f t="shared" si="12"/>
        <v>3.2054808698611659E-4</v>
      </c>
      <c r="AI8" s="14">
        <f t="shared" si="13"/>
        <v>100.10840582595836</v>
      </c>
      <c r="AK8" s="1">
        <v>43108</v>
      </c>
      <c r="AL8">
        <v>1471.99</v>
      </c>
      <c r="AM8" s="5">
        <f t="shared" si="14"/>
        <v>-1.0189248305192411E-4</v>
      </c>
      <c r="AN8" s="18">
        <f t="shared" si="15"/>
        <v>3.7168949771689499E-5</v>
      </c>
      <c r="AO8" s="7">
        <f t="shared" si="16"/>
        <v>99.972726094460654</v>
      </c>
    </row>
    <row r="9" spans="2:41" x14ac:dyDescent="0.25">
      <c r="E9" s="3" t="str">
        <f t="shared" si="0"/>
        <v>J</v>
      </c>
      <c r="F9" s="3"/>
      <c r="G9" s="13">
        <v>43111</v>
      </c>
      <c r="H9" s="4">
        <v>36061.589999999997</v>
      </c>
      <c r="I9" s="8">
        <f t="shared" si="2"/>
        <v>-2.7976293844830247E-3</v>
      </c>
      <c r="J9" s="12">
        <f t="shared" si="3"/>
        <v>99.796182341669777</v>
      </c>
      <c r="L9" s="13">
        <v>43111</v>
      </c>
      <c r="M9" s="4">
        <v>37752.17</v>
      </c>
      <c r="N9" s="8">
        <f t="shared" si="4"/>
        <v>-2.4871651918418891E-3</v>
      </c>
      <c r="O9" s="12">
        <f t="shared" si="5"/>
        <v>99.899471185091542</v>
      </c>
      <c r="Q9" s="13">
        <v>43111</v>
      </c>
      <c r="R9" s="4">
        <v>36151.699999999997</v>
      </c>
      <c r="S9" s="8">
        <f t="shared" si="6"/>
        <v>-2.6355117342761192E-3</v>
      </c>
      <c r="T9" s="12">
        <f t="shared" si="7"/>
        <v>99.885723948182317</v>
      </c>
      <c r="U9" s="15" t="str">
        <f t="shared" si="1"/>
        <v/>
      </c>
      <c r="V9" s="1">
        <v>43111</v>
      </c>
      <c r="W9">
        <v>40054.959999999999</v>
      </c>
      <c r="X9" s="8">
        <f t="shared" si="8"/>
        <v>-2.6575076895419825E-3</v>
      </c>
      <c r="Y9" s="7">
        <f t="shared" si="9"/>
        <v>99.844307036693806</v>
      </c>
      <c r="AA9" s="1">
        <v>43111</v>
      </c>
      <c r="AB9">
        <v>61871.839999999997</v>
      </c>
      <c r="AC9" s="5">
        <f t="shared" si="10"/>
        <v>-2.4196288053690562E-3</v>
      </c>
      <c r="AD9" s="14">
        <f t="shared" si="11"/>
        <v>99.884378431556783</v>
      </c>
      <c r="AF9" s="1">
        <v>43111</v>
      </c>
      <c r="AG9">
        <v>39724.080000000002</v>
      </c>
      <c r="AH9" s="5">
        <f t="shared" si="12"/>
        <v>-2.3983176115870419E-3</v>
      </c>
      <c r="AI9" s="14">
        <f t="shared" si="13"/>
        <v>99.868314073198064</v>
      </c>
      <c r="AK9" s="1">
        <v>43109</v>
      </c>
      <c r="AL9">
        <v>1472.38</v>
      </c>
      <c r="AM9" s="5">
        <f t="shared" si="14"/>
        <v>2.649474520888262E-4</v>
      </c>
      <c r="AN9" s="18">
        <f t="shared" si="15"/>
        <v>3.7168949771689499E-5</v>
      </c>
      <c r="AO9" s="7">
        <f t="shared" si="16"/>
        <v>100.00292949475251</v>
      </c>
    </row>
    <row r="10" spans="2:41" x14ac:dyDescent="0.25">
      <c r="E10" s="3" t="str">
        <f t="shared" si="0"/>
        <v>V</v>
      </c>
      <c r="F10" s="3"/>
      <c r="G10" s="13">
        <v>43112</v>
      </c>
      <c r="H10" s="4">
        <v>36064.19</v>
      </c>
      <c r="I10" s="8">
        <f t="shared" si="2"/>
        <v>7.2098873067139024E-5</v>
      </c>
      <c r="J10" s="12">
        <f t="shared" si="3"/>
        <v>99.803377533953011</v>
      </c>
      <c r="L10" s="13">
        <v>43112</v>
      </c>
      <c r="M10" s="4">
        <v>37751.440000000002</v>
      </c>
      <c r="N10" s="8">
        <f t="shared" si="4"/>
        <v>-1.9336636807754104E-5</v>
      </c>
      <c r="O10" s="12">
        <f t="shared" si="5"/>
        <v>99.897539465299943</v>
      </c>
      <c r="Q10" s="13">
        <v>43112</v>
      </c>
      <c r="R10" s="4">
        <v>36158.239999999998</v>
      </c>
      <c r="S10" s="8">
        <f t="shared" si="6"/>
        <v>1.8090435581186171E-4</v>
      </c>
      <c r="T10" s="12">
        <f t="shared" si="7"/>
        <v>99.903793710727967</v>
      </c>
      <c r="U10" s="15" t="str">
        <f t="shared" si="1"/>
        <v/>
      </c>
      <c r="V10" s="1">
        <v>43112</v>
      </c>
      <c r="W10">
        <v>40062.58</v>
      </c>
      <c r="X10" s="8">
        <f t="shared" si="8"/>
        <v>1.902386121470645E-4</v>
      </c>
      <c r="Y10" s="7">
        <f t="shared" si="9"/>
        <v>99.863301279095253</v>
      </c>
      <c r="AA10" s="1">
        <v>43112</v>
      </c>
      <c r="AB10">
        <v>61877.49</v>
      </c>
      <c r="AC10" s="5">
        <f t="shared" si="10"/>
        <v>9.1317794977507916E-5</v>
      </c>
      <c r="AD10" s="14">
        <f t="shared" si="11"/>
        <v>99.893499652747849</v>
      </c>
      <c r="AF10" s="1">
        <v>43112</v>
      </c>
      <c r="AG10">
        <v>39721.71</v>
      </c>
      <c r="AH10" s="5">
        <f t="shared" si="12"/>
        <v>-5.9661545339873001E-5</v>
      </c>
      <c r="AI10" s="14">
        <f t="shared" si="13"/>
        <v>99.862355775249966</v>
      </c>
      <c r="AK10" s="1">
        <v>43110</v>
      </c>
      <c r="AL10">
        <v>1467.01</v>
      </c>
      <c r="AM10" s="5">
        <f t="shared" si="14"/>
        <v>-3.6471563047583144E-3</v>
      </c>
      <c r="AN10" s="18">
        <f t="shared" si="15"/>
        <v>3.7168949771689499E-5</v>
      </c>
      <c r="AO10" s="7">
        <f t="shared" si="16"/>
        <v>99.641920183814833</v>
      </c>
    </row>
    <row r="11" spans="2:41" x14ac:dyDescent="0.25">
      <c r="E11" s="3" t="str">
        <f t="shared" si="0"/>
        <v>M</v>
      </c>
      <c r="F11" s="3"/>
      <c r="G11" s="13">
        <v>43116</v>
      </c>
      <c r="H11" s="4">
        <v>36078.65</v>
      </c>
      <c r="I11" s="8">
        <f t="shared" si="2"/>
        <v>4.009517474259372E-4</v>
      </c>
      <c r="J11" s="12">
        <f t="shared" si="3"/>
        <v>99.843393872574254</v>
      </c>
      <c r="L11" s="13">
        <v>43116</v>
      </c>
      <c r="M11" s="4">
        <v>37775.21</v>
      </c>
      <c r="N11" s="8">
        <f t="shared" si="4"/>
        <v>6.2964485593131059E-4</v>
      </c>
      <c r="O11" s="12">
        <f t="shared" si="5"/>
        <v>99.960439437144458</v>
      </c>
      <c r="Q11" s="13">
        <v>43116</v>
      </c>
      <c r="R11" s="4">
        <v>36173.81</v>
      </c>
      <c r="S11" s="8">
        <f t="shared" si="6"/>
        <v>4.306072419453244E-4</v>
      </c>
      <c r="T11" s="12">
        <f t="shared" si="7"/>
        <v>99.946813007797616</v>
      </c>
      <c r="U11" s="15" t="str">
        <f t="shared" si="1"/>
        <v/>
      </c>
      <c r="V11" s="1">
        <v>43116</v>
      </c>
      <c r="W11">
        <v>40092.04</v>
      </c>
      <c r="X11" s="8">
        <f t="shared" si="8"/>
        <v>7.3534954563592159E-4</v>
      </c>
      <c r="Y11" s="7">
        <f t="shared" si="9"/>
        <v>99.936735712316533</v>
      </c>
      <c r="AA11" s="1">
        <v>43116</v>
      </c>
      <c r="AB11">
        <v>61906.95</v>
      </c>
      <c r="AC11" s="5">
        <f t="shared" si="10"/>
        <v>4.7610205262049732E-4</v>
      </c>
      <c r="AD11" s="14">
        <f t="shared" si="11"/>
        <v>99.941059152975967</v>
      </c>
      <c r="AF11" s="1">
        <v>43116</v>
      </c>
      <c r="AG11">
        <v>39731.760000000002</v>
      </c>
      <c r="AH11" s="5">
        <f t="shared" si="12"/>
        <v>2.5301025560087176E-4</v>
      </c>
      <c r="AI11" s="14">
        <f t="shared" si="13"/>
        <v>99.887621975409573</v>
      </c>
      <c r="AK11" s="1">
        <v>43111</v>
      </c>
      <c r="AL11">
        <v>1467.58</v>
      </c>
      <c r="AM11" s="5">
        <f t="shared" si="14"/>
        <v>3.8854540868826781E-4</v>
      </c>
      <c r="AN11" s="18">
        <f t="shared" si="15"/>
        <v>3.7168949771689499E-5</v>
      </c>
      <c r="AO11" s="7">
        <f t="shared" si="16"/>
        <v>99.684339179941617</v>
      </c>
    </row>
    <row r="12" spans="2:41" x14ac:dyDescent="0.25">
      <c r="E12" s="3" t="str">
        <f t="shared" si="0"/>
        <v>W</v>
      </c>
      <c r="F12" s="3"/>
      <c r="G12" s="13">
        <v>43117</v>
      </c>
      <c r="H12" s="4">
        <v>36094.07</v>
      </c>
      <c r="I12" s="8">
        <f t="shared" si="2"/>
        <v>4.2739958396453837E-4</v>
      </c>
      <c r="J12" s="12">
        <f t="shared" si="3"/>
        <v>99.886066897576995</v>
      </c>
      <c r="L12" s="13">
        <v>43117</v>
      </c>
      <c r="M12" s="4">
        <v>37793.730000000003</v>
      </c>
      <c r="N12" s="8">
        <f t="shared" si="4"/>
        <v>4.9026861796419574E-4</v>
      </c>
      <c r="O12" s="12">
        <f t="shared" si="5"/>
        <v>100.00944690363841</v>
      </c>
      <c r="Q12" s="13">
        <v>43117</v>
      </c>
      <c r="R12" s="4">
        <v>36192.58</v>
      </c>
      <c r="S12" s="8">
        <f t="shared" si="6"/>
        <v>5.1888368960861797E-4</v>
      </c>
      <c r="T12" s="12">
        <f t="shared" si="7"/>
        <v>99.998673778895721</v>
      </c>
      <c r="U12" s="15" t="str">
        <f t="shared" si="1"/>
        <v/>
      </c>
      <c r="V12" s="1">
        <v>43117</v>
      </c>
      <c r="W12">
        <v>40108.57</v>
      </c>
      <c r="X12" s="8">
        <f t="shared" si="8"/>
        <v>4.1230129472080712E-4</v>
      </c>
      <c r="Y12" s="7">
        <f t="shared" si="9"/>
        <v>99.977939757840886</v>
      </c>
      <c r="AA12" s="1">
        <v>43117</v>
      </c>
      <c r="AB12">
        <v>61939.13</v>
      </c>
      <c r="AC12" s="5">
        <f t="shared" si="10"/>
        <v>5.1981239586185168E-4</v>
      </c>
      <c r="AD12" s="14">
        <f t="shared" si="11"/>
        <v>99.993009754379244</v>
      </c>
      <c r="AF12" s="1">
        <v>43117</v>
      </c>
      <c r="AG12">
        <v>39748.559999999998</v>
      </c>
      <c r="AH12" s="5">
        <f t="shared" si="12"/>
        <v>4.228355350983648E-4</v>
      </c>
      <c r="AI12" s="14">
        <f t="shared" si="13"/>
        <v>99.929858011497245</v>
      </c>
      <c r="AK12" s="1">
        <v>43112</v>
      </c>
      <c r="AL12">
        <v>1467.68</v>
      </c>
      <c r="AM12" s="5">
        <f t="shared" si="14"/>
        <v>6.8139385927867835E-5</v>
      </c>
      <c r="AN12" s="18">
        <f t="shared" si="15"/>
        <v>3.7168949771689499E-5</v>
      </c>
      <c r="AO12" s="7">
        <f t="shared" si="16"/>
        <v>99.694836771795977</v>
      </c>
    </row>
    <row r="13" spans="2:41" x14ac:dyDescent="0.25">
      <c r="E13" s="3" t="str">
        <f t="shared" si="0"/>
        <v>J</v>
      </c>
      <c r="F13" s="3"/>
      <c r="G13" s="13">
        <v>43118</v>
      </c>
      <c r="H13" s="4">
        <v>36182.01</v>
      </c>
      <c r="I13" s="8">
        <f t="shared" si="2"/>
        <v>2.4364112996955178E-3</v>
      </c>
      <c r="J13" s="12">
        <f t="shared" si="3"/>
        <v>100.12943043964839</v>
      </c>
      <c r="L13" s="13">
        <v>43118</v>
      </c>
      <c r="M13" s="4">
        <v>37884.410000000003</v>
      </c>
      <c r="N13" s="8">
        <f t="shared" si="4"/>
        <v>2.3993397846679976E-3</v>
      </c>
      <c r="O13" s="12">
        <f t="shared" si="5"/>
        <v>100.24940354843694</v>
      </c>
      <c r="Q13" s="13">
        <v>43118</v>
      </c>
      <c r="R13" s="4">
        <v>36283.11</v>
      </c>
      <c r="S13" s="8">
        <f t="shared" si="6"/>
        <v>2.5013414351782171E-3</v>
      </c>
      <c r="T13" s="12">
        <f t="shared" si="7"/>
        <v>100.24880460508174</v>
      </c>
      <c r="U13" s="15" t="str">
        <f t="shared" si="1"/>
        <v/>
      </c>
      <c r="V13" s="1">
        <v>43118</v>
      </c>
      <c r="W13">
        <v>40209.14</v>
      </c>
      <c r="X13" s="8">
        <f t="shared" si="8"/>
        <v>2.5074441696624206E-3</v>
      </c>
      <c r="Y13" s="7">
        <f t="shared" si="9"/>
        <v>100.22862885998154</v>
      </c>
      <c r="AA13" s="1">
        <v>43118</v>
      </c>
      <c r="AB13">
        <v>62087.14</v>
      </c>
      <c r="AC13" s="5">
        <f t="shared" si="10"/>
        <v>2.3896041161701742E-3</v>
      </c>
      <c r="AD13" s="14">
        <f t="shared" si="11"/>
        <v>100.23195346207655</v>
      </c>
      <c r="AF13" s="1">
        <v>43118</v>
      </c>
      <c r="AG13">
        <v>39841.230000000003</v>
      </c>
      <c r="AH13" s="5">
        <f t="shared" si="12"/>
        <v>2.3314052131702123E-3</v>
      </c>
      <c r="AI13" s="14">
        <f t="shared" si="13"/>
        <v>100.1628350034166</v>
      </c>
      <c r="AK13" s="1">
        <v>43113</v>
      </c>
      <c r="AL13">
        <v>1467.78</v>
      </c>
      <c r="AM13" s="5">
        <f t="shared" si="14"/>
        <v>6.8134743268277731E-5</v>
      </c>
      <c r="AN13" s="18">
        <f t="shared" si="15"/>
        <v>3.7168949771689499E-5</v>
      </c>
      <c r="AO13" s="7">
        <f t="shared" si="16"/>
        <v>99.705335006285068</v>
      </c>
    </row>
    <row r="14" spans="2:41" x14ac:dyDescent="0.25">
      <c r="E14" s="3" t="str">
        <f t="shared" si="0"/>
        <v>V</v>
      </c>
      <c r="F14" s="3"/>
      <c r="G14" s="13">
        <v>43119</v>
      </c>
      <c r="H14" s="4">
        <v>36180.53</v>
      </c>
      <c r="I14" s="8">
        <f t="shared" si="2"/>
        <v>-4.0904305758648896E-5</v>
      </c>
      <c r="J14" s="12">
        <f t="shared" si="3"/>
        <v>100.12533471481025</v>
      </c>
      <c r="L14" s="13">
        <v>43119</v>
      </c>
      <c r="M14" s="4">
        <v>37890.120000000003</v>
      </c>
      <c r="N14" s="8">
        <f t="shared" si="4"/>
        <v>1.5072162929286037E-4</v>
      </c>
      <c r="O14" s="12">
        <f t="shared" si="5"/>
        <v>100.2645133018754</v>
      </c>
      <c r="Q14" s="13">
        <v>43119</v>
      </c>
      <c r="R14" s="4">
        <v>36283.040000000001</v>
      </c>
      <c r="S14" s="8">
        <f t="shared" si="6"/>
        <v>-1.9292723253405697E-6</v>
      </c>
      <c r="T14" s="12">
        <f t="shared" si="7"/>
        <v>100.24861119783738</v>
      </c>
      <c r="U14" s="15" t="str">
        <f t="shared" si="1"/>
        <v/>
      </c>
      <c r="V14" s="1">
        <v>43119</v>
      </c>
      <c r="W14">
        <v>40199.39</v>
      </c>
      <c r="X14" s="8">
        <f t="shared" si="8"/>
        <v>-2.4248218191191828E-4</v>
      </c>
      <c r="Y14" s="7">
        <f t="shared" si="9"/>
        <v>100.20432520336553</v>
      </c>
      <c r="AA14" s="1">
        <v>43119</v>
      </c>
      <c r="AB14">
        <v>62085.74</v>
      </c>
      <c r="AC14" s="5">
        <f t="shared" si="10"/>
        <v>-2.2548952971601643E-5</v>
      </c>
      <c r="AD14" s="14">
        <f t="shared" si="11"/>
        <v>100.22969333647168</v>
      </c>
      <c r="AF14" s="1">
        <v>43119</v>
      </c>
      <c r="AG14">
        <v>39841.19</v>
      </c>
      <c r="AH14" s="5">
        <f t="shared" si="12"/>
        <v>-1.0039850677490136E-6</v>
      </c>
      <c r="AI14" s="14">
        <f t="shared" si="13"/>
        <v>100.16273444142591</v>
      </c>
      <c r="AK14" s="1">
        <v>43114</v>
      </c>
      <c r="AL14">
        <v>1467.89</v>
      </c>
      <c r="AM14" s="5">
        <f t="shared" si="14"/>
        <v>7.4943111365577408E-5</v>
      </c>
      <c r="AN14" s="18">
        <f t="shared" si="15"/>
        <v>3.7168949771689499E-5</v>
      </c>
      <c r="AO14" s="7">
        <f t="shared" si="16"/>
        <v>99.716513176899014</v>
      </c>
    </row>
    <row r="15" spans="2:41" x14ac:dyDescent="0.25">
      <c r="E15" s="3" t="str">
        <f t="shared" si="0"/>
        <v>L</v>
      </c>
      <c r="F15" s="3"/>
      <c r="G15" s="13">
        <v>43122</v>
      </c>
      <c r="H15" s="4">
        <v>36191.47</v>
      </c>
      <c r="I15" s="8">
        <f t="shared" si="2"/>
        <v>3.0237257442067289E-4</v>
      </c>
      <c r="J15" s="12">
        <f t="shared" si="3"/>
        <v>100.15560987003271</v>
      </c>
      <c r="L15" s="13">
        <v>43122</v>
      </c>
      <c r="M15" s="4">
        <v>37903.17</v>
      </c>
      <c r="N15" s="8">
        <f t="shared" si="4"/>
        <v>3.4441696146636502E-4</v>
      </c>
      <c r="O15" s="12">
        <f t="shared" si="5"/>
        <v>100.29904610088973</v>
      </c>
      <c r="Q15" s="13">
        <v>43122</v>
      </c>
      <c r="R15" s="4">
        <v>36300.54</v>
      </c>
      <c r="S15" s="8">
        <f t="shared" si="6"/>
        <v>4.8231901185791237E-4</v>
      </c>
      <c r="T15" s="12">
        <f t="shared" si="7"/>
        <v>100.29696300893045</v>
      </c>
      <c r="U15" s="15" t="str">
        <f t="shared" si="1"/>
        <v/>
      </c>
      <c r="V15" s="1">
        <v>43122</v>
      </c>
      <c r="W15">
        <v>40213.64</v>
      </c>
      <c r="X15" s="8">
        <f t="shared" si="8"/>
        <v>3.5448299091100921E-4</v>
      </c>
      <c r="Y15" s="7">
        <f t="shared" si="9"/>
        <v>100.23984593226584</v>
      </c>
      <c r="AA15" s="1">
        <v>43122</v>
      </c>
      <c r="AB15">
        <v>62106.99</v>
      </c>
      <c r="AC15" s="5">
        <f t="shared" si="10"/>
        <v>3.4226861111741336E-4</v>
      </c>
      <c r="AD15" s="14">
        <f t="shared" si="11"/>
        <v>100.26399881440268</v>
      </c>
      <c r="AF15" s="1">
        <v>43122</v>
      </c>
      <c r="AG15">
        <v>39857.589999999997</v>
      </c>
      <c r="AH15" s="5">
        <f t="shared" si="12"/>
        <v>4.1163429104384974E-4</v>
      </c>
      <c r="AI15" s="14">
        <f t="shared" si="13"/>
        <v>100.20396485760672</v>
      </c>
      <c r="AK15" s="1">
        <v>43115</v>
      </c>
      <c r="AL15">
        <v>1469.34</v>
      </c>
      <c r="AM15" s="5">
        <f t="shared" si="14"/>
        <v>9.8781243826162601E-4</v>
      </c>
      <c r="AN15" s="18">
        <f t="shared" si="15"/>
        <v>3.7168949771689499E-5</v>
      </c>
      <c r="AO15" s="7">
        <f t="shared" si="16"/>
        <v>99.818720746984923</v>
      </c>
    </row>
    <row r="16" spans="2:41" x14ac:dyDescent="0.25">
      <c r="E16" s="3" t="str">
        <f t="shared" si="0"/>
        <v>M</v>
      </c>
      <c r="F16" s="3"/>
      <c r="G16" s="13">
        <v>43123</v>
      </c>
      <c r="H16" s="4">
        <v>36191.51</v>
      </c>
      <c r="I16" s="8">
        <f t="shared" si="2"/>
        <v>1.1052328077187923E-6</v>
      </c>
      <c r="J16" s="12">
        <f t="shared" si="3"/>
        <v>100.15572056529861</v>
      </c>
      <c r="L16" s="13">
        <v>43123</v>
      </c>
      <c r="M16" s="4">
        <v>37908.31</v>
      </c>
      <c r="N16" s="8">
        <f t="shared" si="4"/>
        <v>1.3560871030038335E-4</v>
      </c>
      <c r="O16" s="12">
        <f t="shared" si="5"/>
        <v>100.31264752517582</v>
      </c>
      <c r="Q16" s="13">
        <v>43123</v>
      </c>
      <c r="R16" s="4">
        <v>36308.199999999997</v>
      </c>
      <c r="S16" s="8">
        <f t="shared" si="6"/>
        <v>2.1101614466334517E-4</v>
      </c>
      <c r="T16" s="12">
        <f t="shared" si="7"/>
        <v>100.31812728738603</v>
      </c>
      <c r="U16" s="15" t="str">
        <f t="shared" si="1"/>
        <v/>
      </c>
      <c r="V16" s="1">
        <v>43123</v>
      </c>
      <c r="W16">
        <v>40218.46</v>
      </c>
      <c r="X16" s="8">
        <f t="shared" si="8"/>
        <v>1.1985982865514444E-4</v>
      </c>
      <c r="Y16" s="7">
        <f t="shared" si="9"/>
        <v>100.25186066302369</v>
      </c>
      <c r="AA16" s="1">
        <v>43123</v>
      </c>
      <c r="AB16">
        <v>62117.15</v>
      </c>
      <c r="AC16" s="5">
        <f t="shared" si="10"/>
        <v>1.6358867174215419E-4</v>
      </c>
      <c r="AD16" s="14">
        <f t="shared" si="11"/>
        <v>100.28040086879228</v>
      </c>
      <c r="AF16" s="1">
        <v>43123</v>
      </c>
      <c r="AG16">
        <v>39852.49</v>
      </c>
      <c r="AH16" s="5">
        <f t="shared" si="12"/>
        <v>-1.2795555376021728E-4</v>
      </c>
      <c r="AI16" s="14">
        <f t="shared" si="13"/>
        <v>100.1911432037944</v>
      </c>
      <c r="AK16" s="1">
        <v>43116</v>
      </c>
      <c r="AL16">
        <v>1469.44</v>
      </c>
      <c r="AM16" s="5">
        <f t="shared" si="14"/>
        <v>6.8057767433016281E-5</v>
      </c>
      <c r="AN16" s="18">
        <f t="shared" si="15"/>
        <v>3.7168949771689499E-5</v>
      </c>
      <c r="AO16" s="7">
        <f t="shared" si="16"/>
        <v>99.829224343284707</v>
      </c>
    </row>
    <row r="17" spans="5:41" x14ac:dyDescent="0.25">
      <c r="E17" s="3" t="str">
        <f t="shared" si="0"/>
        <v>W</v>
      </c>
      <c r="F17" s="3"/>
      <c r="G17" s="13">
        <v>43124</v>
      </c>
      <c r="H17" s="4">
        <v>36228.36</v>
      </c>
      <c r="I17" s="8">
        <f t="shared" si="2"/>
        <v>1.0181945986780239E-3</v>
      </c>
      <c r="J17" s="12">
        <f t="shared" si="3"/>
        <v>100.2576985790049</v>
      </c>
      <c r="L17" s="13">
        <v>43124</v>
      </c>
      <c r="M17" s="4">
        <v>37945.26</v>
      </c>
      <c r="N17" s="8">
        <f t="shared" si="4"/>
        <v>9.7472031857925856E-4</v>
      </c>
      <c r="O17" s="12">
        <f t="shared" si="5"/>
        <v>100.41042430092909</v>
      </c>
      <c r="Q17" s="13">
        <v>43124</v>
      </c>
      <c r="R17" s="4">
        <v>36339.629999999997</v>
      </c>
      <c r="S17" s="8">
        <f t="shared" si="6"/>
        <v>8.6564467530747535E-4</v>
      </c>
      <c r="T17" s="12">
        <f t="shared" si="7"/>
        <v>100.40496714010918</v>
      </c>
      <c r="U17" s="15" t="str">
        <f t="shared" si="1"/>
        <v/>
      </c>
      <c r="V17" s="1">
        <v>43124</v>
      </c>
      <c r="W17">
        <v>40262.49</v>
      </c>
      <c r="X17" s="8">
        <f t="shared" si="8"/>
        <v>1.0947709086821522E-3</v>
      </c>
      <c r="Y17" s="7">
        <f t="shared" si="9"/>
        <v>100.36161348361883</v>
      </c>
      <c r="AA17" s="1">
        <v>43124</v>
      </c>
      <c r="AB17">
        <v>62186.63</v>
      </c>
      <c r="AC17" s="5">
        <f t="shared" si="10"/>
        <v>1.1185316776445298E-3</v>
      </c>
      <c r="AD17" s="14">
        <f t="shared" si="11"/>
        <v>100.39256767381092</v>
      </c>
      <c r="AF17" s="1">
        <v>43124</v>
      </c>
      <c r="AG17">
        <v>39891.14</v>
      </c>
      <c r="AH17" s="5">
        <f t="shared" si="12"/>
        <v>9.698264775928056E-4</v>
      </c>
      <c r="AI17" s="14">
        <f t="shared" si="13"/>
        <v>100.28831122729373</v>
      </c>
      <c r="AK17" s="1">
        <v>43117</v>
      </c>
      <c r="AL17">
        <v>1472.25</v>
      </c>
      <c r="AM17" s="5">
        <f t="shared" si="14"/>
        <v>1.9122931184669678E-3</v>
      </c>
      <c r="AN17" s="18">
        <f t="shared" si="15"/>
        <v>3.7168949771689499E-5</v>
      </c>
      <c r="AO17" s="7">
        <f t="shared" si="16"/>
        <v>100.02383762944363</v>
      </c>
    </row>
    <row r="18" spans="5:41" x14ac:dyDescent="0.25">
      <c r="E18" s="3" t="str">
        <f t="shared" si="0"/>
        <v>J</v>
      </c>
      <c r="F18" s="3"/>
      <c r="G18" s="13">
        <v>43125</v>
      </c>
      <c r="H18" s="4">
        <v>36248.5</v>
      </c>
      <c r="I18" s="8">
        <f t="shared" si="2"/>
        <v>5.5591807081523115E-4</v>
      </c>
      <c r="J18" s="12">
        <f t="shared" si="3"/>
        <v>100.31343364538331</v>
      </c>
      <c r="L18" s="13">
        <v>43125</v>
      </c>
      <c r="M18" s="4">
        <v>37959.919999999998</v>
      </c>
      <c r="N18" s="8">
        <f t="shared" si="4"/>
        <v>3.8634601528619861E-4</v>
      </c>
      <c r="O18" s="12">
        <f t="shared" si="5"/>
        <v>100.44921746825095</v>
      </c>
      <c r="Q18" s="13">
        <v>43125</v>
      </c>
      <c r="R18" s="4">
        <v>36360.32</v>
      </c>
      <c r="S18" s="8">
        <f t="shared" si="6"/>
        <v>5.6935087121146033E-4</v>
      </c>
      <c r="T18" s="12">
        <f t="shared" si="7"/>
        <v>100.46213279562436</v>
      </c>
      <c r="U18" s="15" t="str">
        <f t="shared" si="1"/>
        <v/>
      </c>
      <c r="V18" s="1">
        <v>43125</v>
      </c>
      <c r="W18">
        <v>40280.480000000003</v>
      </c>
      <c r="X18" s="8">
        <f t="shared" si="8"/>
        <v>4.4681786943634449E-4</v>
      </c>
      <c r="Y18" s="7">
        <f t="shared" si="9"/>
        <v>100.40645684592877</v>
      </c>
      <c r="AA18" s="1">
        <v>43125</v>
      </c>
      <c r="AB18">
        <v>62205.63</v>
      </c>
      <c r="AC18" s="5">
        <f t="shared" si="10"/>
        <v>3.0553191256710299E-4</v>
      </c>
      <c r="AD18" s="14">
        <f t="shared" si="11"/>
        <v>100.42324080701982</v>
      </c>
      <c r="AF18" s="1">
        <v>43125</v>
      </c>
      <c r="AG18">
        <v>39900.1</v>
      </c>
      <c r="AH18" s="5">
        <f t="shared" si="12"/>
        <v>2.2461127959738647E-4</v>
      </c>
      <c r="AI18" s="14">
        <f t="shared" si="13"/>
        <v>100.31083711320716</v>
      </c>
      <c r="AK18" s="1">
        <v>43118</v>
      </c>
      <c r="AL18">
        <v>1471.34</v>
      </c>
      <c r="AM18" s="5">
        <f t="shared" si="14"/>
        <v>-6.1810154525387961E-4</v>
      </c>
      <c r="AN18" s="18">
        <f t="shared" si="15"/>
        <v>3.7168949771689499E-5</v>
      </c>
      <c r="AO18" s="7">
        <f t="shared" si="16"/>
        <v>99.965730521839475</v>
      </c>
    </row>
    <row r="19" spans="5:41" x14ac:dyDescent="0.25">
      <c r="E19" s="3" t="str">
        <f t="shared" si="0"/>
        <v>V</v>
      </c>
      <c r="F19" s="3"/>
      <c r="G19" s="13">
        <v>43126</v>
      </c>
      <c r="H19" s="4">
        <v>36294.769999999997</v>
      </c>
      <c r="I19" s="8">
        <f t="shared" si="2"/>
        <v>1.276466612411431E-3</v>
      </c>
      <c r="J19" s="12">
        <f t="shared" si="3"/>
        <v>100.441480394208</v>
      </c>
      <c r="L19" s="13">
        <v>43126</v>
      </c>
      <c r="M19" s="4">
        <v>38010.49</v>
      </c>
      <c r="N19" s="8">
        <f t="shared" si="4"/>
        <v>1.3321945883975062E-3</v>
      </c>
      <c r="O19" s="12">
        <f t="shared" si="5"/>
        <v>100.58303537217091</v>
      </c>
      <c r="Q19" s="13">
        <v>43126</v>
      </c>
      <c r="R19" s="4">
        <v>36402.339999999997</v>
      </c>
      <c r="S19" s="8">
        <f t="shared" si="6"/>
        <v>1.155655395772115E-3</v>
      </c>
      <c r="T19" s="12">
        <f t="shared" si="7"/>
        <v>100.5782324014604</v>
      </c>
      <c r="U19" s="15" t="str">
        <f t="shared" si="1"/>
        <v/>
      </c>
      <c r="V19" s="1">
        <v>43126</v>
      </c>
      <c r="W19">
        <v>40340.730000000003</v>
      </c>
      <c r="X19" s="8">
        <f t="shared" si="8"/>
        <v>1.4957617188275929E-3</v>
      </c>
      <c r="Y19" s="7">
        <f t="shared" si="9"/>
        <v>100.55664098040202</v>
      </c>
      <c r="AA19" s="1">
        <v>43126</v>
      </c>
      <c r="AB19">
        <v>62285.91</v>
      </c>
      <c r="AC19" s="5">
        <f t="shared" si="10"/>
        <v>1.2905584269462533E-3</v>
      </c>
      <c r="AD19" s="14">
        <f t="shared" si="11"/>
        <v>100.55284286670458</v>
      </c>
      <c r="AF19" s="1">
        <v>43126</v>
      </c>
      <c r="AG19">
        <v>39942.1</v>
      </c>
      <c r="AH19" s="5">
        <f t="shared" si="12"/>
        <v>1.0526289407795097E-3</v>
      </c>
      <c r="AI19" s="14">
        <f t="shared" si="13"/>
        <v>100.41642720342634</v>
      </c>
      <c r="AK19" s="1">
        <v>43119</v>
      </c>
      <c r="AL19">
        <v>1470.71</v>
      </c>
      <c r="AM19" s="5">
        <f t="shared" si="14"/>
        <v>-4.2818111381448531E-4</v>
      </c>
      <c r="AN19" s="18">
        <f t="shared" si="15"/>
        <v>3.7168949771689499E-5</v>
      </c>
      <c r="AO19" s="7">
        <f t="shared" si="16"/>
        <v>99.926642705218015</v>
      </c>
    </row>
    <row r="20" spans="5:41" x14ac:dyDescent="0.25">
      <c r="E20" s="3" t="str">
        <f t="shared" si="0"/>
        <v>L</v>
      </c>
      <c r="F20" s="3"/>
      <c r="G20" s="13">
        <v>43129</v>
      </c>
      <c r="H20" s="4">
        <v>36319.65</v>
      </c>
      <c r="I20" s="8">
        <f t="shared" si="2"/>
        <v>6.8549821365460062E-4</v>
      </c>
      <c r="J20" s="12">
        <f t="shared" si="3"/>
        <v>100.51033284959506</v>
      </c>
      <c r="L20" s="13">
        <v>43129</v>
      </c>
      <c r="M20" s="4">
        <v>38026.959999999999</v>
      </c>
      <c r="N20" s="8">
        <f t="shared" si="4"/>
        <v>4.333014386292966E-4</v>
      </c>
      <c r="O20" s="12">
        <f t="shared" si="5"/>
        <v>100.62661814609937</v>
      </c>
      <c r="Q20" s="13">
        <v>43129</v>
      </c>
      <c r="R20" s="4">
        <v>36427.22</v>
      </c>
      <c r="S20" s="8">
        <f t="shared" si="6"/>
        <v>6.8347254599587792E-4</v>
      </c>
      <c r="T20" s="12">
        <f t="shared" si="7"/>
        <v>100.64697486203158</v>
      </c>
      <c r="U20" s="15" t="str">
        <f t="shared" si="1"/>
        <v/>
      </c>
      <c r="V20" s="1">
        <v>43129</v>
      </c>
      <c r="W20">
        <v>40354.129999999997</v>
      </c>
      <c r="X20" s="8">
        <f t="shared" si="8"/>
        <v>3.3217048873424027E-4</v>
      </c>
      <c r="Y20" s="7">
        <f t="shared" si="9"/>
        <v>100.59004292898196</v>
      </c>
      <c r="AA20" s="1">
        <v>43129</v>
      </c>
      <c r="AB20">
        <v>62325.75</v>
      </c>
      <c r="AC20" s="5">
        <f t="shared" si="10"/>
        <v>6.3963101767305908E-4</v>
      </c>
      <c r="AD20" s="14">
        <f t="shared" si="11"/>
        <v>100.61715958391733</v>
      </c>
      <c r="AF20" s="1">
        <v>43129</v>
      </c>
      <c r="AG20">
        <v>39953.97</v>
      </c>
      <c r="AH20" s="5">
        <f t="shared" si="12"/>
        <v>2.9718016829360927E-4</v>
      </c>
      <c r="AI20" s="14">
        <f t="shared" si="13"/>
        <v>100.44626897416209</v>
      </c>
      <c r="AK20" s="1">
        <v>43120</v>
      </c>
      <c r="AL20">
        <v>1470.8</v>
      </c>
      <c r="AM20" s="5">
        <f t="shared" si="14"/>
        <v>6.1194933059560697E-5</v>
      </c>
      <c r="AN20" s="18">
        <f t="shared" si="15"/>
        <v>3.7168949771689499E-5</v>
      </c>
      <c r="AO20" s="7">
        <f t="shared" si="16"/>
        <v>99.936471877792798</v>
      </c>
    </row>
    <row r="21" spans="5:41" x14ac:dyDescent="0.25">
      <c r="E21" s="3" t="str">
        <f t="shared" si="0"/>
        <v>M</v>
      </c>
      <c r="F21" s="3"/>
      <c r="G21" s="13">
        <v>43130</v>
      </c>
      <c r="H21" s="4">
        <v>36286.26</v>
      </c>
      <c r="I21" s="8">
        <f t="shared" si="2"/>
        <v>-9.1933705308278046E-4</v>
      </c>
      <c r="J21" s="12">
        <f t="shared" si="3"/>
        <v>100.41792997638875</v>
      </c>
      <c r="L21" s="13">
        <v>43130</v>
      </c>
      <c r="M21" s="4">
        <v>37994.35</v>
      </c>
      <c r="N21" s="8">
        <f t="shared" si="4"/>
        <v>-8.5754948594363167E-4</v>
      </c>
      <c r="O21" s="12">
        <f t="shared" si="5"/>
        <v>100.54032584143594</v>
      </c>
      <c r="Q21" s="13">
        <v>43130</v>
      </c>
      <c r="R21" s="4">
        <v>36387.800000000003</v>
      </c>
      <c r="S21" s="8">
        <f t="shared" si="6"/>
        <v>-1.0821577929910342E-3</v>
      </c>
      <c r="T21" s="12">
        <f t="shared" si="7"/>
        <v>100.53805895384366</v>
      </c>
      <c r="U21" s="15" t="str">
        <f t="shared" si="1"/>
        <v/>
      </c>
      <c r="V21" s="1">
        <v>43130</v>
      </c>
      <c r="W21">
        <v>40315.67</v>
      </c>
      <c r="X21" s="8">
        <f t="shared" si="8"/>
        <v>-9.5306230118208379E-4</v>
      </c>
      <c r="Y21" s="7">
        <f t="shared" si="9"/>
        <v>100.49417435119206</v>
      </c>
      <c r="AA21" s="1">
        <v>43130</v>
      </c>
      <c r="AB21">
        <v>62272.6</v>
      </c>
      <c r="AC21" s="5">
        <f t="shared" si="10"/>
        <v>-8.527775437920937E-4</v>
      </c>
      <c r="AD21" s="14">
        <f t="shared" si="11"/>
        <v>100.53135552970402</v>
      </c>
      <c r="AF21" s="1">
        <v>43130</v>
      </c>
      <c r="AG21">
        <v>39935.4</v>
      </c>
      <c r="AH21" s="5">
        <f t="shared" si="12"/>
        <v>-4.6478485116752122E-4</v>
      </c>
      <c r="AI21" s="14">
        <f t="shared" si="13"/>
        <v>100.3995830699866</v>
      </c>
      <c r="AK21" s="1">
        <v>43121</v>
      </c>
      <c r="AL21">
        <v>1470.94</v>
      </c>
      <c r="AM21" s="5">
        <f t="shared" si="14"/>
        <v>9.5186293173954439E-5</v>
      </c>
      <c r="AN21" s="18">
        <f t="shared" si="15"/>
        <v>3.7168949771689499E-5</v>
      </c>
      <c r="AO21" s="7">
        <f t="shared" si="16"/>
        <v>99.949698993807317</v>
      </c>
    </row>
    <row r="22" spans="5:41" x14ac:dyDescent="0.25">
      <c r="E22" s="3" t="str">
        <f t="shared" si="0"/>
        <v>W</v>
      </c>
      <c r="F22" s="3"/>
      <c r="G22" s="13">
        <v>43131</v>
      </c>
      <c r="H22" s="4">
        <v>36257.620000000003</v>
      </c>
      <c r="I22" s="8">
        <f t="shared" si="2"/>
        <v>-7.8927946831663931E-4</v>
      </c>
      <c r="J22" s="12">
        <f t="shared" si="3"/>
        <v>100.33867216600753</v>
      </c>
      <c r="L22" s="13">
        <v>43131</v>
      </c>
      <c r="M22" s="4">
        <v>37963.65</v>
      </c>
      <c r="N22" s="8">
        <f t="shared" si="4"/>
        <v>-8.0801487589599041E-4</v>
      </c>
      <c r="O22" s="12">
        <f t="shared" si="5"/>
        <v>100.45908776252864</v>
      </c>
      <c r="Q22" s="13">
        <v>43131</v>
      </c>
      <c r="R22" s="4">
        <v>36365.03</v>
      </c>
      <c r="S22" s="8">
        <f t="shared" si="6"/>
        <v>-6.2575918302298916E-4</v>
      </c>
      <c r="T22" s="12">
        <f t="shared" si="7"/>
        <v>100.47514634020999</v>
      </c>
      <c r="U22" s="15" t="str">
        <f t="shared" si="1"/>
        <v/>
      </c>
      <c r="V22" s="1">
        <v>43131</v>
      </c>
      <c r="W22">
        <v>40286.61</v>
      </c>
      <c r="X22" s="8">
        <f t="shared" si="8"/>
        <v>-7.2081153556413646E-4</v>
      </c>
      <c r="Y22" s="7">
        <f t="shared" si="9"/>
        <v>100.42173699106273</v>
      </c>
      <c r="AA22" s="1">
        <v>43131</v>
      </c>
      <c r="AB22">
        <v>62231.69</v>
      </c>
      <c r="AC22" s="5">
        <f t="shared" si="10"/>
        <v>-6.569502477814515E-4</v>
      </c>
      <c r="AD22" s="14">
        <f t="shared" si="11"/>
        <v>100.46531143077897</v>
      </c>
      <c r="AF22" s="1">
        <v>43131</v>
      </c>
      <c r="AG22">
        <v>39911.620000000003</v>
      </c>
      <c r="AH22" s="5">
        <f t="shared" si="12"/>
        <v>-5.9546167059798538E-4</v>
      </c>
      <c r="AI22" s="14">
        <f t="shared" si="13"/>
        <v>100.33979896652441</v>
      </c>
      <c r="AK22" s="1">
        <v>43122</v>
      </c>
      <c r="AL22">
        <v>1470.66</v>
      </c>
      <c r="AM22" s="5">
        <f t="shared" si="14"/>
        <v>-1.9035446721138438E-4</v>
      </c>
      <c r="AN22" s="18">
        <f t="shared" si="15"/>
        <v>3.7168949771689499E-5</v>
      </c>
      <c r="AO22" s="7">
        <f t="shared" si="16"/>
        <v>99.934388147449013</v>
      </c>
    </row>
    <row r="23" spans="5:41" x14ac:dyDescent="0.25">
      <c r="E23" s="3" t="str">
        <f t="shared" si="0"/>
        <v>J</v>
      </c>
      <c r="F23" s="3"/>
      <c r="G23" s="13">
        <v>43132</v>
      </c>
      <c r="H23" s="4">
        <v>36242.25</v>
      </c>
      <c r="I23" s="8">
        <f t="shared" si="2"/>
        <v>-4.2391089100723978E-4</v>
      </c>
      <c r="J23" s="12">
        <f t="shared" si="3"/>
        <v>100.29613751008715</v>
      </c>
      <c r="L23" s="13">
        <v>43132</v>
      </c>
      <c r="M23" s="4">
        <v>37952.559999999998</v>
      </c>
      <c r="N23" s="8">
        <f t="shared" si="4"/>
        <v>-2.9212154258095868E-4</v>
      </c>
      <c r="O23" s="12">
        <f t="shared" si="5"/>
        <v>100.42974149884517</v>
      </c>
      <c r="Q23" s="13">
        <v>43132</v>
      </c>
      <c r="R23" s="4">
        <v>36356.36</v>
      </c>
      <c r="S23" s="8">
        <f t="shared" si="6"/>
        <v>-2.3841586271200477E-4</v>
      </c>
      <c r="T23" s="12">
        <f t="shared" si="7"/>
        <v>100.45119147151418</v>
      </c>
      <c r="U23" s="15" t="str">
        <f t="shared" si="1"/>
        <v/>
      </c>
      <c r="V23" s="1">
        <v>43132</v>
      </c>
      <c r="W23">
        <v>40271.769999999997</v>
      </c>
      <c r="X23" s="8">
        <f t="shared" si="8"/>
        <v>-3.6836060418099503E-4</v>
      </c>
      <c r="Y23" s="7">
        <f t="shared" si="9"/>
        <v>100.3847455793518</v>
      </c>
      <c r="AA23" s="1">
        <v>43132</v>
      </c>
      <c r="AB23">
        <v>62210.1</v>
      </c>
      <c r="AC23" s="5">
        <f t="shared" si="10"/>
        <v>-3.4692935383895396E-4</v>
      </c>
      <c r="AD23" s="14">
        <f t="shared" si="11"/>
        <v>100.43045706520105</v>
      </c>
      <c r="AF23" s="1">
        <v>43132</v>
      </c>
      <c r="AG23">
        <v>39898.120000000003</v>
      </c>
      <c r="AH23" s="5">
        <f t="shared" si="12"/>
        <v>-3.3824735753651414E-4</v>
      </c>
      <c r="AI23" s="14">
        <f t="shared" si="13"/>
        <v>100.30585929466824</v>
      </c>
      <c r="AK23" s="1">
        <v>43123</v>
      </c>
      <c r="AL23">
        <v>1472.7</v>
      </c>
      <c r="AM23" s="5">
        <f t="shared" si="14"/>
        <v>1.3871323079432951E-3</v>
      </c>
      <c r="AN23" s="18">
        <f t="shared" si="15"/>
        <v>3.7168949771689499E-5</v>
      </c>
      <c r="AO23" s="7">
        <f t="shared" si="16"/>
        <v>100.07672482217642</v>
      </c>
    </row>
    <row r="24" spans="5:41" x14ac:dyDescent="0.25">
      <c r="E24" s="3" t="str">
        <f t="shared" si="0"/>
        <v>V</v>
      </c>
      <c r="F24" s="3"/>
      <c r="G24" s="13">
        <v>43133</v>
      </c>
      <c r="H24" s="4">
        <v>36219.81</v>
      </c>
      <c r="I24" s="8">
        <f t="shared" si="2"/>
        <v>-6.1916685636242974E-4</v>
      </c>
      <c r="J24" s="12">
        <f t="shared" si="3"/>
        <v>100.23403746591974</v>
      </c>
      <c r="L24" s="13">
        <v>43133</v>
      </c>
      <c r="M24" s="4">
        <v>37942.050000000003</v>
      </c>
      <c r="N24" s="8">
        <f t="shared" si="4"/>
        <v>-2.769246659511948E-4</v>
      </c>
      <c r="O24" s="12">
        <f t="shared" si="5"/>
        <v>100.40193002622904</v>
      </c>
      <c r="Q24" s="13">
        <v>43133</v>
      </c>
      <c r="R24" s="4">
        <v>36333.230000000003</v>
      </c>
      <c r="S24" s="8">
        <f t="shared" si="6"/>
        <v>-6.3620230408101275E-4</v>
      </c>
      <c r="T24" s="12">
        <f t="shared" si="7"/>
        <v>100.38728419205232</v>
      </c>
      <c r="U24" s="15" t="str">
        <f t="shared" si="1"/>
        <v/>
      </c>
      <c r="V24" s="1">
        <v>43133</v>
      </c>
      <c r="W24">
        <v>40250.769999999997</v>
      </c>
      <c r="X24" s="8">
        <f t="shared" si="8"/>
        <v>-5.2145709016515607E-4</v>
      </c>
      <c r="Y24" s="7">
        <f t="shared" si="9"/>
        <v>100.33239924202502</v>
      </c>
      <c r="AA24" s="1">
        <v>43133</v>
      </c>
      <c r="AB24">
        <v>62172.74</v>
      </c>
      <c r="AC24" s="5">
        <f t="shared" si="10"/>
        <v>-6.0054557057453994E-4</v>
      </c>
      <c r="AD24" s="14">
        <f t="shared" si="11"/>
        <v>100.37014399905978</v>
      </c>
      <c r="AF24" s="1">
        <v>43133</v>
      </c>
      <c r="AG24">
        <v>39867.9</v>
      </c>
      <c r="AH24" s="5">
        <f t="shared" si="12"/>
        <v>-7.5742917210142036E-4</v>
      </c>
      <c r="AI24" s="14">
        <f t="shared" si="13"/>
        <v>100.22988471070576</v>
      </c>
      <c r="AK24" s="1">
        <v>43124</v>
      </c>
      <c r="AL24">
        <v>1475.26</v>
      </c>
      <c r="AM24" s="5">
        <f t="shared" si="14"/>
        <v>1.7383037957492409E-3</v>
      </c>
      <c r="AN24" s="18">
        <f t="shared" si="15"/>
        <v>3.7168949771689499E-5</v>
      </c>
      <c r="AO24" s="7">
        <f t="shared" si="16"/>
        <v>100.2544083195592</v>
      </c>
    </row>
    <row r="25" spans="5:41" x14ac:dyDescent="0.25">
      <c r="E25" s="3" t="str">
        <f t="shared" si="0"/>
        <v>L</v>
      </c>
      <c r="F25" s="3"/>
      <c r="G25" s="13">
        <v>43136</v>
      </c>
      <c r="H25" s="4">
        <v>36152.71</v>
      </c>
      <c r="I25" s="8">
        <f t="shared" si="2"/>
        <v>-1.8525773602897644E-3</v>
      </c>
      <c r="J25" s="12">
        <f t="shared" si="3"/>
        <v>100.04834615737994</v>
      </c>
      <c r="L25" s="13">
        <v>43136</v>
      </c>
      <c r="M25" s="4">
        <v>37877.18</v>
      </c>
      <c r="N25" s="8">
        <f t="shared" si="4"/>
        <v>-1.7097125748345432E-3</v>
      </c>
      <c r="O25" s="12">
        <f t="shared" si="5"/>
        <v>100.23027158392554</v>
      </c>
      <c r="Q25" s="13">
        <v>43136</v>
      </c>
      <c r="R25" s="4">
        <v>36264.269999999997</v>
      </c>
      <c r="S25" s="8">
        <f t="shared" si="6"/>
        <v>-1.8979870493210926E-3</v>
      </c>
      <c r="T25" s="12">
        <f t="shared" si="7"/>
        <v>100.19675042673929</v>
      </c>
      <c r="U25" s="15" t="str">
        <f t="shared" si="1"/>
        <v/>
      </c>
      <c r="V25" s="1">
        <v>43136</v>
      </c>
      <c r="W25">
        <v>40196.26</v>
      </c>
      <c r="X25" s="8">
        <f t="shared" si="8"/>
        <v>-1.3542598067066702E-3</v>
      </c>
      <c r="Y25" s="7">
        <f t="shared" si="9"/>
        <v>100.1965231064211</v>
      </c>
      <c r="AA25" s="1">
        <v>43136</v>
      </c>
      <c r="AB25">
        <v>62060.58</v>
      </c>
      <c r="AC25" s="5">
        <f t="shared" si="10"/>
        <v>-1.8040060643941258E-3</v>
      </c>
      <c r="AD25" s="14">
        <f t="shared" si="11"/>
        <v>100.18907565060137</v>
      </c>
      <c r="AF25" s="1">
        <v>43136</v>
      </c>
      <c r="AG25">
        <v>39817.32</v>
      </c>
      <c r="AH25" s="5">
        <f t="shared" si="12"/>
        <v>-1.268689848223814E-3</v>
      </c>
      <c r="AI25" s="14">
        <f t="shared" si="13"/>
        <v>100.10272407348465</v>
      </c>
      <c r="AK25" s="1">
        <v>43125</v>
      </c>
      <c r="AL25">
        <v>1478.95</v>
      </c>
      <c r="AM25" s="5">
        <f t="shared" si="14"/>
        <v>2.5012540162412389E-3</v>
      </c>
      <c r="AN25" s="18">
        <f t="shared" si="15"/>
        <v>3.7168949771689499E-5</v>
      </c>
      <c r="AO25" s="7">
        <f t="shared" si="16"/>
        <v>100.50889641208163</v>
      </c>
    </row>
    <row r="26" spans="5:41" x14ac:dyDescent="0.25">
      <c r="E26" s="3" t="str">
        <f t="shared" si="0"/>
        <v>M</v>
      </c>
      <c r="F26" s="3"/>
      <c r="G26" s="13">
        <v>43137</v>
      </c>
      <c r="H26" s="4">
        <v>36105.339999999997</v>
      </c>
      <c r="I26" s="8">
        <f t="shared" si="2"/>
        <v>-1.3102752186490152E-3</v>
      </c>
      <c r="J26" s="12">
        <f t="shared" si="3"/>
        <v>99.917255288743107</v>
      </c>
      <c r="L26" s="13">
        <v>43137</v>
      </c>
      <c r="M26" s="4">
        <v>37820.720000000001</v>
      </c>
      <c r="N26" s="8">
        <f t="shared" si="4"/>
        <v>-1.4906072732975284E-3</v>
      </c>
      <c r="O26" s="12">
        <f t="shared" si="5"/>
        <v>100.08086761209796</v>
      </c>
      <c r="Q26" s="13">
        <v>43137</v>
      </c>
      <c r="R26" s="4">
        <v>36209.199999999997</v>
      </c>
      <c r="S26" s="8">
        <f t="shared" si="6"/>
        <v>-1.5185746190395921E-3</v>
      </c>
      <c r="T26" s="12">
        <f t="shared" si="7"/>
        <v>100.04459418463099</v>
      </c>
      <c r="U26" s="15" t="str">
        <f t="shared" si="1"/>
        <v/>
      </c>
      <c r="V26" s="1">
        <v>43137</v>
      </c>
      <c r="W26">
        <v>40149.589999999997</v>
      </c>
      <c r="X26" s="8">
        <f t="shared" si="8"/>
        <v>-1.1610532920228733E-3</v>
      </c>
      <c r="Y26" s="7">
        <f t="shared" si="9"/>
        <v>100.08018960341914</v>
      </c>
      <c r="AA26" s="1">
        <v>43137</v>
      </c>
      <c r="AB26">
        <v>61969.54</v>
      </c>
      <c r="AC26" s="5">
        <f t="shared" si="10"/>
        <v>-1.4669537410060274E-3</v>
      </c>
      <c r="AD26" s="14">
        <f t="shared" si="11"/>
        <v>100.04210291126778</v>
      </c>
      <c r="AF26" s="1">
        <v>43137</v>
      </c>
      <c r="AG26">
        <v>39777.629999999997</v>
      </c>
      <c r="AH26" s="5">
        <f t="shared" si="12"/>
        <v>-9.9680239654509339E-4</v>
      </c>
      <c r="AI26" s="14">
        <f t="shared" si="13"/>
        <v>100.00294143822751</v>
      </c>
      <c r="AK26" s="1">
        <v>43126</v>
      </c>
      <c r="AL26">
        <v>1478.8</v>
      </c>
      <c r="AM26" s="5">
        <f t="shared" si="14"/>
        <v>-1.0142330707607616E-4</v>
      </c>
      <c r="AN26" s="18">
        <f t="shared" si="15"/>
        <v>3.7168949771689499E-5</v>
      </c>
      <c r="AO26" s="7">
        <f t="shared" si="16"/>
        <v>100.5024382775393</v>
      </c>
    </row>
    <row r="27" spans="5:41" x14ac:dyDescent="0.25">
      <c r="E27" s="3" t="str">
        <f t="shared" si="0"/>
        <v>W</v>
      </c>
      <c r="F27" s="3"/>
      <c r="G27" s="13">
        <v>43138</v>
      </c>
      <c r="H27" s="4">
        <v>36155.839999999997</v>
      </c>
      <c r="I27" s="8">
        <f t="shared" si="2"/>
        <v>1.3986850698539666E-3</v>
      </c>
      <c r="J27" s="12">
        <f t="shared" si="3"/>
        <v>100.05700806193626</v>
      </c>
      <c r="L27" s="13">
        <v>43138</v>
      </c>
      <c r="M27" s="4">
        <v>37865.78</v>
      </c>
      <c r="N27" s="8">
        <f t="shared" si="4"/>
        <v>1.1914104226464772E-3</v>
      </c>
      <c r="O27" s="12">
        <f t="shared" si="5"/>
        <v>100.20010500087852</v>
      </c>
      <c r="Q27" s="13">
        <v>43138</v>
      </c>
      <c r="R27" s="4">
        <v>36255.64</v>
      </c>
      <c r="S27" s="8">
        <f t="shared" si="6"/>
        <v>1.2825469770114672E-3</v>
      </c>
      <c r="T27" s="12">
        <f t="shared" si="7"/>
        <v>100.17290607646883</v>
      </c>
      <c r="U27" s="15" t="str">
        <f t="shared" si="1"/>
        <v/>
      </c>
      <c r="V27" s="1">
        <v>43138</v>
      </c>
      <c r="W27">
        <v>40186.26</v>
      </c>
      <c r="X27" s="8">
        <f t="shared" si="8"/>
        <v>9.1333435783536032E-4</v>
      </c>
      <c r="Y27" s="7">
        <f t="shared" si="9"/>
        <v>100.17159627912262</v>
      </c>
      <c r="AA27" s="1">
        <v>43138</v>
      </c>
      <c r="AB27">
        <v>62041.39</v>
      </c>
      <c r="AC27" s="5">
        <f t="shared" si="10"/>
        <v>1.1594405896833138E-3</v>
      </c>
      <c r="AD27" s="14">
        <f t="shared" si="11"/>
        <v>100.15809578606037</v>
      </c>
      <c r="AF27" s="1">
        <v>43138</v>
      </c>
      <c r="AG27">
        <v>39823.18</v>
      </c>
      <c r="AH27" s="5">
        <f t="shared" si="12"/>
        <v>1.1451159860453863E-3</v>
      </c>
      <c r="AI27" s="14">
        <f t="shared" si="13"/>
        <v>100.11745640511998</v>
      </c>
      <c r="AK27" s="1">
        <v>43127</v>
      </c>
      <c r="AL27">
        <v>1478.91</v>
      </c>
      <c r="AM27" s="5">
        <f t="shared" si="14"/>
        <v>7.4384636191693332E-5</v>
      </c>
      <c r="AN27" s="18">
        <f t="shared" si="15"/>
        <v>3.7168949771689499E-5</v>
      </c>
      <c r="AO27" s="7">
        <f t="shared" si="16"/>
        <v>100.51364968492723</v>
      </c>
    </row>
    <row r="28" spans="5:41" x14ac:dyDescent="0.25">
      <c r="E28" s="3" t="str">
        <f t="shared" si="0"/>
        <v>J</v>
      </c>
      <c r="F28" s="3"/>
      <c r="G28" s="13">
        <v>43139</v>
      </c>
      <c r="H28" s="4">
        <v>36120.15</v>
      </c>
      <c r="I28" s="8">
        <f t="shared" si="2"/>
        <v>-9.8711577438104214E-4</v>
      </c>
      <c r="J28" s="12">
        <f t="shared" si="3"/>
        <v>99.958240210940957</v>
      </c>
      <c r="L28" s="13">
        <v>43139</v>
      </c>
      <c r="M28" s="4">
        <v>37826.51</v>
      </c>
      <c r="N28" s="8">
        <f t="shared" si="4"/>
        <v>-1.0370841429913069E-3</v>
      </c>
      <c r="O28" s="12">
        <f t="shared" si="5"/>
        <v>100.09618906085605</v>
      </c>
      <c r="Q28" s="13">
        <v>43139</v>
      </c>
      <c r="R28" s="4">
        <v>36214.129999999997</v>
      </c>
      <c r="S28" s="8">
        <f t="shared" si="6"/>
        <v>-1.1449253136891491E-3</v>
      </c>
      <c r="T28" s="12">
        <f t="shared" si="7"/>
        <v>100.05821558055608</v>
      </c>
      <c r="U28" s="15" t="str">
        <f t="shared" si="1"/>
        <v/>
      </c>
      <c r="V28" s="1">
        <v>43139</v>
      </c>
      <c r="W28">
        <v>40153.26</v>
      </c>
      <c r="X28" s="8">
        <f t="shared" si="8"/>
        <v>-8.2117619305699385E-4</v>
      </c>
      <c r="Y28" s="7">
        <f t="shared" si="9"/>
        <v>100.0893377490377</v>
      </c>
      <c r="AA28" s="1">
        <v>43139</v>
      </c>
      <c r="AB28">
        <v>61969.19</v>
      </c>
      <c r="AC28" s="5">
        <f t="shared" si="10"/>
        <v>-1.1637392392400692E-3</v>
      </c>
      <c r="AD28" s="14">
        <f t="shared" si="11"/>
        <v>100.04153787986657</v>
      </c>
      <c r="AF28" s="1">
        <v>43139</v>
      </c>
      <c r="AG28">
        <v>39777.31</v>
      </c>
      <c r="AH28" s="5">
        <f t="shared" si="12"/>
        <v>-1.1518417163070005E-3</v>
      </c>
      <c r="AI28" s="14">
        <f t="shared" si="13"/>
        <v>100.00213694230202</v>
      </c>
      <c r="AK28" s="1">
        <v>43128</v>
      </c>
      <c r="AL28">
        <v>1479.01</v>
      </c>
      <c r="AM28" s="5">
        <f t="shared" si="14"/>
        <v>6.7617366844352489E-5</v>
      </c>
      <c r="AN28" s="18">
        <f t="shared" si="15"/>
        <v>3.7168949771689499E-5</v>
      </c>
      <c r="AO28" s="7">
        <f t="shared" si="16"/>
        <v>100.52418214004736</v>
      </c>
    </row>
    <row r="29" spans="5:41" x14ac:dyDescent="0.25">
      <c r="E29" s="3" t="str">
        <f t="shared" si="0"/>
        <v>V</v>
      </c>
      <c r="F29" s="3"/>
      <c r="G29" s="13">
        <v>43140</v>
      </c>
      <c r="H29" s="4">
        <v>36155.32</v>
      </c>
      <c r="I29" s="8">
        <f t="shared" si="2"/>
        <v>9.736947382554817E-4</v>
      </c>
      <c r="J29" s="12">
        <f t="shared" si="3"/>
        <v>100.05556902347963</v>
      </c>
      <c r="L29" s="13">
        <v>43140</v>
      </c>
      <c r="M29" s="4">
        <v>37878.160000000003</v>
      </c>
      <c r="N29" s="8">
        <f t="shared" si="4"/>
        <v>1.3654444991093584E-3</v>
      </c>
      <c r="O29" s="12">
        <f t="shared" si="5"/>
        <v>100.232864851591</v>
      </c>
      <c r="Q29" s="13">
        <v>43140</v>
      </c>
      <c r="R29" s="4">
        <v>36266.230000000003</v>
      </c>
      <c r="S29" s="8">
        <f t="shared" si="6"/>
        <v>1.4386649630959703E-3</v>
      </c>
      <c r="T29" s="12">
        <f t="shared" si="7"/>
        <v>100.20216582958173</v>
      </c>
      <c r="U29" s="15" t="str">
        <f t="shared" si="1"/>
        <v/>
      </c>
      <c r="V29" s="1">
        <v>43140</v>
      </c>
      <c r="W29">
        <v>40186.92</v>
      </c>
      <c r="X29" s="8">
        <f t="shared" si="8"/>
        <v>8.3828809914798796E-4</v>
      </c>
      <c r="Y29" s="7">
        <f t="shared" si="9"/>
        <v>100.17324144972432</v>
      </c>
      <c r="AA29" s="1">
        <v>43140</v>
      </c>
      <c r="AB29">
        <v>62057.69</v>
      </c>
      <c r="AC29" s="5">
        <f t="shared" si="10"/>
        <v>1.4281290428357352E-3</v>
      </c>
      <c r="AD29" s="14">
        <f t="shared" si="11"/>
        <v>100.18441010560275</v>
      </c>
      <c r="AF29" s="1">
        <v>43140</v>
      </c>
      <c r="AG29">
        <v>39836.22</v>
      </c>
      <c r="AH29" s="5">
        <f t="shared" si="12"/>
        <v>1.4809950698024821E-3</v>
      </c>
      <c r="AI29" s="14">
        <f t="shared" si="13"/>
        <v>100.15023961408328</v>
      </c>
      <c r="AK29" s="1">
        <v>43129</v>
      </c>
      <c r="AL29">
        <v>1476.68</v>
      </c>
      <c r="AM29" s="5">
        <f t="shared" si="14"/>
        <v>-1.5753781245562148E-3</v>
      </c>
      <c r="AN29" s="18">
        <f t="shared" si="15"/>
        <v>3.7168949771689499E-5</v>
      </c>
      <c r="AO29" s="7">
        <f t="shared" si="16"/>
        <v>100.36955492079183</v>
      </c>
    </row>
    <row r="30" spans="5:41" x14ac:dyDescent="0.25">
      <c r="E30" s="3" t="str">
        <f t="shared" si="0"/>
        <v>L</v>
      </c>
      <c r="F30" s="3"/>
      <c r="G30" s="13">
        <v>43143</v>
      </c>
      <c r="H30" s="4">
        <v>36186.83</v>
      </c>
      <c r="I30" s="8">
        <f t="shared" si="2"/>
        <v>8.7151766323745328E-4</v>
      </c>
      <c r="J30" s="12">
        <f t="shared" si="3"/>
        <v>100.14276921918888</v>
      </c>
      <c r="L30" s="13">
        <v>43143</v>
      </c>
      <c r="M30" s="4">
        <v>37903.51</v>
      </c>
      <c r="N30" s="8">
        <f t="shared" si="4"/>
        <v>6.6925109350601808E-4</v>
      </c>
      <c r="O30" s="12">
        <f t="shared" si="5"/>
        <v>100.29994580599818</v>
      </c>
      <c r="Q30" s="13">
        <v>43143</v>
      </c>
      <c r="R30" s="4">
        <v>36299.56</v>
      </c>
      <c r="S30" s="8">
        <f t="shared" si="6"/>
        <v>9.1903680090243967E-4</v>
      </c>
      <c r="T30" s="12">
        <f t="shared" si="7"/>
        <v>100.29425530750925</v>
      </c>
      <c r="U30" s="15" t="str">
        <f t="shared" si="1"/>
        <v/>
      </c>
      <c r="V30" s="1">
        <v>43143</v>
      </c>
      <c r="W30">
        <v>40210.47</v>
      </c>
      <c r="X30" s="8">
        <f t="shared" si="8"/>
        <v>5.8601156794302334E-4</v>
      </c>
      <c r="Y30" s="7">
        <f t="shared" si="9"/>
        <v>100.2319441280122</v>
      </c>
      <c r="AA30" s="1">
        <v>43143</v>
      </c>
      <c r="AB30">
        <v>62110.82</v>
      </c>
      <c r="AC30" s="5">
        <f t="shared" si="10"/>
        <v>8.5613886046997933E-4</v>
      </c>
      <c r="AD30" s="14">
        <f t="shared" si="11"/>
        <v>100.27018187230742</v>
      </c>
      <c r="AF30" s="1">
        <v>43143</v>
      </c>
      <c r="AG30">
        <v>39860.65</v>
      </c>
      <c r="AH30" s="5">
        <f t="shared" si="12"/>
        <v>6.1326099715275362E-4</v>
      </c>
      <c r="AI30" s="14">
        <f t="shared" si="13"/>
        <v>100.2116578498941</v>
      </c>
      <c r="AK30" s="1">
        <v>43130</v>
      </c>
      <c r="AL30">
        <v>1475.42</v>
      </c>
      <c r="AM30" s="5">
        <f t="shared" si="14"/>
        <v>-8.5326543326924575E-4</v>
      </c>
      <c r="AN30" s="18">
        <f t="shared" si="15"/>
        <v>3.7168949771689499E-5</v>
      </c>
      <c r="AO30" s="7">
        <f t="shared" si="16"/>
        <v>100.28764367997076</v>
      </c>
    </row>
    <row r="31" spans="5:41" x14ac:dyDescent="0.25">
      <c r="E31" s="3" t="str">
        <f t="shared" si="0"/>
        <v>M</v>
      </c>
      <c r="F31" s="3"/>
      <c r="G31" s="13">
        <v>43144</v>
      </c>
      <c r="H31" s="4">
        <v>36184.769999999997</v>
      </c>
      <c r="I31" s="8">
        <f t="shared" si="2"/>
        <v>-5.6926788005617901E-5</v>
      </c>
      <c r="J31" s="12">
        <f t="shared" si="3"/>
        <v>100.13706841299525</v>
      </c>
      <c r="L31" s="13">
        <v>43144</v>
      </c>
      <c r="M31" s="4">
        <v>37902.21</v>
      </c>
      <c r="N31" s="8">
        <f t="shared" si="4"/>
        <v>-3.4297615181366758E-5</v>
      </c>
      <c r="O31" s="12">
        <f t="shared" si="5"/>
        <v>100.29650575705421</v>
      </c>
      <c r="Q31" s="13">
        <v>43144</v>
      </c>
      <c r="R31" s="4">
        <v>36301.85</v>
      </c>
      <c r="S31" s="8">
        <f t="shared" si="6"/>
        <v>6.3086164129755318E-5</v>
      </c>
      <c r="T31" s="12">
        <f t="shared" si="7"/>
        <v>100.30058248736084</v>
      </c>
      <c r="U31" s="15" t="str">
        <f t="shared" si="1"/>
        <v/>
      </c>
      <c r="V31" s="1">
        <v>43144</v>
      </c>
      <c r="W31">
        <v>40206.620000000003</v>
      </c>
      <c r="X31" s="8">
        <f t="shared" si="8"/>
        <v>-9.5746207393165861E-5</v>
      </c>
      <c r="Y31" s="7">
        <f t="shared" si="9"/>
        <v>100.2223472995023</v>
      </c>
      <c r="AA31" s="1">
        <v>43144</v>
      </c>
      <c r="AB31">
        <v>62111.75</v>
      </c>
      <c r="AC31" s="5">
        <f t="shared" si="10"/>
        <v>1.4973236547088931E-5</v>
      </c>
      <c r="AD31" s="14">
        <f t="shared" si="11"/>
        <v>100.27168324145921</v>
      </c>
      <c r="AF31" s="1">
        <v>43144</v>
      </c>
      <c r="AG31">
        <v>39849.919999999998</v>
      </c>
      <c r="AH31" s="5">
        <f t="shared" si="12"/>
        <v>-2.6918778293893997E-4</v>
      </c>
      <c r="AI31" s="14">
        <f t="shared" si="13"/>
        <v>100.18468209589285</v>
      </c>
      <c r="AK31" s="1">
        <v>43131</v>
      </c>
      <c r="AL31">
        <v>1475.19</v>
      </c>
      <c r="AM31" s="5">
        <f t="shared" si="14"/>
        <v>-1.5588781499509263E-4</v>
      </c>
      <c r="AN31" s="18">
        <f t="shared" si="15"/>
        <v>3.7168949771689499E-5</v>
      </c>
      <c r="AO31" s="7">
        <f t="shared" si="16"/>
        <v>100.27573764471714</v>
      </c>
    </row>
    <row r="32" spans="5:41" x14ac:dyDescent="0.25">
      <c r="E32" s="3" t="str">
        <f t="shared" si="0"/>
        <v>W</v>
      </c>
      <c r="F32" s="3"/>
      <c r="G32" s="13">
        <v>43145</v>
      </c>
      <c r="H32" s="4">
        <v>36192.99</v>
      </c>
      <c r="I32" s="8">
        <f t="shared" si="2"/>
        <v>2.2716739667005825E-4</v>
      </c>
      <c r="J32" s="12">
        <f t="shared" si="3"/>
        <v>100.1598162901368</v>
      </c>
      <c r="L32" s="13">
        <v>43145</v>
      </c>
      <c r="M32" s="4">
        <v>37918.93</v>
      </c>
      <c r="N32" s="8">
        <f t="shared" si="4"/>
        <v>4.4113522667932337E-4</v>
      </c>
      <c r="O32" s="12">
        <f t="shared" si="5"/>
        <v>100.34075007885649</v>
      </c>
      <c r="Q32" s="13">
        <v>43145</v>
      </c>
      <c r="R32" s="4">
        <v>36305.61</v>
      </c>
      <c r="S32" s="8">
        <f t="shared" si="6"/>
        <v>1.0357598855170735E-4</v>
      </c>
      <c r="T32" s="12">
        <f t="shared" si="7"/>
        <v>100.31097121934428</v>
      </c>
      <c r="U32" s="15" t="str">
        <f t="shared" si="1"/>
        <v/>
      </c>
      <c r="V32" s="1">
        <v>43145</v>
      </c>
      <c r="W32">
        <v>40217.230000000003</v>
      </c>
      <c r="X32" s="8">
        <f t="shared" si="8"/>
        <v>2.6388689225798068E-4</v>
      </c>
      <c r="Y32" s="7">
        <f t="shared" si="9"/>
        <v>100.24879466326597</v>
      </c>
      <c r="AA32" s="1">
        <v>43145</v>
      </c>
      <c r="AB32">
        <v>62137.88</v>
      </c>
      <c r="AC32" s="5">
        <f t="shared" si="10"/>
        <v>4.2069334707206529E-4</v>
      </c>
      <c r="AD32" s="14">
        <f t="shared" si="11"/>
        <v>100.31386687149862</v>
      </c>
      <c r="AF32" s="1">
        <v>43145</v>
      </c>
      <c r="AG32">
        <v>39858.080000000002</v>
      </c>
      <c r="AH32" s="5">
        <f t="shared" si="12"/>
        <v>2.0476829062654467E-4</v>
      </c>
      <c r="AI32" s="14">
        <f t="shared" si="13"/>
        <v>100.20519674199259</v>
      </c>
      <c r="AK32" s="1">
        <v>43132</v>
      </c>
      <c r="AL32">
        <v>1474.5</v>
      </c>
      <c r="AM32" s="5">
        <f t="shared" si="14"/>
        <v>-4.6773635938424096E-4</v>
      </c>
      <c r="AN32" s="18">
        <f t="shared" si="15"/>
        <v>3.7168949771689499E-5</v>
      </c>
      <c r="AO32" s="7">
        <f t="shared" si="16"/>
        <v>100.23256218011247</v>
      </c>
    </row>
    <row r="33" spans="5:41" x14ac:dyDescent="0.25">
      <c r="E33" s="3" t="str">
        <f t="shared" si="0"/>
        <v>J</v>
      </c>
      <c r="F33" s="3"/>
      <c r="G33" s="13">
        <v>43146</v>
      </c>
      <c r="H33" s="4">
        <v>36236.9</v>
      </c>
      <c r="I33" s="8">
        <f t="shared" si="2"/>
        <v>1.2132183607931335E-3</v>
      </c>
      <c r="J33" s="12">
        <f t="shared" si="3"/>
        <v>100.28133201827366</v>
      </c>
      <c r="L33" s="13">
        <v>43146</v>
      </c>
      <c r="M33" s="4">
        <v>37968.04</v>
      </c>
      <c r="N33" s="8">
        <f t="shared" si="4"/>
        <v>1.2951314818219206E-3</v>
      </c>
      <c r="O33" s="12">
        <f t="shared" si="5"/>
        <v>100.47070454319324</v>
      </c>
      <c r="Q33" s="13">
        <v>43146</v>
      </c>
      <c r="R33" s="4">
        <v>36347.040000000001</v>
      </c>
      <c r="S33" s="8">
        <f t="shared" si="6"/>
        <v>1.1411459551291525E-3</v>
      </c>
      <c r="T33" s="12">
        <f t="shared" si="7"/>
        <v>100.42544067840632</v>
      </c>
      <c r="U33" s="15" t="str">
        <f t="shared" si="1"/>
        <v/>
      </c>
      <c r="V33" s="1">
        <v>43146</v>
      </c>
      <c r="W33">
        <v>40258.589999999997</v>
      </c>
      <c r="X33" s="8">
        <f t="shared" si="8"/>
        <v>1.0284149355883621E-3</v>
      </c>
      <c r="Y33" s="7">
        <f t="shared" si="9"/>
        <v>100.3518920209724</v>
      </c>
      <c r="AA33" s="1">
        <v>43146</v>
      </c>
      <c r="AB33">
        <v>62210.05</v>
      </c>
      <c r="AC33" s="5">
        <f t="shared" si="10"/>
        <v>1.1614493445866181E-3</v>
      </c>
      <c r="AD33" s="14">
        <f t="shared" si="11"/>
        <v>100.43037634642947</v>
      </c>
      <c r="AF33" s="1">
        <v>43146</v>
      </c>
      <c r="AG33">
        <v>39901</v>
      </c>
      <c r="AH33" s="5">
        <f t="shared" si="12"/>
        <v>1.076820559344549E-3</v>
      </c>
      <c r="AI33" s="14">
        <f t="shared" si="13"/>
        <v>100.31309975799753</v>
      </c>
      <c r="AK33" s="1">
        <v>43133</v>
      </c>
      <c r="AL33">
        <v>1472.23</v>
      </c>
      <c r="AM33" s="5">
        <f t="shared" si="14"/>
        <v>-1.5395049169210084E-3</v>
      </c>
      <c r="AN33" s="18">
        <f t="shared" si="15"/>
        <v>3.7168949771689499E-5</v>
      </c>
      <c r="AO33" s="7">
        <f t="shared" si="16"/>
        <v>100.08197919686975</v>
      </c>
    </row>
    <row r="34" spans="5:41" x14ac:dyDescent="0.25">
      <c r="E34" s="3" t="str">
        <f t="shared" si="0"/>
        <v>V</v>
      </c>
      <c r="F34" s="3"/>
      <c r="G34" s="13">
        <v>43147</v>
      </c>
      <c r="H34" s="4">
        <v>36230.019999999997</v>
      </c>
      <c r="I34" s="8">
        <f t="shared" si="2"/>
        <v>-1.8986171554424836E-4</v>
      </c>
      <c r="J34" s="12">
        <f t="shared" si="3"/>
        <v>100.26229243253961</v>
      </c>
      <c r="L34" s="13">
        <v>43147</v>
      </c>
      <c r="M34" s="4">
        <v>37964.71</v>
      </c>
      <c r="N34" s="8">
        <f t="shared" si="4"/>
        <v>-8.7705343757571441E-5</v>
      </c>
      <c r="O34" s="12">
        <f t="shared" si="5"/>
        <v>100.46189272551371</v>
      </c>
      <c r="Q34" s="13">
        <v>43147</v>
      </c>
      <c r="R34" s="4">
        <v>36340.339999999997</v>
      </c>
      <c r="S34" s="8">
        <f t="shared" si="6"/>
        <v>-1.8433413009710797E-4</v>
      </c>
      <c r="T34" s="12">
        <f t="shared" si="7"/>
        <v>100.40692884215925</v>
      </c>
      <c r="U34" s="15" t="str">
        <f t="shared" si="1"/>
        <v/>
      </c>
      <c r="V34" s="1">
        <v>43147</v>
      </c>
      <c r="W34">
        <v>40243.800000000003</v>
      </c>
      <c r="X34" s="8">
        <f t="shared" si="8"/>
        <v>-3.6737501238848225E-4</v>
      </c>
      <c r="Y34" s="7">
        <f t="shared" si="9"/>
        <v>100.31502524339798</v>
      </c>
      <c r="AA34" s="1">
        <v>43147</v>
      </c>
      <c r="AB34">
        <v>62199.89</v>
      </c>
      <c r="AC34" s="5">
        <f t="shared" si="10"/>
        <v>-1.6331766330368591E-4</v>
      </c>
      <c r="AD34" s="14">
        <f t="shared" si="11"/>
        <v>100.41397429203985</v>
      </c>
      <c r="AF34" s="1">
        <v>43147</v>
      </c>
      <c r="AG34">
        <v>39894.160000000003</v>
      </c>
      <c r="AH34" s="5">
        <f t="shared" si="12"/>
        <v>-1.7142427508076707E-4</v>
      </c>
      <c r="AI34" s="14">
        <f t="shared" si="13"/>
        <v>100.29590365759042</v>
      </c>
      <c r="AK34" s="1">
        <v>43134</v>
      </c>
      <c r="AL34">
        <v>1472.35</v>
      </c>
      <c r="AM34" s="5">
        <f t="shared" si="14"/>
        <v>8.1509003348578801E-5</v>
      </c>
      <c r="AN34" s="18">
        <f t="shared" si="15"/>
        <v>3.7168949771689499E-5</v>
      </c>
      <c r="AO34" s="7">
        <f t="shared" si="16"/>
        <v>100.09385672130507</v>
      </c>
    </row>
    <row r="35" spans="5:41" x14ac:dyDescent="0.25">
      <c r="E35" s="3" t="str">
        <f t="shared" si="0"/>
        <v>L</v>
      </c>
      <c r="F35" s="3"/>
      <c r="G35" s="13">
        <v>43150</v>
      </c>
      <c r="H35" s="4">
        <v>36254.51</v>
      </c>
      <c r="I35" s="8">
        <f t="shared" si="2"/>
        <v>6.7595877672732563E-4</v>
      </c>
      <c r="J35" s="12">
        <f t="shared" si="3"/>
        <v>100.33006560908419</v>
      </c>
      <c r="L35" s="13">
        <v>43150</v>
      </c>
      <c r="M35" s="4">
        <v>37989.72</v>
      </c>
      <c r="N35" s="8">
        <f t="shared" si="4"/>
        <v>6.5876968374056766E-4</v>
      </c>
      <c r="O35" s="12">
        <f t="shared" si="5"/>
        <v>100.52807397481247</v>
      </c>
      <c r="Q35" s="13">
        <v>43150</v>
      </c>
      <c r="R35" s="4">
        <v>36365.71</v>
      </c>
      <c r="S35" s="8">
        <f t="shared" si="6"/>
        <v>6.9812225202081635E-4</v>
      </c>
      <c r="T35" s="12">
        <f t="shared" si="7"/>
        <v>100.47702515344103</v>
      </c>
      <c r="U35" s="15" t="str">
        <f t="shared" si="1"/>
        <v/>
      </c>
      <c r="V35" s="1">
        <v>43150</v>
      </c>
      <c r="W35">
        <v>40264</v>
      </c>
      <c r="X35" s="8">
        <f t="shared" si="8"/>
        <v>5.0194067160647116E-4</v>
      </c>
      <c r="Y35" s="7">
        <f t="shared" si="9"/>
        <v>100.36537743454087</v>
      </c>
      <c r="AA35" s="1">
        <v>43150</v>
      </c>
      <c r="AB35">
        <v>62235.45</v>
      </c>
      <c r="AC35" s="5">
        <f t="shared" si="10"/>
        <v>5.7170519111848783E-4</v>
      </c>
      <c r="AD35" s="14">
        <f t="shared" si="11"/>
        <v>100.47138148240344</v>
      </c>
      <c r="AF35" s="1">
        <v>43150</v>
      </c>
      <c r="AG35">
        <v>39916.949999999997</v>
      </c>
      <c r="AH35" s="5">
        <f t="shared" si="12"/>
        <v>5.7126155808262524E-4</v>
      </c>
      <c r="AI35" s="14">
        <f t="shared" si="13"/>
        <v>100.35319885178315</v>
      </c>
      <c r="AK35" s="1">
        <v>43135</v>
      </c>
      <c r="AL35">
        <v>1472.46</v>
      </c>
      <c r="AM35" s="5">
        <f t="shared" si="14"/>
        <v>7.4710496824836881E-5</v>
      </c>
      <c r="AN35" s="18">
        <f t="shared" si="15"/>
        <v>3.7168949771689499E-5</v>
      </c>
      <c r="AO35" s="7">
        <f t="shared" si="16"/>
        <v>100.10505516660278</v>
      </c>
    </row>
    <row r="36" spans="5:41" x14ac:dyDescent="0.25">
      <c r="E36" s="3" t="str">
        <f t="shared" si="0"/>
        <v>M</v>
      </c>
      <c r="F36" s="3"/>
      <c r="G36" s="13">
        <v>43151</v>
      </c>
      <c r="H36" s="4">
        <v>36287.33</v>
      </c>
      <c r="I36" s="8">
        <f t="shared" si="2"/>
        <v>9.0526668268298138E-4</v>
      </c>
      <c r="J36" s="12">
        <f t="shared" si="3"/>
        <v>100.42089107475149</v>
      </c>
      <c r="L36" s="13">
        <v>43151</v>
      </c>
      <c r="M36" s="4">
        <v>38022.629999999997</v>
      </c>
      <c r="N36" s="8">
        <f t="shared" si="4"/>
        <v>8.6628698500534895E-4</v>
      </c>
      <c r="O36" s="12">
        <f t="shared" si="5"/>
        <v>100.6151601369245</v>
      </c>
      <c r="Q36" s="13">
        <v>43151</v>
      </c>
      <c r="R36" s="4">
        <v>36400.21</v>
      </c>
      <c r="S36" s="8">
        <f t="shared" si="6"/>
        <v>9.4869590061619213E-4</v>
      </c>
      <c r="T36" s="12">
        <f t="shared" si="7"/>
        <v>100.57234729531021</v>
      </c>
      <c r="U36" s="15" t="str">
        <f t="shared" si="1"/>
        <v/>
      </c>
      <c r="V36" s="1">
        <v>43151</v>
      </c>
      <c r="W36">
        <v>40293.07</v>
      </c>
      <c r="X36" s="8">
        <f t="shared" si="8"/>
        <v>7.2198489966224244E-4</v>
      </c>
      <c r="Y36" s="7">
        <f t="shared" si="9"/>
        <v>100.43783972149751</v>
      </c>
      <c r="AA36" s="1">
        <v>43151</v>
      </c>
      <c r="AB36">
        <v>62289.75</v>
      </c>
      <c r="AC36" s="5">
        <f t="shared" si="10"/>
        <v>8.7249308874604026E-4</v>
      </c>
      <c r="AD36" s="14">
        <f t="shared" si="11"/>
        <v>100.55904206836361</v>
      </c>
      <c r="AF36" s="1">
        <v>43151</v>
      </c>
      <c r="AG36">
        <v>39957.86</v>
      </c>
      <c r="AH36" s="5">
        <f t="shared" si="12"/>
        <v>1.0248779027457466E-3</v>
      </c>
      <c r="AI36" s="14">
        <f t="shared" si="13"/>
        <v>100.45604862775619</v>
      </c>
      <c r="AK36" s="1">
        <v>43136</v>
      </c>
      <c r="AL36">
        <v>1472.48</v>
      </c>
      <c r="AM36" s="5">
        <f t="shared" si="14"/>
        <v>1.3582711924309265E-5</v>
      </c>
      <c r="AN36" s="18">
        <f t="shared" si="15"/>
        <v>3.7168949771689499E-5</v>
      </c>
      <c r="AO36" s="7">
        <f t="shared" si="16"/>
        <v>100.11013566449667</v>
      </c>
    </row>
    <row r="37" spans="5:41" x14ac:dyDescent="0.25">
      <c r="E37" s="3" t="str">
        <f t="shared" si="0"/>
        <v>W</v>
      </c>
      <c r="F37" s="3"/>
      <c r="G37" s="13">
        <v>43152</v>
      </c>
      <c r="H37" s="4">
        <v>36315.39</v>
      </c>
      <c r="I37" s="8">
        <f t="shared" si="2"/>
        <v>7.7327265467030948E-4</v>
      </c>
      <c r="J37" s="12">
        <f t="shared" si="3"/>
        <v>100.49854380377722</v>
      </c>
      <c r="L37" s="13">
        <v>43152</v>
      </c>
      <c r="M37" s="4">
        <v>38048.050000000003</v>
      </c>
      <c r="N37" s="8">
        <f t="shared" si="4"/>
        <v>6.6854922976156139E-4</v>
      </c>
      <c r="O37" s="12">
        <f t="shared" si="5"/>
        <v>100.68242632473638</v>
      </c>
      <c r="Q37" s="13">
        <v>43152</v>
      </c>
      <c r="R37" s="4">
        <v>36429.67</v>
      </c>
      <c r="S37" s="8">
        <f t="shared" si="6"/>
        <v>8.0933599009447299E-4</v>
      </c>
      <c r="T37" s="12">
        <f t="shared" si="7"/>
        <v>100.65374411558459</v>
      </c>
      <c r="U37" s="15" t="str">
        <f t="shared" si="1"/>
        <v/>
      </c>
      <c r="V37" s="1">
        <v>43152</v>
      </c>
      <c r="W37">
        <v>40313.14</v>
      </c>
      <c r="X37" s="8">
        <f t="shared" si="8"/>
        <v>4.9810054185495112E-4</v>
      </c>
      <c r="Y37" s="7">
        <f t="shared" si="9"/>
        <v>100.48786786388553</v>
      </c>
      <c r="AA37" s="1">
        <v>43152</v>
      </c>
      <c r="AB37">
        <v>62329.5</v>
      </c>
      <c r="AC37" s="5">
        <f t="shared" si="10"/>
        <v>6.3814672558493157E-4</v>
      </c>
      <c r="AD37" s="14">
        <f t="shared" si="11"/>
        <v>100.6232134917875</v>
      </c>
      <c r="AF37" s="1">
        <v>43152</v>
      </c>
      <c r="AG37">
        <v>39984.76</v>
      </c>
      <c r="AH37" s="5">
        <f t="shared" si="12"/>
        <v>6.7320922591962429E-4</v>
      </c>
      <c r="AI37" s="14">
        <f t="shared" si="13"/>
        <v>100.52367656649183</v>
      </c>
      <c r="AK37" s="1">
        <v>43137</v>
      </c>
      <c r="AL37">
        <v>1474.49</v>
      </c>
      <c r="AM37" s="5">
        <f t="shared" si="14"/>
        <v>1.3650440073889047E-3</v>
      </c>
      <c r="AN37" s="18">
        <f t="shared" si="15"/>
        <v>3.7168949771689499E-5</v>
      </c>
      <c r="AO37" s="7">
        <f t="shared" si="16"/>
        <v>100.25051139386854</v>
      </c>
    </row>
    <row r="38" spans="5:41" x14ac:dyDescent="0.25">
      <c r="E38" s="3" t="str">
        <f t="shared" si="0"/>
        <v>J</v>
      </c>
      <c r="F38" s="3"/>
      <c r="G38" s="13">
        <v>43153</v>
      </c>
      <c r="H38" s="4">
        <v>36355.49</v>
      </c>
      <c r="I38" s="8">
        <f t="shared" si="2"/>
        <v>1.1042150449160903E-3</v>
      </c>
      <c r="J38" s="12">
        <f t="shared" si="3"/>
        <v>100.60951580783751</v>
      </c>
      <c r="L38" s="13">
        <v>43153</v>
      </c>
      <c r="M38" s="4">
        <v>38085.33</v>
      </c>
      <c r="N38" s="8">
        <f t="shared" si="4"/>
        <v>9.7981368296129467E-4</v>
      </c>
      <c r="O38" s="12">
        <f t="shared" si="5"/>
        <v>100.7810763436831</v>
      </c>
      <c r="Q38" s="13">
        <v>43153</v>
      </c>
      <c r="R38" s="4">
        <v>36466.82</v>
      </c>
      <c r="S38" s="8">
        <f t="shared" si="6"/>
        <v>1.0197731684091771E-3</v>
      </c>
      <c r="T38" s="12">
        <f t="shared" si="7"/>
        <v>100.75638810313359</v>
      </c>
      <c r="U38" s="15" t="str">
        <f t="shared" si="1"/>
        <v/>
      </c>
      <c r="V38" s="1">
        <v>43153</v>
      </c>
      <c r="W38">
        <v>40336</v>
      </c>
      <c r="X38" s="8">
        <f t="shared" si="8"/>
        <v>5.6706076480272927E-4</v>
      </c>
      <c r="Y38" s="7">
        <f t="shared" si="9"/>
        <v>100.54485059108981</v>
      </c>
      <c r="AA38" s="1">
        <v>43153</v>
      </c>
      <c r="AB38">
        <v>62381.4</v>
      </c>
      <c r="AC38" s="5">
        <f t="shared" si="10"/>
        <v>8.3267152792831922E-4</v>
      </c>
      <c r="AD38" s="14">
        <f t="shared" si="11"/>
        <v>100.70699957671076</v>
      </c>
      <c r="AF38" s="1">
        <v>43153</v>
      </c>
      <c r="AG38">
        <v>40029.74</v>
      </c>
      <c r="AH38" s="5">
        <f t="shared" si="12"/>
        <v>1.1249285977956713E-3</v>
      </c>
      <c r="AI38" s="14">
        <f t="shared" si="13"/>
        <v>100.63675852501704</v>
      </c>
      <c r="AK38" s="1">
        <v>43138</v>
      </c>
      <c r="AL38">
        <v>1473.07</v>
      </c>
      <c r="AM38" s="5">
        <f t="shared" si="14"/>
        <v>-9.6304484940556989E-4</v>
      </c>
      <c r="AN38" s="18">
        <f t="shared" si="15"/>
        <v>3.7168949771689499E-5</v>
      </c>
      <c r="AO38" s="7">
        <f t="shared" si="16"/>
        <v>100.15769186144298</v>
      </c>
    </row>
    <row r="39" spans="5:41" x14ac:dyDescent="0.25">
      <c r="E39" s="3" t="str">
        <f t="shared" si="0"/>
        <v>V</v>
      </c>
      <c r="F39" s="3"/>
      <c r="G39" s="13">
        <v>43154</v>
      </c>
      <c r="H39" s="4">
        <v>36361.83</v>
      </c>
      <c r="I39" s="8">
        <f t="shared" si="2"/>
        <v>1.7438906751099381E-4</v>
      </c>
      <c r="J39" s="12">
        <f t="shared" si="3"/>
        <v>100.62706100748197</v>
      </c>
      <c r="L39" s="13">
        <v>43154</v>
      </c>
      <c r="M39" s="4">
        <v>38097.65</v>
      </c>
      <c r="N39" s="8">
        <f t="shared" si="4"/>
        <v>3.2348413417970789E-4</v>
      </c>
      <c r="O39" s="12">
        <f t="shared" si="5"/>
        <v>100.81367742290583</v>
      </c>
      <c r="Q39" s="13">
        <v>43154</v>
      </c>
      <c r="R39" s="4">
        <v>36482.67</v>
      </c>
      <c r="S39" s="8">
        <f t="shared" si="6"/>
        <v>4.346416824938526E-4</v>
      </c>
      <c r="T39" s="12">
        <f t="shared" si="7"/>
        <v>100.80018102918073</v>
      </c>
      <c r="U39" s="15" t="str">
        <f t="shared" si="1"/>
        <v/>
      </c>
      <c r="V39" s="1">
        <v>43154</v>
      </c>
      <c r="W39">
        <v>40342.58</v>
      </c>
      <c r="X39" s="8">
        <f t="shared" si="8"/>
        <v>1.6312971043230817E-4</v>
      </c>
      <c r="Y39" s="7">
        <f t="shared" si="9"/>
        <v>100.56125244345219</v>
      </c>
      <c r="AA39" s="1">
        <v>43154</v>
      </c>
      <c r="AB39">
        <v>62396.26</v>
      </c>
      <c r="AC39" s="5">
        <f t="shared" si="10"/>
        <v>2.3821203115037548E-4</v>
      </c>
      <c r="AD39" s="14">
        <f t="shared" si="11"/>
        <v>100.73098919563098</v>
      </c>
      <c r="AF39" s="1">
        <v>43154</v>
      </c>
      <c r="AG39">
        <v>40034.25</v>
      </c>
      <c r="AH39" s="5">
        <f t="shared" si="12"/>
        <v>1.1266623265604458E-4</v>
      </c>
      <c r="AI39" s="14">
        <f t="shared" si="13"/>
        <v>100.64809688946677</v>
      </c>
      <c r="AK39" s="1">
        <v>43139</v>
      </c>
      <c r="AL39">
        <v>1477.08</v>
      </c>
      <c r="AM39" s="5">
        <f t="shared" si="14"/>
        <v>2.722206005145722E-3</v>
      </c>
      <c r="AN39" s="18">
        <f t="shared" si="15"/>
        <v>3.7168949771689499E-5</v>
      </c>
      <c r="AO39" s="7">
        <f t="shared" si="16"/>
        <v>100.43406448790779</v>
      </c>
    </row>
    <row r="40" spans="5:41" x14ac:dyDescent="0.25">
      <c r="E40" s="3" t="str">
        <f t="shared" si="0"/>
        <v>L</v>
      </c>
      <c r="F40" s="3"/>
      <c r="G40" s="13">
        <v>43157</v>
      </c>
      <c r="H40" s="4">
        <v>36378.11</v>
      </c>
      <c r="I40" s="8">
        <f t="shared" si="2"/>
        <v>4.4772224060229959E-4</v>
      </c>
      <c r="J40" s="12">
        <f t="shared" si="3"/>
        <v>100.67211398070147</v>
      </c>
      <c r="L40" s="13">
        <v>43157</v>
      </c>
      <c r="M40" s="4">
        <v>38117.699999999997</v>
      </c>
      <c r="N40" s="8">
        <f t="shared" si="4"/>
        <v>5.2627917994940709E-4</v>
      </c>
      <c r="O40" s="12">
        <f t="shared" si="5"/>
        <v>100.86673356238764</v>
      </c>
      <c r="Q40" s="13">
        <v>43157</v>
      </c>
      <c r="R40" s="4">
        <v>36497.040000000001</v>
      </c>
      <c r="S40" s="8">
        <f t="shared" si="6"/>
        <v>3.9388564488307409E-4</v>
      </c>
      <c r="T40" s="12">
        <f t="shared" si="7"/>
        <v>100.83988477348974</v>
      </c>
      <c r="U40" s="15" t="str">
        <f t="shared" si="1"/>
        <v/>
      </c>
      <c r="V40" s="1">
        <v>43157</v>
      </c>
      <c r="W40">
        <v>40363.480000000003</v>
      </c>
      <c r="X40" s="8">
        <f t="shared" si="8"/>
        <v>5.1806304901669264E-4</v>
      </c>
      <c r="Y40" s="7">
        <f t="shared" si="9"/>
        <v>100.61334951250598</v>
      </c>
      <c r="AA40" s="1">
        <v>43157</v>
      </c>
      <c r="AB40">
        <v>62422.89</v>
      </c>
      <c r="AC40" s="5">
        <f t="shared" si="10"/>
        <v>4.2678840045851096E-4</v>
      </c>
      <c r="AD40" s="14">
        <f t="shared" si="11"/>
        <v>100.77398001338639</v>
      </c>
      <c r="AF40" s="1">
        <v>43157</v>
      </c>
      <c r="AG40">
        <v>40045.75</v>
      </c>
      <c r="AH40" s="5">
        <f t="shared" si="12"/>
        <v>2.872540387293121E-4</v>
      </c>
      <c r="AI40" s="14">
        <f t="shared" si="13"/>
        <v>100.67700846178869</v>
      </c>
      <c r="AK40" s="1">
        <v>43140</v>
      </c>
      <c r="AL40">
        <v>1477.6</v>
      </c>
      <c r="AM40" s="5">
        <f t="shared" si="14"/>
        <v>3.5204592845339278E-4</v>
      </c>
      <c r="AN40" s="18">
        <f t="shared" si="15"/>
        <v>3.7168949771689499E-5</v>
      </c>
      <c r="AO40" s="7">
        <f t="shared" si="16"/>
        <v>100.47315492008711</v>
      </c>
    </row>
    <row r="41" spans="5:41" x14ac:dyDescent="0.25">
      <c r="E41" s="3" t="str">
        <f t="shared" si="0"/>
        <v>M</v>
      </c>
      <c r="F41" s="3"/>
      <c r="G41" s="13">
        <v>43158</v>
      </c>
      <c r="H41" s="4">
        <v>36387.040000000001</v>
      </c>
      <c r="I41" s="8">
        <f t="shared" si="2"/>
        <v>2.4547729390000939E-4</v>
      </c>
      <c r="J41" s="12">
        <f t="shared" si="3"/>
        <v>100.69682669881264</v>
      </c>
      <c r="L41" s="13">
        <v>43158</v>
      </c>
      <c r="M41" s="4">
        <v>38127.17</v>
      </c>
      <c r="N41" s="8">
        <f t="shared" si="4"/>
        <v>2.4844101296772614E-4</v>
      </c>
      <c r="O41" s="12">
        <f t="shared" si="5"/>
        <v>100.89179299584862</v>
      </c>
      <c r="Q41" s="13">
        <v>43158</v>
      </c>
      <c r="R41" s="4">
        <v>36492.99</v>
      </c>
      <c r="S41" s="8">
        <f t="shared" si="6"/>
        <v>-1.109679031505717E-4</v>
      </c>
      <c r="T41" s="12">
        <f t="shared" si="7"/>
        <v>100.82869478292248</v>
      </c>
      <c r="U41" s="15" t="str">
        <f t="shared" si="1"/>
        <v/>
      </c>
      <c r="V41" s="1">
        <v>43158</v>
      </c>
      <c r="W41">
        <v>40375.54</v>
      </c>
      <c r="X41" s="8">
        <f t="shared" si="8"/>
        <v>2.987849412388055E-4</v>
      </c>
      <c r="Y41" s="7">
        <f t="shared" si="9"/>
        <v>100.64341126622791</v>
      </c>
      <c r="AA41" s="1">
        <v>43158</v>
      </c>
      <c r="AB41">
        <v>62427.76</v>
      </c>
      <c r="AC41" s="5">
        <f t="shared" si="10"/>
        <v>7.8016253332702235E-5</v>
      </c>
      <c r="AD41" s="14">
        <f t="shared" si="11"/>
        <v>100.78184202174046</v>
      </c>
      <c r="AF41" s="1">
        <v>43158</v>
      </c>
      <c r="AG41">
        <v>40050.61</v>
      </c>
      <c r="AH41" s="5">
        <f t="shared" si="12"/>
        <v>1.2136119313543858E-4</v>
      </c>
      <c r="AI41" s="14">
        <f t="shared" si="13"/>
        <v>100.68922674365692</v>
      </c>
      <c r="AK41" s="1">
        <v>43141</v>
      </c>
      <c r="AL41">
        <v>1477.88</v>
      </c>
      <c r="AM41" s="5">
        <f t="shared" si="14"/>
        <v>1.8949648077981607E-4</v>
      </c>
      <c r="AN41" s="18">
        <f t="shared" si="15"/>
        <v>3.7168949771689499E-5</v>
      </c>
      <c r="AO41" s="7">
        <f t="shared" si="16"/>
        <v>100.49592871100594</v>
      </c>
    </row>
    <row r="42" spans="5:41" x14ac:dyDescent="0.25">
      <c r="E42" s="3" t="str">
        <f t="shared" si="0"/>
        <v>W</v>
      </c>
      <c r="F42" s="3"/>
      <c r="G42" s="13">
        <v>43159</v>
      </c>
      <c r="H42" s="4">
        <v>36339.58</v>
      </c>
      <c r="I42" s="8">
        <f t="shared" si="2"/>
        <v>-1.3043105457327675E-3</v>
      </c>
      <c r="J42" s="12">
        <f t="shared" si="3"/>
        <v>100.56548676582756</v>
      </c>
      <c r="L42" s="13">
        <v>43159</v>
      </c>
      <c r="M42" s="4">
        <v>38079.9</v>
      </c>
      <c r="N42" s="8">
        <f t="shared" si="4"/>
        <v>-1.2397982855795187E-3</v>
      </c>
      <c r="O42" s="12">
        <f t="shared" si="5"/>
        <v>100.76670752386332</v>
      </c>
      <c r="Q42" s="13">
        <v>43159</v>
      </c>
      <c r="R42" s="4">
        <v>36447.54</v>
      </c>
      <c r="S42" s="8">
        <f t="shared" si="6"/>
        <v>-1.2454446730727486E-3</v>
      </c>
      <c r="T42" s="12">
        <f t="shared" si="7"/>
        <v>100.70311822211221</v>
      </c>
      <c r="U42" s="15" t="str">
        <f t="shared" si="1"/>
        <v/>
      </c>
      <c r="V42" s="1">
        <v>43159</v>
      </c>
      <c r="W42">
        <v>40333.06</v>
      </c>
      <c r="X42" s="8">
        <f t="shared" si="8"/>
        <v>-1.0521221511836654E-3</v>
      </c>
      <c r="Y42" s="7">
        <f t="shared" si="9"/>
        <v>100.53752210386403</v>
      </c>
      <c r="AA42" s="1">
        <v>43159</v>
      </c>
      <c r="AB42">
        <v>62350.68</v>
      </c>
      <c r="AC42" s="5">
        <f t="shared" si="10"/>
        <v>-1.2347071238820728E-3</v>
      </c>
      <c r="AD42" s="14">
        <f t="shared" si="11"/>
        <v>100.65740596343826</v>
      </c>
      <c r="AF42" s="1">
        <v>43159</v>
      </c>
      <c r="AG42">
        <v>40013.980000000003</v>
      </c>
      <c r="AH42" s="5">
        <f t="shared" si="12"/>
        <v>-9.1459281144523619E-4</v>
      </c>
      <c r="AI42" s="14">
        <f t="shared" si="13"/>
        <v>100.59713710068719</v>
      </c>
      <c r="AK42" s="1">
        <v>43142</v>
      </c>
      <c r="AL42">
        <v>1478.16</v>
      </c>
      <c r="AM42" s="5">
        <f t="shared" si="14"/>
        <v>1.8946057866675581E-4</v>
      </c>
      <c r="AN42" s="18">
        <f t="shared" si="15"/>
        <v>3.7168949771689499E-5</v>
      </c>
      <c r="AO42" s="7">
        <f t="shared" si="16"/>
        <v>100.51870405593971</v>
      </c>
    </row>
    <row r="43" spans="5:41" x14ac:dyDescent="0.25">
      <c r="E43" s="3" t="str">
        <f t="shared" si="0"/>
        <v>J</v>
      </c>
      <c r="F43" s="3"/>
      <c r="G43" s="13">
        <v>43160</v>
      </c>
      <c r="H43" s="4">
        <v>36343.01</v>
      </c>
      <c r="I43" s="8">
        <f t="shared" si="2"/>
        <v>9.4387442012289213E-5</v>
      </c>
      <c r="J43" s="12">
        <f t="shared" si="3"/>
        <v>100.57497888487811</v>
      </c>
      <c r="L43" s="13">
        <v>43160</v>
      </c>
      <c r="M43" s="4">
        <v>38084.47</v>
      </c>
      <c r="N43" s="8">
        <f t="shared" si="4"/>
        <v>1.2001081935619773E-4</v>
      </c>
      <c r="O43" s="12">
        <f t="shared" si="5"/>
        <v>100.77880061899708</v>
      </c>
      <c r="Q43" s="13">
        <v>43160</v>
      </c>
      <c r="R43" s="4">
        <v>36452.39</v>
      </c>
      <c r="S43" s="8">
        <f t="shared" si="6"/>
        <v>1.3306796562950751E-4</v>
      </c>
      <c r="T43" s="12">
        <f t="shared" si="7"/>
        <v>100.71651858118658</v>
      </c>
      <c r="U43" s="15" t="str">
        <f t="shared" si="1"/>
        <v/>
      </c>
      <c r="V43" s="1">
        <v>43160</v>
      </c>
      <c r="W43">
        <v>40332.15</v>
      </c>
      <c r="X43" s="8">
        <f t="shared" si="8"/>
        <v>-2.2562136371417907E-5</v>
      </c>
      <c r="Y43" s="7">
        <f t="shared" si="9"/>
        <v>100.53525376257988</v>
      </c>
      <c r="AA43" s="1">
        <v>43160</v>
      </c>
      <c r="AB43">
        <v>62360.97</v>
      </c>
      <c r="AC43" s="5">
        <f t="shared" si="10"/>
        <v>1.6503428671499343E-4</v>
      </c>
      <c r="AD43" s="14">
        <f t="shared" si="11"/>
        <v>100.67401788663402</v>
      </c>
      <c r="AF43" s="1">
        <v>43160</v>
      </c>
      <c r="AG43">
        <v>40015.08</v>
      </c>
      <c r="AH43" s="5">
        <f t="shared" si="12"/>
        <v>2.7490392108031614E-5</v>
      </c>
      <c r="AI43" s="14">
        <f t="shared" si="13"/>
        <v>100.59990255543103</v>
      </c>
      <c r="AK43" s="1">
        <v>43143</v>
      </c>
      <c r="AL43">
        <v>1477.7</v>
      </c>
      <c r="AM43" s="5">
        <f t="shared" si="14"/>
        <v>-3.1119770525522839E-4</v>
      </c>
      <c r="AN43" s="18">
        <f t="shared" si="15"/>
        <v>3.7168949771689499E-5</v>
      </c>
      <c r="AO43" s="7">
        <f t="shared" si="16"/>
        <v>100.49115904056444</v>
      </c>
    </row>
    <row r="44" spans="5:41" x14ac:dyDescent="0.25">
      <c r="E44" s="3" t="str">
        <f t="shared" si="0"/>
        <v>V</v>
      </c>
      <c r="F44" s="3"/>
      <c r="G44" s="13">
        <v>43161</v>
      </c>
      <c r="H44" s="4">
        <v>36354.53</v>
      </c>
      <c r="I44" s="8">
        <f t="shared" si="2"/>
        <v>3.1697979886624594E-4</v>
      </c>
      <c r="J44" s="12">
        <f t="shared" si="3"/>
        <v>100.60685912145601</v>
      </c>
      <c r="L44" s="13">
        <v>43161</v>
      </c>
      <c r="M44" s="4">
        <v>38096.6</v>
      </c>
      <c r="N44" s="8">
        <f t="shared" si="4"/>
        <v>3.1850252872089868E-4</v>
      </c>
      <c r="O44" s="12">
        <f t="shared" si="5"/>
        <v>100.81089892183569</v>
      </c>
      <c r="Q44" s="13">
        <v>43161</v>
      </c>
      <c r="R44" s="4">
        <v>36473.370000000003</v>
      </c>
      <c r="S44" s="8">
        <f t="shared" si="6"/>
        <v>5.7554525231418019E-4</v>
      </c>
      <c r="T44" s="12">
        <f t="shared" si="7"/>
        <v>100.77448549528559</v>
      </c>
      <c r="U44" s="15" t="str">
        <f t="shared" si="1"/>
        <v/>
      </c>
      <c r="V44" s="1">
        <v>43161</v>
      </c>
      <c r="W44">
        <v>40348.57</v>
      </c>
      <c r="X44" s="8">
        <f t="shared" si="8"/>
        <v>4.0711938242821155E-4</v>
      </c>
      <c r="Y44" s="7">
        <f t="shared" si="9"/>
        <v>100.57618361300396</v>
      </c>
      <c r="AA44" s="1">
        <v>43161</v>
      </c>
      <c r="AB44">
        <v>62384.63</v>
      </c>
      <c r="AC44" s="5">
        <f t="shared" si="10"/>
        <v>3.7940397655766844E-4</v>
      </c>
      <c r="AD44" s="14">
        <f t="shared" si="11"/>
        <v>100.71221400935625</v>
      </c>
      <c r="AF44" s="1">
        <v>43161</v>
      </c>
      <c r="AG44">
        <v>40023.980000000003</v>
      </c>
      <c r="AH44" s="5">
        <f t="shared" si="12"/>
        <v>2.2241614911178154E-4</v>
      </c>
      <c r="AI44" s="14">
        <f t="shared" si="13"/>
        <v>100.62227759835842</v>
      </c>
      <c r="AK44" s="1">
        <v>43144</v>
      </c>
      <c r="AL44">
        <v>1479.43</v>
      </c>
      <c r="AM44" s="5">
        <f t="shared" si="14"/>
        <v>1.1707383095351798E-3</v>
      </c>
      <c r="AN44" s="18">
        <f t="shared" si="15"/>
        <v>3.7168949771689499E-5</v>
      </c>
      <c r="AO44" s="7">
        <f t="shared" si="16"/>
        <v>100.61254304106571</v>
      </c>
    </row>
    <row r="45" spans="5:41" x14ac:dyDescent="0.25">
      <c r="E45" s="3" t="str">
        <f t="shared" si="0"/>
        <v>L</v>
      </c>
      <c r="F45" s="3"/>
      <c r="G45" s="13">
        <v>43164</v>
      </c>
      <c r="H45" s="4">
        <v>36381.440000000002</v>
      </c>
      <c r="I45" s="8">
        <f t="shared" si="2"/>
        <v>7.4021036718119326E-4</v>
      </c>
      <c r="J45" s="12">
        <f t="shared" si="3"/>
        <v>100.68132936158725</v>
      </c>
      <c r="L45" s="13">
        <v>43164</v>
      </c>
      <c r="M45" s="4">
        <v>38127.519999999997</v>
      </c>
      <c r="N45" s="8">
        <f t="shared" si="4"/>
        <v>8.116209845496769E-4</v>
      </c>
      <c r="O45" s="12">
        <f t="shared" si="5"/>
        <v>100.89271916287197</v>
      </c>
      <c r="Q45" s="13">
        <v>43164</v>
      </c>
      <c r="R45" s="4">
        <v>36501.629999999997</v>
      </c>
      <c r="S45" s="8">
        <f t="shared" si="6"/>
        <v>7.7481186959138526E-4</v>
      </c>
      <c r="T45" s="12">
        <f t="shared" si="7"/>
        <v>100.8525667627993</v>
      </c>
      <c r="U45" s="15" t="str">
        <f t="shared" si="1"/>
        <v/>
      </c>
      <c r="V45" s="1">
        <v>43164</v>
      </c>
      <c r="W45">
        <v>40382</v>
      </c>
      <c r="X45" s="8">
        <f t="shared" si="8"/>
        <v>8.2852998259919097E-4</v>
      </c>
      <c r="Y45" s="7">
        <f t="shared" si="9"/>
        <v>100.65951399666274</v>
      </c>
      <c r="AA45" s="1">
        <v>43164</v>
      </c>
      <c r="AB45">
        <v>62436.61</v>
      </c>
      <c r="AC45" s="5">
        <f t="shared" si="10"/>
        <v>8.3321805387015502E-4</v>
      </c>
      <c r="AD45" s="14">
        <f t="shared" si="11"/>
        <v>100.79612924431407</v>
      </c>
      <c r="AF45" s="1">
        <v>43164</v>
      </c>
      <c r="AG45">
        <v>40049</v>
      </c>
      <c r="AH45" s="5">
        <f t="shared" si="12"/>
        <v>6.2512523742008774E-4</v>
      </c>
      <c r="AI45" s="14">
        <f t="shared" si="13"/>
        <v>100.68517912353185</v>
      </c>
      <c r="AK45" s="1">
        <v>43145</v>
      </c>
      <c r="AL45">
        <v>1480.29</v>
      </c>
      <c r="AM45" s="5">
        <f t="shared" si="14"/>
        <v>5.8130496204622517E-4</v>
      </c>
      <c r="AN45" s="18">
        <f t="shared" si="15"/>
        <v>3.7168949771689499E-5</v>
      </c>
      <c r="AO45" s="7">
        <f t="shared" si="16"/>
        <v>100.67476927413827</v>
      </c>
    </row>
    <row r="46" spans="5:41" x14ac:dyDescent="0.25">
      <c r="E46" s="3" t="str">
        <f t="shared" si="0"/>
        <v>M</v>
      </c>
      <c r="F46" s="3"/>
      <c r="G46" s="13">
        <v>43165</v>
      </c>
      <c r="H46" s="4">
        <v>36395.46</v>
      </c>
      <c r="I46" s="8">
        <f t="shared" si="2"/>
        <v>3.8536132709410253E-4</v>
      </c>
      <c r="J46" s="12">
        <f t="shared" si="3"/>
        <v>100.72012805228363</v>
      </c>
      <c r="L46" s="13">
        <v>43165</v>
      </c>
      <c r="M46" s="4">
        <v>38146.550000000003</v>
      </c>
      <c r="N46" s="8">
        <f t="shared" si="4"/>
        <v>4.9911455033013752E-4</v>
      </c>
      <c r="O46" s="12">
        <f t="shared" si="5"/>
        <v>100.94307618702854</v>
      </c>
      <c r="Q46" s="13">
        <v>43165</v>
      </c>
      <c r="R46" s="4">
        <v>36515.03</v>
      </c>
      <c r="S46" s="8">
        <f t="shared" si="6"/>
        <v>3.6710689358265824E-4</v>
      </c>
      <c r="T46" s="12">
        <f t="shared" si="7"/>
        <v>100.88959043529343</v>
      </c>
      <c r="U46" s="15" t="str">
        <f t="shared" si="1"/>
        <v/>
      </c>
      <c r="V46" s="1">
        <v>43165</v>
      </c>
      <c r="W46">
        <v>40399.599999999999</v>
      </c>
      <c r="X46" s="8">
        <f t="shared" si="8"/>
        <v>4.3583774949240706E-4</v>
      </c>
      <c r="Y46" s="7">
        <f t="shared" si="9"/>
        <v>100.70338521270804</v>
      </c>
      <c r="AA46" s="1">
        <v>43165</v>
      </c>
      <c r="AB46">
        <v>62459.98</v>
      </c>
      <c r="AC46" s="5">
        <f t="shared" si="10"/>
        <v>3.7429962965651598E-4</v>
      </c>
      <c r="AD46" s="14">
        <f t="shared" si="11"/>
        <v>100.83385719816103</v>
      </c>
      <c r="AF46" s="1">
        <v>43165</v>
      </c>
      <c r="AG46">
        <v>40076.769999999997</v>
      </c>
      <c r="AH46" s="5">
        <f t="shared" si="12"/>
        <v>6.9340058428424278E-4</v>
      </c>
      <c r="AI46" s="14">
        <f t="shared" si="13"/>
        <v>100.75499428556488</v>
      </c>
      <c r="AK46" s="1">
        <v>43146</v>
      </c>
      <c r="AL46">
        <v>1478.99</v>
      </c>
      <c r="AM46" s="5">
        <f t="shared" si="14"/>
        <v>-8.7820629741464096E-4</v>
      </c>
      <c r="AN46" s="18">
        <f t="shared" si="15"/>
        <v>3.7168949771689499E-5</v>
      </c>
      <c r="AO46" s="7">
        <f t="shared" si="16"/>
        <v>100.59009803321338</v>
      </c>
    </row>
    <row r="47" spans="5:41" x14ac:dyDescent="0.25">
      <c r="E47" s="3" t="str">
        <f t="shared" si="0"/>
        <v>W</v>
      </c>
      <c r="F47" s="3"/>
      <c r="G47" s="13">
        <v>43166</v>
      </c>
      <c r="H47" s="4">
        <v>36382.92</v>
      </c>
      <c r="I47" s="8">
        <f t="shared" si="2"/>
        <v>-3.4454846840792364E-4</v>
      </c>
      <c r="J47" s="12">
        <f t="shared" si="3"/>
        <v>100.68542508642537</v>
      </c>
      <c r="L47" s="13">
        <v>43166</v>
      </c>
      <c r="M47" s="4">
        <v>38141.660000000003</v>
      </c>
      <c r="N47" s="8">
        <f t="shared" si="4"/>
        <v>-1.2818983630236147E-4</v>
      </c>
      <c r="O47" s="12">
        <f t="shared" si="5"/>
        <v>100.93013631061626</v>
      </c>
      <c r="Q47" s="13">
        <v>43166</v>
      </c>
      <c r="R47" s="4">
        <v>36497.15</v>
      </c>
      <c r="S47" s="8">
        <f t="shared" si="6"/>
        <v>-4.8966138053285757E-4</v>
      </c>
      <c r="T47" s="12">
        <f t="shared" si="7"/>
        <v>100.84018869915948</v>
      </c>
      <c r="U47" s="15" t="str">
        <f t="shared" si="1"/>
        <v/>
      </c>
      <c r="V47" s="1">
        <v>43166</v>
      </c>
      <c r="W47">
        <v>40378.519999999997</v>
      </c>
      <c r="X47" s="8">
        <f t="shared" si="8"/>
        <v>-5.2178734442920316E-4</v>
      </c>
      <c r="Y47" s="7">
        <f t="shared" si="9"/>
        <v>100.65083946076287</v>
      </c>
      <c r="AA47" s="1">
        <v>43166</v>
      </c>
      <c r="AB47">
        <v>62440.6</v>
      </c>
      <c r="AC47" s="5">
        <f t="shared" si="10"/>
        <v>-3.1027867764299444E-4</v>
      </c>
      <c r="AD47" s="14">
        <f t="shared" si="11"/>
        <v>100.80257060228794</v>
      </c>
      <c r="AF47" s="1">
        <v>43166</v>
      </c>
      <c r="AG47">
        <v>40069.230000000003</v>
      </c>
      <c r="AH47" s="5">
        <f t="shared" si="12"/>
        <v>-1.8813891438840269E-4</v>
      </c>
      <c r="AI47" s="14">
        <f t="shared" si="13"/>
        <v>100.73603835032078</v>
      </c>
      <c r="AK47" s="1">
        <v>43147</v>
      </c>
      <c r="AL47">
        <v>1478.28</v>
      </c>
      <c r="AM47" s="5">
        <f t="shared" si="14"/>
        <v>-4.8005733642553228E-4</v>
      </c>
      <c r="AN47" s="18">
        <f t="shared" si="15"/>
        <v>3.7168949771689499E-5</v>
      </c>
      <c r="AO47" s="7">
        <f t="shared" si="16"/>
        <v>100.5455478469821</v>
      </c>
    </row>
    <row r="48" spans="5:41" x14ac:dyDescent="0.25">
      <c r="E48" s="3" t="str">
        <f t="shared" si="0"/>
        <v>J</v>
      </c>
      <c r="F48" s="3"/>
      <c r="G48" s="13">
        <v>43167</v>
      </c>
      <c r="H48" s="4">
        <v>36394.19</v>
      </c>
      <c r="I48" s="8">
        <f t="shared" si="2"/>
        <v>3.0976073388289116E-4</v>
      </c>
      <c r="J48" s="12">
        <f t="shared" si="3"/>
        <v>100.71661347759145</v>
      </c>
      <c r="L48" s="13">
        <v>43167</v>
      </c>
      <c r="M48" s="4">
        <v>38153.99</v>
      </c>
      <c r="N48" s="8">
        <f t="shared" si="4"/>
        <v>3.2326857299858069E-4</v>
      </c>
      <c r="O48" s="12">
        <f t="shared" si="5"/>
        <v>100.96276385175395</v>
      </c>
      <c r="Q48" s="13">
        <v>43167</v>
      </c>
      <c r="R48" s="4">
        <v>36512.22</v>
      </c>
      <c r="S48" s="8">
        <f t="shared" si="6"/>
        <v>4.1290895316481446E-4</v>
      </c>
      <c r="T48" s="12">
        <f t="shared" si="7"/>
        <v>100.88182651591219</v>
      </c>
      <c r="U48" s="15" t="str">
        <f t="shared" si="1"/>
        <v/>
      </c>
      <c r="V48" s="1">
        <v>43167</v>
      </c>
      <c r="W48">
        <v>40395.25</v>
      </c>
      <c r="X48" s="8">
        <f t="shared" si="8"/>
        <v>4.143292027543044E-4</v>
      </c>
      <c r="Y48" s="7">
        <f t="shared" si="9"/>
        <v>100.6925420428332</v>
      </c>
      <c r="AA48" s="1">
        <v>43167</v>
      </c>
      <c r="AB48">
        <v>62476.69</v>
      </c>
      <c r="AC48" s="5">
        <f t="shared" si="10"/>
        <v>5.7798932105068701E-4</v>
      </c>
      <c r="AD48" s="14">
        <f t="shared" si="11"/>
        <v>100.86083341163052</v>
      </c>
      <c r="AF48" s="1">
        <v>43167</v>
      </c>
      <c r="AG48">
        <v>40089.89</v>
      </c>
      <c r="AH48" s="5">
        <f t="shared" si="12"/>
        <v>5.1560761212532391E-4</v>
      </c>
      <c r="AI48" s="14">
        <f t="shared" si="13"/>
        <v>100.78797861850956</v>
      </c>
      <c r="AK48" s="1">
        <v>43148</v>
      </c>
      <c r="AL48">
        <v>1478.53</v>
      </c>
      <c r="AM48" s="5">
        <f t="shared" si="14"/>
        <v>1.6911545850573084E-4</v>
      </c>
      <c r="AN48" s="18">
        <f t="shared" si="15"/>
        <v>3.7168949771689499E-5</v>
      </c>
      <c r="AO48" s="7">
        <f t="shared" si="16"/>
        <v>100.56628882582466</v>
      </c>
    </row>
    <row r="49" spans="5:41" x14ac:dyDescent="0.25">
      <c r="E49" s="3" t="str">
        <f t="shared" si="0"/>
        <v>V</v>
      </c>
      <c r="F49" s="3"/>
      <c r="G49" s="13">
        <v>43168</v>
      </c>
      <c r="H49" s="4">
        <v>36353.589999999997</v>
      </c>
      <c r="I49" s="8">
        <f t="shared" si="2"/>
        <v>-1.115562676350379E-3</v>
      </c>
      <c r="J49" s="12">
        <f t="shared" si="3"/>
        <v>100.60425778270745</v>
      </c>
      <c r="L49" s="13">
        <v>43168</v>
      </c>
      <c r="M49" s="4">
        <v>38114.870000000003</v>
      </c>
      <c r="N49" s="8">
        <f t="shared" si="4"/>
        <v>-1.0253187150280896E-3</v>
      </c>
      <c r="O49" s="12">
        <f t="shared" si="5"/>
        <v>100.85924484045579</v>
      </c>
      <c r="Q49" s="13">
        <v>43168</v>
      </c>
      <c r="R49" s="4">
        <v>36472.44</v>
      </c>
      <c r="S49" s="8">
        <f t="shared" si="6"/>
        <v>-1.0894982556524102E-3</v>
      </c>
      <c r="T49" s="12">
        <f t="shared" si="7"/>
        <v>100.77191594189608</v>
      </c>
      <c r="U49" s="15" t="str">
        <f t="shared" si="1"/>
        <v/>
      </c>
      <c r="V49" s="1">
        <v>43168</v>
      </c>
      <c r="W49">
        <v>40361.82</v>
      </c>
      <c r="X49" s="8">
        <f t="shared" si="8"/>
        <v>-8.2757254875265307E-4</v>
      </c>
      <c r="Y49" s="7">
        <f t="shared" si="9"/>
        <v>100.60921165917442</v>
      </c>
      <c r="AA49" s="1">
        <v>43168</v>
      </c>
      <c r="AB49">
        <v>62398.91</v>
      </c>
      <c r="AC49" s="5">
        <f t="shared" si="10"/>
        <v>-1.2449443144314509E-3</v>
      </c>
      <c r="AD49" s="14">
        <f t="shared" si="11"/>
        <v>100.7352672905259</v>
      </c>
      <c r="AF49" s="1">
        <v>43168</v>
      </c>
      <c r="AG49">
        <v>40042.32</v>
      </c>
      <c r="AH49" s="5">
        <f t="shared" si="12"/>
        <v>-1.1865834503411721E-3</v>
      </c>
      <c r="AI49" s="14">
        <f t="shared" si="13"/>
        <v>100.66838527108749</v>
      </c>
      <c r="AK49" s="1">
        <v>43149</v>
      </c>
      <c r="AL49">
        <v>1478.8</v>
      </c>
      <c r="AM49" s="5">
        <f t="shared" si="14"/>
        <v>1.8261381236772678E-4</v>
      </c>
      <c r="AN49" s="18">
        <f t="shared" si="15"/>
        <v>3.7168949771689499E-5</v>
      </c>
      <c r="AO49" s="7">
        <f t="shared" si="16"/>
        <v>100.58839156256091</v>
      </c>
    </row>
    <row r="50" spans="5:41" x14ac:dyDescent="0.25">
      <c r="E50" s="3" t="str">
        <f t="shared" si="0"/>
        <v>L</v>
      </c>
      <c r="F50" s="3"/>
      <c r="G50" s="13">
        <v>43171</v>
      </c>
      <c r="H50" s="4">
        <v>36350.58</v>
      </c>
      <c r="I50" s="8">
        <f t="shared" si="2"/>
        <v>-8.2797874982776243E-5</v>
      </c>
      <c r="J50" s="12">
        <f t="shared" si="3"/>
        <v>100.59592796394882</v>
      </c>
      <c r="L50" s="13">
        <v>43171</v>
      </c>
      <c r="M50" s="4">
        <v>38111.53</v>
      </c>
      <c r="N50" s="8">
        <f t="shared" si="4"/>
        <v>-8.7629841056924285E-5</v>
      </c>
      <c r="O50" s="12">
        <f t="shared" si="5"/>
        <v>100.8504065608613</v>
      </c>
      <c r="Q50" s="13">
        <v>43171</v>
      </c>
      <c r="R50" s="4">
        <v>36462.89</v>
      </c>
      <c r="S50" s="8">
        <f t="shared" si="6"/>
        <v>-2.6184154391650782E-4</v>
      </c>
      <c r="T50" s="12">
        <f t="shared" si="7"/>
        <v>100.74552966784243</v>
      </c>
      <c r="U50" s="15" t="str">
        <f t="shared" si="1"/>
        <v/>
      </c>
      <c r="V50" s="1">
        <v>43171</v>
      </c>
      <c r="W50">
        <v>40366.85</v>
      </c>
      <c r="X50" s="8">
        <f t="shared" si="8"/>
        <v>1.2462272513968919E-4</v>
      </c>
      <c r="Y50" s="7">
        <f t="shared" si="9"/>
        <v>100.62174985330554</v>
      </c>
      <c r="AA50" s="1">
        <v>43171</v>
      </c>
      <c r="AB50">
        <v>62378.64</v>
      </c>
      <c r="AC50" s="5">
        <f t="shared" si="10"/>
        <v>-3.2484541797295208E-4</v>
      </c>
      <c r="AD50" s="14">
        <f t="shared" si="11"/>
        <v>100.70254390051829</v>
      </c>
      <c r="AF50" s="1">
        <v>43171</v>
      </c>
      <c r="AG50">
        <v>40033.68</v>
      </c>
      <c r="AH50" s="5">
        <f t="shared" si="12"/>
        <v>-2.1577171352704649E-4</v>
      </c>
      <c r="AI50" s="14">
        <f t="shared" si="13"/>
        <v>100.64666388109954</v>
      </c>
      <c r="AK50" s="1">
        <v>43150</v>
      </c>
      <c r="AL50">
        <v>1479.87</v>
      </c>
      <c r="AM50" s="5">
        <f t="shared" si="14"/>
        <v>7.2355964295378605E-4</v>
      </c>
      <c r="AN50" s="18">
        <f t="shared" si="15"/>
        <v>3.7168949771689499E-5</v>
      </c>
      <c r="AO50" s="7">
        <f t="shared" si="16"/>
        <v>100.66491202811883</v>
      </c>
    </row>
    <row r="51" spans="5:41" x14ac:dyDescent="0.25">
      <c r="E51" s="3" t="str">
        <f t="shared" si="0"/>
        <v>M</v>
      </c>
      <c r="F51" s="3"/>
      <c r="G51" s="13">
        <v>43172</v>
      </c>
      <c r="H51" s="4">
        <v>36421.93</v>
      </c>
      <c r="I51" s="8">
        <f t="shared" si="2"/>
        <v>1.9628297540230655E-3</v>
      </c>
      <c r="J51" s="12">
        <f t="shared" si="3"/>
        <v>100.79338064449003</v>
      </c>
      <c r="L51" s="13">
        <v>43172</v>
      </c>
      <c r="M51" s="4">
        <v>38180.69</v>
      </c>
      <c r="N51" s="8">
        <f t="shared" si="4"/>
        <v>1.814673932009736E-3</v>
      </c>
      <c r="O51" s="12">
        <f t="shared" si="5"/>
        <v>101.03341716467988</v>
      </c>
      <c r="Q51" s="13">
        <v>43172</v>
      </c>
      <c r="R51" s="4">
        <v>36533.11</v>
      </c>
      <c r="S51" s="8">
        <f t="shared" si="6"/>
        <v>1.925793594528713E-3</v>
      </c>
      <c r="T51" s="12">
        <f t="shared" si="7"/>
        <v>100.93954476355417</v>
      </c>
      <c r="U51" s="15" t="str">
        <f t="shared" si="1"/>
        <v/>
      </c>
      <c r="V51" s="1">
        <v>43172</v>
      </c>
      <c r="W51">
        <v>40430.76</v>
      </c>
      <c r="X51" s="8">
        <f t="shared" si="8"/>
        <v>1.5832298036633219E-3</v>
      </c>
      <c r="Y51" s="7">
        <f t="shared" si="9"/>
        <v>100.78105720657005</v>
      </c>
      <c r="AA51" s="1">
        <v>43172</v>
      </c>
      <c r="AB51">
        <v>62495.13</v>
      </c>
      <c r="AC51" s="5">
        <f t="shared" si="10"/>
        <v>1.8674661711124418E-3</v>
      </c>
      <c r="AD51" s="14">
        <f t="shared" si="11"/>
        <v>100.89060249459747</v>
      </c>
      <c r="AF51" s="1">
        <v>43172</v>
      </c>
      <c r="AG51">
        <v>40112.519999999997</v>
      </c>
      <c r="AH51" s="5">
        <f t="shared" si="12"/>
        <v>1.9693418141923935E-3</v>
      </c>
      <c r="AI51" s="14">
        <f t="shared" si="13"/>
        <v>100.84487156473956</v>
      </c>
      <c r="AK51" s="1">
        <v>43151</v>
      </c>
      <c r="AL51">
        <v>1481.47</v>
      </c>
      <c r="AM51" s="5">
        <f t="shared" si="14"/>
        <v>1.081176049247734E-3</v>
      </c>
      <c r="AN51" s="18">
        <f t="shared" si="15"/>
        <v>3.7168949771689499E-5</v>
      </c>
      <c r="AO51" s="7">
        <f t="shared" si="16"/>
        <v>100.77749012906222</v>
      </c>
    </row>
    <row r="52" spans="5:41" x14ac:dyDescent="0.25">
      <c r="E52" s="3" t="str">
        <f t="shared" si="0"/>
        <v>W</v>
      </c>
      <c r="F52" s="3"/>
      <c r="G52" s="13">
        <v>43173</v>
      </c>
      <c r="H52" s="4">
        <v>36434.129999999997</v>
      </c>
      <c r="I52" s="8">
        <f t="shared" si="2"/>
        <v>3.3496302914204357E-4</v>
      </c>
      <c r="J52" s="12">
        <f t="shared" si="3"/>
        <v>100.82714270058817</v>
      </c>
      <c r="L52" s="13">
        <v>43173</v>
      </c>
      <c r="M52" s="4">
        <v>38187.699999999997</v>
      </c>
      <c r="N52" s="8">
        <f t="shared" si="4"/>
        <v>1.8360066305755929E-4</v>
      </c>
      <c r="O52" s="12">
        <f t="shared" si="5"/>
        <v>101.05196696706228</v>
      </c>
      <c r="Q52" s="13">
        <v>43173</v>
      </c>
      <c r="R52" s="4">
        <v>36546.22</v>
      </c>
      <c r="S52" s="8">
        <f t="shared" si="6"/>
        <v>3.5885255867906807E-4</v>
      </c>
      <c r="T52" s="12">
        <f t="shared" si="7"/>
        <v>100.97576717746446</v>
      </c>
      <c r="U52" s="15" t="str">
        <f t="shared" si="1"/>
        <v/>
      </c>
      <c r="V52" s="1">
        <v>43173</v>
      </c>
      <c r="W52">
        <v>40445.43</v>
      </c>
      <c r="X52" s="8">
        <f t="shared" si="8"/>
        <v>3.6284254859419995E-4</v>
      </c>
      <c r="Y52" s="7">
        <f t="shared" si="9"/>
        <v>100.8176248622169</v>
      </c>
      <c r="AA52" s="1">
        <v>43173</v>
      </c>
      <c r="AB52">
        <v>62519.59</v>
      </c>
      <c r="AC52" s="5">
        <f t="shared" si="10"/>
        <v>3.9139049714753682E-4</v>
      </c>
      <c r="AD52" s="14">
        <f t="shared" si="11"/>
        <v>100.93009011766534</v>
      </c>
      <c r="AF52" s="1">
        <v>43173</v>
      </c>
      <c r="AG52">
        <v>40116.92</v>
      </c>
      <c r="AH52" s="5">
        <f t="shared" si="12"/>
        <v>1.0969143798500447E-4</v>
      </c>
      <c r="AI52" s="14">
        <f t="shared" si="13"/>
        <v>100.85593338371491</v>
      </c>
      <c r="AK52" s="1">
        <v>43152</v>
      </c>
      <c r="AL52">
        <v>1482.63</v>
      </c>
      <c r="AM52" s="5">
        <f t="shared" si="14"/>
        <v>7.8300606829717623E-4</v>
      </c>
      <c r="AN52" s="18">
        <f t="shared" si="15"/>
        <v>3.7168949771689499E-5</v>
      </c>
      <c r="AO52" s="7">
        <f t="shared" si="16"/>
        <v>100.86014530884977</v>
      </c>
    </row>
    <row r="53" spans="5:41" x14ac:dyDescent="0.25">
      <c r="E53" s="3" t="str">
        <f t="shared" si="0"/>
        <v>J</v>
      </c>
      <c r="F53" s="3"/>
      <c r="G53" s="13">
        <v>43174</v>
      </c>
      <c r="H53" s="4">
        <v>36453.230000000003</v>
      </c>
      <c r="I53" s="8">
        <f t="shared" si="2"/>
        <v>5.2423373359000713E-4</v>
      </c>
      <c r="J53" s="12">
        <f t="shared" si="3"/>
        <v>100.87999969005331</v>
      </c>
      <c r="L53" s="13">
        <v>43174</v>
      </c>
      <c r="M53" s="4">
        <v>38201.15</v>
      </c>
      <c r="N53" s="8">
        <f t="shared" si="4"/>
        <v>3.5220764801247029E-4</v>
      </c>
      <c r="O53" s="12">
        <f t="shared" si="5"/>
        <v>101.08755824267479</v>
      </c>
      <c r="Q53" s="13">
        <v>43174</v>
      </c>
      <c r="R53" s="4">
        <v>36553.699999999997</v>
      </c>
      <c r="S53" s="8">
        <f t="shared" si="6"/>
        <v>2.046723299973241E-4</v>
      </c>
      <c r="T53" s="12">
        <f t="shared" si="7"/>
        <v>100.99643412300594</v>
      </c>
      <c r="U53" s="15" t="str">
        <f t="shared" si="1"/>
        <v/>
      </c>
      <c r="V53" s="1">
        <v>43174</v>
      </c>
      <c r="W53">
        <v>40460.339999999997</v>
      </c>
      <c r="X53" s="8">
        <f t="shared" si="8"/>
        <v>3.6864486296717125E-4</v>
      </c>
      <c r="Y53" s="7">
        <f t="shared" si="9"/>
        <v>100.85479076171892</v>
      </c>
      <c r="AA53" s="1">
        <v>43174</v>
      </c>
      <c r="AB53">
        <v>62541.45</v>
      </c>
      <c r="AC53" s="5">
        <f t="shared" si="10"/>
        <v>3.4965040557688454E-4</v>
      </c>
      <c r="AD53" s="14">
        <f t="shared" si="11"/>
        <v>100.9653803646099</v>
      </c>
      <c r="AF53" s="1">
        <v>43174</v>
      </c>
      <c r="AG53">
        <v>40128.69</v>
      </c>
      <c r="AH53" s="5">
        <f t="shared" si="12"/>
        <v>2.9339241397408067E-4</v>
      </c>
      <c r="AI53" s="14">
        <f t="shared" si="13"/>
        <v>100.88552374947398</v>
      </c>
      <c r="AK53" s="1">
        <v>43153</v>
      </c>
      <c r="AL53">
        <v>1483.53</v>
      </c>
      <c r="AM53" s="5">
        <f t="shared" si="14"/>
        <v>6.070294004572041E-4</v>
      </c>
      <c r="AN53" s="18">
        <f t="shared" si="15"/>
        <v>3.7168949771689499E-5</v>
      </c>
      <c r="AO53" s="7">
        <f t="shared" si="16"/>
        <v>100.92511924806159</v>
      </c>
    </row>
    <row r="54" spans="5:41" x14ac:dyDescent="0.25">
      <c r="E54" s="3" t="str">
        <f t="shared" si="0"/>
        <v>V</v>
      </c>
      <c r="F54" s="3"/>
      <c r="G54" s="13">
        <v>43175</v>
      </c>
      <c r="H54" s="4">
        <v>36483.410000000003</v>
      </c>
      <c r="I54" s="8">
        <f t="shared" si="2"/>
        <v>8.2791017421501856E-4</v>
      </c>
      <c r="J54" s="12">
        <f t="shared" si="3"/>
        <v>100.96351926817151</v>
      </c>
      <c r="L54" s="13">
        <v>43175</v>
      </c>
      <c r="M54" s="4">
        <v>38228.04</v>
      </c>
      <c r="N54" s="8">
        <f t="shared" si="4"/>
        <v>7.0390551069787755E-4</v>
      </c>
      <c r="O54" s="12">
        <f t="shared" si="5"/>
        <v>101.1587143319848</v>
      </c>
      <c r="Q54" s="13">
        <v>43175</v>
      </c>
      <c r="R54" s="4">
        <v>36578.71</v>
      </c>
      <c r="S54" s="8">
        <f t="shared" si="6"/>
        <v>6.8419886358972448E-4</v>
      </c>
      <c r="T54" s="12">
        <f t="shared" si="7"/>
        <v>101.06553576845951</v>
      </c>
      <c r="U54" s="15" t="str">
        <f t="shared" si="1"/>
        <v/>
      </c>
      <c r="V54" s="1">
        <v>43175</v>
      </c>
      <c r="W54">
        <v>40493.46</v>
      </c>
      <c r="X54" s="8">
        <f t="shared" si="8"/>
        <v>8.1857937921436807E-4</v>
      </c>
      <c r="Y54" s="7">
        <f t="shared" si="9"/>
        <v>100.93734841373144</v>
      </c>
      <c r="AA54" s="1">
        <v>43175</v>
      </c>
      <c r="AB54">
        <v>62589.66</v>
      </c>
      <c r="AC54" s="5">
        <f t="shared" si="10"/>
        <v>7.7084877309374633E-4</v>
      </c>
      <c r="AD54" s="14">
        <f t="shared" si="11"/>
        <v>101.0432094041889</v>
      </c>
      <c r="AF54" s="1">
        <v>43175</v>
      </c>
      <c r="AG54">
        <v>40158.18</v>
      </c>
      <c r="AH54" s="5">
        <f t="shared" si="12"/>
        <v>7.3488568901702855E-4</v>
      </c>
      <c r="AI54" s="14">
        <f t="shared" si="13"/>
        <v>100.95966307710646</v>
      </c>
      <c r="AK54" s="1">
        <v>43154</v>
      </c>
      <c r="AL54">
        <v>1482.71</v>
      </c>
      <c r="AM54" s="5">
        <f t="shared" si="14"/>
        <v>-5.5273570470426581E-4</v>
      </c>
      <c r="AN54" s="18">
        <f t="shared" si="15"/>
        <v>3.7168949771689499E-5</v>
      </c>
      <c r="AO54" s="7">
        <f t="shared" si="16"/>
        <v>100.87308561183968</v>
      </c>
    </row>
    <row r="55" spans="5:41" x14ac:dyDescent="0.25">
      <c r="E55" s="3" t="str">
        <f t="shared" si="0"/>
        <v>L</v>
      </c>
      <c r="F55" s="3"/>
      <c r="G55" s="13">
        <v>43178</v>
      </c>
      <c r="H55" s="4">
        <v>36529.53</v>
      </c>
      <c r="I55" s="8">
        <f t="shared" si="2"/>
        <v>1.2641362197227668E-3</v>
      </c>
      <c r="J55" s="12">
        <f t="shared" si="3"/>
        <v>101.09115090974909</v>
      </c>
      <c r="L55" s="13">
        <v>43178</v>
      </c>
      <c r="M55" s="4">
        <v>38283.67</v>
      </c>
      <c r="N55" s="8">
        <f t="shared" si="4"/>
        <v>1.4552145493202939E-3</v>
      </c>
      <c r="O55" s="12">
        <f t="shared" si="5"/>
        <v>101.30592196487123</v>
      </c>
      <c r="Q55" s="13">
        <v>43178</v>
      </c>
      <c r="R55" s="4">
        <v>36632.76</v>
      </c>
      <c r="S55" s="8">
        <f t="shared" si="6"/>
        <v>1.477635487965534E-3</v>
      </c>
      <c r="T55" s="12">
        <f t="shared" si="7"/>
        <v>101.21487379072124</v>
      </c>
      <c r="U55" s="15" t="str">
        <f t="shared" si="1"/>
        <v/>
      </c>
      <c r="V55" s="1">
        <v>43178</v>
      </c>
      <c r="W55">
        <v>40547.78</v>
      </c>
      <c r="X55" s="8">
        <f t="shared" si="8"/>
        <v>1.3414511874263457E-3</v>
      </c>
      <c r="Y55" s="7">
        <f t="shared" si="9"/>
        <v>101.07275093961671</v>
      </c>
      <c r="AA55" s="1">
        <v>43178</v>
      </c>
      <c r="AB55">
        <v>62683.82</v>
      </c>
      <c r="AC55" s="5">
        <f t="shared" si="10"/>
        <v>1.504401845288772E-3</v>
      </c>
      <c r="AD55" s="14">
        <f t="shared" si="11"/>
        <v>101.19521899487046</v>
      </c>
      <c r="AF55" s="1">
        <v>43178</v>
      </c>
      <c r="AG55">
        <v>40222.75</v>
      </c>
      <c r="AH55" s="5">
        <f t="shared" si="12"/>
        <v>1.6078915926966975E-3</v>
      </c>
      <c r="AI55" s="14">
        <f t="shared" si="13"/>
        <v>101.12199527056963</v>
      </c>
      <c r="AK55" s="1">
        <v>43155</v>
      </c>
      <c r="AL55">
        <v>1482.97</v>
      </c>
      <c r="AM55" s="5">
        <f t="shared" si="14"/>
        <v>1.7535458720852048E-4</v>
      </c>
      <c r="AN55" s="18">
        <f t="shared" si="15"/>
        <v>3.7168949771689499E-5</v>
      </c>
      <c r="AO55" s="7">
        <f t="shared" si="16"/>
        <v>100.89452351678003</v>
      </c>
    </row>
    <row r="56" spans="5:41" x14ac:dyDescent="0.25">
      <c r="E56" s="3" t="str">
        <f t="shared" si="0"/>
        <v>M</v>
      </c>
      <c r="F56" s="3"/>
      <c r="G56" s="13">
        <v>43179</v>
      </c>
      <c r="H56" s="4">
        <v>36526.46</v>
      </c>
      <c r="I56" s="8">
        <f t="shared" si="2"/>
        <v>-8.4041595936223956E-5</v>
      </c>
      <c r="J56" s="12">
        <f t="shared" si="3"/>
        <v>101.08265504809161</v>
      </c>
      <c r="L56" s="13">
        <v>43179</v>
      </c>
      <c r="M56" s="4">
        <v>38283.74</v>
      </c>
      <c r="N56" s="8">
        <f t="shared" si="4"/>
        <v>1.8284558402914541E-6</v>
      </c>
      <c r="O56" s="12">
        <f t="shared" si="5"/>
        <v>101.30610719827591</v>
      </c>
      <c r="Q56" s="13">
        <v>43179</v>
      </c>
      <c r="R56" s="4">
        <v>36634.959999999999</v>
      </c>
      <c r="S56" s="8">
        <f t="shared" si="6"/>
        <v>6.0055534990999249E-5</v>
      </c>
      <c r="T56" s="12">
        <f t="shared" si="7"/>
        <v>101.22095230411578</v>
      </c>
      <c r="U56" s="15" t="str">
        <f t="shared" si="1"/>
        <v/>
      </c>
      <c r="V56" s="1">
        <v>43179</v>
      </c>
      <c r="W56">
        <v>40540.589999999997</v>
      </c>
      <c r="X56" s="8">
        <f t="shared" si="8"/>
        <v>-1.7732166841200048E-4</v>
      </c>
      <c r="Y56" s="7">
        <f t="shared" si="9"/>
        <v>101.05482855078911</v>
      </c>
      <c r="AA56" s="1">
        <v>43179</v>
      </c>
      <c r="AB56">
        <v>62686.9</v>
      </c>
      <c r="AC56" s="5">
        <f t="shared" si="10"/>
        <v>4.9135486637652548E-5</v>
      </c>
      <c r="AD56" s="14">
        <f t="shared" si="11"/>
        <v>101.20019127120118</v>
      </c>
      <c r="AF56" s="1">
        <v>43179</v>
      </c>
      <c r="AG56">
        <v>40215.660000000003</v>
      </c>
      <c r="AH56" s="5">
        <f t="shared" si="12"/>
        <v>-1.7626840531781429E-4</v>
      </c>
      <c r="AI56" s="14">
        <f t="shared" si="13"/>
        <v>101.10417065772073</v>
      </c>
      <c r="AK56" s="1">
        <v>43156</v>
      </c>
      <c r="AL56">
        <v>1483.24</v>
      </c>
      <c r="AM56" s="5">
        <f t="shared" si="14"/>
        <v>1.8206706811341178E-4</v>
      </c>
      <c r="AN56" s="18">
        <f t="shared" si="15"/>
        <v>3.7168949771689499E-5</v>
      </c>
      <c r="AO56" s="7">
        <f t="shared" si="16"/>
        <v>100.91664323034227</v>
      </c>
    </row>
    <row r="57" spans="5:41" x14ac:dyDescent="0.25">
      <c r="E57" s="3" t="str">
        <f t="shared" si="0"/>
        <v>W</v>
      </c>
      <c r="F57" s="3"/>
      <c r="G57" s="13">
        <v>43180</v>
      </c>
      <c r="H57" s="4">
        <v>36500.01</v>
      </c>
      <c r="I57" s="8">
        <f t="shared" si="2"/>
        <v>-7.2413258771852895E-4</v>
      </c>
      <c r="J57" s="12">
        <f t="shared" si="3"/>
        <v>101.00945780351817</v>
      </c>
      <c r="L57" s="13">
        <v>43180</v>
      </c>
      <c r="M57" s="4">
        <v>38258</v>
      </c>
      <c r="N57" s="8">
        <f t="shared" si="4"/>
        <v>-6.7234810392080568E-4</v>
      </c>
      <c r="O57" s="12">
        <f t="shared" si="5"/>
        <v>101.23799422918555</v>
      </c>
      <c r="Q57" s="13">
        <v>43180</v>
      </c>
      <c r="R57" s="4">
        <v>36620.9</v>
      </c>
      <c r="S57" s="8">
        <f t="shared" si="6"/>
        <v>-3.8378641603531438E-4</v>
      </c>
      <c r="T57" s="12">
        <f t="shared" si="7"/>
        <v>101.18210507760331</v>
      </c>
      <c r="U57" s="15" t="str">
        <f t="shared" si="1"/>
        <v/>
      </c>
      <c r="V57" s="1">
        <v>43180</v>
      </c>
      <c r="W57">
        <v>40518.85</v>
      </c>
      <c r="X57" s="8">
        <f t="shared" si="8"/>
        <v>-5.362526791050648E-4</v>
      </c>
      <c r="Y57" s="7">
        <f t="shared" si="9"/>
        <v>101.00063762824225</v>
      </c>
      <c r="AA57" s="1">
        <v>43180</v>
      </c>
      <c r="AB57">
        <v>62642.28</v>
      </c>
      <c r="AC57" s="5">
        <f t="shared" si="10"/>
        <v>-7.1179145882160899E-4</v>
      </c>
      <c r="AD57" s="14">
        <f t="shared" si="11"/>
        <v>101.12815783942322</v>
      </c>
      <c r="AF57" s="1">
        <v>43180</v>
      </c>
      <c r="AG57">
        <v>40186.980000000003</v>
      </c>
      <c r="AH57" s="5">
        <f t="shared" si="12"/>
        <v>-7.1315502468438652E-4</v>
      </c>
      <c r="AI57" s="14">
        <f t="shared" si="13"/>
        <v>101.03206771039963</v>
      </c>
      <c r="AK57" s="1">
        <v>43157</v>
      </c>
      <c r="AL57">
        <v>1483.27</v>
      </c>
      <c r="AM57" s="5">
        <f t="shared" si="14"/>
        <v>2.0225991747668814E-5</v>
      </c>
      <c r="AN57" s="18">
        <f t="shared" si="15"/>
        <v>3.7168949771689499E-5</v>
      </c>
      <c r="AO57" s="7">
        <f t="shared" si="16"/>
        <v>100.92243533517882</v>
      </c>
    </row>
    <row r="58" spans="5:41" x14ac:dyDescent="0.25">
      <c r="E58" s="3" t="str">
        <f t="shared" si="0"/>
        <v>J</v>
      </c>
      <c r="F58" s="3"/>
      <c r="G58" s="13">
        <v>43181</v>
      </c>
      <c r="H58" s="4">
        <v>36481.129999999997</v>
      </c>
      <c r="I58" s="8">
        <f t="shared" si="2"/>
        <v>-5.1726013225761314E-4</v>
      </c>
      <c r="J58" s="12">
        <f t="shared" si="3"/>
        <v>100.95720963801546</v>
      </c>
      <c r="L58" s="13">
        <v>43181</v>
      </c>
      <c r="M58" s="4">
        <v>38237.550000000003</v>
      </c>
      <c r="N58" s="8">
        <f t="shared" si="4"/>
        <v>-5.3452872601800205E-4</v>
      </c>
      <c r="O58" s="12">
        <f t="shared" si="5"/>
        <v>101.1838796131056</v>
      </c>
      <c r="Q58" s="13">
        <v>43181</v>
      </c>
      <c r="R58" s="4">
        <v>36594.160000000003</v>
      </c>
      <c r="S58" s="8">
        <f t="shared" si="6"/>
        <v>-7.3018412982739367E-4</v>
      </c>
      <c r="T58" s="12">
        <f t="shared" si="7"/>
        <v>101.10822351025311</v>
      </c>
      <c r="U58" s="15" t="str">
        <f t="shared" si="1"/>
        <v/>
      </c>
      <c r="V58" s="1">
        <v>43181</v>
      </c>
      <c r="W58">
        <v>40488.769999999997</v>
      </c>
      <c r="X58" s="8">
        <f t="shared" si="8"/>
        <v>-7.4237052631065392E-4</v>
      </c>
      <c r="Y58" s="7">
        <f t="shared" si="9"/>
        <v>100.92565773172845</v>
      </c>
      <c r="AA58" s="1">
        <v>43181</v>
      </c>
      <c r="AB58">
        <v>62600.91</v>
      </c>
      <c r="AC58" s="5">
        <f t="shared" si="10"/>
        <v>-6.6041657487558858E-4</v>
      </c>
      <c r="AD58" s="14">
        <f t="shared" si="11"/>
        <v>101.06137112779943</v>
      </c>
      <c r="AF58" s="1">
        <v>43181</v>
      </c>
      <c r="AG58">
        <v>40164.21</v>
      </c>
      <c r="AH58" s="5">
        <f t="shared" si="12"/>
        <v>-5.6660142165454452E-4</v>
      </c>
      <c r="AI58" s="14">
        <f t="shared" si="13"/>
        <v>100.97482279720222</v>
      </c>
      <c r="AK58" s="1">
        <v>43158</v>
      </c>
      <c r="AL58">
        <v>1481.92</v>
      </c>
      <c r="AM58" s="5">
        <f t="shared" si="14"/>
        <v>-9.1015121993964776E-4</v>
      </c>
      <c r="AN58" s="18">
        <f t="shared" si="15"/>
        <v>3.7168949771689499E-5</v>
      </c>
      <c r="AO58" s="7">
        <f t="shared" si="16"/>
        <v>100.83433183846904</v>
      </c>
    </row>
    <row r="59" spans="5:41" x14ac:dyDescent="0.25">
      <c r="E59" s="3" t="str">
        <f t="shared" si="0"/>
        <v>V</v>
      </c>
      <c r="F59" s="3"/>
      <c r="G59" s="13">
        <v>43182</v>
      </c>
      <c r="H59" s="4">
        <v>36472.83</v>
      </c>
      <c r="I59" s="8">
        <f t="shared" si="2"/>
        <v>-2.2751488235139838E-4</v>
      </c>
      <c r="J59" s="12">
        <f t="shared" si="3"/>
        <v>100.93424037034214</v>
      </c>
      <c r="L59" s="13">
        <v>43182</v>
      </c>
      <c r="M59" s="4">
        <v>38224.17</v>
      </c>
      <c r="N59" s="8">
        <f t="shared" si="4"/>
        <v>-3.4991781638737951E-4</v>
      </c>
      <c r="O59" s="12">
        <f t="shared" si="5"/>
        <v>101.14847357089778</v>
      </c>
      <c r="Q59" s="13">
        <v>43182</v>
      </c>
      <c r="R59" s="4">
        <v>36580.589999999997</v>
      </c>
      <c r="S59" s="8">
        <f t="shared" si="6"/>
        <v>-3.7082419708522885E-4</v>
      </c>
      <c r="T59" s="12">
        <f t="shared" si="7"/>
        <v>101.07073013445121</v>
      </c>
      <c r="U59" s="15" t="str">
        <f t="shared" si="1"/>
        <v/>
      </c>
      <c r="V59" s="1">
        <v>43182</v>
      </c>
      <c r="W59">
        <v>40484.089999999997</v>
      </c>
      <c r="X59" s="8">
        <f t="shared" si="8"/>
        <v>-1.1558760614360786E-4</v>
      </c>
      <c r="Y59" s="7">
        <f t="shared" si="9"/>
        <v>100.91399197655277</v>
      </c>
      <c r="AA59" s="1">
        <v>43182</v>
      </c>
      <c r="AB59">
        <v>62586.89</v>
      </c>
      <c r="AC59" s="5">
        <f t="shared" si="10"/>
        <v>-2.2395840571654002E-4</v>
      </c>
      <c r="AD59" s="14">
        <f t="shared" si="11"/>
        <v>101.03873758424213</v>
      </c>
      <c r="AF59" s="1">
        <v>43182</v>
      </c>
      <c r="AG59">
        <v>40157.660000000003</v>
      </c>
      <c r="AH59" s="5">
        <f t="shared" si="12"/>
        <v>-1.6308051372093679E-4</v>
      </c>
      <c r="AI59" s="14">
        <f t="shared" si="13"/>
        <v>100.95835577122757</v>
      </c>
      <c r="AK59" s="1">
        <v>43159</v>
      </c>
      <c r="AL59">
        <v>1482.63</v>
      </c>
      <c r="AM59" s="5">
        <f t="shared" si="14"/>
        <v>4.791081839776723E-4</v>
      </c>
      <c r="AN59" s="18">
        <f t="shared" si="15"/>
        <v>3.7168949771689499E-5</v>
      </c>
      <c r="AO59" s="7">
        <f t="shared" si="16"/>
        <v>100.88639029829415</v>
      </c>
    </row>
    <row r="60" spans="5:41" x14ac:dyDescent="0.25">
      <c r="E60" s="3" t="str">
        <f t="shared" si="0"/>
        <v>L</v>
      </c>
      <c r="F60" s="3"/>
      <c r="G60" s="13">
        <v>43185</v>
      </c>
      <c r="H60" s="4">
        <v>36495.17</v>
      </c>
      <c r="I60" s="8">
        <f t="shared" si="2"/>
        <v>6.1251073744483797E-4</v>
      </c>
      <c r="J60" s="12">
        <f t="shared" si="3"/>
        <v>100.99606367634482</v>
      </c>
      <c r="L60" s="13">
        <v>43185</v>
      </c>
      <c r="M60" s="4">
        <v>38249.01</v>
      </c>
      <c r="N60" s="8">
        <f t="shared" si="4"/>
        <v>6.4985060499678227E-4</v>
      </c>
      <c r="O60" s="12">
        <f t="shared" si="5"/>
        <v>101.21420496764233</v>
      </c>
      <c r="Q60" s="13">
        <v>43185</v>
      </c>
      <c r="R60" s="4">
        <v>36608.83</v>
      </c>
      <c r="S60" s="8">
        <f t="shared" si="6"/>
        <v>7.719941094446181E-4</v>
      </c>
      <c r="T60" s="12">
        <f t="shared" si="7"/>
        <v>101.14875614275228</v>
      </c>
      <c r="U60" s="15" t="str">
        <f t="shared" si="1"/>
        <v/>
      </c>
      <c r="V60" s="1">
        <v>43185</v>
      </c>
      <c r="W60">
        <v>40514.39</v>
      </c>
      <c r="X60" s="8">
        <f t="shared" si="8"/>
        <v>7.4844216579905698E-4</v>
      </c>
      <c r="Y60" s="7">
        <f t="shared" si="9"/>
        <v>100.98952026326712</v>
      </c>
      <c r="AA60" s="1">
        <v>43185</v>
      </c>
      <c r="AB60">
        <v>62622.61</v>
      </c>
      <c r="AC60" s="5">
        <f t="shared" si="10"/>
        <v>5.7072655311674048E-4</v>
      </c>
      <c r="AD60" s="14">
        <f t="shared" si="11"/>
        <v>101.09640307467485</v>
      </c>
      <c r="AF60" s="1">
        <v>43185</v>
      </c>
      <c r="AG60">
        <v>40178.76</v>
      </c>
      <c r="AH60" s="5">
        <f t="shared" si="12"/>
        <v>5.2542902151175852E-4</v>
      </c>
      <c r="AI60" s="14">
        <f t="shared" si="13"/>
        <v>101.01140222131389</v>
      </c>
      <c r="AK60" s="1">
        <v>43160</v>
      </c>
      <c r="AL60">
        <v>1484.4</v>
      </c>
      <c r="AM60" s="5">
        <f t="shared" si="14"/>
        <v>1.1938244875659976E-3</v>
      </c>
      <c r="AN60" s="18">
        <f t="shared" si="15"/>
        <v>3.7168949771689499E-5</v>
      </c>
      <c r="AO60" s="7">
        <f t="shared" si="16"/>
        <v>101.01058078266804</v>
      </c>
    </row>
    <row r="61" spans="5:41" x14ac:dyDescent="0.25">
      <c r="E61" s="3" t="str">
        <f t="shared" si="0"/>
        <v>M</v>
      </c>
      <c r="F61" s="3"/>
      <c r="G61" s="13">
        <v>43186</v>
      </c>
      <c r="H61" s="4">
        <v>36533.68</v>
      </c>
      <c r="I61" s="8">
        <f t="shared" si="2"/>
        <v>1.0552081275412295E-3</v>
      </c>
      <c r="J61" s="12">
        <f t="shared" si="3"/>
        <v>101.10263554358576</v>
      </c>
      <c r="L61" s="13">
        <v>43186</v>
      </c>
      <c r="M61" s="4">
        <v>38296.94</v>
      </c>
      <c r="N61" s="8">
        <f t="shared" si="4"/>
        <v>1.2531043287133947E-3</v>
      </c>
      <c r="O61" s="12">
        <f t="shared" si="5"/>
        <v>101.34103692601457</v>
      </c>
      <c r="Q61" s="13">
        <v>43186</v>
      </c>
      <c r="R61" s="4">
        <v>36647.85</v>
      </c>
      <c r="S61" s="8">
        <f t="shared" si="6"/>
        <v>1.0658630718325401E-3</v>
      </c>
      <c r="T61" s="12">
        <f t="shared" si="7"/>
        <v>101.25656686668663</v>
      </c>
      <c r="U61" s="15" t="str">
        <f t="shared" si="1"/>
        <v/>
      </c>
      <c r="V61" s="1">
        <v>43186</v>
      </c>
      <c r="W61">
        <v>40553.24</v>
      </c>
      <c r="X61" s="8">
        <f t="shared" si="8"/>
        <v>9.5891854721252834E-4</v>
      </c>
      <c r="Y61" s="7">
        <f t="shared" si="9"/>
        <v>101.08636098732167</v>
      </c>
      <c r="AA61" s="1">
        <v>43186</v>
      </c>
      <c r="AB61">
        <v>62683.05</v>
      </c>
      <c r="AC61" s="5">
        <f t="shared" si="10"/>
        <v>9.6514661397861801E-4</v>
      </c>
      <c r="AD61" s="14">
        <f t="shared" si="11"/>
        <v>101.1939759257878</v>
      </c>
      <c r="AF61" s="1">
        <v>43186</v>
      </c>
      <c r="AG61">
        <v>40219.14</v>
      </c>
      <c r="AH61" s="5">
        <f t="shared" si="12"/>
        <v>1.0050086164927752E-3</v>
      </c>
      <c r="AI61" s="14">
        <f t="shared" si="13"/>
        <v>101.11291955091032</v>
      </c>
      <c r="AK61" s="1">
        <v>43161</v>
      </c>
      <c r="AL61">
        <v>1485.45</v>
      </c>
      <c r="AM61" s="5">
        <f t="shared" si="14"/>
        <v>7.0735650767983493E-4</v>
      </c>
      <c r="AN61" s="18">
        <f t="shared" si="15"/>
        <v>3.7168949771689499E-5</v>
      </c>
      <c r="AO61" s="7">
        <f t="shared" si="16"/>
        <v>101.08578573153271</v>
      </c>
    </row>
    <row r="62" spans="5:41" x14ac:dyDescent="0.25">
      <c r="E62" s="3" t="str">
        <f t="shared" si="0"/>
        <v>W</v>
      </c>
      <c r="F62" s="3"/>
      <c r="G62" s="13">
        <v>43187</v>
      </c>
      <c r="H62" s="4">
        <v>36560.410000000003</v>
      </c>
      <c r="I62" s="8">
        <f t="shared" si="2"/>
        <v>7.3165364124294641E-4</v>
      </c>
      <c r="J62" s="12">
        <f t="shared" si="3"/>
        <v>101.17660765502049</v>
      </c>
      <c r="L62" s="13">
        <v>43187</v>
      </c>
      <c r="M62" s="4">
        <v>38318.82</v>
      </c>
      <c r="N62" s="8">
        <f t="shared" si="4"/>
        <v>5.7132501970125205E-4</v>
      </c>
      <c r="O62" s="12">
        <f t="shared" si="5"/>
        <v>101.39893559593287</v>
      </c>
      <c r="Q62" s="13">
        <v>43187</v>
      </c>
      <c r="R62" s="4">
        <v>36673.93</v>
      </c>
      <c r="S62" s="8">
        <f t="shared" si="6"/>
        <v>7.1163792691808503E-4</v>
      </c>
      <c r="T62" s="12">
        <f t="shared" si="7"/>
        <v>101.32862488001848</v>
      </c>
      <c r="U62" s="15" t="str">
        <f t="shared" si="1"/>
        <v/>
      </c>
      <c r="V62" s="1">
        <v>43187</v>
      </c>
      <c r="W62">
        <v>40592.980000000003</v>
      </c>
      <c r="X62" s="8">
        <f t="shared" si="8"/>
        <v>9.7994636186915507E-4</v>
      </c>
      <c r="Y62" s="7">
        <f t="shared" si="9"/>
        <v>101.18542019900579</v>
      </c>
      <c r="AA62" s="1">
        <v>43187</v>
      </c>
      <c r="AB62">
        <v>62715.97</v>
      </c>
      <c r="AC62" s="5">
        <f t="shared" si="10"/>
        <v>5.2518184740524276E-4</v>
      </c>
      <c r="AD62" s="14">
        <f t="shared" si="11"/>
        <v>101.24712116501078</v>
      </c>
      <c r="AF62" s="1">
        <v>43187</v>
      </c>
      <c r="AG62">
        <v>40253.879999999997</v>
      </c>
      <c r="AH62" s="5">
        <f t="shared" si="12"/>
        <v>8.637678478455868E-4</v>
      </c>
      <c r="AI62" s="14">
        <f t="shared" si="13"/>
        <v>101.20025763982019</v>
      </c>
      <c r="AK62" s="1">
        <v>43162</v>
      </c>
      <c r="AL62">
        <v>1485.72</v>
      </c>
      <c r="AM62" s="5">
        <f t="shared" si="14"/>
        <v>1.817631020901711E-4</v>
      </c>
      <c r="AN62" s="18">
        <f t="shared" si="15"/>
        <v>3.7168949771689499E-5</v>
      </c>
      <c r="AO62" s="7">
        <f t="shared" si="16"/>
        <v>101.10791665001699</v>
      </c>
    </row>
    <row r="63" spans="5:41" x14ac:dyDescent="0.25">
      <c r="E63" s="3" t="str">
        <f t="shared" si="0"/>
        <v>V</v>
      </c>
      <c r="F63" s="3"/>
      <c r="G63" s="13">
        <v>43189</v>
      </c>
      <c r="H63" s="4">
        <v>36607.67</v>
      </c>
      <c r="I63" s="8">
        <f t="shared" si="2"/>
        <v>1.2926550878393783E-3</v>
      </c>
      <c r="J63" s="12">
        <f t="shared" si="3"/>
        <v>101.30739411167607</v>
      </c>
      <c r="L63" s="13">
        <v>43189</v>
      </c>
      <c r="M63" s="4">
        <v>38364.660000000003</v>
      </c>
      <c r="N63" s="8">
        <f t="shared" si="4"/>
        <v>1.1962790085917607E-3</v>
      </c>
      <c r="O63" s="12">
        <f t="shared" si="5"/>
        <v>101.52023701407983</v>
      </c>
      <c r="Q63" s="13">
        <v>43189</v>
      </c>
      <c r="R63" s="4">
        <v>36715.730000000003</v>
      </c>
      <c r="S63" s="8">
        <f t="shared" si="6"/>
        <v>1.1397742210885742E-3</v>
      </c>
      <c r="T63" s="12">
        <f t="shared" si="7"/>
        <v>101.44411663451508</v>
      </c>
      <c r="U63" s="15" t="str">
        <f t="shared" si="1"/>
        <v/>
      </c>
      <c r="V63" s="1">
        <v>43189</v>
      </c>
      <c r="W63">
        <v>40628.81</v>
      </c>
      <c r="X63" s="8">
        <f t="shared" si="8"/>
        <v>8.8266493369038024E-4</v>
      </c>
      <c r="Y63" s="7">
        <f t="shared" si="9"/>
        <v>101.27473302121618</v>
      </c>
      <c r="AA63" s="1">
        <v>43189</v>
      </c>
      <c r="AB63">
        <v>62784.6</v>
      </c>
      <c r="AC63" s="5">
        <f t="shared" si="10"/>
        <v>1.0942986292008516E-3</v>
      </c>
      <c r="AD63" s="14">
        <f t="shared" si="11"/>
        <v>101.35791575091218</v>
      </c>
      <c r="AF63" s="1">
        <v>43189</v>
      </c>
      <c r="AG63">
        <v>40296.15</v>
      </c>
      <c r="AH63" s="5">
        <f t="shared" si="12"/>
        <v>1.0500851098080854E-3</v>
      </c>
      <c r="AI63" s="14">
        <f t="shared" si="13"/>
        <v>101.30652652347651</v>
      </c>
      <c r="AK63" s="1">
        <v>43163</v>
      </c>
      <c r="AL63">
        <v>1485.98</v>
      </c>
      <c r="AM63" s="5">
        <f t="shared" si="14"/>
        <v>1.749993269255512E-4</v>
      </c>
      <c r="AN63" s="18">
        <f t="shared" si="15"/>
        <v>3.7168949771689499E-5</v>
      </c>
      <c r="AO63" s="7">
        <f t="shared" si="16"/>
        <v>101.12936854245308</v>
      </c>
    </row>
    <row r="64" spans="5:41" x14ac:dyDescent="0.25">
      <c r="E64" s="3" t="str">
        <f t="shared" si="0"/>
        <v>L</v>
      </c>
      <c r="F64" s="3"/>
      <c r="G64" s="13">
        <v>43192</v>
      </c>
      <c r="H64" s="4">
        <v>36635.93</v>
      </c>
      <c r="I64" s="8">
        <f t="shared" si="2"/>
        <v>7.7196937144607958E-4</v>
      </c>
      <c r="J64" s="12">
        <f t="shared" si="3"/>
        <v>101.3856003170313</v>
      </c>
      <c r="L64" s="13">
        <v>43192</v>
      </c>
      <c r="M64" s="4">
        <v>38403.040000000001</v>
      </c>
      <c r="N64" s="8">
        <f t="shared" si="4"/>
        <v>1.0003998471508346E-3</v>
      </c>
      <c r="O64" s="12">
        <f t="shared" si="5"/>
        <v>101.62179784367143</v>
      </c>
      <c r="Q64" s="13">
        <v>43192</v>
      </c>
      <c r="R64" s="4">
        <v>36738.120000000003</v>
      </c>
      <c r="S64" s="8">
        <f t="shared" si="6"/>
        <v>6.0982036854495547E-4</v>
      </c>
      <c r="T64" s="12">
        <f t="shared" si="7"/>
        <v>101.50597932310787</v>
      </c>
      <c r="U64" s="15" t="str">
        <f t="shared" si="1"/>
        <v/>
      </c>
      <c r="V64" s="1">
        <v>43192</v>
      </c>
      <c r="W64">
        <v>40647.160000000003</v>
      </c>
      <c r="X64" s="8">
        <f t="shared" si="8"/>
        <v>4.5164994987567653E-4</v>
      </c>
      <c r="Y64" s="7">
        <f t="shared" si="9"/>
        <v>101.32047374930889</v>
      </c>
      <c r="AA64" s="1">
        <v>43192</v>
      </c>
      <c r="AB64">
        <v>62832.31</v>
      </c>
      <c r="AC64" s="5">
        <f t="shared" si="10"/>
        <v>7.5989972063217337E-4</v>
      </c>
      <c r="AD64" s="14">
        <f t="shared" si="11"/>
        <v>101.43493760277516</v>
      </c>
      <c r="AF64" s="1">
        <v>43192</v>
      </c>
      <c r="AG64">
        <v>40322.870000000003</v>
      </c>
      <c r="AH64" s="5">
        <f t="shared" si="12"/>
        <v>6.6309064265457351E-4</v>
      </c>
      <c r="AI64" s="14">
        <f t="shared" si="13"/>
        <v>101.37370193325405</v>
      </c>
      <c r="AK64" s="1">
        <v>43164</v>
      </c>
      <c r="AL64">
        <v>1485.63</v>
      </c>
      <c r="AM64" s="5">
        <f t="shared" si="14"/>
        <v>-2.3553479858406945E-4</v>
      </c>
      <c r="AN64" s="18">
        <f t="shared" si="15"/>
        <v>3.7168949771689499E-5</v>
      </c>
      <c r="AO64" s="7">
        <f t="shared" si="16"/>
        <v>101.1093079294223</v>
      </c>
    </row>
    <row r="65" spans="5:41" x14ac:dyDescent="0.25">
      <c r="E65" s="3" t="str">
        <f t="shared" si="0"/>
        <v>M</v>
      </c>
      <c r="F65" s="3"/>
      <c r="G65" s="13">
        <v>43193</v>
      </c>
      <c r="H65" s="4">
        <v>36623.14</v>
      </c>
      <c r="I65" s="8">
        <f t="shared" si="2"/>
        <v>-3.4911083190736214E-4</v>
      </c>
      <c r="J65" s="12">
        <f t="shared" si="3"/>
        <v>101.3502055057612</v>
      </c>
      <c r="L65" s="13">
        <v>43193</v>
      </c>
      <c r="M65" s="4">
        <v>38390.57</v>
      </c>
      <c r="N65" s="8">
        <f t="shared" si="4"/>
        <v>-3.247138768180946E-4</v>
      </c>
      <c r="O65" s="12">
        <f t="shared" si="5"/>
        <v>101.58879983572439</v>
      </c>
      <c r="Q65" s="13">
        <v>43193</v>
      </c>
      <c r="R65" s="4">
        <v>36728.28</v>
      </c>
      <c r="S65" s="8">
        <f t="shared" si="6"/>
        <v>-2.6784168596549751E-4</v>
      </c>
      <c r="T65" s="12">
        <f t="shared" si="7"/>
        <v>101.47879179047038</v>
      </c>
      <c r="U65" s="15" t="str">
        <f t="shared" si="1"/>
        <v/>
      </c>
      <c r="V65" s="1">
        <v>43193</v>
      </c>
      <c r="W65">
        <v>40641.160000000003</v>
      </c>
      <c r="X65" s="8">
        <f t="shared" si="8"/>
        <v>-1.4761178886790738E-4</v>
      </c>
      <c r="Y65" s="7">
        <f t="shared" si="9"/>
        <v>101.30551765292981</v>
      </c>
      <c r="AA65" s="1">
        <v>43193</v>
      </c>
      <c r="AB65">
        <v>62820.47</v>
      </c>
      <c r="AC65" s="5">
        <f t="shared" si="10"/>
        <v>-1.8843808225410541E-4</v>
      </c>
      <c r="AD65" s="14">
        <f t="shared" si="11"/>
        <v>101.41582339765974</v>
      </c>
      <c r="AF65" s="1">
        <v>43193</v>
      </c>
      <c r="AG65">
        <v>40317.99</v>
      </c>
      <c r="AH65" s="5">
        <f t="shared" si="12"/>
        <v>-1.2102313153816713E-4</v>
      </c>
      <c r="AI65" s="14">
        <f t="shared" si="13"/>
        <v>101.36143337039047</v>
      </c>
      <c r="AK65" s="1">
        <v>43165</v>
      </c>
      <c r="AL65">
        <v>1485.52</v>
      </c>
      <c r="AM65" s="5">
        <f t="shared" si="14"/>
        <v>-7.4042662035700424E-5</v>
      </c>
      <c r="AN65" s="18">
        <f t="shared" si="15"/>
        <v>3.7168949771689499E-5</v>
      </c>
      <c r="AO65" s="7">
        <f t="shared" si="16"/>
        <v>101.10557965389449</v>
      </c>
    </row>
    <row r="66" spans="5:41" x14ac:dyDescent="0.25">
      <c r="E66" s="3" t="str">
        <f t="shared" si="0"/>
        <v>W</v>
      </c>
      <c r="F66" s="3"/>
      <c r="G66" s="13">
        <v>43194</v>
      </c>
      <c r="H66" s="4">
        <v>36643.46</v>
      </c>
      <c r="I66" s="8">
        <f t="shared" si="2"/>
        <v>5.548404642530258E-4</v>
      </c>
      <c r="J66" s="12">
        <f t="shared" si="3"/>
        <v>101.40643870083615</v>
      </c>
      <c r="L66" s="13">
        <v>43194</v>
      </c>
      <c r="M66" s="4">
        <v>38409.54</v>
      </c>
      <c r="N66" s="8">
        <f t="shared" si="4"/>
        <v>4.941317620448249E-4</v>
      </c>
      <c r="O66" s="12">
        <f t="shared" si="5"/>
        <v>101.63899808839123</v>
      </c>
      <c r="Q66" s="13">
        <v>43194</v>
      </c>
      <c r="R66" s="4">
        <v>36753.160000000003</v>
      </c>
      <c r="S66" s="8">
        <f t="shared" si="6"/>
        <v>6.7740716417996616E-4</v>
      </c>
      <c r="T66" s="12">
        <f t="shared" si="7"/>
        <v>101.54753425104157</v>
      </c>
      <c r="U66" s="15" t="str">
        <f t="shared" si="1"/>
        <v/>
      </c>
      <c r="V66" s="1">
        <v>43194</v>
      </c>
      <c r="W66">
        <v>40657.61</v>
      </c>
      <c r="X66" s="8">
        <f t="shared" si="8"/>
        <v>4.0476206879924703E-4</v>
      </c>
      <c r="Y66" s="7">
        <f t="shared" si="9"/>
        <v>101.34652228383578</v>
      </c>
      <c r="AA66" s="1">
        <v>43194</v>
      </c>
      <c r="AB66">
        <v>62857.25</v>
      </c>
      <c r="AC66" s="5">
        <f t="shared" si="10"/>
        <v>5.8547795010133186E-4</v>
      </c>
      <c r="AD66" s="14">
        <f t="shared" si="11"/>
        <v>101.47520012605044</v>
      </c>
      <c r="AF66" s="1">
        <v>43194</v>
      </c>
      <c r="AG66">
        <v>40327.03</v>
      </c>
      <c r="AH66" s="5">
        <f t="shared" si="12"/>
        <v>2.2421752671708539E-4</v>
      </c>
      <c r="AI66" s="14">
        <f t="shared" si="13"/>
        <v>101.38416038028528</v>
      </c>
      <c r="AK66" s="1">
        <v>43166</v>
      </c>
      <c r="AL66">
        <v>1486.32</v>
      </c>
      <c r="AM66" s="5">
        <f t="shared" si="14"/>
        <v>5.3853196187181318E-4</v>
      </c>
      <c r="AN66" s="18">
        <f t="shared" si="15"/>
        <v>3.7168949771689499E-5</v>
      </c>
      <c r="AO66" s="7">
        <f t="shared" si="16"/>
        <v>101.16378622827349</v>
      </c>
    </row>
    <row r="67" spans="5:41" x14ac:dyDescent="0.25">
      <c r="E67" s="3" t="str">
        <f t="shared" ref="E67:E130" si="17">+IF(WEEKDAY(G67)=1,"D",IF(WEEKDAY(G67)=2,"L",IF(WEEKDAY(G67)=3,"M",IF(WEEKDAY(G67)=4,"W",IF(WEEKDAY(G67)=5,"J",IF(WEEKDAY(G67)=6,"V",IF(WEEKDAY(G67)=7,"S")))))))</f>
        <v>J</v>
      </c>
      <c r="F67" s="3"/>
      <c r="G67" s="13">
        <v>43195</v>
      </c>
      <c r="H67" s="4">
        <v>36700.39</v>
      </c>
      <c r="I67" s="8">
        <f t="shared" si="2"/>
        <v>1.5536196636452004E-3</v>
      </c>
      <c r="J67" s="12">
        <f t="shared" si="3"/>
        <v>101.563985738022</v>
      </c>
      <c r="L67" s="13">
        <v>43195</v>
      </c>
      <c r="M67" s="4">
        <v>38463.83</v>
      </c>
      <c r="N67" s="8">
        <f t="shared" si="4"/>
        <v>1.4134509291181541E-3</v>
      </c>
      <c r="O67" s="12">
        <f t="shared" si="5"/>
        <v>101.78265982467391</v>
      </c>
      <c r="Q67" s="13">
        <v>43195</v>
      </c>
      <c r="R67" s="4">
        <v>36807.769999999997</v>
      </c>
      <c r="S67" s="8">
        <f t="shared" si="6"/>
        <v>1.4858586309312027E-3</v>
      </c>
      <c r="T67" s="12">
        <f t="shared" si="7"/>
        <v>101.69841953125827</v>
      </c>
      <c r="U67" s="15" t="str">
        <f t="shared" ref="U67:U68" si="18">+IF(V67-Q67=0,"",V67-Q67)</f>
        <v/>
      </c>
      <c r="V67" s="1">
        <v>43195</v>
      </c>
      <c r="W67">
        <v>40709.74</v>
      </c>
      <c r="X67" s="8">
        <f t="shared" si="8"/>
        <v>1.2821707916426117E-3</v>
      </c>
      <c r="Y67" s="7">
        <f t="shared" si="9"/>
        <v>101.47646583454268</v>
      </c>
      <c r="AA67" s="1">
        <v>43195</v>
      </c>
      <c r="AB67">
        <v>62950.25</v>
      </c>
      <c r="AC67" s="5">
        <f t="shared" si="10"/>
        <v>1.479542932597333E-3</v>
      </c>
      <c r="AD67" s="14">
        <f t="shared" si="11"/>
        <v>101.62533704123084</v>
      </c>
      <c r="AF67" s="1">
        <v>43195</v>
      </c>
      <c r="AG67">
        <v>40393.94</v>
      </c>
      <c r="AH67" s="5">
        <f t="shared" si="12"/>
        <v>1.6591849188993812E-3</v>
      </c>
      <c r="AI67" s="14">
        <f t="shared" si="13"/>
        <v>101.55237545020353</v>
      </c>
      <c r="AK67" s="1">
        <v>43167</v>
      </c>
      <c r="AL67">
        <v>1485.8</v>
      </c>
      <c r="AM67" s="5">
        <f t="shared" si="14"/>
        <v>-3.4985736584314253E-4</v>
      </c>
      <c r="AN67" s="18">
        <f t="shared" si="15"/>
        <v>3.7168949771689499E-5</v>
      </c>
      <c r="AO67" s="7">
        <f t="shared" si="16"/>
        <v>101.13215348419398</v>
      </c>
    </row>
    <row r="68" spans="5:41" x14ac:dyDescent="0.25">
      <c r="E68" s="3" t="str">
        <f t="shared" si="17"/>
        <v>V</v>
      </c>
      <c r="F68" s="3"/>
      <c r="G68" s="13">
        <v>43196</v>
      </c>
      <c r="H68" s="4">
        <v>36724.089999999997</v>
      </c>
      <c r="I68" s="8">
        <f t="shared" ref="I68:I131" si="19">+H68/H67-1</f>
        <v>6.4576970435448189E-4</v>
      </c>
      <c r="J68" s="12">
        <f t="shared" ref="J68:J131" si="20">+IF(ISNUMBER(I68),J67*(1+I68),NA())</f>
        <v>101.62957268306511</v>
      </c>
      <c r="L68" s="13">
        <v>43196</v>
      </c>
      <c r="M68" s="4">
        <v>38489.56</v>
      </c>
      <c r="N68" s="8">
        <f t="shared" ref="N68:N131" si="21">+M68/M67-1</f>
        <v>6.6894014454610407E-4</v>
      </c>
      <c r="O68" s="12">
        <f t="shared" ref="O68:O131" si="22">+O67*(1+N68)</f>
        <v>101.85074633184932</v>
      </c>
      <c r="Q68" s="13">
        <v>43196</v>
      </c>
      <c r="R68" s="4">
        <v>36832.81</v>
      </c>
      <c r="S68" s="8">
        <f t="shared" ref="S68:S131" si="23">+R68/R67-1</f>
        <v>6.8029114504897237E-4</v>
      </c>
      <c r="T68" s="12">
        <f t="shared" ref="T68:T131" si="24">+T67*(1+S68)</f>
        <v>101.76760406553086</v>
      </c>
      <c r="U68" s="15">
        <f t="shared" si="18"/>
        <v>1</v>
      </c>
      <c r="V68" s="1">
        <v>43197</v>
      </c>
      <c r="W68">
        <v>40735.31</v>
      </c>
      <c r="X68" s="8">
        <f t="shared" ref="X68:X131" si="25">+W68/W67-1</f>
        <v>6.2810521511558193E-4</v>
      </c>
      <c r="Y68" s="7">
        <f t="shared" ref="Y68:Y131" si="26">+Y67*(1+X68)</f>
        <v>101.54020373194486</v>
      </c>
      <c r="AA68" s="1">
        <v>43196</v>
      </c>
      <c r="AB68">
        <v>62995.37</v>
      </c>
      <c r="AC68" s="5">
        <f t="shared" ref="AC68:AC131" si="27">+AB68/AB67-1</f>
        <v>7.167564862728959E-4</v>
      </c>
      <c r="AD68" s="14">
        <f t="shared" ref="AD68:AD131" si="28">+AD67*(1+AC68)</f>
        <v>101.69817766072481</v>
      </c>
      <c r="AF68" s="1">
        <v>43196</v>
      </c>
      <c r="AG68">
        <v>40423.9</v>
      </c>
      <c r="AH68" s="5">
        <f t="shared" ref="AH68:AH131" si="29">+AG68/AG67-1</f>
        <v>7.4169541272772754E-4</v>
      </c>
      <c r="AI68" s="14">
        <f t="shared" ref="AI68:AI131" si="30">+AI67*(1+AH68)</f>
        <v>101.62769638122654</v>
      </c>
      <c r="AK68" s="1">
        <v>43168</v>
      </c>
      <c r="AL68">
        <v>1484.65</v>
      </c>
      <c r="AM68" s="5">
        <f t="shared" ref="AM68:AM131" si="31">+AL68/AL67-1</f>
        <v>-7.7399380804943352E-4</v>
      </c>
      <c r="AN68" s="18">
        <f t="shared" ref="AN68:AN131" si="32">+$C$4/365</f>
        <v>3.7168949771689499E-5</v>
      </c>
      <c r="AO68" s="7">
        <f t="shared" ref="AO68:AO131" si="33">+AO67*(1+AM68+AN68)</f>
        <v>101.05763679953566</v>
      </c>
    </row>
    <row r="69" spans="5:41" x14ac:dyDescent="0.25">
      <c r="E69" s="3" t="str">
        <f t="shared" si="17"/>
        <v>S</v>
      </c>
      <c r="F69" s="3"/>
      <c r="G69" s="13">
        <v>43197</v>
      </c>
      <c r="H69" s="4">
        <v>36724.089999999997</v>
      </c>
      <c r="I69" s="8">
        <f t="shared" si="19"/>
        <v>0</v>
      </c>
      <c r="J69" s="12">
        <f t="shared" si="20"/>
        <v>101.62957268306511</v>
      </c>
      <c r="L69" s="13">
        <v>43197</v>
      </c>
      <c r="M69" s="4">
        <v>38489.56</v>
      </c>
      <c r="N69" s="8">
        <f t="shared" si="21"/>
        <v>0</v>
      </c>
      <c r="O69" s="12">
        <f t="shared" si="22"/>
        <v>101.85074633184932</v>
      </c>
      <c r="Q69" s="13">
        <v>43197</v>
      </c>
      <c r="R69" s="4">
        <v>36832.81</v>
      </c>
      <c r="S69" s="8">
        <f t="shared" si="23"/>
        <v>0</v>
      </c>
      <c r="T69" s="12">
        <f t="shared" si="24"/>
        <v>101.76760406553086</v>
      </c>
      <c r="U69" s="15"/>
      <c r="V69" s="1">
        <v>43198</v>
      </c>
      <c r="W69">
        <v>40735.31</v>
      </c>
      <c r="X69" s="8">
        <f t="shared" si="25"/>
        <v>0</v>
      </c>
      <c r="Y69" s="7">
        <f t="shared" si="26"/>
        <v>101.54020373194486</v>
      </c>
      <c r="AA69" s="1">
        <v>43197</v>
      </c>
      <c r="AB69">
        <v>62995.37</v>
      </c>
      <c r="AC69" s="5">
        <f t="shared" si="27"/>
        <v>0</v>
      </c>
      <c r="AD69" s="14">
        <f t="shared" si="28"/>
        <v>101.69817766072481</v>
      </c>
      <c r="AF69" s="1">
        <v>43197</v>
      </c>
      <c r="AG69">
        <v>40423.9</v>
      </c>
      <c r="AH69" s="5">
        <f t="shared" si="29"/>
        <v>0</v>
      </c>
      <c r="AI69" s="14">
        <f t="shared" si="30"/>
        <v>101.62769638122654</v>
      </c>
      <c r="AK69" s="1">
        <v>43169</v>
      </c>
      <c r="AL69">
        <v>1484.73</v>
      </c>
      <c r="AM69" s="5">
        <f t="shared" si="31"/>
        <v>5.3884753982380573E-5</v>
      </c>
      <c r="AN69" s="18">
        <f t="shared" si="32"/>
        <v>3.7168949771689499E-5</v>
      </c>
      <c r="AO69" s="7">
        <f t="shared" si="33"/>
        <v>101.0668384716589</v>
      </c>
    </row>
    <row r="70" spans="5:41" x14ac:dyDescent="0.25">
      <c r="E70" s="3" t="str">
        <f t="shared" si="17"/>
        <v>D</v>
      </c>
      <c r="F70" s="3"/>
      <c r="G70" s="13">
        <v>43198</v>
      </c>
      <c r="H70" s="4">
        <v>36724.089999999997</v>
      </c>
      <c r="I70" s="8">
        <f t="shared" si="19"/>
        <v>0</v>
      </c>
      <c r="J70" s="12">
        <f t="shared" si="20"/>
        <v>101.62957268306511</v>
      </c>
      <c r="L70" s="13">
        <v>43198</v>
      </c>
      <c r="M70" s="4">
        <v>38489.56</v>
      </c>
      <c r="N70" s="8">
        <f t="shared" si="21"/>
        <v>0</v>
      </c>
      <c r="O70" s="12">
        <f t="shared" si="22"/>
        <v>101.85074633184932</v>
      </c>
      <c r="Q70" s="13">
        <v>43198</v>
      </c>
      <c r="R70" s="4">
        <v>36832.81</v>
      </c>
      <c r="S70" s="8">
        <f t="shared" si="23"/>
        <v>0</v>
      </c>
      <c r="T70" s="12">
        <f t="shared" si="24"/>
        <v>101.76760406553086</v>
      </c>
      <c r="U70" s="15"/>
      <c r="V70" s="1">
        <v>43199</v>
      </c>
      <c r="W70">
        <v>40705.379999999997</v>
      </c>
      <c r="X70" s="8">
        <f t="shared" si="25"/>
        <v>-7.3474339584012061E-4</v>
      </c>
      <c r="Y70" s="7">
        <f t="shared" si="26"/>
        <v>101.46559773784055</v>
      </c>
      <c r="AA70" s="1">
        <v>43198</v>
      </c>
      <c r="AB70">
        <v>62995.37</v>
      </c>
      <c r="AC70" s="5">
        <f t="shared" si="27"/>
        <v>0</v>
      </c>
      <c r="AD70" s="14">
        <f t="shared" si="28"/>
        <v>101.69817766072481</v>
      </c>
      <c r="AF70" s="1">
        <v>43198</v>
      </c>
      <c r="AG70">
        <v>40423.9</v>
      </c>
      <c r="AH70" s="5">
        <f t="shared" si="29"/>
        <v>0</v>
      </c>
      <c r="AI70" s="14">
        <f t="shared" si="30"/>
        <v>101.62769638122654</v>
      </c>
      <c r="AK70" s="1">
        <v>43170</v>
      </c>
      <c r="AL70">
        <v>1484.79</v>
      </c>
      <c r="AM70" s="5">
        <f t="shared" si="31"/>
        <v>4.041138792909571E-5</v>
      </c>
      <c r="AN70" s="18">
        <f t="shared" si="32"/>
        <v>3.7168949771689499E-5</v>
      </c>
      <c r="AO70" s="7">
        <f t="shared" si="33"/>
        <v>101.07467927111789</v>
      </c>
    </row>
    <row r="71" spans="5:41" x14ac:dyDescent="0.25">
      <c r="E71" s="3" t="str">
        <f t="shared" si="17"/>
        <v>L</v>
      </c>
      <c r="F71" s="3"/>
      <c r="G71" s="13">
        <v>43199</v>
      </c>
      <c r="H71" s="4">
        <v>36689.14</v>
      </c>
      <c r="I71" s="8">
        <f t="shared" si="19"/>
        <v>-9.5169138295858602E-4</v>
      </c>
      <c r="J71" s="12">
        <f t="shared" si="20"/>
        <v>101.53285269448887</v>
      </c>
      <c r="L71" s="13">
        <v>43199</v>
      </c>
      <c r="M71" s="4">
        <v>38458.21</v>
      </c>
      <c r="N71" s="8">
        <f t="shared" si="21"/>
        <v>-8.1450658308379609E-4</v>
      </c>
      <c r="O71" s="12">
        <f t="shared" si="22"/>
        <v>101.76778822847004</v>
      </c>
      <c r="Q71" s="13">
        <v>43199</v>
      </c>
      <c r="R71" s="4">
        <v>36805.199999999997</v>
      </c>
      <c r="S71" s="8">
        <f t="shared" si="23"/>
        <v>-7.4960341065477554E-4</v>
      </c>
      <c r="T71" s="12">
        <f t="shared" si="24"/>
        <v>101.69131872242917</v>
      </c>
      <c r="U71" s="15"/>
      <c r="V71" s="1">
        <v>43200</v>
      </c>
      <c r="W71">
        <v>40726.17</v>
      </c>
      <c r="X71" s="8">
        <f t="shared" si="25"/>
        <v>5.1074329732347934E-4</v>
      </c>
      <c r="Y71" s="7">
        <f t="shared" si="26"/>
        <v>101.51742061179408</v>
      </c>
      <c r="AA71" s="1">
        <v>43199</v>
      </c>
      <c r="AB71">
        <v>62940.44</v>
      </c>
      <c r="AC71" s="5">
        <f t="shared" si="27"/>
        <v>-8.7196884469442626E-4</v>
      </c>
      <c r="AD71" s="14">
        <f t="shared" si="28"/>
        <v>101.60950001824246</v>
      </c>
      <c r="AF71" s="1">
        <v>43199</v>
      </c>
      <c r="AG71">
        <v>40385.89</v>
      </c>
      <c r="AH71" s="5">
        <f t="shared" si="29"/>
        <v>-9.4028532625500816E-4</v>
      </c>
      <c r="AI71" s="14">
        <f t="shared" si="30"/>
        <v>101.53213734957818</v>
      </c>
      <c r="AK71" s="1">
        <v>43171</v>
      </c>
      <c r="AL71">
        <v>1486.05</v>
      </c>
      <c r="AM71" s="5">
        <f t="shared" si="31"/>
        <v>8.486048532114765E-4</v>
      </c>
      <c r="AN71" s="18">
        <f t="shared" si="32"/>
        <v>3.7168949771689499E-5</v>
      </c>
      <c r="AO71" s="7">
        <f t="shared" si="33"/>
        <v>101.16420857416118</v>
      </c>
    </row>
    <row r="72" spans="5:41" x14ac:dyDescent="0.25">
      <c r="E72" s="3" t="str">
        <f t="shared" si="17"/>
        <v>M</v>
      </c>
      <c r="F72" s="3"/>
      <c r="G72" s="13">
        <v>43200</v>
      </c>
      <c r="H72" s="4">
        <v>36704.85</v>
      </c>
      <c r="I72" s="8">
        <f t="shared" si="19"/>
        <v>4.2819210262212692E-4</v>
      </c>
      <c r="J72" s="12">
        <f t="shared" si="20"/>
        <v>101.57632826016935</v>
      </c>
      <c r="L72" s="13">
        <v>43200</v>
      </c>
      <c r="M72" s="4">
        <v>38474.79</v>
      </c>
      <c r="N72" s="8">
        <f t="shared" si="21"/>
        <v>4.3111730889200395E-4</v>
      </c>
      <c r="O72" s="12">
        <f t="shared" si="22"/>
        <v>101.81166208346299</v>
      </c>
      <c r="Q72" s="13">
        <v>43200</v>
      </c>
      <c r="R72" s="4">
        <v>36818.19</v>
      </c>
      <c r="S72" s="8">
        <f t="shared" si="23"/>
        <v>3.5293925858326247E-4</v>
      </c>
      <c r="T72" s="12">
        <f t="shared" si="24"/>
        <v>101.72720958106342</v>
      </c>
      <c r="U72" s="15"/>
      <c r="V72" s="1">
        <v>43201</v>
      </c>
      <c r="W72">
        <v>40761.74</v>
      </c>
      <c r="X72" s="8">
        <f t="shared" si="25"/>
        <v>8.7339418364162924E-4</v>
      </c>
      <c r="Y72" s="7">
        <f t="shared" si="26"/>
        <v>101.60608533649471</v>
      </c>
      <c r="AA72" s="1">
        <v>43200</v>
      </c>
      <c r="AB72">
        <v>62968.23</v>
      </c>
      <c r="AC72" s="5">
        <f t="shared" si="27"/>
        <v>4.4152853078238685E-4</v>
      </c>
      <c r="AD72" s="14">
        <f t="shared" si="28"/>
        <v>101.65436351149904</v>
      </c>
      <c r="AF72" s="1">
        <v>43200</v>
      </c>
      <c r="AG72">
        <v>40404.6</v>
      </c>
      <c r="AH72" s="5">
        <f t="shared" si="29"/>
        <v>4.6328061607647797E-4</v>
      </c>
      <c r="AI72" s="14">
        <f t="shared" si="30"/>
        <v>101.57917522072105</v>
      </c>
      <c r="AK72" s="1">
        <v>43172</v>
      </c>
      <c r="AL72">
        <v>1486.71</v>
      </c>
      <c r="AM72" s="5">
        <f t="shared" si="31"/>
        <v>4.4413041283952737E-4</v>
      </c>
      <c r="AN72" s="18">
        <f t="shared" si="32"/>
        <v>3.7168949771689499E-5</v>
      </c>
      <c r="AO72" s="7">
        <f t="shared" si="33"/>
        <v>101.212898843267</v>
      </c>
    </row>
    <row r="73" spans="5:41" x14ac:dyDescent="0.25">
      <c r="E73" s="3" t="str">
        <f t="shared" si="17"/>
        <v>W</v>
      </c>
      <c r="F73" s="3"/>
      <c r="G73" s="13">
        <v>43201</v>
      </c>
      <c r="H73" s="4">
        <v>36757.1</v>
      </c>
      <c r="I73" s="8">
        <f t="shared" si="19"/>
        <v>1.4235176005350514E-3</v>
      </c>
      <c r="J73" s="12">
        <f t="shared" si="20"/>
        <v>101.72092395124542</v>
      </c>
      <c r="L73" s="13">
        <v>43201</v>
      </c>
      <c r="M73" s="4">
        <v>38519.410000000003</v>
      </c>
      <c r="N73" s="8">
        <f t="shared" si="21"/>
        <v>1.1597204299231834E-3</v>
      </c>
      <c r="O73" s="12">
        <f t="shared" si="22"/>
        <v>101.92973514798562</v>
      </c>
      <c r="Q73" s="13">
        <v>43201</v>
      </c>
      <c r="R73" s="4">
        <v>36862.67</v>
      </c>
      <c r="S73" s="8">
        <f t="shared" si="23"/>
        <v>1.2080984969655706E-3</v>
      </c>
      <c r="T73" s="12">
        <f t="shared" si="24"/>
        <v>101.8501060700588</v>
      </c>
      <c r="U73" s="15"/>
      <c r="V73" s="1">
        <v>43202</v>
      </c>
      <c r="W73">
        <v>40772.97</v>
      </c>
      <c r="X73" s="8">
        <f t="shared" si="25"/>
        <v>2.7550345004900834E-4</v>
      </c>
      <c r="Y73" s="7">
        <f t="shared" si="26"/>
        <v>101.6340781635509</v>
      </c>
      <c r="AA73" s="1">
        <v>43201</v>
      </c>
      <c r="AB73">
        <v>63037.07</v>
      </c>
      <c r="AC73" s="5">
        <f t="shared" si="27"/>
        <v>1.0932497229156901E-3</v>
      </c>
      <c r="AD73" s="14">
        <f t="shared" si="28"/>
        <v>101.76549711624116</v>
      </c>
      <c r="AF73" s="1">
        <v>43201</v>
      </c>
      <c r="AG73">
        <v>40454.31</v>
      </c>
      <c r="AH73" s="5">
        <f t="shared" si="29"/>
        <v>1.2303054602693653E-3</v>
      </c>
      <c r="AI73" s="14">
        <f t="shared" si="30"/>
        <v>101.70414863464477</v>
      </c>
      <c r="AK73" s="1">
        <v>43173</v>
      </c>
      <c r="AL73">
        <v>1487.49</v>
      </c>
      <c r="AM73" s="5">
        <f t="shared" si="31"/>
        <v>5.2464838468835318E-4</v>
      </c>
      <c r="AN73" s="18">
        <f t="shared" si="32"/>
        <v>3.7168949771689499E-5</v>
      </c>
      <c r="AO73" s="7">
        <f t="shared" si="33"/>
        <v>101.26976200430811</v>
      </c>
    </row>
    <row r="74" spans="5:41" x14ac:dyDescent="0.25">
      <c r="E74" s="3" t="str">
        <f t="shared" si="17"/>
        <v>J</v>
      </c>
      <c r="F74" s="3"/>
      <c r="G74" s="13">
        <v>43202</v>
      </c>
      <c r="H74" s="4">
        <v>36767.230000000003</v>
      </c>
      <c r="I74" s="8">
        <f t="shared" si="19"/>
        <v>2.7559301468293995E-4</v>
      </c>
      <c r="J74" s="12">
        <f t="shared" si="20"/>
        <v>101.74895752733349</v>
      </c>
      <c r="L74" s="13">
        <v>43202</v>
      </c>
      <c r="M74" s="4">
        <v>38528.879999999997</v>
      </c>
      <c r="N74" s="8">
        <f t="shared" si="21"/>
        <v>2.4585007921973379E-4</v>
      </c>
      <c r="O74" s="12">
        <f t="shared" si="22"/>
        <v>101.95479458144661</v>
      </c>
      <c r="Q74" s="13">
        <v>43202</v>
      </c>
      <c r="R74" s="4">
        <v>36874.129999999997</v>
      </c>
      <c r="S74" s="8">
        <f t="shared" si="23"/>
        <v>3.1088361206599302E-4</v>
      </c>
      <c r="T74" s="12">
        <f t="shared" si="24"/>
        <v>101.88176959892317</v>
      </c>
      <c r="U74" s="15"/>
      <c r="V74" s="1">
        <v>43203</v>
      </c>
      <c r="W74">
        <v>40783.910000000003</v>
      </c>
      <c r="X74" s="8">
        <f t="shared" si="25"/>
        <v>2.6831501359847465E-4</v>
      </c>
      <c r="Y74" s="7">
        <f t="shared" si="26"/>
        <v>101.66134811261541</v>
      </c>
      <c r="AA74" s="1">
        <v>43202</v>
      </c>
      <c r="AB74">
        <v>63051.11</v>
      </c>
      <c r="AC74" s="5">
        <f t="shared" si="27"/>
        <v>2.2272608799878135E-4</v>
      </c>
      <c r="AD74" s="14">
        <f t="shared" si="28"/>
        <v>101.78816294730711</v>
      </c>
      <c r="AF74" s="1">
        <v>43202</v>
      </c>
      <c r="AG74">
        <v>40460.879999999997</v>
      </c>
      <c r="AH74" s="5">
        <f t="shared" si="29"/>
        <v>1.6240543961809628E-4</v>
      </c>
      <c r="AI74" s="14">
        <f t="shared" si="30"/>
        <v>101.72066594161475</v>
      </c>
      <c r="AK74" s="1">
        <v>43174</v>
      </c>
      <c r="AL74">
        <v>1489.21</v>
      </c>
      <c r="AM74" s="5">
        <f t="shared" si="31"/>
        <v>1.1563102945228998E-3</v>
      </c>
      <c r="AN74" s="18">
        <f t="shared" si="32"/>
        <v>3.7168949771689499E-5</v>
      </c>
      <c r="AO74" s="7">
        <f t="shared" si="33"/>
        <v>101.39062536333491</v>
      </c>
    </row>
    <row r="75" spans="5:41" x14ac:dyDescent="0.25">
      <c r="E75" s="3" t="str">
        <f t="shared" si="17"/>
        <v>V</v>
      </c>
      <c r="F75" s="3"/>
      <c r="G75" s="13">
        <v>43203</v>
      </c>
      <c r="H75" s="4">
        <v>36785.93</v>
      </c>
      <c r="I75" s="8">
        <f t="shared" si="19"/>
        <v>5.086050812095344E-4</v>
      </c>
      <c r="J75" s="12">
        <f t="shared" si="20"/>
        <v>101.80070756413966</v>
      </c>
      <c r="L75" s="13">
        <v>43203</v>
      </c>
      <c r="M75" s="4">
        <v>38548.26</v>
      </c>
      <c r="N75" s="8">
        <f t="shared" si="21"/>
        <v>5.0299930857078401E-4</v>
      </c>
      <c r="O75" s="12">
        <f t="shared" si="22"/>
        <v>102.00607777262655</v>
      </c>
      <c r="Q75" s="13">
        <v>43203</v>
      </c>
      <c r="R75" s="4">
        <v>36894.769999999997</v>
      </c>
      <c r="S75" s="8">
        <f t="shared" si="23"/>
        <v>5.597420196761238E-4</v>
      </c>
      <c r="T75" s="12">
        <f t="shared" si="24"/>
        <v>101.93879710640665</v>
      </c>
      <c r="U75" s="15"/>
      <c r="V75" s="1">
        <v>43204</v>
      </c>
      <c r="W75">
        <v>40783.910000000003</v>
      </c>
      <c r="X75" s="8">
        <f t="shared" si="25"/>
        <v>0</v>
      </c>
      <c r="Y75" s="7">
        <f t="shared" si="26"/>
        <v>101.66134811261541</v>
      </c>
      <c r="AA75" s="1">
        <v>43203</v>
      </c>
      <c r="AB75">
        <v>63081.98</v>
      </c>
      <c r="AC75" s="5">
        <f t="shared" si="27"/>
        <v>4.896028000140884E-4</v>
      </c>
      <c r="AD75" s="14">
        <f t="shared" si="28"/>
        <v>101.8379987168944</v>
      </c>
      <c r="AF75" s="1">
        <v>43203</v>
      </c>
      <c r="AG75">
        <v>40472.25</v>
      </c>
      <c r="AH75" s="5">
        <f t="shared" si="29"/>
        <v>2.8101217768883302E-4</v>
      </c>
      <c r="AI75" s="14">
        <f t="shared" si="30"/>
        <v>101.74925068746697</v>
      </c>
      <c r="AK75" s="1">
        <v>43175</v>
      </c>
      <c r="AL75">
        <v>1490.77</v>
      </c>
      <c r="AM75" s="5">
        <f t="shared" si="31"/>
        <v>1.0475352703782637E-3</v>
      </c>
      <c r="AN75" s="18">
        <f t="shared" si="32"/>
        <v>3.7168949771689499E-5</v>
      </c>
      <c r="AO75" s="7">
        <f t="shared" si="33"/>
        <v>101.50060420255016</v>
      </c>
    </row>
    <row r="76" spans="5:41" x14ac:dyDescent="0.25">
      <c r="E76" s="3" t="str">
        <f t="shared" si="17"/>
        <v>S</v>
      </c>
      <c r="F76" s="3"/>
      <c r="G76" s="13">
        <v>43204</v>
      </c>
      <c r="H76" s="4">
        <v>36785.93</v>
      </c>
      <c r="I76" s="8">
        <f t="shared" si="19"/>
        <v>0</v>
      </c>
      <c r="J76" s="12">
        <f t="shared" si="20"/>
        <v>101.80070756413966</v>
      </c>
      <c r="L76" s="13">
        <v>43204</v>
      </c>
      <c r="M76" s="4">
        <v>38548.26</v>
      </c>
      <c r="N76" s="8">
        <f t="shared" si="21"/>
        <v>0</v>
      </c>
      <c r="O76" s="12">
        <f t="shared" si="22"/>
        <v>102.00607777262655</v>
      </c>
      <c r="Q76" s="13">
        <v>43204</v>
      </c>
      <c r="R76" s="4">
        <v>36894.769999999997</v>
      </c>
      <c r="S76" s="8">
        <f t="shared" si="23"/>
        <v>0</v>
      </c>
      <c r="T76" s="12">
        <f t="shared" si="24"/>
        <v>101.93879710640665</v>
      </c>
      <c r="U76" s="15"/>
      <c r="V76" s="1">
        <v>43205</v>
      </c>
      <c r="W76">
        <v>40783.910000000003</v>
      </c>
      <c r="X76" s="8">
        <f t="shared" si="25"/>
        <v>0</v>
      </c>
      <c r="Y76" s="7">
        <f t="shared" si="26"/>
        <v>101.66134811261541</v>
      </c>
      <c r="AA76" s="1">
        <v>43204</v>
      </c>
      <c r="AB76">
        <v>63081.98</v>
      </c>
      <c r="AC76" s="5">
        <f t="shared" si="27"/>
        <v>0</v>
      </c>
      <c r="AD76" s="14">
        <f t="shared" si="28"/>
        <v>101.8379987168944</v>
      </c>
      <c r="AF76" s="1">
        <v>43204</v>
      </c>
      <c r="AG76">
        <v>40472.25</v>
      </c>
      <c r="AH76" s="5">
        <f t="shared" si="29"/>
        <v>0</v>
      </c>
      <c r="AI76" s="14">
        <f t="shared" si="30"/>
        <v>101.74925068746697</v>
      </c>
      <c r="AK76" s="1">
        <v>43176</v>
      </c>
      <c r="AL76">
        <v>1490.86</v>
      </c>
      <c r="AM76" s="5">
        <f t="shared" si="31"/>
        <v>6.037148587645369E-5</v>
      </c>
      <c r="AN76" s="18">
        <f t="shared" si="32"/>
        <v>3.7168949771689499E-5</v>
      </c>
      <c r="AO76" s="7">
        <f t="shared" si="33"/>
        <v>101.51050461570264</v>
      </c>
    </row>
    <row r="77" spans="5:41" x14ac:dyDescent="0.25">
      <c r="E77" s="3" t="str">
        <f t="shared" si="17"/>
        <v>D</v>
      </c>
      <c r="F77" s="3"/>
      <c r="G77" s="13">
        <v>43205</v>
      </c>
      <c r="H77" s="4">
        <v>36785.93</v>
      </c>
      <c r="I77" s="8">
        <f t="shared" si="19"/>
        <v>0</v>
      </c>
      <c r="J77" s="12">
        <f t="shared" si="20"/>
        <v>101.80070756413966</v>
      </c>
      <c r="L77" s="13">
        <v>43205</v>
      </c>
      <c r="M77" s="4">
        <v>38548.26</v>
      </c>
      <c r="N77" s="8">
        <f t="shared" si="21"/>
        <v>0</v>
      </c>
      <c r="O77" s="12">
        <f t="shared" si="22"/>
        <v>102.00607777262655</v>
      </c>
      <c r="Q77" s="13">
        <v>43205</v>
      </c>
      <c r="R77" s="4">
        <v>36894.769999999997</v>
      </c>
      <c r="S77" s="8">
        <f t="shared" si="23"/>
        <v>0</v>
      </c>
      <c r="T77" s="12">
        <f t="shared" si="24"/>
        <v>101.93879710640665</v>
      </c>
      <c r="U77" s="15"/>
      <c r="V77" s="1">
        <v>43206</v>
      </c>
      <c r="W77">
        <v>40789.980000000003</v>
      </c>
      <c r="X77" s="8">
        <f t="shared" si="25"/>
        <v>1.4883320407488299E-4</v>
      </c>
      <c r="Y77" s="7">
        <f t="shared" si="26"/>
        <v>101.67647869678558</v>
      </c>
      <c r="AA77" s="1">
        <v>43205</v>
      </c>
      <c r="AB77">
        <v>63081.98</v>
      </c>
      <c r="AC77" s="5">
        <f t="shared" si="27"/>
        <v>0</v>
      </c>
      <c r="AD77" s="14">
        <f t="shared" si="28"/>
        <v>101.8379987168944</v>
      </c>
      <c r="AF77" s="1">
        <v>43205</v>
      </c>
      <c r="AG77">
        <v>40472.25</v>
      </c>
      <c r="AH77" s="5">
        <f t="shared" si="29"/>
        <v>0</v>
      </c>
      <c r="AI77" s="14">
        <f t="shared" si="30"/>
        <v>101.74925068746697</v>
      </c>
      <c r="AK77" s="1">
        <v>43177</v>
      </c>
      <c r="AL77">
        <v>1490.93</v>
      </c>
      <c r="AM77" s="5">
        <f t="shared" si="31"/>
        <v>4.6952765518026851E-5</v>
      </c>
      <c r="AN77" s="18">
        <f t="shared" si="32"/>
        <v>3.7168949771689499E-5</v>
      </c>
      <c r="AO77" s="7">
        <f t="shared" si="33"/>
        <v>101.51904385347085</v>
      </c>
    </row>
    <row r="78" spans="5:41" x14ac:dyDescent="0.25">
      <c r="E78" s="3" t="str">
        <f t="shared" si="17"/>
        <v>L</v>
      </c>
      <c r="F78" s="3"/>
      <c r="G78" s="13">
        <v>43206</v>
      </c>
      <c r="H78" s="4">
        <v>36783.5</v>
      </c>
      <c r="I78" s="8">
        <f t="shared" si="19"/>
        <v>-6.6057865058755105E-5</v>
      </c>
      <c r="J78" s="12">
        <f t="shared" si="20"/>
        <v>101.7939828267365</v>
      </c>
      <c r="L78" s="13">
        <v>43206</v>
      </c>
      <c r="M78" s="4">
        <v>38550.879999999997</v>
      </c>
      <c r="N78" s="8">
        <f t="shared" si="21"/>
        <v>6.796675128772911E-5</v>
      </c>
      <c r="O78" s="12">
        <f t="shared" si="22"/>
        <v>102.01301079434437</v>
      </c>
      <c r="Q78" s="13">
        <v>43206</v>
      </c>
      <c r="R78" s="4">
        <v>36895.33</v>
      </c>
      <c r="S78" s="8">
        <f t="shared" si="23"/>
        <v>1.5178303049534492E-5</v>
      </c>
      <c r="T78" s="12">
        <f t="shared" si="24"/>
        <v>101.94034436436164</v>
      </c>
      <c r="U78" s="15"/>
      <c r="V78" s="1">
        <v>43207</v>
      </c>
      <c r="W78">
        <v>40783.120000000003</v>
      </c>
      <c r="X78" s="8">
        <f t="shared" si="25"/>
        <v>-1.6817855757711442E-4</v>
      </c>
      <c r="Y78" s="7">
        <f t="shared" si="26"/>
        <v>101.65937889325883</v>
      </c>
      <c r="AA78" s="1">
        <v>43206</v>
      </c>
      <c r="AB78">
        <v>63083.24</v>
      </c>
      <c r="AC78" s="5">
        <f t="shared" si="27"/>
        <v>1.9974008425238665E-5</v>
      </c>
      <c r="AD78" s="14">
        <f t="shared" si="28"/>
        <v>101.84003282993878</v>
      </c>
      <c r="AF78" s="1">
        <v>43206</v>
      </c>
      <c r="AG78">
        <v>40474.129999999997</v>
      </c>
      <c r="AH78" s="5">
        <f t="shared" si="29"/>
        <v>4.6451581021456079E-5</v>
      </c>
      <c r="AI78" s="14">
        <f t="shared" si="30"/>
        <v>101.75397710102915</v>
      </c>
      <c r="AK78" s="1">
        <v>43178</v>
      </c>
      <c r="AL78">
        <v>1491.53</v>
      </c>
      <c r="AM78" s="5">
        <f t="shared" si="31"/>
        <v>4.0243338050749422E-4</v>
      </c>
      <c r="AN78" s="18">
        <f t="shared" si="32"/>
        <v>3.7168949771689499E-5</v>
      </c>
      <c r="AO78" s="7">
        <f t="shared" si="33"/>
        <v>101.56367186171656</v>
      </c>
    </row>
    <row r="79" spans="5:41" x14ac:dyDescent="0.25">
      <c r="E79" s="3" t="str">
        <f t="shared" si="17"/>
        <v>M</v>
      </c>
      <c r="F79" s="3"/>
      <c r="G79" s="13">
        <v>43207</v>
      </c>
      <c r="H79" s="4">
        <v>36767.839999999997</v>
      </c>
      <c r="I79" s="8">
        <f t="shared" si="19"/>
        <v>-4.2573436459292235E-4</v>
      </c>
      <c r="J79" s="12">
        <f t="shared" si="20"/>
        <v>101.75064563013838</v>
      </c>
      <c r="L79" s="13">
        <v>43207</v>
      </c>
      <c r="M79" s="4">
        <v>38540.129999999997</v>
      </c>
      <c r="N79" s="8">
        <f t="shared" si="21"/>
        <v>-2.7885225966306493E-4</v>
      </c>
      <c r="O79" s="12">
        <f t="shared" si="22"/>
        <v>101.98456423576933</v>
      </c>
      <c r="Q79" s="13">
        <v>43207</v>
      </c>
      <c r="R79" s="4">
        <v>36886.15</v>
      </c>
      <c r="S79" s="8">
        <f t="shared" si="23"/>
        <v>-2.4881197701720481E-4</v>
      </c>
      <c r="T79" s="12">
        <f t="shared" si="24"/>
        <v>101.91498038574252</v>
      </c>
      <c r="U79" s="15"/>
      <c r="V79" s="1">
        <v>43208</v>
      </c>
      <c r="W79">
        <v>40813.75</v>
      </c>
      <c r="X79" s="8">
        <f t="shared" si="25"/>
        <v>7.5104602100073414E-4</v>
      </c>
      <c r="Y79" s="7">
        <f t="shared" si="26"/>
        <v>101.73572976527402</v>
      </c>
      <c r="AA79" s="1">
        <v>43207</v>
      </c>
      <c r="AB79">
        <v>63064.94</v>
      </c>
      <c r="AC79" s="5">
        <f t="shared" si="27"/>
        <v>-2.9009289947690142E-4</v>
      </c>
      <c r="AD79" s="14">
        <f t="shared" si="28"/>
        <v>101.81048975953232</v>
      </c>
      <c r="AF79" s="1">
        <v>43207</v>
      </c>
      <c r="AG79">
        <v>40453.39</v>
      </c>
      <c r="AH79" s="5">
        <f t="shared" si="29"/>
        <v>-5.1242608550194912E-4</v>
      </c>
      <c r="AI79" s="14">
        <f t="shared" si="30"/>
        <v>101.70183570885901</v>
      </c>
      <c r="AK79" s="1">
        <v>43179</v>
      </c>
      <c r="AL79">
        <v>1490.55</v>
      </c>
      <c r="AM79" s="5">
        <f t="shared" si="31"/>
        <v>-6.5704343861672232E-4</v>
      </c>
      <c r="AN79" s="18">
        <f t="shared" si="32"/>
        <v>3.7168949771689499E-5</v>
      </c>
      <c r="AO79" s="7">
        <f t="shared" si="33"/>
        <v>101.50071513253604</v>
      </c>
    </row>
    <row r="80" spans="5:41" x14ac:dyDescent="0.25">
      <c r="E80" s="3" t="str">
        <f t="shared" si="17"/>
        <v>W</v>
      </c>
      <c r="F80" s="3"/>
      <c r="G80" s="13">
        <v>43208</v>
      </c>
      <c r="H80" s="4">
        <v>36803.5</v>
      </c>
      <c r="I80" s="8">
        <f t="shared" si="19"/>
        <v>9.698693205801856E-4</v>
      </c>
      <c r="J80" s="12">
        <f t="shared" si="20"/>
        <v>101.84933045968428</v>
      </c>
      <c r="L80" s="13">
        <v>43208</v>
      </c>
      <c r="M80" s="4">
        <v>38571.769999999997</v>
      </c>
      <c r="N80" s="8">
        <f t="shared" si="21"/>
        <v>8.2096246172502774E-4</v>
      </c>
      <c r="O80" s="12">
        <f t="shared" si="22"/>
        <v>102.06828973468228</v>
      </c>
      <c r="Q80" s="13">
        <v>43208</v>
      </c>
      <c r="R80" s="4">
        <v>36918.160000000003</v>
      </c>
      <c r="S80" s="8">
        <f t="shared" si="23"/>
        <v>8.6780539579223159E-4</v>
      </c>
      <c r="T80" s="12">
        <f t="shared" si="24"/>
        <v>102.00342275563334</v>
      </c>
      <c r="U80" s="15"/>
      <c r="V80" s="1">
        <v>43209</v>
      </c>
      <c r="W80">
        <v>40822.589999999997</v>
      </c>
      <c r="X80" s="8">
        <f t="shared" si="25"/>
        <v>2.1659367247539585E-4</v>
      </c>
      <c r="Y80" s="7">
        <f t="shared" si="26"/>
        <v>101.75776508060584</v>
      </c>
      <c r="AA80" s="1">
        <v>43208</v>
      </c>
      <c r="AB80">
        <v>63120.17</v>
      </c>
      <c r="AC80" s="5">
        <f t="shared" si="27"/>
        <v>8.757639347629631E-4</v>
      </c>
      <c r="AD80" s="14">
        <f t="shared" si="28"/>
        <v>101.89965171464426</v>
      </c>
      <c r="AF80" s="1">
        <v>43208</v>
      </c>
      <c r="AG80">
        <v>40492.78</v>
      </c>
      <c r="AH80" s="5">
        <f t="shared" si="29"/>
        <v>9.7371320425798658E-4</v>
      </c>
      <c r="AI80" s="14">
        <f t="shared" si="30"/>
        <v>101.800864129186</v>
      </c>
      <c r="AK80" s="1">
        <v>43180</v>
      </c>
      <c r="AL80">
        <v>1489.57</v>
      </c>
      <c r="AM80" s="5">
        <f t="shared" si="31"/>
        <v>-6.5747542853311636E-4</v>
      </c>
      <c r="AN80" s="18">
        <f t="shared" si="32"/>
        <v>3.7168949771689499E-5</v>
      </c>
      <c r="AO80" s="7">
        <f t="shared" si="33"/>
        <v>101.43775358134042</v>
      </c>
    </row>
    <row r="81" spans="5:41" x14ac:dyDescent="0.25">
      <c r="E81" s="3" t="str">
        <f t="shared" si="17"/>
        <v>J</v>
      </c>
      <c r="F81" s="3"/>
      <c r="G81" s="13">
        <v>43209</v>
      </c>
      <c r="H81" s="4">
        <v>36816.800000000003</v>
      </c>
      <c r="I81" s="8">
        <f t="shared" si="19"/>
        <v>3.6137867322416639E-4</v>
      </c>
      <c r="J81" s="12">
        <f t="shared" si="20"/>
        <v>101.88613663559457</v>
      </c>
      <c r="L81" s="13">
        <v>43209</v>
      </c>
      <c r="M81" s="4">
        <v>38584.21</v>
      </c>
      <c r="N81" s="8">
        <f t="shared" si="21"/>
        <v>3.2251566365770756E-4</v>
      </c>
      <c r="O81" s="12">
        <f t="shared" si="22"/>
        <v>102.10120835688447</v>
      </c>
      <c r="Q81" s="13">
        <v>43209</v>
      </c>
      <c r="R81" s="4">
        <v>36929.949999999997</v>
      </c>
      <c r="S81" s="8">
        <f t="shared" si="23"/>
        <v>3.1935502744429023E-4</v>
      </c>
      <c r="T81" s="12">
        <f t="shared" si="24"/>
        <v>102.03599806150687</v>
      </c>
      <c r="U81" s="15"/>
      <c r="V81" s="1">
        <v>43212</v>
      </c>
      <c r="W81">
        <v>40816.019999999997</v>
      </c>
      <c r="X81" s="8">
        <f t="shared" si="25"/>
        <v>-1.6094030290580985E-4</v>
      </c>
      <c r="Y81" s="7">
        <f t="shared" si="26"/>
        <v>101.74138815507075</v>
      </c>
      <c r="AA81" s="1">
        <v>43209</v>
      </c>
      <c r="AB81">
        <v>63142.76</v>
      </c>
      <c r="AC81" s="5">
        <f t="shared" si="27"/>
        <v>3.5788876994469199E-4</v>
      </c>
      <c r="AD81" s="14">
        <f t="shared" si="28"/>
        <v>101.9361204556542</v>
      </c>
      <c r="AF81" s="1">
        <v>43209</v>
      </c>
      <c r="AG81">
        <v>40507.75</v>
      </c>
      <c r="AH81" s="5">
        <f t="shared" si="29"/>
        <v>3.6969553584609294E-4</v>
      </c>
      <c r="AI81" s="14">
        <f t="shared" si="30"/>
        <v>101.83849945419983</v>
      </c>
      <c r="AK81" s="1">
        <v>43181</v>
      </c>
      <c r="AL81">
        <v>1490.72</v>
      </c>
      <c r="AM81" s="5">
        <f t="shared" si="31"/>
        <v>7.7203488254995456E-4</v>
      </c>
      <c r="AN81" s="18">
        <f t="shared" si="32"/>
        <v>3.7168949771689499E-5</v>
      </c>
      <c r="AO81" s="7">
        <f t="shared" si="33"/>
        <v>101.51983740028055</v>
      </c>
    </row>
    <row r="82" spans="5:41" x14ac:dyDescent="0.25">
      <c r="E82" s="3" t="str">
        <f t="shared" si="17"/>
        <v>D</v>
      </c>
      <c r="F82" s="3"/>
      <c r="G82" s="13">
        <v>43212</v>
      </c>
      <c r="H82" s="4">
        <v>36800.75</v>
      </c>
      <c r="I82" s="8">
        <f t="shared" si="19"/>
        <v>-4.3594228721677286E-4</v>
      </c>
      <c r="J82" s="12">
        <f t="shared" si="20"/>
        <v>101.84172016015397</v>
      </c>
      <c r="L82" s="13">
        <v>43212</v>
      </c>
      <c r="M82" s="4">
        <v>38577.230000000003</v>
      </c>
      <c r="N82" s="8">
        <f t="shared" si="21"/>
        <v>-1.809030170630832E-4</v>
      </c>
      <c r="O82" s="12">
        <f t="shared" si="22"/>
        <v>102.08273794024693</v>
      </c>
      <c r="Q82" s="13">
        <v>43212</v>
      </c>
      <c r="R82" s="4">
        <v>36917.870000000003</v>
      </c>
      <c r="S82" s="8">
        <f t="shared" si="23"/>
        <v>-3.2710577728900514E-4</v>
      </c>
      <c r="T82" s="12">
        <f t="shared" si="24"/>
        <v>102.0026214970495</v>
      </c>
      <c r="U82" s="15"/>
      <c r="V82" s="1">
        <v>43213</v>
      </c>
      <c r="W82">
        <v>40802.82</v>
      </c>
      <c r="X82" s="8">
        <f t="shared" si="25"/>
        <v>-3.2340242875217307E-4</v>
      </c>
      <c r="Y82" s="7">
        <f t="shared" si="26"/>
        <v>101.70848474303678</v>
      </c>
      <c r="AA82" s="1">
        <v>43212</v>
      </c>
      <c r="AB82">
        <v>63131.67</v>
      </c>
      <c r="AC82" s="5">
        <f t="shared" si="27"/>
        <v>-1.75633754368687E-4</v>
      </c>
      <c r="AD82" s="14">
        <f t="shared" si="28"/>
        <v>101.91821703211279</v>
      </c>
      <c r="AF82" s="1">
        <v>43212</v>
      </c>
      <c r="AG82">
        <v>40503.17</v>
      </c>
      <c r="AH82" s="5">
        <f t="shared" si="29"/>
        <v>-1.130647838993859E-4</v>
      </c>
      <c r="AI82" s="14">
        <f t="shared" si="30"/>
        <v>101.82698510626641</v>
      </c>
      <c r="AK82" s="1">
        <v>43182</v>
      </c>
      <c r="AL82">
        <v>1493.18</v>
      </c>
      <c r="AM82" s="5">
        <f t="shared" si="31"/>
        <v>1.6502092948373903E-3</v>
      </c>
      <c r="AN82" s="18">
        <f t="shared" si="32"/>
        <v>3.7168949771689499E-5</v>
      </c>
      <c r="AO82" s="7">
        <f t="shared" si="33"/>
        <v>101.69113976530605</v>
      </c>
    </row>
    <row r="83" spans="5:41" x14ac:dyDescent="0.25">
      <c r="E83" s="3" t="str">
        <f t="shared" si="17"/>
        <v>L</v>
      </c>
      <c r="F83" s="3"/>
      <c r="G83" s="13">
        <v>43213</v>
      </c>
      <c r="H83" s="4">
        <v>36782.660000000003</v>
      </c>
      <c r="I83" s="8">
        <f t="shared" si="19"/>
        <v>-4.9156606862621466E-4</v>
      </c>
      <c r="J83" s="12">
        <f t="shared" si="20"/>
        <v>101.79165822615271</v>
      </c>
      <c r="L83" s="13">
        <v>43213</v>
      </c>
      <c r="M83" s="4">
        <v>38560</v>
      </c>
      <c r="N83" s="8">
        <f t="shared" si="21"/>
        <v>-4.4663652626186767E-4</v>
      </c>
      <c r="O83" s="12">
        <f t="shared" si="22"/>
        <v>102.037144060782</v>
      </c>
      <c r="Q83" s="13">
        <v>43213</v>
      </c>
      <c r="R83" s="4">
        <v>36909.480000000003</v>
      </c>
      <c r="S83" s="8">
        <f t="shared" si="23"/>
        <v>-2.2726121523264364E-4</v>
      </c>
      <c r="T83" s="12">
        <f t="shared" si="24"/>
        <v>101.97944025733116</v>
      </c>
      <c r="U83" s="15"/>
      <c r="V83" s="1">
        <v>43214</v>
      </c>
      <c r="W83">
        <v>40790.42</v>
      </c>
      <c r="X83" s="8">
        <f t="shared" si="25"/>
        <v>-3.0390056373552632E-4</v>
      </c>
      <c r="Y83" s="7">
        <f t="shared" si="26"/>
        <v>101.67757547718668</v>
      </c>
      <c r="AA83" s="1">
        <v>43213</v>
      </c>
      <c r="AB83">
        <v>63110.18</v>
      </c>
      <c r="AC83" s="5">
        <f t="shared" si="27"/>
        <v>-3.4039967578869401E-4</v>
      </c>
      <c r="AD83" s="14">
        <f t="shared" si="28"/>
        <v>101.88352410407811</v>
      </c>
      <c r="AF83" s="1">
        <v>43213</v>
      </c>
      <c r="AG83">
        <v>40487.18</v>
      </c>
      <c r="AH83" s="5">
        <f t="shared" si="29"/>
        <v>-3.9478391444414118E-4</v>
      </c>
      <c r="AI83" s="14">
        <f t="shared" si="30"/>
        <v>101.78678545049011</v>
      </c>
      <c r="AK83" s="1">
        <v>43183</v>
      </c>
      <c r="AL83">
        <v>1493.24</v>
      </c>
      <c r="AM83" s="5">
        <f t="shared" si="31"/>
        <v>4.0182697330415351E-5</v>
      </c>
      <c r="AN83" s="18">
        <f t="shared" si="32"/>
        <v>3.7168949771689499E-5</v>
      </c>
      <c r="AO83" s="7">
        <f t="shared" si="33"/>
        <v>101.69900574246259</v>
      </c>
    </row>
    <row r="84" spans="5:41" x14ac:dyDescent="0.25">
      <c r="E84" s="3" t="str">
        <f t="shared" si="17"/>
        <v>M</v>
      </c>
      <c r="F84" s="3"/>
      <c r="G84" s="13">
        <v>43214</v>
      </c>
      <c r="H84" s="4">
        <v>36766.1</v>
      </c>
      <c r="I84" s="8">
        <f t="shared" si="19"/>
        <v>-4.5021213800211513E-4</v>
      </c>
      <c r="J84" s="12">
        <f t="shared" si="20"/>
        <v>101.74583038607193</v>
      </c>
      <c r="L84" s="13">
        <v>43214</v>
      </c>
      <c r="M84" s="4">
        <v>38545.18</v>
      </c>
      <c r="N84" s="8">
        <f t="shared" si="21"/>
        <v>-3.8433609958510306E-4</v>
      </c>
      <c r="O84" s="12">
        <f t="shared" si="22"/>
        <v>101.99792750282087</v>
      </c>
      <c r="Q84" s="13">
        <v>43214</v>
      </c>
      <c r="R84" s="4">
        <v>36895.24</v>
      </c>
      <c r="S84" s="8">
        <f t="shared" si="23"/>
        <v>-3.8580874073557148E-4</v>
      </c>
      <c r="T84" s="12">
        <f t="shared" si="24"/>
        <v>101.94009569790457</v>
      </c>
      <c r="U84" s="15"/>
      <c r="V84" s="1">
        <v>43215</v>
      </c>
      <c r="W84">
        <v>40727.64</v>
      </c>
      <c r="X84" s="8">
        <f t="shared" si="25"/>
        <v>-1.5390868738296426E-3</v>
      </c>
      <c r="Y84" s="7">
        <f t="shared" si="26"/>
        <v>101.52108485540691</v>
      </c>
      <c r="AA84" s="1">
        <v>43214</v>
      </c>
      <c r="AB84">
        <v>63083.19</v>
      </c>
      <c r="AC84" s="5">
        <f t="shared" si="27"/>
        <v>-4.2766476026523392E-4</v>
      </c>
      <c r="AD84" s="14">
        <f t="shared" si="28"/>
        <v>101.83995211116716</v>
      </c>
      <c r="AF84" s="1">
        <v>43214</v>
      </c>
      <c r="AG84">
        <v>40473.42</v>
      </c>
      <c r="AH84" s="5">
        <f t="shared" si="29"/>
        <v>-3.3986066700619766E-4</v>
      </c>
      <c r="AI84" s="14">
        <f t="shared" si="30"/>
        <v>101.75219212569449</v>
      </c>
      <c r="AK84" s="1">
        <v>43184</v>
      </c>
      <c r="AL84">
        <v>1493.31</v>
      </c>
      <c r="AM84" s="5">
        <f t="shared" si="31"/>
        <v>4.6877929870570156E-5</v>
      </c>
      <c r="AN84" s="18">
        <f t="shared" si="32"/>
        <v>3.7168949771689499E-5</v>
      </c>
      <c r="AO84" s="7">
        <f t="shared" si="33"/>
        <v>101.70755322655798</v>
      </c>
    </row>
    <row r="85" spans="5:41" x14ac:dyDescent="0.25">
      <c r="E85" s="3" t="str">
        <f t="shared" si="17"/>
        <v>W</v>
      </c>
      <c r="F85" s="3"/>
      <c r="G85" s="13">
        <v>43215</v>
      </c>
      <c r="H85" s="4">
        <v>36682.65</v>
      </c>
      <c r="I85" s="8">
        <f t="shared" si="19"/>
        <v>-2.2697539309308734E-3</v>
      </c>
      <c r="J85" s="12">
        <f t="shared" si="20"/>
        <v>101.51489238759731</v>
      </c>
      <c r="L85" s="13">
        <v>43215</v>
      </c>
      <c r="M85" s="4">
        <v>38472.97</v>
      </c>
      <c r="N85" s="8">
        <f t="shared" si="21"/>
        <v>-1.8733859849662249E-3</v>
      </c>
      <c r="O85" s="12">
        <f t="shared" si="22"/>
        <v>101.80684601494148</v>
      </c>
      <c r="Q85" s="13">
        <v>43215</v>
      </c>
      <c r="R85" s="4">
        <v>36818.339999999997</v>
      </c>
      <c r="S85" s="8">
        <f t="shared" si="23"/>
        <v>-2.0842797065421248E-3</v>
      </c>
      <c r="T85" s="12">
        <f t="shared" si="24"/>
        <v>101.72762402515846</v>
      </c>
      <c r="U85" s="15"/>
      <c r="V85" s="1">
        <v>43216</v>
      </c>
      <c r="W85">
        <v>40653.480000000003</v>
      </c>
      <c r="X85" s="8">
        <f t="shared" si="25"/>
        <v>-1.8208764367392272E-3</v>
      </c>
      <c r="Y85" s="7">
        <f t="shared" si="26"/>
        <v>101.3362275041615</v>
      </c>
      <c r="AA85" s="1">
        <v>43215</v>
      </c>
      <c r="AB85">
        <v>62943.77</v>
      </c>
      <c r="AC85" s="5">
        <f t="shared" si="27"/>
        <v>-2.2100974918992655E-3</v>
      </c>
      <c r="AD85" s="14">
        <f t="shared" si="28"/>
        <v>101.61487588843113</v>
      </c>
      <c r="AF85" s="1">
        <v>43215</v>
      </c>
      <c r="AG85">
        <v>40384.629999999997</v>
      </c>
      <c r="AH85" s="5">
        <f t="shared" si="29"/>
        <v>-2.1937854522795508E-3</v>
      </c>
      <c r="AI85" s="14">
        <f t="shared" si="30"/>
        <v>101.52896964687159</v>
      </c>
      <c r="AK85" s="1">
        <v>43185</v>
      </c>
      <c r="AL85">
        <v>1495.01</v>
      </c>
      <c r="AM85" s="5">
        <f t="shared" si="31"/>
        <v>1.1384106448091291E-3</v>
      </c>
      <c r="AN85" s="18">
        <f t="shared" si="32"/>
        <v>3.7168949771689499E-5</v>
      </c>
      <c r="AO85" s="7">
        <f t="shared" si="33"/>
        <v>101.82711855074587</v>
      </c>
    </row>
    <row r="86" spans="5:41" x14ac:dyDescent="0.25">
      <c r="E86" s="3" t="str">
        <f t="shared" si="17"/>
        <v>J</v>
      </c>
      <c r="F86" s="3"/>
      <c r="G86" s="13">
        <v>43216</v>
      </c>
      <c r="H86" s="4">
        <v>36593.71</v>
      </c>
      <c r="I86" s="8">
        <f t="shared" si="19"/>
        <v>-2.4245794674049304E-3</v>
      </c>
      <c r="J86" s="12">
        <f t="shared" si="20"/>
        <v>101.26876146387852</v>
      </c>
      <c r="L86" s="13">
        <v>43216</v>
      </c>
      <c r="M86" s="4">
        <v>38385.89</v>
      </c>
      <c r="N86" s="8">
        <f t="shared" si="21"/>
        <v>-2.2634072700912222E-3</v>
      </c>
      <c r="O86" s="12">
        <f t="shared" si="22"/>
        <v>101.57641565952621</v>
      </c>
      <c r="Q86" s="13">
        <v>43216</v>
      </c>
      <c r="R86" s="4">
        <v>36736.720000000001</v>
      </c>
      <c r="S86" s="8">
        <f t="shared" si="23"/>
        <v>-2.2168299820142234E-3</v>
      </c>
      <c r="T86" s="12">
        <f t="shared" si="24"/>
        <v>101.50211117822042</v>
      </c>
      <c r="U86" s="15"/>
      <c r="V86" s="1">
        <v>43219</v>
      </c>
      <c r="W86">
        <v>40714.559999999998</v>
      </c>
      <c r="X86" s="8">
        <f t="shared" si="25"/>
        <v>1.5024544024273556E-3</v>
      </c>
      <c r="Y86" s="7">
        <f t="shared" si="26"/>
        <v>101.48848056530051</v>
      </c>
      <c r="AA86" s="1">
        <v>43216</v>
      </c>
      <c r="AB86">
        <v>62800.22</v>
      </c>
      <c r="AC86" s="5">
        <f t="shared" si="27"/>
        <v>-2.2806069607841373E-3</v>
      </c>
      <c r="AD86" s="14">
        <f t="shared" si="28"/>
        <v>101.38313229516076</v>
      </c>
      <c r="AF86" s="1">
        <v>43216</v>
      </c>
      <c r="AG86">
        <v>40280.26</v>
      </c>
      <c r="AH86" s="5">
        <f t="shared" si="29"/>
        <v>-2.5843990646935433E-3</v>
      </c>
      <c r="AI86" s="14">
        <f t="shared" si="30"/>
        <v>101.26657827267691</v>
      </c>
      <c r="AK86" s="1">
        <v>43186</v>
      </c>
      <c r="AL86">
        <v>1496.12</v>
      </c>
      <c r="AM86" s="5">
        <f t="shared" si="31"/>
        <v>7.4246995003379723E-4</v>
      </c>
      <c r="AN86" s="18">
        <f t="shared" si="32"/>
        <v>3.7168949771689499E-5</v>
      </c>
      <c r="AO86" s="7">
        <f t="shared" si="33"/>
        <v>101.90650693342315</v>
      </c>
    </row>
    <row r="87" spans="5:41" x14ac:dyDescent="0.25">
      <c r="E87" s="3" t="str">
        <f t="shared" si="17"/>
        <v>D</v>
      </c>
      <c r="F87" s="3"/>
      <c r="G87" s="13">
        <v>43219</v>
      </c>
      <c r="H87" s="4">
        <v>36643.769999999997</v>
      </c>
      <c r="I87" s="8">
        <f t="shared" si="19"/>
        <v>1.367994663563632E-3</v>
      </c>
      <c r="J87" s="12">
        <f t="shared" si="20"/>
        <v>101.40729658914681</v>
      </c>
      <c r="L87" s="13">
        <v>43219</v>
      </c>
      <c r="M87" s="4">
        <v>38437.46</v>
      </c>
      <c r="N87" s="8">
        <f t="shared" si="21"/>
        <v>1.3434624024608599E-3</v>
      </c>
      <c r="O87" s="12">
        <f t="shared" si="22"/>
        <v>101.71287975494151</v>
      </c>
      <c r="Q87" s="13">
        <v>43219</v>
      </c>
      <c r="R87" s="4">
        <v>36793.74</v>
      </c>
      <c r="S87" s="8">
        <f t="shared" si="23"/>
        <v>1.5521255027666214E-3</v>
      </c>
      <c r="T87" s="12">
        <f t="shared" si="24"/>
        <v>101.65965519356479</v>
      </c>
      <c r="U87" s="15"/>
      <c r="V87" s="1">
        <v>43221</v>
      </c>
      <c r="W87">
        <v>40760.78</v>
      </c>
      <c r="X87" s="8">
        <f t="shared" si="25"/>
        <v>1.1352204223746831E-3</v>
      </c>
      <c r="Y87" s="7">
        <f t="shared" si="26"/>
        <v>101.60369236107401</v>
      </c>
      <c r="AA87" s="1">
        <v>43219</v>
      </c>
      <c r="AB87">
        <v>62885.32</v>
      </c>
      <c r="AC87" s="5">
        <f t="shared" si="27"/>
        <v>1.3550907942678769E-3</v>
      </c>
      <c r="AD87" s="14">
        <f t="shared" si="28"/>
        <v>101.52051564442797</v>
      </c>
      <c r="AF87" s="1">
        <v>43219</v>
      </c>
      <c r="AG87">
        <v>40335.230000000003</v>
      </c>
      <c r="AH87" s="5">
        <f t="shared" si="29"/>
        <v>1.3646883113465069E-3</v>
      </c>
      <c r="AI87" s="14">
        <f t="shared" si="30"/>
        <v>101.40477558837568</v>
      </c>
      <c r="AK87" s="1">
        <v>43187</v>
      </c>
      <c r="AL87">
        <v>1498.49</v>
      </c>
      <c r="AM87" s="5">
        <f t="shared" si="31"/>
        <v>1.5840975322836126E-3</v>
      </c>
      <c r="AN87" s="18">
        <f t="shared" si="32"/>
        <v>3.7168949771689499E-5</v>
      </c>
      <c r="AO87" s="7">
        <f t="shared" si="33"/>
        <v>102.07172453741765</v>
      </c>
    </row>
    <row r="88" spans="5:41" x14ac:dyDescent="0.25">
      <c r="E88" s="3" t="str">
        <f t="shared" si="17"/>
        <v>M</v>
      </c>
      <c r="F88" s="3"/>
      <c r="G88" s="13">
        <v>43221</v>
      </c>
      <c r="H88" s="4">
        <v>36695.79</v>
      </c>
      <c r="I88" s="8">
        <f t="shared" si="19"/>
        <v>1.4196137569906231E-3</v>
      </c>
      <c r="J88" s="12">
        <f t="shared" si="20"/>
        <v>101.55125578244399</v>
      </c>
      <c r="L88" s="13">
        <v>43221</v>
      </c>
      <c r="M88" s="4">
        <v>38487.15</v>
      </c>
      <c r="N88" s="8">
        <f t="shared" si="21"/>
        <v>1.292749312779895E-3</v>
      </c>
      <c r="O88" s="12">
        <f t="shared" si="22"/>
        <v>101.84436901034557</v>
      </c>
      <c r="Q88" s="13">
        <v>43221</v>
      </c>
      <c r="R88" s="4">
        <v>36846.300000000003</v>
      </c>
      <c r="S88" s="8">
        <f t="shared" si="23"/>
        <v>1.4285038704955344E-3</v>
      </c>
      <c r="T88" s="12">
        <f t="shared" si="24"/>
        <v>101.80487640448203</v>
      </c>
      <c r="U88" s="15"/>
      <c r="V88" s="1">
        <v>43222</v>
      </c>
      <c r="W88">
        <v>40828.75</v>
      </c>
      <c r="X88" s="8">
        <f t="shared" si="25"/>
        <v>1.6675343307954726E-3</v>
      </c>
      <c r="Y88" s="7">
        <f t="shared" si="26"/>
        <v>101.77312000622169</v>
      </c>
      <c r="AA88" s="1">
        <v>43221</v>
      </c>
      <c r="AB88">
        <v>62975.92</v>
      </c>
      <c r="AC88" s="5">
        <f t="shared" si="27"/>
        <v>1.4407178018653877E-3</v>
      </c>
      <c r="AD88" s="14">
        <f t="shared" si="28"/>
        <v>101.66677805857145</v>
      </c>
      <c r="AF88" s="1">
        <v>43221</v>
      </c>
      <c r="AG88">
        <v>40390.480000000003</v>
      </c>
      <c r="AH88" s="5">
        <f t="shared" si="29"/>
        <v>1.3697702975785653E-3</v>
      </c>
      <c r="AI88" s="14">
        <f t="shared" si="30"/>
        <v>101.54367683800926</v>
      </c>
      <c r="AK88" s="1">
        <v>43188</v>
      </c>
      <c r="AL88">
        <v>1498.02</v>
      </c>
      <c r="AM88" s="5">
        <f t="shared" si="31"/>
        <v>-3.1364907340059034E-4</v>
      </c>
      <c r="AN88" s="18">
        <f t="shared" si="32"/>
        <v>3.7168949771689499E-5</v>
      </c>
      <c r="AO88" s="7">
        <f t="shared" si="33"/>
        <v>102.04350373439853</v>
      </c>
    </row>
    <row r="89" spans="5:41" x14ac:dyDescent="0.25">
      <c r="E89" s="3" t="str">
        <f t="shared" si="17"/>
        <v>W</v>
      </c>
      <c r="F89" s="3"/>
      <c r="G89" s="13">
        <v>43222</v>
      </c>
      <c r="H89" s="4">
        <v>36756.019999999997</v>
      </c>
      <c r="I89" s="8">
        <f t="shared" si="19"/>
        <v>1.6413326978379494E-3</v>
      </c>
      <c r="J89" s="12">
        <f t="shared" si="20"/>
        <v>101.71793517906622</v>
      </c>
      <c r="L89" s="13">
        <v>43222</v>
      </c>
      <c r="M89" s="4">
        <v>38548.07</v>
      </c>
      <c r="N89" s="8">
        <f t="shared" si="21"/>
        <v>1.5828659695509284E-3</v>
      </c>
      <c r="O89" s="12">
        <f t="shared" si="22"/>
        <v>102.00557499624243</v>
      </c>
      <c r="Q89" s="13">
        <v>43222</v>
      </c>
      <c r="R89" s="4">
        <v>36907.910000000003</v>
      </c>
      <c r="S89" s="8">
        <f t="shared" si="23"/>
        <v>1.6720810502004468E-3</v>
      </c>
      <c r="T89" s="12">
        <f t="shared" si="24"/>
        <v>101.97510240913596</v>
      </c>
      <c r="U89" s="15"/>
      <c r="V89" s="1">
        <v>43223</v>
      </c>
      <c r="W89">
        <v>40855.81</v>
      </c>
      <c r="X89" s="8">
        <f t="shared" si="25"/>
        <v>6.6276826990785409E-4</v>
      </c>
      <c r="Y89" s="7">
        <f t="shared" si="26"/>
        <v>101.84057200089134</v>
      </c>
      <c r="AA89" s="1">
        <v>43222</v>
      </c>
      <c r="AB89">
        <v>63093.38</v>
      </c>
      <c r="AC89" s="5">
        <f t="shared" si="27"/>
        <v>1.8651573490311435E-3</v>
      </c>
      <c r="AD89" s="14">
        <f t="shared" si="28"/>
        <v>101.85640259681972</v>
      </c>
      <c r="AF89" s="1">
        <v>43222</v>
      </c>
      <c r="AG89">
        <v>40460.78</v>
      </c>
      <c r="AH89" s="5">
        <f t="shared" si="29"/>
        <v>1.7405091496807135E-3</v>
      </c>
      <c r="AI89" s="14">
        <f t="shared" si="30"/>
        <v>101.72041453663803</v>
      </c>
      <c r="AK89" s="1">
        <v>43189</v>
      </c>
      <c r="AL89">
        <v>1498.09</v>
      </c>
      <c r="AM89" s="5">
        <f t="shared" si="31"/>
        <v>4.672834808605586E-5</v>
      </c>
      <c r="AN89" s="18">
        <f t="shared" si="32"/>
        <v>3.7168949771689499E-5</v>
      </c>
      <c r="AO89" s="7">
        <f t="shared" si="33"/>
        <v>102.05206490862579</v>
      </c>
    </row>
    <row r="90" spans="5:41" x14ac:dyDescent="0.25">
      <c r="E90" s="3" t="str">
        <f t="shared" si="17"/>
        <v>J</v>
      </c>
      <c r="F90" s="3"/>
      <c r="G90" s="13">
        <v>43223</v>
      </c>
      <c r="H90" s="4">
        <v>36778.93</v>
      </c>
      <c r="I90" s="8">
        <f t="shared" si="19"/>
        <v>6.2329925818960241E-4</v>
      </c>
      <c r="J90" s="12">
        <f t="shared" si="20"/>
        <v>101.78133589260791</v>
      </c>
      <c r="L90" s="13">
        <v>43223</v>
      </c>
      <c r="M90" s="4">
        <v>38568.35</v>
      </c>
      <c r="N90" s="8">
        <f t="shared" si="21"/>
        <v>5.2609637784706287E-4</v>
      </c>
      <c r="O90" s="12">
        <f t="shared" si="22"/>
        <v>102.05923975976816</v>
      </c>
      <c r="Q90" s="13">
        <v>43223</v>
      </c>
      <c r="R90" s="4">
        <v>36939.71</v>
      </c>
      <c r="S90" s="8">
        <f t="shared" si="23"/>
        <v>8.616039217608229E-4</v>
      </c>
      <c r="T90" s="12">
        <f t="shared" si="24"/>
        <v>102.06296455729363</v>
      </c>
      <c r="U90" s="15"/>
      <c r="V90" s="1">
        <v>43226</v>
      </c>
      <c r="W90">
        <v>40874.53</v>
      </c>
      <c r="X90" s="8">
        <f t="shared" si="25"/>
        <v>4.5819676564984313E-4</v>
      </c>
      <c r="Y90" s="7">
        <f t="shared" si="26"/>
        <v>101.88723502159408</v>
      </c>
      <c r="AA90" s="1">
        <v>43223</v>
      </c>
      <c r="AB90">
        <v>63153.599999999999</v>
      </c>
      <c r="AC90" s="5">
        <f t="shared" si="27"/>
        <v>9.544582965756998E-4</v>
      </c>
      <c r="AD90" s="14">
        <f t="shared" si="28"/>
        <v>101.95362028533761</v>
      </c>
      <c r="AF90" s="1">
        <v>43223</v>
      </c>
      <c r="AG90">
        <v>40487.879999999997</v>
      </c>
      <c r="AH90" s="5">
        <f t="shared" si="29"/>
        <v>6.6978441839227187E-4</v>
      </c>
      <c r="AI90" s="14">
        <f t="shared" si="30"/>
        <v>101.78854528532707</v>
      </c>
      <c r="AK90" s="1">
        <v>43190</v>
      </c>
      <c r="AL90">
        <v>1498.15</v>
      </c>
      <c r="AM90" s="5">
        <f t="shared" si="31"/>
        <v>4.0050998271201621E-5</v>
      </c>
      <c r="AN90" s="18">
        <f t="shared" si="32"/>
        <v>3.7168949771689499E-5</v>
      </c>
      <c r="AO90" s="7">
        <f t="shared" si="33"/>
        <v>102.05994536377573</v>
      </c>
    </row>
    <row r="91" spans="5:41" x14ac:dyDescent="0.25">
      <c r="E91" s="3" t="str">
        <f t="shared" si="17"/>
        <v>D</v>
      </c>
      <c r="F91" s="3"/>
      <c r="G91" s="13">
        <v>43226</v>
      </c>
      <c r="H91" s="4">
        <v>36787.93</v>
      </c>
      <c r="I91" s="8">
        <f t="shared" si="19"/>
        <v>2.447053244887254E-4</v>
      </c>
      <c r="J91" s="12">
        <f t="shared" si="20"/>
        <v>101.8062423274344</v>
      </c>
      <c r="L91" s="13">
        <v>43226</v>
      </c>
      <c r="M91" s="4">
        <v>38582.57</v>
      </c>
      <c r="N91" s="8">
        <f t="shared" si="21"/>
        <v>3.6869609407719217E-4</v>
      </c>
      <c r="O91" s="12">
        <f t="shared" si="22"/>
        <v>102.09686860283207</v>
      </c>
      <c r="Q91" s="13">
        <v>43226</v>
      </c>
      <c r="R91" s="4">
        <v>36957.17</v>
      </c>
      <c r="S91" s="8">
        <f t="shared" si="23"/>
        <v>4.7266207558216422E-4</v>
      </c>
      <c r="T91" s="12">
        <f t="shared" si="24"/>
        <v>102.11120584996135</v>
      </c>
      <c r="U91" s="15"/>
      <c r="V91" s="1">
        <v>43227</v>
      </c>
      <c r="W91">
        <v>40931.26</v>
      </c>
      <c r="X91" s="8">
        <f t="shared" si="25"/>
        <v>1.3879058670522859E-3</v>
      </c>
      <c r="Y91" s="7">
        <f t="shared" si="26"/>
        <v>102.02864491285828</v>
      </c>
      <c r="AA91" s="1">
        <v>43226</v>
      </c>
      <c r="AB91">
        <v>63182.28</v>
      </c>
      <c r="AC91" s="5">
        <f t="shared" si="27"/>
        <v>4.541308808998501E-4</v>
      </c>
      <c r="AD91" s="14">
        <f t="shared" si="28"/>
        <v>101.99992057272871</v>
      </c>
      <c r="AF91" s="1">
        <v>43226</v>
      </c>
      <c r="AG91">
        <v>40494.15</v>
      </c>
      <c r="AH91" s="5">
        <f t="shared" si="29"/>
        <v>1.5486115845053661E-4</v>
      </c>
      <c r="AI91" s="14">
        <f t="shared" si="30"/>
        <v>101.80430837736695</v>
      </c>
      <c r="AK91" s="1">
        <v>43191</v>
      </c>
      <c r="AL91">
        <v>1498.21</v>
      </c>
      <c r="AM91" s="5">
        <f t="shared" si="31"/>
        <v>4.0049394252950066E-5</v>
      </c>
      <c r="AN91" s="18">
        <f t="shared" si="32"/>
        <v>3.7168949771689499E-5</v>
      </c>
      <c r="AO91" s="7">
        <f t="shared" si="33"/>
        <v>102.06782626374797</v>
      </c>
    </row>
    <row r="92" spans="5:41" x14ac:dyDescent="0.25">
      <c r="E92" s="3" t="str">
        <f t="shared" si="17"/>
        <v>L</v>
      </c>
      <c r="F92" s="3"/>
      <c r="G92" s="13">
        <v>43227</v>
      </c>
      <c r="H92" s="4">
        <v>36840.839999999997</v>
      </c>
      <c r="I92" s="8">
        <f t="shared" si="19"/>
        <v>1.4382434673545497E-3</v>
      </c>
      <c r="J92" s="12">
        <f t="shared" si="20"/>
        <v>101.95266449039775</v>
      </c>
      <c r="L92" s="13">
        <v>43227</v>
      </c>
      <c r="M92" s="4">
        <v>38627.85</v>
      </c>
      <c r="N92" s="8">
        <f t="shared" si="21"/>
        <v>1.1735869331670479E-3</v>
      </c>
      <c r="O92" s="12">
        <f t="shared" si="22"/>
        <v>102.21668815374163</v>
      </c>
      <c r="Q92" s="13">
        <v>43227</v>
      </c>
      <c r="R92" s="4">
        <v>37013.839999999997</v>
      </c>
      <c r="S92" s="8">
        <f t="shared" si="23"/>
        <v>1.5333966318307191E-3</v>
      </c>
      <c r="T92" s="12">
        <f t="shared" si="24"/>
        <v>102.26778282908386</v>
      </c>
      <c r="U92" s="15"/>
      <c r="V92" s="1">
        <v>43228</v>
      </c>
      <c r="W92">
        <v>40923.730000000003</v>
      </c>
      <c r="X92" s="8">
        <f t="shared" si="25"/>
        <v>-1.8396697291989117E-4</v>
      </c>
      <c r="Y92" s="7">
        <f t="shared" si="26"/>
        <v>102.00987501190255</v>
      </c>
      <c r="AA92" s="1">
        <v>43227</v>
      </c>
      <c r="AB92">
        <v>63266</v>
      </c>
      <c r="AC92" s="5">
        <f t="shared" si="27"/>
        <v>1.3250550629069213E-3</v>
      </c>
      <c r="AD92" s="14">
        <f t="shared" si="28"/>
        <v>102.1350760838997</v>
      </c>
      <c r="AF92" s="1">
        <v>43227</v>
      </c>
      <c r="AG92">
        <v>40547.96</v>
      </c>
      <c r="AH92" s="5">
        <f t="shared" si="29"/>
        <v>1.3288339179855502E-3</v>
      </c>
      <c r="AI92" s="14">
        <f t="shared" si="30"/>
        <v>101.93958939533586</v>
      </c>
      <c r="AK92" s="1">
        <v>43192</v>
      </c>
      <c r="AL92">
        <v>1498.69</v>
      </c>
      <c r="AM92" s="5">
        <f t="shared" si="31"/>
        <v>3.2038232290543256E-4</v>
      </c>
      <c r="AN92" s="18">
        <f t="shared" si="32"/>
        <v>3.7168949771689499E-5</v>
      </c>
      <c r="AO92" s="7">
        <f t="shared" si="33"/>
        <v>102.10432074492797</v>
      </c>
    </row>
    <row r="93" spans="5:41" x14ac:dyDescent="0.25">
      <c r="E93" s="3" t="str">
        <f t="shared" si="17"/>
        <v>M</v>
      </c>
      <c r="F93" s="3"/>
      <c r="G93" s="13">
        <v>43228</v>
      </c>
      <c r="H93" s="4">
        <v>36831.49</v>
      </c>
      <c r="I93" s="8">
        <f t="shared" si="19"/>
        <v>-2.5379443031159354E-4</v>
      </c>
      <c r="J93" s="12">
        <f t="shared" si="20"/>
        <v>101.92678947199467</v>
      </c>
      <c r="L93" s="13">
        <v>43228</v>
      </c>
      <c r="M93" s="4">
        <v>38624.53</v>
      </c>
      <c r="N93" s="8">
        <f t="shared" si="21"/>
        <v>-8.5948350736608781E-5</v>
      </c>
      <c r="O93" s="12">
        <f t="shared" si="22"/>
        <v>102.20790279797706</v>
      </c>
      <c r="Q93" s="13">
        <v>43228</v>
      </c>
      <c r="R93" s="4">
        <v>37004.86</v>
      </c>
      <c r="S93" s="8">
        <f t="shared" si="23"/>
        <v>-2.426119527181303E-4</v>
      </c>
      <c r="T93" s="12">
        <f t="shared" si="24"/>
        <v>102.24297144259154</v>
      </c>
      <c r="U93" s="15"/>
      <c r="V93" s="1">
        <v>43229</v>
      </c>
      <c r="W93">
        <v>40966.79</v>
      </c>
      <c r="X93" s="8">
        <f t="shared" si="25"/>
        <v>1.052201253404661E-3</v>
      </c>
      <c r="Y93" s="7">
        <f t="shared" si="26"/>
        <v>102.11720993024973</v>
      </c>
      <c r="AA93" s="1">
        <v>43228</v>
      </c>
      <c r="AB93">
        <v>63254.27</v>
      </c>
      <c r="AC93" s="5">
        <f t="shared" si="27"/>
        <v>-1.8540764391616893E-4</v>
      </c>
      <c r="AD93" s="14">
        <f t="shared" si="28"/>
        <v>102.1161394600818</v>
      </c>
      <c r="AF93" s="1">
        <v>43228</v>
      </c>
      <c r="AG93">
        <v>40554.46</v>
      </c>
      <c r="AH93" s="5">
        <f t="shared" si="29"/>
        <v>1.6030399556465902E-4</v>
      </c>
      <c r="AI93" s="14">
        <f t="shared" si="30"/>
        <v>101.95593071882215</v>
      </c>
      <c r="AK93" s="1">
        <v>43193</v>
      </c>
      <c r="AL93">
        <v>1499.66</v>
      </c>
      <c r="AM93" s="5">
        <f t="shared" si="31"/>
        <v>6.4723191587323647E-4</v>
      </c>
      <c r="AN93" s="18">
        <f t="shared" si="32"/>
        <v>3.7168949771689499E-5</v>
      </c>
      <c r="AO93" s="7">
        <f t="shared" si="33"/>
        <v>102.1742010304319</v>
      </c>
    </row>
    <row r="94" spans="5:41" x14ac:dyDescent="0.25">
      <c r="E94" s="3" t="str">
        <f t="shared" si="17"/>
        <v>W</v>
      </c>
      <c r="F94" s="3"/>
      <c r="G94" s="13">
        <v>43229</v>
      </c>
      <c r="H94" s="4">
        <v>36868.43</v>
      </c>
      <c r="I94" s="8">
        <f t="shared" si="19"/>
        <v>1.0029461202900603E-3</v>
      </c>
      <c r="J94" s="12">
        <f t="shared" si="20"/>
        <v>102.02901655004922</v>
      </c>
      <c r="L94" s="13">
        <v>43229</v>
      </c>
      <c r="M94" s="4">
        <v>38666.07</v>
      </c>
      <c r="N94" s="8">
        <f t="shared" si="21"/>
        <v>1.075482342438816E-3</v>
      </c>
      <c r="O94" s="12">
        <f t="shared" si="22"/>
        <v>102.31782559269398</v>
      </c>
      <c r="Q94" s="13">
        <v>43229</v>
      </c>
      <c r="R94" s="4">
        <v>37048.339999999997</v>
      </c>
      <c r="S94" s="8">
        <f t="shared" si="23"/>
        <v>1.1749807998191475E-3</v>
      </c>
      <c r="T94" s="12">
        <f t="shared" si="24"/>
        <v>102.36310497095305</v>
      </c>
      <c r="U94" s="15"/>
      <c r="V94" s="1">
        <v>43230</v>
      </c>
      <c r="W94">
        <v>40885.14</v>
      </c>
      <c r="X94" s="8">
        <f t="shared" si="25"/>
        <v>-1.9930778076583389E-3</v>
      </c>
      <c r="Y94" s="7">
        <f t="shared" si="26"/>
        <v>101.91368238535776</v>
      </c>
      <c r="AA94" s="1">
        <v>43229</v>
      </c>
      <c r="AB94">
        <v>63321.34</v>
      </c>
      <c r="AC94" s="5">
        <f t="shared" si="27"/>
        <v>1.0603236745914124E-3</v>
      </c>
      <c r="AD94" s="14">
        <f t="shared" si="28"/>
        <v>102.2244156203092</v>
      </c>
      <c r="AF94" s="1">
        <v>43229</v>
      </c>
      <c r="AG94">
        <v>40595.08</v>
      </c>
      <c r="AH94" s="5">
        <f t="shared" si="29"/>
        <v>1.0016160984513967E-3</v>
      </c>
      <c r="AI94" s="14">
        <f t="shared" si="30"/>
        <v>102.05805142036272</v>
      </c>
      <c r="AK94" s="1">
        <v>43194</v>
      </c>
      <c r="AL94">
        <v>1501.73</v>
      </c>
      <c r="AM94" s="5">
        <f t="shared" si="31"/>
        <v>1.3803128709173329E-3</v>
      </c>
      <c r="AN94" s="18">
        <f t="shared" si="32"/>
        <v>3.7168949771689499E-5</v>
      </c>
      <c r="AO94" s="7">
        <f t="shared" si="33"/>
        <v>102.31903110293598</v>
      </c>
    </row>
    <row r="95" spans="5:41" x14ac:dyDescent="0.25">
      <c r="E95" s="3" t="str">
        <f t="shared" si="17"/>
        <v>J</v>
      </c>
      <c r="F95" s="3"/>
      <c r="G95" s="13">
        <v>43230</v>
      </c>
      <c r="H95" s="4">
        <v>36791.17</v>
      </c>
      <c r="I95" s="8">
        <f t="shared" si="19"/>
        <v>-2.0955598055030222E-3</v>
      </c>
      <c r="J95" s="12">
        <f t="shared" si="20"/>
        <v>101.81520864397193</v>
      </c>
      <c r="L95" s="13">
        <v>43230</v>
      </c>
      <c r="M95" s="4">
        <v>38592.76</v>
      </c>
      <c r="N95" s="8">
        <f t="shared" si="21"/>
        <v>-1.8959775327567208E-3</v>
      </c>
      <c r="O95" s="12">
        <f t="shared" si="22"/>
        <v>102.12383329416971</v>
      </c>
      <c r="Q95" s="13">
        <v>43230</v>
      </c>
      <c r="R95" s="4">
        <v>36973.599999999999</v>
      </c>
      <c r="S95" s="8">
        <f t="shared" si="23"/>
        <v>-2.0173643407503938E-3</v>
      </c>
      <c r="T95" s="12">
        <f t="shared" si="24"/>
        <v>102.15660129317615</v>
      </c>
      <c r="U95" s="15"/>
      <c r="V95" s="1">
        <v>43233</v>
      </c>
      <c r="W95">
        <v>40891.599999999999</v>
      </c>
      <c r="X95" s="8">
        <f t="shared" si="25"/>
        <v>1.5800361696194365E-4</v>
      </c>
      <c r="Y95" s="7">
        <f t="shared" si="26"/>
        <v>101.92978511579255</v>
      </c>
      <c r="AA95" s="1">
        <v>43230</v>
      </c>
      <c r="AB95">
        <v>63187.08</v>
      </c>
      <c r="AC95" s="5">
        <f t="shared" si="27"/>
        <v>-2.1202962539957904E-3</v>
      </c>
      <c r="AD95" s="14">
        <f t="shared" si="28"/>
        <v>102.00766957480255</v>
      </c>
      <c r="AF95" s="1">
        <v>43230</v>
      </c>
      <c r="AG95">
        <v>40511.14</v>
      </c>
      <c r="AH95" s="5">
        <f t="shared" si="29"/>
        <v>-2.0677382579367132E-3</v>
      </c>
      <c r="AI95" s="14">
        <f t="shared" si="30"/>
        <v>101.84702208291036</v>
      </c>
      <c r="AK95" s="1">
        <v>43195</v>
      </c>
      <c r="AL95">
        <v>1502.25</v>
      </c>
      <c r="AM95" s="5">
        <f t="shared" si="31"/>
        <v>3.4626730504161429E-4</v>
      </c>
      <c r="AN95" s="18">
        <f t="shared" si="32"/>
        <v>3.7168949771689499E-5</v>
      </c>
      <c r="AO95" s="7">
        <f t="shared" si="33"/>
        <v>102.35826392901822</v>
      </c>
    </row>
    <row r="96" spans="5:41" x14ac:dyDescent="0.25">
      <c r="E96" s="3" t="str">
        <f t="shared" si="17"/>
        <v>D</v>
      </c>
      <c r="F96" s="3"/>
      <c r="G96" s="13">
        <v>43233</v>
      </c>
      <c r="H96" s="4">
        <v>36806.47</v>
      </c>
      <c r="I96" s="8">
        <f t="shared" si="19"/>
        <v>4.158606535209497E-4</v>
      </c>
      <c r="J96" s="12">
        <f t="shared" si="20"/>
        <v>101.85754958317698</v>
      </c>
      <c r="L96" s="13">
        <v>43233</v>
      </c>
      <c r="M96" s="4">
        <v>38606.93</v>
      </c>
      <c r="N96" s="8">
        <f t="shared" si="21"/>
        <v>3.6716731324726304E-4</v>
      </c>
      <c r="O96" s="12">
        <f t="shared" si="22"/>
        <v>102.16132982765885</v>
      </c>
      <c r="Q96" s="13">
        <v>43233</v>
      </c>
      <c r="R96" s="4">
        <v>36979.519999999997</v>
      </c>
      <c r="S96" s="8">
        <f t="shared" si="23"/>
        <v>1.6011424367645688E-4</v>
      </c>
      <c r="T96" s="12">
        <f t="shared" si="24"/>
        <v>102.17295802012876</v>
      </c>
      <c r="U96" s="15"/>
      <c r="V96" s="1">
        <v>43234</v>
      </c>
      <c r="W96">
        <v>40929.279999999999</v>
      </c>
      <c r="X96" s="8">
        <f t="shared" si="25"/>
        <v>9.2146064228360025E-4</v>
      </c>
      <c r="Y96" s="7">
        <f t="shared" si="26"/>
        <v>102.02370940105318</v>
      </c>
      <c r="AA96" s="1">
        <v>43233</v>
      </c>
      <c r="AB96">
        <v>63201.39</v>
      </c>
      <c r="AC96" s="5">
        <f t="shared" si="27"/>
        <v>2.264703480521213E-4</v>
      </c>
      <c r="AD96" s="14">
        <f t="shared" si="28"/>
        <v>102.03077128723514</v>
      </c>
      <c r="AF96" s="1">
        <v>43233</v>
      </c>
      <c r="AG96">
        <v>40514.31</v>
      </c>
      <c r="AH96" s="5">
        <f t="shared" si="29"/>
        <v>7.8250081335662358E-5</v>
      </c>
      <c r="AI96" s="14">
        <f t="shared" si="30"/>
        <v>101.85499162067214</v>
      </c>
      <c r="AK96" s="1">
        <v>43196</v>
      </c>
      <c r="AL96">
        <v>1501.49</v>
      </c>
      <c r="AM96" s="5">
        <f t="shared" si="31"/>
        <v>-5.0590780495918253E-4</v>
      </c>
      <c r="AN96" s="18">
        <f t="shared" si="32"/>
        <v>3.7168949771689499E-5</v>
      </c>
      <c r="AO96" s="7">
        <f t="shared" si="33"/>
        <v>102.31028463356515</v>
      </c>
    </row>
    <row r="97" spans="5:41" x14ac:dyDescent="0.25">
      <c r="E97" s="3" t="str">
        <f t="shared" si="17"/>
        <v>L</v>
      </c>
      <c r="F97" s="3"/>
      <c r="G97" s="13">
        <v>43234</v>
      </c>
      <c r="H97" s="4">
        <v>36828.480000000003</v>
      </c>
      <c r="I97" s="8">
        <f t="shared" si="19"/>
        <v>5.9799268987226206E-4</v>
      </c>
      <c r="J97" s="12">
        <f t="shared" si="20"/>
        <v>101.91845965323601</v>
      </c>
      <c r="L97" s="13">
        <v>43234</v>
      </c>
      <c r="M97" s="4">
        <v>38626.78</v>
      </c>
      <c r="N97" s="8">
        <f t="shared" si="21"/>
        <v>5.1415639627383491E-4</v>
      </c>
      <c r="O97" s="12">
        <f t="shared" si="22"/>
        <v>102.21385672884158</v>
      </c>
      <c r="Q97" s="13">
        <v>43234</v>
      </c>
      <c r="R97" s="4">
        <v>36996.82</v>
      </c>
      <c r="S97" s="8">
        <f t="shared" si="23"/>
        <v>4.6782651586618762E-4</v>
      </c>
      <c r="T97" s="12">
        <f t="shared" si="24"/>
        <v>102.22075723909506</v>
      </c>
      <c r="U97" s="15"/>
      <c r="V97" s="1">
        <v>43235</v>
      </c>
      <c r="W97">
        <v>40943.1</v>
      </c>
      <c r="X97" s="8">
        <f t="shared" si="25"/>
        <v>3.3765558543907837E-4</v>
      </c>
      <c r="Y97" s="7">
        <f t="shared" si="26"/>
        <v>102.05815827637966</v>
      </c>
      <c r="AA97" s="1">
        <v>43234</v>
      </c>
      <c r="AB97">
        <v>63248.78</v>
      </c>
      <c r="AC97" s="5">
        <f t="shared" si="27"/>
        <v>7.4982528074141186E-4</v>
      </c>
      <c r="AD97" s="14">
        <f t="shared" si="28"/>
        <v>102.10727653895985</v>
      </c>
      <c r="AF97" s="1">
        <v>43234</v>
      </c>
      <c r="AG97">
        <v>40539.46</v>
      </c>
      <c r="AH97" s="5">
        <f t="shared" si="29"/>
        <v>6.2076831618274042E-4</v>
      </c>
      <c r="AI97" s="14">
        <f t="shared" si="30"/>
        <v>101.91821997231531</v>
      </c>
      <c r="AK97" s="1">
        <v>43197</v>
      </c>
      <c r="AL97">
        <v>1501.53</v>
      </c>
      <c r="AM97" s="5">
        <f t="shared" si="31"/>
        <v>2.6640204063843598E-5</v>
      </c>
      <c r="AN97" s="18">
        <f t="shared" si="32"/>
        <v>3.7168949771689499E-5</v>
      </c>
      <c r="AO97" s="7">
        <f t="shared" si="33"/>
        <v>102.31681296625629</v>
      </c>
    </row>
    <row r="98" spans="5:41" x14ac:dyDescent="0.25">
      <c r="E98" s="3" t="str">
        <f t="shared" si="17"/>
        <v>M</v>
      </c>
      <c r="F98" s="3"/>
      <c r="G98" s="13">
        <v>43235</v>
      </c>
      <c r="H98" s="4">
        <v>36825.4</v>
      </c>
      <c r="I98" s="8">
        <f t="shared" si="19"/>
        <v>-8.3630929107125773E-5</v>
      </c>
      <c r="J98" s="12">
        <f t="shared" si="20"/>
        <v>101.90993611776204</v>
      </c>
      <c r="L98" s="13">
        <v>43235</v>
      </c>
      <c r="M98" s="4">
        <v>38634.160000000003</v>
      </c>
      <c r="N98" s="8">
        <f t="shared" si="21"/>
        <v>1.9105915636785653E-4</v>
      </c>
      <c r="O98" s="12">
        <f t="shared" si="22"/>
        <v>102.23338562207729</v>
      </c>
      <c r="Q98" s="13">
        <v>43235</v>
      </c>
      <c r="R98" s="4">
        <v>37007.39</v>
      </c>
      <c r="S98" s="8">
        <f t="shared" si="23"/>
        <v>2.857002304521572E-4</v>
      </c>
      <c r="T98" s="12">
        <f t="shared" si="24"/>
        <v>102.24996173299527</v>
      </c>
      <c r="U98" s="15"/>
      <c r="V98" s="1">
        <v>43236</v>
      </c>
      <c r="W98">
        <v>40917.15</v>
      </c>
      <c r="X98" s="8">
        <f t="shared" si="25"/>
        <v>-6.3380642892196803E-4</v>
      </c>
      <c r="Y98" s="7">
        <f t="shared" si="26"/>
        <v>101.99347315954016</v>
      </c>
      <c r="AA98" s="1">
        <v>43235</v>
      </c>
      <c r="AB98">
        <v>63272.69</v>
      </c>
      <c r="AC98" s="5">
        <f t="shared" si="27"/>
        <v>3.7803100708044823E-4</v>
      </c>
      <c r="AD98" s="14">
        <f t="shared" si="28"/>
        <v>102.14587625554012</v>
      </c>
      <c r="AF98" s="1">
        <v>43235</v>
      </c>
      <c r="AG98">
        <v>40549.86</v>
      </c>
      <c r="AH98" s="5">
        <f t="shared" si="29"/>
        <v>2.5654017098397652E-4</v>
      </c>
      <c r="AI98" s="14">
        <f t="shared" si="30"/>
        <v>101.94436608989339</v>
      </c>
      <c r="AK98" s="1">
        <v>43198</v>
      </c>
      <c r="AL98">
        <v>1501.58</v>
      </c>
      <c r="AM98" s="5">
        <f t="shared" si="31"/>
        <v>3.3299367977912553E-5</v>
      </c>
      <c r="AN98" s="18">
        <f t="shared" si="32"/>
        <v>3.7168949771689499E-5</v>
      </c>
      <c r="AO98" s="7">
        <f t="shared" si="33"/>
        <v>102.32402305994354</v>
      </c>
    </row>
    <row r="99" spans="5:41" x14ac:dyDescent="0.25">
      <c r="E99" s="3" t="str">
        <f t="shared" si="17"/>
        <v>W</v>
      </c>
      <c r="F99" s="3"/>
      <c r="G99" s="13">
        <v>43236</v>
      </c>
      <c r="H99" s="4">
        <v>36810.42</v>
      </c>
      <c r="I99" s="8">
        <f t="shared" si="19"/>
        <v>-4.0678444769104427E-4</v>
      </c>
      <c r="J99" s="12">
        <f t="shared" si="20"/>
        <v>101.86848074068415</v>
      </c>
      <c r="L99" s="13">
        <v>43236</v>
      </c>
      <c r="M99" s="4">
        <v>38629.279999999999</v>
      </c>
      <c r="N99" s="8">
        <f t="shared" si="21"/>
        <v>-1.2631308665711494E-4</v>
      </c>
      <c r="O99" s="12">
        <f t="shared" si="22"/>
        <v>102.22047220757996</v>
      </c>
      <c r="Q99" s="13">
        <v>43236</v>
      </c>
      <c r="R99" s="4">
        <v>36995.57</v>
      </c>
      <c r="S99" s="8">
        <f t="shared" si="23"/>
        <v>-3.1939566664929142E-4</v>
      </c>
      <c r="T99" s="12">
        <f t="shared" si="24"/>
        <v>102.2173035383027</v>
      </c>
      <c r="U99" s="15"/>
      <c r="V99" s="1">
        <v>43237</v>
      </c>
      <c r="W99">
        <v>40936.239999999998</v>
      </c>
      <c r="X99" s="8">
        <f t="shared" si="25"/>
        <v>4.6655253359517701E-4</v>
      </c>
      <c r="Y99" s="7">
        <f t="shared" si="26"/>
        <v>102.04105847285291</v>
      </c>
      <c r="AA99" s="1">
        <v>43236</v>
      </c>
      <c r="AB99">
        <v>63243.21</v>
      </c>
      <c r="AC99" s="5">
        <f t="shared" si="27"/>
        <v>-4.6591981469423782E-4</v>
      </c>
      <c r="AD99" s="14">
        <f t="shared" si="28"/>
        <v>102.09828446780335</v>
      </c>
      <c r="AF99" s="1">
        <v>43236</v>
      </c>
      <c r="AG99">
        <v>40545.75</v>
      </c>
      <c r="AH99" s="5">
        <f t="shared" si="29"/>
        <v>-1.0135670012179077E-4</v>
      </c>
      <c r="AI99" s="14">
        <f t="shared" si="30"/>
        <v>101.93403334535051</v>
      </c>
      <c r="AK99" s="1">
        <v>43199</v>
      </c>
      <c r="AL99">
        <v>1502.52</v>
      </c>
      <c r="AM99" s="5">
        <f t="shared" si="31"/>
        <v>6.2600727233985687E-4</v>
      </c>
      <c r="AN99" s="18">
        <f t="shared" si="32"/>
        <v>3.7168949771689499E-5</v>
      </c>
      <c r="AO99" s="7">
        <f t="shared" si="33"/>
        <v>102.39188191898771</v>
      </c>
    </row>
    <row r="100" spans="5:41" x14ac:dyDescent="0.25">
      <c r="E100" s="3" t="str">
        <f t="shared" si="17"/>
        <v>J</v>
      </c>
      <c r="F100" s="3"/>
      <c r="G100" s="13">
        <v>43237</v>
      </c>
      <c r="H100" s="4">
        <v>36858.35</v>
      </c>
      <c r="I100" s="8">
        <f t="shared" si="19"/>
        <v>1.3020769662503984E-3</v>
      </c>
      <c r="J100" s="12">
        <f t="shared" si="20"/>
        <v>102.00112134304352</v>
      </c>
      <c r="L100" s="13">
        <v>43237</v>
      </c>
      <c r="M100" s="4">
        <v>38665.81</v>
      </c>
      <c r="N100" s="8">
        <f t="shared" si="21"/>
        <v>9.4565573057536767E-4</v>
      </c>
      <c r="O100" s="12">
        <f t="shared" si="22"/>
        <v>102.31713758290518</v>
      </c>
      <c r="Q100" s="13">
        <v>43237</v>
      </c>
      <c r="R100" s="4">
        <v>37052.800000000003</v>
      </c>
      <c r="S100" s="8">
        <f t="shared" si="23"/>
        <v>1.5469419717011323E-3</v>
      </c>
      <c r="T100" s="12">
        <f t="shared" si="24"/>
        <v>102.37542777538022</v>
      </c>
      <c r="U100" s="15"/>
      <c r="V100" s="1">
        <v>43241</v>
      </c>
      <c r="W100">
        <v>40958.160000000003</v>
      </c>
      <c r="X100" s="8">
        <f t="shared" si="25"/>
        <v>5.3546686261385368E-4</v>
      </c>
      <c r="Y100" s="7">
        <f t="shared" si="26"/>
        <v>102.09569807829116</v>
      </c>
      <c r="AA100" s="1">
        <v>43237</v>
      </c>
      <c r="AB100">
        <v>63311.03</v>
      </c>
      <c r="AC100" s="5">
        <f t="shared" si="27"/>
        <v>1.0723680850481809E-3</v>
      </c>
      <c r="AD100" s="14">
        <f t="shared" si="28"/>
        <v>102.2077714096048</v>
      </c>
      <c r="AF100" s="1">
        <v>43237</v>
      </c>
      <c r="AG100">
        <v>40598.910000000003</v>
      </c>
      <c r="AH100" s="5">
        <f t="shared" si="29"/>
        <v>1.3111115221695613E-3</v>
      </c>
      <c r="AI100" s="14">
        <f t="shared" si="30"/>
        <v>102.06768023097082</v>
      </c>
      <c r="AK100" s="1">
        <v>43200</v>
      </c>
      <c r="AL100">
        <v>1503.3</v>
      </c>
      <c r="AM100" s="5">
        <f t="shared" si="31"/>
        <v>5.191278651863751E-4</v>
      </c>
      <c r="AN100" s="18">
        <f t="shared" si="32"/>
        <v>3.7168949771689499E-5</v>
      </c>
      <c r="AO100" s="7">
        <f t="shared" si="33"/>
        <v>102.44884219677681</v>
      </c>
    </row>
    <row r="101" spans="5:41" x14ac:dyDescent="0.25">
      <c r="E101" s="3" t="str">
        <f t="shared" si="17"/>
        <v>L</v>
      </c>
      <c r="F101" s="3"/>
      <c r="G101" s="13">
        <v>43241</v>
      </c>
      <c r="H101" s="4">
        <v>36880.6</v>
      </c>
      <c r="I101" s="8">
        <f t="shared" si="19"/>
        <v>6.0366239942921673E-4</v>
      </c>
      <c r="J101" s="12">
        <f t="shared" si="20"/>
        <v>102.06269558469793</v>
      </c>
      <c r="L101" s="13">
        <v>43241</v>
      </c>
      <c r="M101" s="4">
        <v>38689.24</v>
      </c>
      <c r="N101" s="8">
        <f t="shared" si="21"/>
        <v>6.0596170104809666E-4</v>
      </c>
      <c r="O101" s="12">
        <f t="shared" si="22"/>
        <v>102.37913784964128</v>
      </c>
      <c r="Q101" s="13">
        <v>43241</v>
      </c>
      <c r="R101" s="4">
        <v>37077.64</v>
      </c>
      <c r="S101" s="8">
        <f t="shared" si="23"/>
        <v>6.7039468002416669E-4</v>
      </c>
      <c r="T101" s="12">
        <f t="shared" si="24"/>
        <v>102.44405971752603</v>
      </c>
      <c r="U101" s="15"/>
      <c r="V101" s="1">
        <v>43242</v>
      </c>
      <c r="W101">
        <v>40948.11</v>
      </c>
      <c r="X101" s="8">
        <f t="shared" si="25"/>
        <v>-2.4537235071109276E-4</v>
      </c>
      <c r="Y101" s="7">
        <f t="shared" si="26"/>
        <v>102.07064661685621</v>
      </c>
      <c r="AA101" s="1">
        <v>43241</v>
      </c>
      <c r="AB101">
        <v>63349.57</v>
      </c>
      <c r="AC101" s="5">
        <f t="shared" si="27"/>
        <v>6.0874068862881714E-4</v>
      </c>
      <c r="AD101" s="14">
        <f t="shared" si="28"/>
        <v>102.2699894387559</v>
      </c>
      <c r="AF101" s="1">
        <v>43241</v>
      </c>
      <c r="AG101">
        <v>40624.17</v>
      </c>
      <c r="AH101" s="5">
        <f t="shared" si="29"/>
        <v>6.2218419164450367E-4</v>
      </c>
      <c r="AI101" s="14">
        <f t="shared" si="30"/>
        <v>102.13118512808836</v>
      </c>
      <c r="AK101" s="1">
        <v>43201</v>
      </c>
      <c r="AL101">
        <v>1503.44</v>
      </c>
      <c r="AM101" s="5">
        <f t="shared" si="31"/>
        <v>9.3128450741719604E-5</v>
      </c>
      <c r="AN101" s="18">
        <f t="shared" si="32"/>
        <v>3.7168949771689499E-5</v>
      </c>
      <c r="AO101" s="7">
        <f t="shared" si="33"/>
        <v>102.46219101460066</v>
      </c>
    </row>
    <row r="102" spans="5:41" x14ac:dyDescent="0.25">
      <c r="E102" s="3" t="str">
        <f t="shared" si="17"/>
        <v>M</v>
      </c>
      <c r="F102" s="3"/>
      <c r="G102" s="13">
        <v>43242</v>
      </c>
      <c r="H102" s="4">
        <v>36882</v>
      </c>
      <c r="I102" s="8">
        <f t="shared" si="19"/>
        <v>3.7960336870979106E-5</v>
      </c>
      <c r="J102" s="12">
        <f t="shared" si="20"/>
        <v>102.06656991900429</v>
      </c>
      <c r="L102" s="13">
        <v>43242</v>
      </c>
      <c r="M102" s="4">
        <v>38697.65</v>
      </c>
      <c r="N102" s="8">
        <f t="shared" si="21"/>
        <v>2.1737309908398394E-4</v>
      </c>
      <c r="O102" s="12">
        <f t="shared" si="22"/>
        <v>102.40139232011721</v>
      </c>
      <c r="Q102" s="13">
        <v>43242</v>
      </c>
      <c r="R102" s="4">
        <v>37068.07</v>
      </c>
      <c r="S102" s="8">
        <f t="shared" si="23"/>
        <v>-2.5810704241158167E-4</v>
      </c>
      <c r="T102" s="12">
        <f t="shared" si="24"/>
        <v>102.41761818425971</v>
      </c>
      <c r="U102" s="15"/>
      <c r="V102" s="1">
        <v>43243</v>
      </c>
      <c r="W102">
        <v>40919.019999999997</v>
      </c>
      <c r="X102" s="8">
        <f t="shared" si="25"/>
        <v>-7.1041129859239494E-4</v>
      </c>
      <c r="Y102" s="7">
        <f t="shared" si="26"/>
        <v>101.99813447624496</v>
      </c>
      <c r="AA102" s="1">
        <v>43242</v>
      </c>
      <c r="AB102">
        <v>63353.46</v>
      </c>
      <c r="AC102" s="5">
        <f t="shared" si="27"/>
        <v>6.1405310249229572E-5</v>
      </c>
      <c r="AD102" s="14">
        <f t="shared" si="28"/>
        <v>102.27626935918657</v>
      </c>
      <c r="AF102" s="1">
        <v>43242</v>
      </c>
      <c r="AG102">
        <v>40628.97</v>
      </c>
      <c r="AH102" s="5">
        <f t="shared" si="29"/>
        <v>1.1815626017730452E-4</v>
      </c>
      <c r="AI102" s="14">
        <f t="shared" si="30"/>
        <v>102.14325256697057</v>
      </c>
      <c r="AK102" s="1">
        <v>43202</v>
      </c>
      <c r="AL102">
        <v>1504.04</v>
      </c>
      <c r="AM102" s="5">
        <f t="shared" si="31"/>
        <v>3.9908476560412964E-4</v>
      </c>
      <c r="AN102" s="18">
        <f t="shared" si="32"/>
        <v>3.7168949771689499E-5</v>
      </c>
      <c r="AO102" s="7">
        <f t="shared" si="33"/>
        <v>102.50689052611634</v>
      </c>
    </row>
    <row r="103" spans="5:41" x14ac:dyDescent="0.25">
      <c r="E103" s="3" t="str">
        <f t="shared" si="17"/>
        <v>W</v>
      </c>
      <c r="F103" s="3"/>
      <c r="G103" s="13">
        <v>43243</v>
      </c>
      <c r="H103" s="4">
        <v>36849.440000000002</v>
      </c>
      <c r="I103" s="8">
        <f t="shared" si="19"/>
        <v>-8.8281546553869994E-4</v>
      </c>
      <c r="J103" s="12">
        <f t="shared" si="20"/>
        <v>101.97646397256531</v>
      </c>
      <c r="L103" s="13">
        <v>43243</v>
      </c>
      <c r="M103" s="4">
        <v>38655.56</v>
      </c>
      <c r="N103" s="8">
        <f t="shared" si="21"/>
        <v>-1.0876629459413145E-3</v>
      </c>
      <c r="O103" s="12">
        <f t="shared" si="22"/>
        <v>102.29001412007781</v>
      </c>
      <c r="Q103" s="13">
        <v>43243</v>
      </c>
      <c r="R103" s="4">
        <v>37031.79</v>
      </c>
      <c r="S103" s="8">
        <f t="shared" si="23"/>
        <v>-9.7873992360542061E-4</v>
      </c>
      <c r="T103" s="12">
        <f t="shared" si="24"/>
        <v>102.3173779724622</v>
      </c>
      <c r="U103" s="15"/>
      <c r="V103" s="1">
        <v>43244</v>
      </c>
      <c r="W103">
        <v>40891.82</v>
      </c>
      <c r="X103" s="8">
        <f t="shared" si="25"/>
        <v>-6.6472755212609869E-4</v>
      </c>
      <c r="Y103" s="7">
        <f t="shared" si="26"/>
        <v>101.93033350599313</v>
      </c>
      <c r="AA103" s="1">
        <v>43243</v>
      </c>
      <c r="AB103">
        <v>63282.15</v>
      </c>
      <c r="AC103" s="5">
        <f t="shared" si="27"/>
        <v>-1.125589667872906E-3</v>
      </c>
      <c r="AD103" s="14">
        <f t="shared" si="28"/>
        <v>102.16114824712729</v>
      </c>
      <c r="AF103" s="1">
        <v>43243</v>
      </c>
      <c r="AG103">
        <v>40581.449999999997</v>
      </c>
      <c r="AH103" s="5">
        <f t="shared" si="29"/>
        <v>-1.1696087791545073E-3</v>
      </c>
      <c r="AI103" s="14">
        <f t="shared" si="30"/>
        <v>102.02378492203685</v>
      </c>
      <c r="AK103" s="1">
        <v>43203</v>
      </c>
      <c r="AL103">
        <v>1503.81</v>
      </c>
      <c r="AM103" s="5">
        <f t="shared" si="31"/>
        <v>-1.5292146485468283E-4</v>
      </c>
      <c r="AN103" s="18">
        <f t="shared" si="32"/>
        <v>3.7168949771689499E-5</v>
      </c>
      <c r="AO103" s="7">
        <f t="shared" si="33"/>
        <v>102.4950250957246</v>
      </c>
    </row>
    <row r="104" spans="5:41" x14ac:dyDescent="0.25">
      <c r="E104" s="3" t="str">
        <f t="shared" si="17"/>
        <v>J</v>
      </c>
      <c r="F104" s="3"/>
      <c r="G104" s="13">
        <v>43244</v>
      </c>
      <c r="H104" s="4">
        <v>36826.019999999997</v>
      </c>
      <c r="I104" s="8">
        <f t="shared" si="19"/>
        <v>-6.3555918353186414E-4</v>
      </c>
      <c r="J104" s="12">
        <f t="shared" si="20"/>
        <v>101.91165189438344</v>
      </c>
      <c r="L104" s="13">
        <v>43244</v>
      </c>
      <c r="M104" s="4">
        <v>38627.21</v>
      </c>
      <c r="N104" s="8">
        <f t="shared" si="21"/>
        <v>-7.3340031809132622E-4</v>
      </c>
      <c r="O104" s="12">
        <f t="shared" si="22"/>
        <v>102.21499459118458</v>
      </c>
      <c r="Q104" s="13">
        <v>43244</v>
      </c>
      <c r="R104" s="4">
        <v>37010.959999999999</v>
      </c>
      <c r="S104" s="8">
        <f t="shared" si="23"/>
        <v>-5.6248968791416942E-4</v>
      </c>
      <c r="T104" s="12">
        <f t="shared" si="24"/>
        <v>102.25982550245827</v>
      </c>
      <c r="U104" s="15"/>
      <c r="V104" s="1">
        <v>43247</v>
      </c>
      <c r="W104">
        <v>40894.26</v>
      </c>
      <c r="X104" s="8">
        <f t="shared" si="25"/>
        <v>5.9669635638748275E-5</v>
      </c>
      <c r="Y104" s="7">
        <f t="shared" si="26"/>
        <v>101.93641565185398</v>
      </c>
      <c r="AA104" s="1">
        <v>43244</v>
      </c>
      <c r="AB104">
        <v>63244.41</v>
      </c>
      <c r="AC104" s="5">
        <f t="shared" si="27"/>
        <v>-5.963767033831946E-4</v>
      </c>
      <c r="AD104" s="14">
        <f t="shared" si="28"/>
        <v>102.10022171832182</v>
      </c>
      <c r="AF104" s="1">
        <v>43244</v>
      </c>
      <c r="AG104">
        <v>40558.5</v>
      </c>
      <c r="AH104" s="5">
        <f t="shared" si="29"/>
        <v>-5.6552932435871561E-4</v>
      </c>
      <c r="AI104" s="14">
        <f t="shared" si="30"/>
        <v>101.96608747988138</v>
      </c>
      <c r="AK104" s="1">
        <v>43204</v>
      </c>
      <c r="AL104">
        <v>1503.95</v>
      </c>
      <c r="AM104" s="5">
        <f t="shared" si="31"/>
        <v>9.3096867290531904E-5</v>
      </c>
      <c r="AN104" s="18">
        <f t="shared" si="32"/>
        <v>3.7168949771689499E-5</v>
      </c>
      <c r="AO104" s="7">
        <f t="shared" si="33"/>
        <v>102.50837669391352</v>
      </c>
    </row>
    <row r="105" spans="5:41" x14ac:dyDescent="0.25">
      <c r="E105" s="3" t="str">
        <f t="shared" si="17"/>
        <v>D</v>
      </c>
      <c r="F105" s="3"/>
      <c r="G105" s="13">
        <v>43247</v>
      </c>
      <c r="H105" s="4">
        <v>36816.93</v>
      </c>
      <c r="I105" s="8">
        <f t="shared" si="19"/>
        <v>-2.4683634017463874E-4</v>
      </c>
      <c r="J105" s="12">
        <f t="shared" si="20"/>
        <v>101.88649639520868</v>
      </c>
      <c r="L105" s="13">
        <v>43247</v>
      </c>
      <c r="M105" s="4">
        <v>38622.910000000003</v>
      </c>
      <c r="N105" s="8">
        <f t="shared" si="21"/>
        <v>-1.113204914358068E-4</v>
      </c>
      <c r="O105" s="12">
        <f t="shared" si="22"/>
        <v>102.20361596775457</v>
      </c>
      <c r="Q105" s="13">
        <v>43247</v>
      </c>
      <c r="R105" s="4">
        <v>37005.379999999997</v>
      </c>
      <c r="S105" s="8">
        <f t="shared" si="23"/>
        <v>-1.5076615143194694E-4</v>
      </c>
      <c r="T105" s="12">
        <f t="shared" si="24"/>
        <v>102.24440818212116</v>
      </c>
      <c r="U105" s="15"/>
      <c r="V105" s="1">
        <v>43248</v>
      </c>
      <c r="W105">
        <v>40961.120000000003</v>
      </c>
      <c r="X105" s="8">
        <f t="shared" si="25"/>
        <v>1.6349482788049485E-3</v>
      </c>
      <c r="Y105" s="7">
        <f t="shared" si="26"/>
        <v>102.10307641917151</v>
      </c>
      <c r="AA105" s="1">
        <v>43247</v>
      </c>
      <c r="AB105">
        <v>63242.58</v>
      </c>
      <c r="AC105" s="5">
        <f t="shared" si="27"/>
        <v>-2.8935363615589793E-5</v>
      </c>
      <c r="AD105" s="14">
        <f t="shared" si="28"/>
        <v>102.09726741128117</v>
      </c>
      <c r="AF105" s="1">
        <v>43247</v>
      </c>
      <c r="AG105">
        <v>40557.14</v>
      </c>
      <c r="AH105" s="5">
        <f t="shared" si="29"/>
        <v>-3.3531812073883671E-5</v>
      </c>
      <c r="AI105" s="14">
        <f t="shared" si="30"/>
        <v>101.9626683721981</v>
      </c>
      <c r="AK105" s="1">
        <v>43205</v>
      </c>
      <c r="AL105">
        <v>1504.08</v>
      </c>
      <c r="AM105" s="5">
        <f t="shared" si="31"/>
        <v>8.6439043851083142E-5</v>
      </c>
      <c r="AN105" s="18">
        <f t="shared" si="32"/>
        <v>3.7168949771689499E-5</v>
      </c>
      <c r="AO105" s="7">
        <f t="shared" si="33"/>
        <v>102.5210475486862</v>
      </c>
    </row>
    <row r="106" spans="5:41" x14ac:dyDescent="0.25">
      <c r="E106" s="3" t="str">
        <f t="shared" si="17"/>
        <v>L</v>
      </c>
      <c r="F106" s="3"/>
      <c r="G106" s="13">
        <v>43248</v>
      </c>
      <c r="H106" s="4">
        <v>36868.53</v>
      </c>
      <c r="I106" s="8">
        <f t="shared" si="19"/>
        <v>1.4015291334719127E-3</v>
      </c>
      <c r="J106" s="12">
        <f t="shared" si="20"/>
        <v>102.02929328821395</v>
      </c>
      <c r="L106" s="13">
        <v>43248</v>
      </c>
      <c r="M106" s="4">
        <v>38681.49</v>
      </c>
      <c r="N106" s="8">
        <f t="shared" si="21"/>
        <v>1.5167163737790368E-3</v>
      </c>
      <c r="O106" s="12">
        <f t="shared" si="22"/>
        <v>102.35862986555229</v>
      </c>
      <c r="Q106" s="13">
        <v>43248</v>
      </c>
      <c r="R106" s="4">
        <v>37062.300000000003</v>
      </c>
      <c r="S106" s="8">
        <f t="shared" si="23"/>
        <v>1.538154722367624E-3</v>
      </c>
      <c r="T106" s="12">
        <f t="shared" si="24"/>
        <v>102.40167590140217</v>
      </c>
      <c r="U106" s="15"/>
      <c r="V106" s="1">
        <v>43249</v>
      </c>
      <c r="W106">
        <v>40954.25</v>
      </c>
      <c r="X106" s="8">
        <f t="shared" si="25"/>
        <v>-1.6772002328069302E-4</v>
      </c>
      <c r="Y106" s="7">
        <f t="shared" si="26"/>
        <v>102.08595168881746</v>
      </c>
      <c r="AA106" s="1">
        <v>43248</v>
      </c>
      <c r="AB106">
        <v>63324.34</v>
      </c>
      <c r="AC106" s="5">
        <f t="shared" si="27"/>
        <v>1.2927998826106624E-3</v>
      </c>
      <c r="AD106" s="14">
        <f t="shared" si="28"/>
        <v>102.22925874660534</v>
      </c>
      <c r="AF106" s="1">
        <v>43248</v>
      </c>
      <c r="AG106">
        <v>40624.01</v>
      </c>
      <c r="AH106" s="5">
        <f t="shared" si="29"/>
        <v>1.6487848995270227E-3</v>
      </c>
      <c r="AI106" s="14">
        <f t="shared" si="30"/>
        <v>102.13078288012565</v>
      </c>
      <c r="AK106" s="1">
        <v>43206</v>
      </c>
      <c r="AL106">
        <v>1504.43</v>
      </c>
      <c r="AM106" s="5">
        <f t="shared" si="31"/>
        <v>2.3270038827738482E-4</v>
      </c>
      <c r="AN106" s="18">
        <f t="shared" si="32"/>
        <v>3.7168949771689499E-5</v>
      </c>
      <c r="AO106" s="7">
        <f t="shared" si="33"/>
        <v>102.54871483592427</v>
      </c>
    </row>
    <row r="107" spans="5:41" x14ac:dyDescent="0.25">
      <c r="E107" s="3" t="str">
        <f t="shared" si="17"/>
        <v>M</v>
      </c>
      <c r="F107" s="3"/>
      <c r="G107" s="13">
        <v>43249</v>
      </c>
      <c r="H107" s="4">
        <v>36866.57</v>
      </c>
      <c r="I107" s="8">
        <f t="shared" si="19"/>
        <v>-5.3161870028461955E-5</v>
      </c>
      <c r="J107" s="12">
        <f t="shared" si="20"/>
        <v>102.02386922018506</v>
      </c>
      <c r="L107" s="13">
        <v>43249</v>
      </c>
      <c r="M107" s="4">
        <v>38678.629999999997</v>
      </c>
      <c r="N107" s="8">
        <f t="shared" si="21"/>
        <v>-7.3937172534010998E-5</v>
      </c>
      <c r="O107" s="12">
        <f t="shared" si="22"/>
        <v>102.35106175787557</v>
      </c>
      <c r="Q107" s="13">
        <v>43249</v>
      </c>
      <c r="R107" s="4">
        <v>37055.18</v>
      </c>
      <c r="S107" s="8">
        <f t="shared" si="23"/>
        <v>-1.921089624767891E-4</v>
      </c>
      <c r="T107" s="12">
        <f t="shared" si="24"/>
        <v>102.38200362168887</v>
      </c>
      <c r="U107" s="15"/>
      <c r="V107" s="1">
        <v>43250</v>
      </c>
      <c r="W107">
        <v>40945.660000000003</v>
      </c>
      <c r="X107" s="8">
        <f t="shared" si="25"/>
        <v>-2.0974624123248908E-4</v>
      </c>
      <c r="Y107" s="7">
        <f t="shared" si="26"/>
        <v>102.06453954416808</v>
      </c>
      <c r="AA107" s="1">
        <v>43249</v>
      </c>
      <c r="AB107">
        <v>63312.06</v>
      </c>
      <c r="AC107" s="5">
        <f t="shared" si="27"/>
        <v>-1.9392227380499172E-4</v>
      </c>
      <c r="AD107" s="14">
        <f t="shared" si="28"/>
        <v>102.2094342162998</v>
      </c>
      <c r="AF107" s="1">
        <v>43249</v>
      </c>
      <c r="AG107">
        <v>40606.68</v>
      </c>
      <c r="AH107" s="5">
        <f t="shared" si="29"/>
        <v>-4.2659501117692233E-4</v>
      </c>
      <c r="AI107" s="14">
        <f t="shared" si="30"/>
        <v>102.0872143976614</v>
      </c>
      <c r="AK107" s="1">
        <v>43207</v>
      </c>
      <c r="AL107">
        <v>1505.54</v>
      </c>
      <c r="AM107" s="5">
        <f t="shared" si="31"/>
        <v>7.3782096873897807E-4</v>
      </c>
      <c r="AN107" s="18">
        <f t="shared" si="32"/>
        <v>3.7168949771689499E-5</v>
      </c>
      <c r="AO107" s="7">
        <f t="shared" si="33"/>
        <v>102.62818905607836</v>
      </c>
    </row>
    <row r="108" spans="5:41" x14ac:dyDescent="0.25">
      <c r="E108" s="3" t="str">
        <f t="shared" si="17"/>
        <v>W</v>
      </c>
      <c r="F108" s="3"/>
      <c r="G108" s="13">
        <v>43250</v>
      </c>
      <c r="H108" s="4">
        <v>36855</v>
      </c>
      <c r="I108" s="8">
        <f t="shared" si="19"/>
        <v>-3.1383445761290485E-4</v>
      </c>
      <c r="J108" s="12">
        <f t="shared" si="20"/>
        <v>101.99185061452478</v>
      </c>
      <c r="L108" s="13">
        <v>43250</v>
      </c>
      <c r="M108" s="4">
        <v>38656.81</v>
      </c>
      <c r="N108" s="8">
        <f t="shared" si="21"/>
        <v>-5.6413580315539669E-4</v>
      </c>
      <c r="O108" s="12">
        <f t="shared" si="22"/>
        <v>102.29332185944698</v>
      </c>
      <c r="Q108" s="13">
        <v>43250</v>
      </c>
      <c r="R108" s="4">
        <v>37037.339999999997</v>
      </c>
      <c r="S108" s="8">
        <f t="shared" si="23"/>
        <v>-4.8144415976403288E-4</v>
      </c>
      <c r="T108" s="12">
        <f t="shared" si="24"/>
        <v>102.33271240398027</v>
      </c>
      <c r="U108" s="15"/>
      <c r="V108" s="1">
        <v>43251</v>
      </c>
      <c r="W108">
        <v>40954.76</v>
      </c>
      <c r="X108" s="8">
        <f t="shared" si="25"/>
        <v>2.2224577647533827E-4</v>
      </c>
      <c r="Y108" s="7">
        <f t="shared" si="26"/>
        <v>102.08722295700967</v>
      </c>
      <c r="AA108" s="1">
        <v>43250</v>
      </c>
      <c r="AB108">
        <v>63293.94</v>
      </c>
      <c r="AC108" s="5">
        <f t="shared" si="27"/>
        <v>-2.8620139670065825E-4</v>
      </c>
      <c r="AD108" s="14">
        <f t="shared" si="28"/>
        <v>102.1801817334711</v>
      </c>
      <c r="AF108" s="1">
        <v>43250</v>
      </c>
      <c r="AG108">
        <v>40595.29</v>
      </c>
      <c r="AH108" s="5">
        <f t="shared" si="29"/>
        <v>-2.8049572139365875E-4</v>
      </c>
      <c r="AI108" s="14">
        <f t="shared" si="30"/>
        <v>102.05857937081386</v>
      </c>
      <c r="AK108" s="1">
        <v>43208</v>
      </c>
      <c r="AL108">
        <v>1505.68</v>
      </c>
      <c r="AM108" s="5">
        <f t="shared" si="31"/>
        <v>9.2989890670525099E-5</v>
      </c>
      <c r="AN108" s="18">
        <f t="shared" si="32"/>
        <v>3.7168949771689499E-5</v>
      </c>
      <c r="AO108" s="7">
        <f t="shared" si="33"/>
        <v>102.64154702216258</v>
      </c>
    </row>
    <row r="109" spans="5:41" x14ac:dyDescent="0.25">
      <c r="E109" s="3" t="str">
        <f t="shared" si="17"/>
        <v>J</v>
      </c>
      <c r="F109" s="3"/>
      <c r="G109" s="13">
        <v>43251</v>
      </c>
      <c r="H109" s="4">
        <v>36875.760000000002</v>
      </c>
      <c r="I109" s="8">
        <f t="shared" si="19"/>
        <v>5.6328856328868859E-4</v>
      </c>
      <c r="J109" s="12">
        <f t="shared" si="20"/>
        <v>102.04930145752459</v>
      </c>
      <c r="L109" s="13">
        <v>43251</v>
      </c>
      <c r="M109" s="4">
        <v>38671.46</v>
      </c>
      <c r="N109" s="8">
        <f t="shared" si="21"/>
        <v>3.7897591653335283E-4</v>
      </c>
      <c r="O109" s="12">
        <f t="shared" si="22"/>
        <v>102.3320885648539</v>
      </c>
      <c r="Q109" s="13">
        <v>43251</v>
      </c>
      <c r="R109" s="4">
        <v>37057.5</v>
      </c>
      <c r="S109" s="8">
        <f t="shared" si="23"/>
        <v>5.4431554749889699E-4</v>
      </c>
      <c r="T109" s="12">
        <f t="shared" si="24"/>
        <v>102.38841369035949</v>
      </c>
      <c r="U109" s="15"/>
      <c r="V109" s="1">
        <v>43254</v>
      </c>
      <c r="W109">
        <v>40948.44</v>
      </c>
      <c r="X109" s="8">
        <f t="shared" si="25"/>
        <v>-1.5431661667653085E-4</v>
      </c>
      <c r="Y109" s="7">
        <f t="shared" si="26"/>
        <v>102.07146920215705</v>
      </c>
      <c r="AA109" s="1">
        <v>43251</v>
      </c>
      <c r="AB109">
        <v>63326.86</v>
      </c>
      <c r="AC109" s="5">
        <f t="shared" si="27"/>
        <v>5.2011298396026362E-4</v>
      </c>
      <c r="AD109" s="14">
        <f t="shared" si="28"/>
        <v>102.2333269726941</v>
      </c>
      <c r="AF109" s="1">
        <v>43251</v>
      </c>
      <c r="AG109">
        <v>40614.5</v>
      </c>
      <c r="AH109" s="5">
        <f t="shared" si="29"/>
        <v>4.7320760610403134E-4</v>
      </c>
      <c r="AI109" s="14">
        <f t="shared" si="30"/>
        <v>102.10687426684031</v>
      </c>
      <c r="AK109" s="1">
        <v>43209</v>
      </c>
      <c r="AL109">
        <v>1505.92</v>
      </c>
      <c r="AM109" s="5">
        <f t="shared" si="31"/>
        <v>1.5939641889373135E-4</v>
      </c>
      <c r="AN109" s="18">
        <f t="shared" si="32"/>
        <v>3.7168949771689499E-5</v>
      </c>
      <c r="AO109" s="7">
        <f t="shared" si="33"/>
        <v>102.66172279569339</v>
      </c>
    </row>
    <row r="110" spans="5:41" x14ac:dyDescent="0.25">
      <c r="E110" s="3" t="str">
        <f t="shared" si="17"/>
        <v>D</v>
      </c>
      <c r="F110" s="3"/>
      <c r="G110" s="13">
        <v>43254</v>
      </c>
      <c r="H110" s="4">
        <v>36876.86</v>
      </c>
      <c r="I110" s="8">
        <f t="shared" si="19"/>
        <v>2.9829893675392682E-5</v>
      </c>
      <c r="J110" s="12">
        <f t="shared" si="20"/>
        <v>102.05234557733672</v>
      </c>
      <c r="L110" s="13">
        <v>43254</v>
      </c>
      <c r="M110" s="4">
        <v>38673.89</v>
      </c>
      <c r="N110" s="8">
        <f t="shared" si="21"/>
        <v>6.2837037960283837E-5</v>
      </c>
      <c r="O110" s="12">
        <f t="shared" si="22"/>
        <v>102.33851881018761</v>
      </c>
      <c r="Q110" s="13">
        <v>43254</v>
      </c>
      <c r="R110" s="4">
        <v>37062.19</v>
      </c>
      <c r="S110" s="8">
        <f t="shared" si="23"/>
        <v>1.2656007555822413E-4</v>
      </c>
      <c r="T110" s="12">
        <f t="shared" si="24"/>
        <v>102.40137197573242</v>
      </c>
      <c r="U110" s="15"/>
      <c r="V110" s="1">
        <v>43255</v>
      </c>
      <c r="W110">
        <v>40983.22</v>
      </c>
      <c r="X110" s="8">
        <f t="shared" si="25"/>
        <v>8.4936080593056573E-4</v>
      </c>
      <c r="Y110" s="7">
        <f t="shared" si="26"/>
        <v>102.15816470750111</v>
      </c>
      <c r="AA110" s="1">
        <v>43254</v>
      </c>
      <c r="AB110">
        <v>63336.36</v>
      </c>
      <c r="AC110" s="5">
        <f t="shared" si="27"/>
        <v>1.5001533314618065E-4</v>
      </c>
      <c r="AD110" s="14">
        <f t="shared" si="28"/>
        <v>102.24866353929855</v>
      </c>
      <c r="AF110" s="1">
        <v>43254</v>
      </c>
      <c r="AG110">
        <v>40615.67</v>
      </c>
      <c r="AH110" s="5">
        <f t="shared" si="29"/>
        <v>2.8807445616729765E-5</v>
      </c>
      <c r="AI110" s="14">
        <f t="shared" si="30"/>
        <v>102.10981570506785</v>
      </c>
      <c r="AK110" s="1">
        <v>43210</v>
      </c>
      <c r="AL110">
        <v>1505.22</v>
      </c>
      <c r="AM110" s="5">
        <f t="shared" si="31"/>
        <v>-4.6483212919679051E-4</v>
      </c>
      <c r="AN110" s="18">
        <f t="shared" si="32"/>
        <v>3.7168949771689499E-5</v>
      </c>
      <c r="AO110" s="7">
        <f t="shared" si="33"/>
        <v>102.61781815691732</v>
      </c>
    </row>
    <row r="111" spans="5:41" x14ac:dyDescent="0.25">
      <c r="E111" s="3" t="str">
        <f t="shared" si="17"/>
        <v>L</v>
      </c>
      <c r="F111" s="3"/>
      <c r="G111" s="13">
        <v>43255</v>
      </c>
      <c r="H111" s="4">
        <v>36910</v>
      </c>
      <c r="I111" s="8">
        <f t="shared" si="19"/>
        <v>8.9866653505743521E-4</v>
      </c>
      <c r="J111" s="12">
        <f t="shared" si="20"/>
        <v>102.1440566051312</v>
      </c>
      <c r="L111" s="13">
        <v>43255</v>
      </c>
      <c r="M111" s="4">
        <v>38712.959999999999</v>
      </c>
      <c r="N111" s="8">
        <f t="shared" si="21"/>
        <v>1.0102423107682945E-3</v>
      </c>
      <c r="O111" s="12">
        <f t="shared" si="22"/>
        <v>102.44190551191102</v>
      </c>
      <c r="Q111" s="13">
        <v>43255</v>
      </c>
      <c r="R111" s="4">
        <v>37104.839999999997</v>
      </c>
      <c r="S111" s="8">
        <f t="shared" si="23"/>
        <v>1.1507684786029593E-3</v>
      </c>
      <c r="T111" s="12">
        <f t="shared" si="24"/>
        <v>102.51921224676778</v>
      </c>
      <c r="U111" s="15"/>
      <c r="V111" s="1">
        <v>43256</v>
      </c>
      <c r="W111">
        <v>41017.89</v>
      </c>
      <c r="X111" s="8">
        <f t="shared" si="25"/>
        <v>8.4595597905678943E-4</v>
      </c>
      <c r="Y111" s="7">
        <f t="shared" si="26"/>
        <v>102.24458601774489</v>
      </c>
      <c r="AA111" s="1">
        <v>43255</v>
      </c>
      <c r="AB111">
        <v>63391.77</v>
      </c>
      <c r="AC111" s="5">
        <f t="shared" si="27"/>
        <v>8.7485292808109349E-4</v>
      </c>
      <c r="AD111" s="14">
        <f t="shared" si="28"/>
        <v>102.33811608198828</v>
      </c>
      <c r="AF111" s="1">
        <v>43255</v>
      </c>
      <c r="AG111">
        <v>40649.629999999997</v>
      </c>
      <c r="AH111" s="5">
        <f t="shared" si="29"/>
        <v>8.3613048855268879E-4</v>
      </c>
      <c r="AI111" s="14">
        <f t="shared" si="30"/>
        <v>102.19519283515935</v>
      </c>
      <c r="AK111" s="1">
        <v>43211</v>
      </c>
      <c r="AL111">
        <v>1505.36</v>
      </c>
      <c r="AM111" s="5">
        <f t="shared" si="31"/>
        <v>9.3009659717369075E-5</v>
      </c>
      <c r="AN111" s="18">
        <f t="shared" si="32"/>
        <v>3.7168949771689499E-5</v>
      </c>
      <c r="AO111" s="7">
        <f t="shared" si="33"/>
        <v>102.6311768017938</v>
      </c>
    </row>
    <row r="112" spans="5:41" x14ac:dyDescent="0.25">
      <c r="E112" s="3" t="str">
        <f t="shared" si="17"/>
        <v>M</v>
      </c>
      <c r="F112" s="3"/>
      <c r="G112" s="13">
        <v>43256</v>
      </c>
      <c r="H112" s="4">
        <v>36949.75</v>
      </c>
      <c r="I112" s="8">
        <f t="shared" si="19"/>
        <v>1.0769439176374629E-3</v>
      </c>
      <c r="J112" s="12">
        <f t="shared" si="20"/>
        <v>102.2540600256149</v>
      </c>
      <c r="L112" s="13">
        <v>43256</v>
      </c>
      <c r="M112" s="4">
        <v>38746.089999999997</v>
      </c>
      <c r="N112" s="8">
        <f t="shared" si="21"/>
        <v>8.5578576270051165E-4</v>
      </c>
      <c r="O112" s="12">
        <f t="shared" si="22"/>
        <v>102.52957383615203</v>
      </c>
      <c r="Q112" s="13">
        <v>43256</v>
      </c>
      <c r="R112" s="4">
        <v>37139.26</v>
      </c>
      <c r="S112" s="8">
        <f t="shared" si="23"/>
        <v>9.2764178473769832E-4</v>
      </c>
      <c r="T112" s="12">
        <f t="shared" si="24"/>
        <v>102.61431335178628</v>
      </c>
      <c r="U112" s="15"/>
      <c r="V112" s="1">
        <v>43257</v>
      </c>
      <c r="W112">
        <v>41022.54</v>
      </c>
      <c r="X112" s="8">
        <f t="shared" si="25"/>
        <v>1.1336516822302301E-4</v>
      </c>
      <c r="Y112" s="7">
        <f t="shared" si="26"/>
        <v>102.25617699243868</v>
      </c>
      <c r="AA112" s="1">
        <v>43256</v>
      </c>
      <c r="AB112">
        <v>63447.92</v>
      </c>
      <c r="AC112" s="5">
        <f t="shared" si="27"/>
        <v>8.8576166906206844E-4</v>
      </c>
      <c r="AD112" s="14">
        <f t="shared" si="28"/>
        <v>102.42876326249772</v>
      </c>
      <c r="AF112" s="1">
        <v>43256</v>
      </c>
      <c r="AG112">
        <v>40685.78</v>
      </c>
      <c r="AH112" s="5">
        <f t="shared" si="29"/>
        <v>8.8930698754219328E-4</v>
      </c>
      <c r="AI112" s="14">
        <f t="shared" si="30"/>
        <v>102.28607573424088</v>
      </c>
      <c r="AK112" s="1">
        <v>43212</v>
      </c>
      <c r="AL112">
        <v>1505.49</v>
      </c>
      <c r="AM112" s="5">
        <f t="shared" si="31"/>
        <v>8.6358080459314479E-5</v>
      </c>
      <c r="AN112" s="18">
        <f t="shared" si="32"/>
        <v>3.7168949771689499E-5</v>
      </c>
      <c r="AO112" s="7">
        <f t="shared" si="33"/>
        <v>102.64385452627324</v>
      </c>
    </row>
    <row r="113" spans="5:41" x14ac:dyDescent="0.25">
      <c r="E113" s="3" t="str">
        <f t="shared" si="17"/>
        <v>W</v>
      </c>
      <c r="F113" s="3"/>
      <c r="G113" s="13">
        <v>43257</v>
      </c>
      <c r="H113" s="4">
        <v>36955.550000000003</v>
      </c>
      <c r="I113" s="8">
        <f t="shared" si="19"/>
        <v>1.5696993890368383E-4</v>
      </c>
      <c r="J113" s="12">
        <f t="shared" si="20"/>
        <v>102.27011083916977</v>
      </c>
      <c r="L113" s="13">
        <v>43257</v>
      </c>
      <c r="M113" s="4">
        <v>38750.06</v>
      </c>
      <c r="N113" s="8">
        <f t="shared" si="21"/>
        <v>1.0246195164476113E-4</v>
      </c>
      <c r="O113" s="12">
        <f t="shared" si="22"/>
        <v>102.54007921638858</v>
      </c>
      <c r="Q113" s="13">
        <v>43257</v>
      </c>
      <c r="R113" s="4">
        <v>37143.589999999997</v>
      </c>
      <c r="S113" s="8">
        <f t="shared" si="23"/>
        <v>1.1658821419691101E-4</v>
      </c>
      <c r="T113" s="12">
        <f t="shared" si="24"/>
        <v>102.62627697133101</v>
      </c>
      <c r="U113" s="15"/>
      <c r="V113" s="1">
        <v>43258</v>
      </c>
      <c r="W113">
        <v>40986.93</v>
      </c>
      <c r="X113" s="8">
        <f t="shared" si="25"/>
        <v>-8.6805936443723475E-4</v>
      </c>
      <c r="Y113" s="7">
        <f t="shared" si="26"/>
        <v>102.16741256042884</v>
      </c>
      <c r="AA113" s="1">
        <v>43257</v>
      </c>
      <c r="AB113">
        <v>63471.98</v>
      </c>
      <c r="AC113" s="5">
        <f t="shared" si="27"/>
        <v>3.7920864860518932E-4</v>
      </c>
      <c r="AD113" s="14">
        <f t="shared" si="28"/>
        <v>102.4676051353928</v>
      </c>
      <c r="AF113" s="1">
        <v>43257</v>
      </c>
      <c r="AG113">
        <v>40698.720000000001</v>
      </c>
      <c r="AH113" s="5">
        <f t="shared" si="29"/>
        <v>3.1804723910910937E-4</v>
      </c>
      <c r="AI113" s="14">
        <f t="shared" si="30"/>
        <v>102.31860753822747</v>
      </c>
      <c r="AK113" s="1">
        <v>43213</v>
      </c>
      <c r="AL113">
        <v>1504.49</v>
      </c>
      <c r="AM113" s="5">
        <f t="shared" si="31"/>
        <v>-6.6423556450057042E-4</v>
      </c>
      <c r="AN113" s="18">
        <f t="shared" si="32"/>
        <v>3.7168949771689499E-5</v>
      </c>
      <c r="AO113" s="7">
        <f t="shared" si="33"/>
        <v>102.57948999189273</v>
      </c>
    </row>
    <row r="114" spans="5:41" x14ac:dyDescent="0.25">
      <c r="E114" s="3" t="str">
        <f t="shared" si="17"/>
        <v>J</v>
      </c>
      <c r="F114" s="3"/>
      <c r="G114" s="13">
        <v>43258</v>
      </c>
      <c r="H114" s="4">
        <v>36924.39</v>
      </c>
      <c r="I114" s="8">
        <f t="shared" si="19"/>
        <v>-8.4317511172216086E-4</v>
      </c>
      <c r="J114" s="12">
        <f t="shared" si="20"/>
        <v>102.18387922703712</v>
      </c>
      <c r="L114" s="13">
        <v>43258</v>
      </c>
      <c r="M114" s="4">
        <v>38718.9</v>
      </c>
      <c r="N114" s="8">
        <f t="shared" si="21"/>
        <v>-8.0412778715688304E-4</v>
      </c>
      <c r="O114" s="12">
        <f t="shared" si="22"/>
        <v>102.45762388939342</v>
      </c>
      <c r="Q114" s="13">
        <v>43258</v>
      </c>
      <c r="R114" s="4">
        <v>37112.61</v>
      </c>
      <c r="S114" s="8">
        <f t="shared" si="23"/>
        <v>-8.3406046642220399E-4</v>
      </c>
      <c r="T114" s="12">
        <f t="shared" si="24"/>
        <v>102.54068045089312</v>
      </c>
      <c r="U114" s="15"/>
      <c r="V114" s="1">
        <v>43261</v>
      </c>
      <c r="W114">
        <v>40991.339999999997</v>
      </c>
      <c r="X114" s="8">
        <f t="shared" si="25"/>
        <v>1.075952748839093E-4</v>
      </c>
      <c r="Y114" s="7">
        <f t="shared" si="26"/>
        <v>102.17840529126747</v>
      </c>
      <c r="AA114" s="1">
        <v>43258</v>
      </c>
      <c r="AB114">
        <v>63421.4</v>
      </c>
      <c r="AC114" s="5">
        <f t="shared" si="27"/>
        <v>-7.9688706733271886E-4</v>
      </c>
      <c r="AD114" s="14">
        <f t="shared" si="28"/>
        <v>102.38595002603985</v>
      </c>
      <c r="AF114" s="1">
        <v>43258</v>
      </c>
      <c r="AG114">
        <v>40659.1</v>
      </c>
      <c r="AH114" s="5">
        <f t="shared" si="29"/>
        <v>-9.7349498952303826E-4</v>
      </c>
      <c r="AI114" s="14">
        <f t="shared" si="30"/>
        <v>102.21900088645403</v>
      </c>
      <c r="AK114" s="1">
        <v>43214</v>
      </c>
      <c r="AL114">
        <v>1502.62</v>
      </c>
      <c r="AM114" s="5">
        <f t="shared" si="31"/>
        <v>-1.2429461146302723E-3</v>
      </c>
      <c r="AN114" s="18">
        <f t="shared" si="32"/>
        <v>3.7168949771689499E-5</v>
      </c>
      <c r="AO114" s="7">
        <f t="shared" si="33"/>
        <v>102.45580198527766</v>
      </c>
    </row>
    <row r="115" spans="5:41" x14ac:dyDescent="0.25">
      <c r="E115" s="3" t="str">
        <f t="shared" si="17"/>
        <v>D</v>
      </c>
      <c r="F115" s="3"/>
      <c r="G115" s="13">
        <v>43261</v>
      </c>
      <c r="H115" s="4">
        <v>36922.25</v>
      </c>
      <c r="I115" s="8">
        <f t="shared" si="19"/>
        <v>-5.7956272263348652E-5</v>
      </c>
      <c r="J115" s="12">
        <f t="shared" si="20"/>
        <v>102.17795703031172</v>
      </c>
      <c r="L115" s="13">
        <v>43261</v>
      </c>
      <c r="M115" s="4">
        <v>38716.129999999997</v>
      </c>
      <c r="N115" s="8">
        <f t="shared" si="21"/>
        <v>-7.1541288621412846E-5</v>
      </c>
      <c r="O115" s="12">
        <f t="shared" si="22"/>
        <v>102.45029393895128</v>
      </c>
      <c r="Q115" s="13">
        <v>43261</v>
      </c>
      <c r="R115" s="4">
        <v>37115.72</v>
      </c>
      <c r="S115" s="8">
        <f t="shared" si="23"/>
        <v>8.3799010632823467E-5</v>
      </c>
      <c r="T115" s="12">
        <f t="shared" si="24"/>
        <v>102.54927325846452</v>
      </c>
      <c r="U115" s="15"/>
      <c r="V115" s="1">
        <v>43262</v>
      </c>
      <c r="W115">
        <v>41057.61</v>
      </c>
      <c r="X115" s="8">
        <f t="shared" si="25"/>
        <v>1.616682938396341E-3</v>
      </c>
      <c r="Y115" s="7">
        <f t="shared" si="26"/>
        <v>102.3435953757744</v>
      </c>
      <c r="AA115" s="1">
        <v>43261</v>
      </c>
      <c r="AB115">
        <v>63423.56</v>
      </c>
      <c r="AC115" s="5">
        <f t="shared" si="27"/>
        <v>3.4057904745088408E-5</v>
      </c>
      <c r="AD115" s="14">
        <f t="shared" si="28"/>
        <v>102.38943707697307</v>
      </c>
      <c r="AF115" s="1">
        <v>43261</v>
      </c>
      <c r="AG115">
        <v>40667.360000000001</v>
      </c>
      <c r="AH115" s="5">
        <f t="shared" si="29"/>
        <v>2.0315255379488306E-4</v>
      </c>
      <c r="AI115" s="14">
        <f t="shared" si="30"/>
        <v>102.23976693753048</v>
      </c>
      <c r="AK115" s="1">
        <v>43215</v>
      </c>
      <c r="AL115">
        <v>1499.89</v>
      </c>
      <c r="AM115" s="5">
        <f t="shared" si="31"/>
        <v>-1.816826609521871E-3</v>
      </c>
      <c r="AN115" s="18">
        <f t="shared" si="32"/>
        <v>3.7168949771689499E-5</v>
      </c>
      <c r="AO115" s="7">
        <f t="shared" si="33"/>
        <v>102.27346573248872</v>
      </c>
    </row>
    <row r="116" spans="5:41" x14ac:dyDescent="0.25">
      <c r="E116" s="3" t="str">
        <f t="shared" si="17"/>
        <v>L</v>
      </c>
      <c r="F116" s="3"/>
      <c r="G116" s="13">
        <v>43262</v>
      </c>
      <c r="H116" s="4">
        <v>36993.72</v>
      </c>
      <c r="I116" s="8">
        <f t="shared" si="19"/>
        <v>1.9356891847057689E-3</v>
      </c>
      <c r="J116" s="12">
        <f t="shared" si="20"/>
        <v>102.37574179665062</v>
      </c>
      <c r="L116" s="13">
        <v>43262</v>
      </c>
      <c r="M116" s="4">
        <v>38794.82</v>
      </c>
      <c r="N116" s="8">
        <f t="shared" si="21"/>
        <v>2.0324862014875489E-3</v>
      </c>
      <c r="O116" s="12">
        <f t="shared" si="22"/>
        <v>102.65852274772054</v>
      </c>
      <c r="Q116" s="13">
        <v>43262</v>
      </c>
      <c r="R116" s="4">
        <v>37177.39</v>
      </c>
      <c r="S116" s="8">
        <f t="shared" si="23"/>
        <v>1.6615601152287773E-3</v>
      </c>
      <c r="T116" s="12">
        <f t="shared" si="24"/>
        <v>102.71966504075648</v>
      </c>
      <c r="U116" s="15"/>
      <c r="V116" s="1">
        <v>43263</v>
      </c>
      <c r="W116">
        <v>41055.58</v>
      </c>
      <c r="X116" s="8">
        <f t="shared" si="25"/>
        <v>-4.9442722067860601E-5</v>
      </c>
      <c r="Y116" s="7">
        <f t="shared" si="26"/>
        <v>102.33853522983281</v>
      </c>
      <c r="AA116" s="1">
        <v>43262</v>
      </c>
      <c r="AB116">
        <v>63541.47</v>
      </c>
      <c r="AC116" s="5">
        <f t="shared" si="27"/>
        <v>1.8590883261677682E-3</v>
      </c>
      <c r="AD116" s="14">
        <f t="shared" si="28"/>
        <v>102.57978808416576</v>
      </c>
      <c r="AF116" s="1">
        <v>43262</v>
      </c>
      <c r="AG116">
        <v>40741.03</v>
      </c>
      <c r="AH116" s="5">
        <f t="shared" si="29"/>
        <v>1.8115264920073315E-3</v>
      </c>
      <c r="AI116" s="14">
        <f t="shared" si="30"/>
        <v>102.42497698387447</v>
      </c>
      <c r="AK116" s="1">
        <v>43216</v>
      </c>
      <c r="AL116">
        <v>1501.66</v>
      </c>
      <c r="AM116" s="5">
        <f t="shared" si="31"/>
        <v>1.1800865396796034E-3</v>
      </c>
      <c r="AN116" s="18">
        <f t="shared" si="32"/>
        <v>3.7168949771689499E-5</v>
      </c>
      <c r="AO116" s="7">
        <f t="shared" si="33"/>
        <v>102.3979586700768</v>
      </c>
    </row>
    <row r="117" spans="5:41" x14ac:dyDescent="0.25">
      <c r="E117" s="3" t="str">
        <f t="shared" si="17"/>
        <v>M</v>
      </c>
      <c r="F117" s="3"/>
      <c r="G117" s="13">
        <v>43263</v>
      </c>
      <c r="H117" s="4">
        <v>36989.040000000001</v>
      </c>
      <c r="I117" s="8">
        <f t="shared" si="19"/>
        <v>-1.2650795864810327E-4</v>
      </c>
      <c r="J117" s="12">
        <f t="shared" si="20"/>
        <v>102.36279045054084</v>
      </c>
      <c r="L117" s="13">
        <v>43263</v>
      </c>
      <c r="M117" s="4">
        <v>38792.76</v>
      </c>
      <c r="N117" s="8">
        <f t="shared" si="21"/>
        <v>-5.3099872611817034E-5</v>
      </c>
      <c r="O117" s="12">
        <f t="shared" si="22"/>
        <v>102.65307159324011</v>
      </c>
      <c r="Q117" s="13">
        <v>43263</v>
      </c>
      <c r="R117" s="4">
        <v>37179.57</v>
      </c>
      <c r="S117" s="8">
        <f t="shared" si="23"/>
        <v>5.8637790334437057E-5</v>
      </c>
      <c r="T117" s="12">
        <f t="shared" si="24"/>
        <v>102.72568829493837</v>
      </c>
      <c r="U117" s="15"/>
      <c r="V117" s="1">
        <v>43264</v>
      </c>
      <c r="W117">
        <v>41058.07</v>
      </c>
      <c r="X117" s="8">
        <f t="shared" si="25"/>
        <v>6.0649490276398765E-5</v>
      </c>
      <c r="Y117" s="7">
        <f t="shared" si="26"/>
        <v>102.34474200983014</v>
      </c>
      <c r="AA117" s="1">
        <v>43263</v>
      </c>
      <c r="AB117">
        <v>63532.5</v>
      </c>
      <c r="AC117" s="5">
        <f t="shared" si="27"/>
        <v>-1.4116765004024145E-4</v>
      </c>
      <c r="AD117" s="14">
        <f t="shared" si="28"/>
        <v>102.56530713654028</v>
      </c>
      <c r="AF117" s="1">
        <v>43263</v>
      </c>
      <c r="AG117">
        <v>40733.97</v>
      </c>
      <c r="AH117" s="5">
        <f t="shared" si="29"/>
        <v>-1.7328967873408985E-4</v>
      </c>
      <c r="AI117" s="14">
        <f t="shared" si="30"/>
        <v>102.4072277925186</v>
      </c>
      <c r="AK117" s="1">
        <v>43217</v>
      </c>
      <c r="AL117">
        <v>1503.75</v>
      </c>
      <c r="AM117" s="5">
        <f t="shared" si="31"/>
        <v>1.3917930823221791E-3</v>
      </c>
      <c r="AN117" s="18">
        <f t="shared" si="32"/>
        <v>3.7168949771689499E-5</v>
      </c>
      <c r="AO117" s="7">
        <f t="shared" si="33"/>
        <v>102.54428146518028</v>
      </c>
    </row>
    <row r="118" spans="5:41" x14ac:dyDescent="0.25">
      <c r="E118" s="3" t="str">
        <f t="shared" si="17"/>
        <v>W</v>
      </c>
      <c r="F118" s="3"/>
      <c r="G118" s="13">
        <v>43264</v>
      </c>
      <c r="H118" s="4">
        <v>36989.519999999997</v>
      </c>
      <c r="I118" s="8">
        <f t="shared" si="19"/>
        <v>1.2976816916365763E-5</v>
      </c>
      <c r="J118" s="12">
        <f t="shared" si="20"/>
        <v>102.36411879373156</v>
      </c>
      <c r="L118" s="13">
        <v>43264</v>
      </c>
      <c r="M118" s="4">
        <v>38795.19</v>
      </c>
      <c r="N118" s="8">
        <f t="shared" si="21"/>
        <v>6.2640554577608754E-5</v>
      </c>
      <c r="O118" s="12">
        <f t="shared" si="22"/>
        <v>102.6595018385738</v>
      </c>
      <c r="Q118" s="13">
        <v>43264</v>
      </c>
      <c r="R118" s="4">
        <v>37186.699999999997</v>
      </c>
      <c r="S118" s="8">
        <f t="shared" si="23"/>
        <v>1.9177198660447203E-4</v>
      </c>
      <c r="T118" s="12">
        <f t="shared" si="24"/>
        <v>102.74538820425799</v>
      </c>
      <c r="U118" s="15"/>
      <c r="V118" s="1">
        <v>43265</v>
      </c>
      <c r="W118">
        <v>41062.19</v>
      </c>
      <c r="X118" s="8">
        <f t="shared" si="25"/>
        <v>1.0034568112926578E-4</v>
      </c>
      <c r="Y118" s="7">
        <f t="shared" si="26"/>
        <v>102.35501186267712</v>
      </c>
      <c r="AA118" s="1">
        <v>43264</v>
      </c>
      <c r="AB118">
        <v>63551.22</v>
      </c>
      <c r="AC118" s="5">
        <f t="shared" si="27"/>
        <v>2.9465234328895917E-4</v>
      </c>
      <c r="AD118" s="14">
        <f t="shared" si="28"/>
        <v>102.59552824462821</v>
      </c>
      <c r="AF118" s="1">
        <v>43264</v>
      </c>
      <c r="AG118">
        <v>40747.18</v>
      </c>
      <c r="AH118" s="5">
        <f t="shared" si="29"/>
        <v>3.2429935014932632E-4</v>
      </c>
      <c r="AI118" s="14">
        <f t="shared" si="30"/>
        <v>102.4404383899423</v>
      </c>
      <c r="AK118" s="1">
        <v>43218</v>
      </c>
      <c r="AL118">
        <v>1503.89</v>
      </c>
      <c r="AM118" s="5">
        <f t="shared" si="31"/>
        <v>9.3100581878724498E-5</v>
      </c>
      <c r="AN118" s="18">
        <f t="shared" si="32"/>
        <v>3.7168949771689499E-5</v>
      </c>
      <c r="AO118" s="7">
        <f t="shared" si="33"/>
        <v>102.55763986070018</v>
      </c>
    </row>
    <row r="119" spans="5:41" x14ac:dyDescent="0.25">
      <c r="E119" s="3" t="str">
        <f t="shared" si="17"/>
        <v>J</v>
      </c>
      <c r="F119" s="3"/>
      <c r="G119" s="13">
        <v>43265</v>
      </c>
      <c r="H119" s="4">
        <v>36994.019999999997</v>
      </c>
      <c r="I119" s="8">
        <f t="shared" si="19"/>
        <v>1.2165607988423588E-4</v>
      </c>
      <c r="J119" s="12">
        <f t="shared" si="20"/>
        <v>102.37657201114482</v>
      </c>
      <c r="L119" s="13">
        <v>43265</v>
      </c>
      <c r="M119" s="4">
        <v>38809.69</v>
      </c>
      <c r="N119" s="8">
        <f t="shared" si="21"/>
        <v>3.7375767459835174E-4</v>
      </c>
      <c r="O119" s="12">
        <f t="shared" si="22"/>
        <v>102.69787161525642</v>
      </c>
      <c r="Q119" s="13">
        <v>43265</v>
      </c>
      <c r="R119" s="4">
        <v>37195.760000000002</v>
      </c>
      <c r="S119" s="8">
        <f t="shared" si="23"/>
        <v>2.4363549333505929E-4</v>
      </c>
      <c r="T119" s="12">
        <f t="shared" si="24"/>
        <v>102.77042062760104</v>
      </c>
      <c r="U119" s="15"/>
      <c r="V119" s="1">
        <v>43268</v>
      </c>
      <c r="W119">
        <v>41071.78</v>
      </c>
      <c r="X119" s="8">
        <f t="shared" si="25"/>
        <v>2.3354818629983676E-4</v>
      </c>
      <c r="Y119" s="7">
        <f t="shared" si="26"/>
        <v>102.37891669005634</v>
      </c>
      <c r="AA119" s="1">
        <v>43265</v>
      </c>
      <c r="AB119">
        <v>63564.13</v>
      </c>
      <c r="AC119" s="5">
        <f t="shared" si="27"/>
        <v>2.0314322840686572E-4</v>
      </c>
      <c r="AD119" s="14">
        <f t="shared" si="28"/>
        <v>102.61636983145594</v>
      </c>
      <c r="AF119" s="1">
        <v>43265</v>
      </c>
      <c r="AG119">
        <v>40762.82</v>
      </c>
      <c r="AH119" s="5">
        <f t="shared" si="29"/>
        <v>3.8383024297639068E-4</v>
      </c>
      <c r="AI119" s="14">
        <f t="shared" si="30"/>
        <v>102.47975812830012</v>
      </c>
      <c r="AK119" s="1">
        <v>43219</v>
      </c>
      <c r="AL119">
        <v>1504.01</v>
      </c>
      <c r="AM119" s="5">
        <f t="shared" si="31"/>
        <v>7.9793069971856312E-5</v>
      </c>
      <c r="AN119" s="18">
        <f t="shared" si="32"/>
        <v>3.7168949771689499E-5</v>
      </c>
      <c r="AO119" s="7">
        <f t="shared" si="33"/>
        <v>102.56963520939843</v>
      </c>
    </row>
    <row r="120" spans="5:41" x14ac:dyDescent="0.25">
      <c r="E120" s="3" t="str">
        <f t="shared" si="17"/>
        <v>D</v>
      </c>
      <c r="F120" s="3"/>
      <c r="G120" s="13">
        <v>43268</v>
      </c>
      <c r="H120" s="4">
        <v>36991.47</v>
      </c>
      <c r="I120" s="8">
        <f t="shared" si="19"/>
        <v>-6.893005950681097E-5</v>
      </c>
      <c r="J120" s="12">
        <f t="shared" si="20"/>
        <v>102.36951518794399</v>
      </c>
      <c r="L120" s="13">
        <v>43268</v>
      </c>
      <c r="M120" s="4">
        <v>38815.39</v>
      </c>
      <c r="N120" s="8">
        <f t="shared" si="21"/>
        <v>1.4687053671380568E-4</v>
      </c>
      <c r="O120" s="12">
        <f t="shared" si="22"/>
        <v>102.71295490677991</v>
      </c>
      <c r="Q120" s="13">
        <v>43268</v>
      </c>
      <c r="R120" s="4">
        <v>37208.28</v>
      </c>
      <c r="S120" s="8">
        <f t="shared" si="23"/>
        <v>3.3659750466163985E-4</v>
      </c>
      <c r="T120" s="12">
        <f t="shared" si="24"/>
        <v>102.80501289473732</v>
      </c>
      <c r="U120" s="15"/>
      <c r="V120" s="1">
        <v>43269</v>
      </c>
      <c r="W120">
        <v>41101.019999999997</v>
      </c>
      <c r="X120" s="8">
        <f t="shared" si="25"/>
        <v>7.1192434318634312E-4</v>
      </c>
      <c r="Y120" s="7">
        <f t="shared" si="26"/>
        <v>102.45180273307705</v>
      </c>
      <c r="AA120" s="1">
        <v>43268</v>
      </c>
      <c r="AB120">
        <v>63563.13</v>
      </c>
      <c r="AC120" s="5">
        <f t="shared" si="27"/>
        <v>-1.5732143270108523E-5</v>
      </c>
      <c r="AD120" s="14">
        <f t="shared" si="28"/>
        <v>102.6147554560239</v>
      </c>
      <c r="AF120" s="1">
        <v>43268</v>
      </c>
      <c r="AG120">
        <v>40755.68</v>
      </c>
      <c r="AH120" s="5">
        <f t="shared" si="29"/>
        <v>-1.7515961849545736E-4</v>
      </c>
      <c r="AI120" s="14">
        <f t="shared" si="30"/>
        <v>102.46180781296286</v>
      </c>
      <c r="AK120" s="1">
        <v>43220</v>
      </c>
      <c r="AL120">
        <v>1505.51</v>
      </c>
      <c r="AM120" s="5">
        <f t="shared" si="31"/>
        <v>9.9733379432320746E-4</v>
      </c>
      <c r="AN120" s="18">
        <f t="shared" si="32"/>
        <v>3.7168949771689499E-5</v>
      </c>
      <c r="AO120" s="7">
        <f t="shared" si="33"/>
        <v>102.67574377848338</v>
      </c>
    </row>
    <row r="121" spans="5:41" x14ac:dyDescent="0.25">
      <c r="E121" s="3" t="str">
        <f t="shared" si="17"/>
        <v>L</v>
      </c>
      <c r="F121" s="3"/>
      <c r="G121" s="13">
        <v>43269</v>
      </c>
      <c r="H121" s="4">
        <v>37014.29</v>
      </c>
      <c r="I121" s="8">
        <f t="shared" si="19"/>
        <v>6.1689897698036233E-4</v>
      </c>
      <c r="J121" s="12">
        <f t="shared" si="20"/>
        <v>102.4326668371374</v>
      </c>
      <c r="L121" s="13">
        <v>43269</v>
      </c>
      <c r="M121" s="4">
        <v>38835.980000000003</v>
      </c>
      <c r="N121" s="8">
        <f t="shared" si="21"/>
        <v>5.3045969652765201E-4</v>
      </c>
      <c r="O121" s="12">
        <f t="shared" si="22"/>
        <v>102.76743998966923</v>
      </c>
      <c r="Q121" s="13">
        <v>43269</v>
      </c>
      <c r="R121" s="4">
        <v>37231.96</v>
      </c>
      <c r="S121" s="8">
        <f t="shared" si="23"/>
        <v>6.3641748557041744E-4</v>
      </c>
      <c r="T121" s="12">
        <f t="shared" si="24"/>
        <v>102.87043980254782</v>
      </c>
      <c r="U121" s="15"/>
      <c r="V121" s="1">
        <v>43270</v>
      </c>
      <c r="W121">
        <v>41109.75</v>
      </c>
      <c r="X121" s="8">
        <f t="shared" si="25"/>
        <v>2.124034877968306E-4</v>
      </c>
      <c r="Y121" s="7">
        <f t="shared" si="26"/>
        <v>102.47356385330862</v>
      </c>
      <c r="AA121" s="1">
        <v>43269</v>
      </c>
      <c r="AB121">
        <v>63618.54</v>
      </c>
      <c r="AC121" s="5">
        <f t="shared" si="27"/>
        <v>8.7173177280597258E-4</v>
      </c>
      <c r="AD121" s="14">
        <f t="shared" si="28"/>
        <v>102.70420799871363</v>
      </c>
      <c r="AF121" s="1">
        <v>43269</v>
      </c>
      <c r="AG121">
        <v>40783.199999999997</v>
      </c>
      <c r="AH121" s="5">
        <f t="shared" si="29"/>
        <v>6.7524330350998696E-4</v>
      </c>
      <c r="AI121" s="14">
        <f t="shared" si="30"/>
        <v>102.53099446255409</v>
      </c>
      <c r="AK121" s="1">
        <v>43221</v>
      </c>
      <c r="AL121">
        <v>1505.65</v>
      </c>
      <c r="AM121" s="5">
        <f t="shared" si="31"/>
        <v>9.2991743661618997E-5</v>
      </c>
      <c r="AN121" s="18">
        <f t="shared" si="32"/>
        <v>3.7168949771689499E-5</v>
      </c>
      <c r="AO121" s="7">
        <f t="shared" si="33"/>
        <v>102.68910812449238</v>
      </c>
    </row>
    <row r="122" spans="5:41" x14ac:dyDescent="0.25">
      <c r="E122" s="3" t="str">
        <f t="shared" si="17"/>
        <v>M</v>
      </c>
      <c r="F122" s="3"/>
      <c r="G122" s="13">
        <v>43270</v>
      </c>
      <c r="H122" s="4">
        <v>37024.49</v>
      </c>
      <c r="I122" s="8">
        <f t="shared" si="19"/>
        <v>2.7556924636407132E-4</v>
      </c>
      <c r="J122" s="12">
        <f t="shared" si="20"/>
        <v>102.46089412994077</v>
      </c>
      <c r="L122" s="13">
        <v>43270</v>
      </c>
      <c r="M122" s="4">
        <v>38841.730000000003</v>
      </c>
      <c r="N122" s="8">
        <f t="shared" si="21"/>
        <v>1.4805857866861949E-4</v>
      </c>
      <c r="O122" s="12">
        <f t="shared" si="22"/>
        <v>102.7826555907675</v>
      </c>
      <c r="Q122" s="13">
        <v>43270</v>
      </c>
      <c r="R122" s="4">
        <v>37236.910000000003</v>
      </c>
      <c r="S122" s="8">
        <f t="shared" si="23"/>
        <v>1.3295029324278396E-4</v>
      </c>
      <c r="T122" s="12">
        <f t="shared" si="24"/>
        <v>102.88411645768558</v>
      </c>
      <c r="U122" s="15"/>
      <c r="V122" s="1">
        <v>43271</v>
      </c>
      <c r="W122">
        <v>41125.51</v>
      </c>
      <c r="X122" s="8">
        <f t="shared" si="25"/>
        <v>3.8336404380956424E-4</v>
      </c>
      <c r="Y122" s="7">
        <f t="shared" si="26"/>
        <v>102.51284853313101</v>
      </c>
      <c r="AA122" s="1">
        <v>43270</v>
      </c>
      <c r="AB122">
        <v>63630.57</v>
      </c>
      <c r="AC122" s="5">
        <f t="shared" si="27"/>
        <v>1.8909582018067361E-4</v>
      </c>
      <c r="AD122" s="14">
        <f t="shared" si="28"/>
        <v>102.72362893516114</v>
      </c>
      <c r="AF122" s="1">
        <v>43270</v>
      </c>
      <c r="AG122">
        <v>40787.64</v>
      </c>
      <c r="AH122" s="5">
        <f t="shared" si="29"/>
        <v>1.0886835755896662E-4</v>
      </c>
      <c r="AI122" s="14">
        <f t="shared" si="30"/>
        <v>102.54215684352012</v>
      </c>
      <c r="AK122" s="1">
        <v>43222</v>
      </c>
      <c r="AL122">
        <v>1507.2</v>
      </c>
      <c r="AM122" s="5">
        <f t="shared" si="31"/>
        <v>1.0294557168000207E-3</v>
      </c>
      <c r="AN122" s="18">
        <f t="shared" si="32"/>
        <v>3.7168949771689499E-5</v>
      </c>
      <c r="AO122" s="7">
        <f t="shared" si="33"/>
        <v>102.79863886020622</v>
      </c>
    </row>
    <row r="123" spans="5:41" x14ac:dyDescent="0.25">
      <c r="E123" s="3" t="str">
        <f t="shared" si="17"/>
        <v>W</v>
      </c>
      <c r="F123" s="3"/>
      <c r="G123" s="13">
        <v>43271</v>
      </c>
      <c r="H123" s="4">
        <v>37040.410000000003</v>
      </c>
      <c r="I123" s="8">
        <f t="shared" si="19"/>
        <v>4.2998566624419254E-4</v>
      </c>
      <c r="J123" s="12">
        <f t="shared" si="20"/>
        <v>102.50495084576721</v>
      </c>
      <c r="L123" s="13">
        <v>43271</v>
      </c>
      <c r="M123" s="4">
        <v>38863.39</v>
      </c>
      <c r="N123" s="8">
        <f t="shared" si="21"/>
        <v>5.5764766399435395E-4</v>
      </c>
      <c r="O123" s="12">
        <f t="shared" si="22"/>
        <v>102.83997209855683</v>
      </c>
      <c r="Q123" s="13">
        <v>43271</v>
      </c>
      <c r="R123" s="4">
        <v>37259.25</v>
      </c>
      <c r="S123" s="8">
        <f t="shared" si="23"/>
        <v>5.9994236900950959E-4</v>
      </c>
      <c r="T123" s="12">
        <f t="shared" si="24"/>
        <v>102.94584099824665</v>
      </c>
      <c r="U123" s="15"/>
      <c r="V123" s="1">
        <v>43272</v>
      </c>
      <c r="W123">
        <v>41128.5</v>
      </c>
      <c r="X123" s="8">
        <f t="shared" si="25"/>
        <v>7.2704265551948311E-5</v>
      </c>
      <c r="Y123" s="7">
        <f t="shared" si="26"/>
        <v>102.52030165449325</v>
      </c>
      <c r="AA123" s="1">
        <v>43271</v>
      </c>
      <c r="AB123">
        <v>63658.29</v>
      </c>
      <c r="AC123" s="5">
        <f t="shared" si="27"/>
        <v>4.3563966187942782E-4</v>
      </c>
      <c r="AD123" s="14">
        <f t="shared" si="28"/>
        <v>102.76837942213749</v>
      </c>
      <c r="AF123" s="1">
        <v>43271</v>
      </c>
      <c r="AG123">
        <v>40809.07</v>
      </c>
      <c r="AH123" s="5">
        <f t="shared" si="29"/>
        <v>5.2540426462521772E-4</v>
      </c>
      <c r="AI123" s="14">
        <f t="shared" si="30"/>
        <v>102.59603293002957</v>
      </c>
      <c r="AK123" s="1">
        <v>43223</v>
      </c>
      <c r="AL123">
        <v>1508.55</v>
      </c>
      <c r="AM123" s="5">
        <f t="shared" si="31"/>
        <v>8.9570063694255353E-4</v>
      </c>
      <c r="AN123" s="18">
        <f t="shared" si="32"/>
        <v>3.7168949771689499E-5</v>
      </c>
      <c r="AO123" s="7">
        <f t="shared" si="33"/>
        <v>102.89453658395455</v>
      </c>
    </row>
    <row r="124" spans="5:41" x14ac:dyDescent="0.25">
      <c r="E124" s="3" t="str">
        <f t="shared" si="17"/>
        <v>J</v>
      </c>
      <c r="F124" s="3"/>
      <c r="G124" s="13">
        <v>43272</v>
      </c>
      <c r="H124" s="4">
        <v>37038.15</v>
      </c>
      <c r="I124" s="8">
        <f t="shared" si="19"/>
        <v>-6.1014443414664221E-5</v>
      </c>
      <c r="J124" s="12">
        <f t="shared" si="20"/>
        <v>102.49869656324411</v>
      </c>
      <c r="L124" s="13">
        <v>43272</v>
      </c>
      <c r="M124" s="4">
        <v>38868.97</v>
      </c>
      <c r="N124" s="8">
        <f t="shared" si="21"/>
        <v>1.4357985754731573E-4</v>
      </c>
      <c r="O124" s="12">
        <f t="shared" si="22"/>
        <v>102.85473784710091</v>
      </c>
      <c r="Q124" s="13">
        <v>43272</v>
      </c>
      <c r="R124" s="4">
        <v>37255.279999999999</v>
      </c>
      <c r="S124" s="8">
        <f t="shared" si="23"/>
        <v>-1.0655072230392193E-4</v>
      </c>
      <c r="T124" s="12">
        <f t="shared" si="24"/>
        <v>102.93487204453011</v>
      </c>
      <c r="U124" s="15"/>
      <c r="V124" s="1">
        <v>43275</v>
      </c>
      <c r="W124">
        <v>41130.949999999997</v>
      </c>
      <c r="X124" s="8">
        <f t="shared" si="25"/>
        <v>5.9569398348946478E-5</v>
      </c>
      <c r="Y124" s="7">
        <f t="shared" si="26"/>
        <v>102.52640872718136</v>
      </c>
      <c r="AA124" s="1">
        <v>43272</v>
      </c>
      <c r="AB124">
        <v>63658.83</v>
      </c>
      <c r="AC124" s="5">
        <f t="shared" si="27"/>
        <v>8.4827914792473535E-6</v>
      </c>
      <c r="AD124" s="14">
        <f t="shared" si="28"/>
        <v>102.76925118487078</v>
      </c>
      <c r="AF124" s="1">
        <v>43272</v>
      </c>
      <c r="AG124">
        <v>40814.410000000003</v>
      </c>
      <c r="AH124" s="5">
        <f t="shared" si="29"/>
        <v>1.3085326374762118E-4</v>
      </c>
      <c r="AI124" s="14">
        <f t="shared" si="30"/>
        <v>102.60945795578601</v>
      </c>
      <c r="AK124" s="1">
        <v>43224</v>
      </c>
      <c r="AL124">
        <v>1510.26</v>
      </c>
      <c r="AM124" s="5">
        <f t="shared" si="31"/>
        <v>1.1335388286766168E-3</v>
      </c>
      <c r="AN124" s="18">
        <f t="shared" si="32"/>
        <v>3.7168949771689499E-5</v>
      </c>
      <c r="AO124" s="7">
        <f t="shared" si="33"/>
        <v>103.01499601829323</v>
      </c>
    </row>
    <row r="125" spans="5:41" x14ac:dyDescent="0.25">
      <c r="E125" s="3" t="str">
        <f t="shared" si="17"/>
        <v>D</v>
      </c>
      <c r="F125" s="3"/>
      <c r="G125" s="13">
        <v>43275</v>
      </c>
      <c r="H125" s="4">
        <v>37047.01</v>
      </c>
      <c r="I125" s="8">
        <f t="shared" si="19"/>
        <v>2.3921281165506514E-4</v>
      </c>
      <c r="J125" s="12">
        <f t="shared" si="20"/>
        <v>102.52321556463998</v>
      </c>
      <c r="L125" s="13">
        <v>43275</v>
      </c>
      <c r="M125" s="4">
        <v>38878.959999999999</v>
      </c>
      <c r="N125" s="8">
        <f t="shared" si="21"/>
        <v>2.570173585767499E-4</v>
      </c>
      <c r="O125" s="12">
        <f t="shared" si="22"/>
        <v>102.88117330013947</v>
      </c>
      <c r="Q125" s="13">
        <v>43275</v>
      </c>
      <c r="R125" s="4">
        <v>37252.400000000001</v>
      </c>
      <c r="S125" s="8">
        <f t="shared" si="23"/>
        <v>-7.7304478720785497E-5</v>
      </c>
      <c r="T125" s="12">
        <f t="shared" si="24"/>
        <v>102.92691471790452</v>
      </c>
      <c r="U125" s="15"/>
      <c r="V125" s="1">
        <v>43276</v>
      </c>
      <c r="W125">
        <v>41132.82</v>
      </c>
      <c r="X125" s="8">
        <f t="shared" si="25"/>
        <v>4.5464546770901393E-5</v>
      </c>
      <c r="Y125" s="7">
        <f t="shared" si="26"/>
        <v>102.53107004388619</v>
      </c>
      <c r="AA125" s="1">
        <v>43275</v>
      </c>
      <c r="AB125">
        <v>63679.22</v>
      </c>
      <c r="AC125" s="5">
        <f t="shared" si="27"/>
        <v>3.2030120566139964E-4</v>
      </c>
      <c r="AD125" s="14">
        <f t="shared" si="28"/>
        <v>102.80216829993022</v>
      </c>
      <c r="AF125" s="1">
        <v>43275</v>
      </c>
      <c r="AG125">
        <v>40818.730000000003</v>
      </c>
      <c r="AH125" s="5">
        <f t="shared" si="29"/>
        <v>1.0584496995047488E-4</v>
      </c>
      <c r="AI125" s="14">
        <f t="shared" si="30"/>
        <v>102.62031865077998</v>
      </c>
      <c r="AK125" s="1">
        <v>43225</v>
      </c>
      <c r="AL125">
        <v>1510.39</v>
      </c>
      <c r="AM125" s="5">
        <f t="shared" si="31"/>
        <v>8.6077893872715805E-5</v>
      </c>
      <c r="AN125" s="18">
        <f t="shared" si="32"/>
        <v>3.7168949771689499E-5</v>
      </c>
      <c r="AO125" s="7">
        <f t="shared" si="33"/>
        <v>103.02769229140054</v>
      </c>
    </row>
    <row r="126" spans="5:41" x14ac:dyDescent="0.25">
      <c r="E126" s="3" t="str">
        <f t="shared" si="17"/>
        <v>L</v>
      </c>
      <c r="F126" s="3"/>
      <c r="G126" s="13">
        <v>43276</v>
      </c>
      <c r="H126" s="4">
        <v>37055.230000000003</v>
      </c>
      <c r="I126" s="8">
        <f t="shared" si="19"/>
        <v>2.2188025430391889E-4</v>
      </c>
      <c r="J126" s="12">
        <f t="shared" si="20"/>
        <v>102.54596344178152</v>
      </c>
      <c r="L126" s="13">
        <v>43276</v>
      </c>
      <c r="M126" s="4">
        <v>38884.21</v>
      </c>
      <c r="N126" s="8">
        <f t="shared" si="21"/>
        <v>1.3503447623075537E-4</v>
      </c>
      <c r="O126" s="12">
        <f t="shared" si="22"/>
        <v>102.89506580549005</v>
      </c>
      <c r="Q126" s="13">
        <v>43276</v>
      </c>
      <c r="R126" s="4">
        <v>37251.68</v>
      </c>
      <c r="S126" s="8">
        <f t="shared" si="23"/>
        <v>-1.9327613791308984E-5</v>
      </c>
      <c r="T126" s="12">
        <f t="shared" si="24"/>
        <v>102.92492538624812</v>
      </c>
      <c r="U126" s="15"/>
      <c r="V126" s="1">
        <v>43277</v>
      </c>
      <c r="W126">
        <v>41113.01</v>
      </c>
      <c r="X126" s="8">
        <f t="shared" si="25"/>
        <v>-4.8161054846218576E-4</v>
      </c>
      <c r="Y126" s="7">
        <f t="shared" si="26"/>
        <v>102.48168999900794</v>
      </c>
      <c r="AA126" s="1">
        <v>43276</v>
      </c>
      <c r="AB126">
        <v>63687.03</v>
      </c>
      <c r="AC126" s="5">
        <f t="shared" si="27"/>
        <v>1.226459746208608E-4</v>
      </c>
      <c r="AD126" s="14">
        <f t="shared" si="28"/>
        <v>102.8147765720545</v>
      </c>
      <c r="AF126" s="1">
        <v>43276</v>
      </c>
      <c r="AG126">
        <v>40824.6</v>
      </c>
      <c r="AH126" s="5">
        <f t="shared" si="29"/>
        <v>1.4380653195233961E-4</v>
      </c>
      <c r="AI126" s="14">
        <f t="shared" si="30"/>
        <v>102.63507612291299</v>
      </c>
      <c r="AK126" s="1">
        <v>43226</v>
      </c>
      <c r="AL126">
        <v>1510.52</v>
      </c>
      <c r="AM126" s="5">
        <f t="shared" si="31"/>
        <v>8.6070485106448658E-5</v>
      </c>
      <c r="AN126" s="18">
        <f t="shared" si="32"/>
        <v>3.7168949771689499E-5</v>
      </c>
      <c r="AO126" s="7">
        <f t="shared" si="33"/>
        <v>103.04038936597534</v>
      </c>
    </row>
    <row r="127" spans="5:41" x14ac:dyDescent="0.25">
      <c r="E127" s="3" t="str">
        <f t="shared" si="17"/>
        <v>M</v>
      </c>
      <c r="F127" s="3"/>
      <c r="G127" s="13">
        <v>43277</v>
      </c>
      <c r="H127" s="4">
        <v>37032.53</v>
      </c>
      <c r="I127" s="8">
        <f t="shared" si="19"/>
        <v>-6.1259908520350237E-4</v>
      </c>
      <c r="J127" s="12">
        <f t="shared" si="20"/>
        <v>102.48314387838577</v>
      </c>
      <c r="L127" s="13">
        <v>43277</v>
      </c>
      <c r="M127" s="4">
        <v>38862.07</v>
      </c>
      <c r="N127" s="8">
        <f t="shared" si="21"/>
        <v>-5.6938279059803865E-4</v>
      </c>
      <c r="O127" s="12">
        <f t="shared" si="22"/>
        <v>102.83647912578294</v>
      </c>
      <c r="Q127" s="13">
        <v>43277</v>
      </c>
      <c r="R127" s="4">
        <v>37237.120000000003</v>
      </c>
      <c r="S127" s="8">
        <f t="shared" si="23"/>
        <v>-3.9085485540513165E-4</v>
      </c>
      <c r="T127" s="12">
        <f t="shared" si="24"/>
        <v>102.8846966794187</v>
      </c>
      <c r="U127" s="15"/>
      <c r="V127" s="1">
        <v>43278</v>
      </c>
      <c r="W127">
        <v>41117.17</v>
      </c>
      <c r="X127" s="8">
        <f t="shared" si="25"/>
        <v>1.0118451555829466E-4</v>
      </c>
      <c r="Y127" s="7">
        <f t="shared" si="26"/>
        <v>102.49205955916409</v>
      </c>
      <c r="AA127" s="1">
        <v>43277</v>
      </c>
      <c r="AB127">
        <v>63659.58</v>
      </c>
      <c r="AC127" s="5">
        <f t="shared" si="27"/>
        <v>-4.3101397568701127E-4</v>
      </c>
      <c r="AD127" s="14">
        <f t="shared" si="28"/>
        <v>102.7704619664448</v>
      </c>
      <c r="AF127" s="1">
        <v>43277</v>
      </c>
      <c r="AG127">
        <v>40798.22</v>
      </c>
      <c r="AH127" s="5">
        <f t="shared" si="29"/>
        <v>-6.4617901951269374E-4</v>
      </c>
      <c r="AI127" s="14">
        <f t="shared" si="30"/>
        <v>102.56875549005628</v>
      </c>
      <c r="AK127" s="1">
        <v>43227</v>
      </c>
      <c r="AL127">
        <v>1509.43</v>
      </c>
      <c r="AM127" s="5">
        <f t="shared" si="31"/>
        <v>-7.2160580462354851E-4</v>
      </c>
      <c r="AN127" s="18">
        <f t="shared" si="32"/>
        <v>3.7168949771689499E-5</v>
      </c>
      <c r="AO127" s="7">
        <f t="shared" si="33"/>
        <v>102.96986472595498</v>
      </c>
    </row>
    <row r="128" spans="5:41" x14ac:dyDescent="0.25">
      <c r="E128" s="3" t="str">
        <f t="shared" si="17"/>
        <v>W</v>
      </c>
      <c r="F128" s="3"/>
      <c r="G128" s="13">
        <v>43278</v>
      </c>
      <c r="H128" s="4">
        <v>37034.17</v>
      </c>
      <c r="I128" s="8">
        <f t="shared" si="19"/>
        <v>4.4285389088960514E-5</v>
      </c>
      <c r="J128" s="12">
        <f t="shared" si="20"/>
        <v>102.4876823842875</v>
      </c>
      <c r="L128" s="13">
        <v>43278</v>
      </c>
      <c r="M128" s="4">
        <v>38871.57</v>
      </c>
      <c r="N128" s="8">
        <f t="shared" si="21"/>
        <v>2.4445429695330034E-4</v>
      </c>
      <c r="O128" s="12">
        <f t="shared" si="22"/>
        <v>102.86161794498879</v>
      </c>
      <c r="Q128" s="13">
        <v>43278</v>
      </c>
      <c r="R128" s="4">
        <v>37243.4</v>
      </c>
      <c r="S128" s="8">
        <f t="shared" si="23"/>
        <v>1.6864891806878113E-4</v>
      </c>
      <c r="T128" s="12">
        <f t="shared" si="24"/>
        <v>102.90204807219952</v>
      </c>
      <c r="U128" s="15"/>
      <c r="V128" s="1">
        <v>43279</v>
      </c>
      <c r="W128">
        <v>41123.440000000002</v>
      </c>
      <c r="X128" s="8">
        <f t="shared" si="25"/>
        <v>1.5249103963155264E-4</v>
      </c>
      <c r="Y128" s="7">
        <f t="shared" si="26"/>
        <v>102.50768867988025</v>
      </c>
      <c r="AA128" s="1">
        <v>43278</v>
      </c>
      <c r="AB128">
        <v>63665.599999999999</v>
      </c>
      <c r="AC128" s="5">
        <f t="shared" si="27"/>
        <v>9.4565499803689335E-5</v>
      </c>
      <c r="AD128" s="14">
        <f t="shared" si="28"/>
        <v>102.78018050654572</v>
      </c>
      <c r="AF128" s="1">
        <v>43278</v>
      </c>
      <c r="AG128">
        <v>40802.11</v>
      </c>
      <c r="AH128" s="5">
        <f t="shared" si="29"/>
        <v>9.534729701443645E-5</v>
      </c>
      <c r="AI128" s="14">
        <f t="shared" si="30"/>
        <v>102.57853514365038</v>
      </c>
      <c r="AK128" s="1">
        <v>43228</v>
      </c>
      <c r="AL128">
        <v>1511.19</v>
      </c>
      <c r="AM128" s="5">
        <f t="shared" si="31"/>
        <v>1.1660030607580918E-3</v>
      </c>
      <c r="AN128" s="18">
        <f t="shared" si="32"/>
        <v>3.7168949771689499E-5</v>
      </c>
      <c r="AO128" s="7">
        <f t="shared" si="33"/>
        <v>103.0937551851213</v>
      </c>
    </row>
    <row r="129" spans="5:41" x14ac:dyDescent="0.25">
      <c r="E129" s="3" t="str">
        <f t="shared" si="17"/>
        <v>J</v>
      </c>
      <c r="F129" s="3"/>
      <c r="G129" s="13">
        <v>43279</v>
      </c>
      <c r="H129" s="4">
        <v>37031.919999999998</v>
      </c>
      <c r="I129" s="8">
        <f t="shared" si="19"/>
        <v>-6.0754703021581591E-5</v>
      </c>
      <c r="J129" s="12">
        <f t="shared" si="20"/>
        <v>102.48145577558087</v>
      </c>
      <c r="L129" s="13">
        <v>43279</v>
      </c>
      <c r="M129" s="4">
        <v>38876.730000000003</v>
      </c>
      <c r="N129" s="8">
        <f t="shared" si="21"/>
        <v>1.3274483124825487E-4</v>
      </c>
      <c r="O129" s="12">
        <f t="shared" si="22"/>
        <v>102.87527229310483</v>
      </c>
      <c r="Q129" s="13">
        <v>43279</v>
      </c>
      <c r="R129" s="4">
        <v>37240.35</v>
      </c>
      <c r="S129" s="8">
        <f t="shared" si="23"/>
        <v>-8.1893704656499366E-5</v>
      </c>
      <c r="T129" s="12">
        <f t="shared" si="24"/>
        <v>102.89362104226615</v>
      </c>
      <c r="U129" s="15"/>
      <c r="V129" s="1">
        <v>43283</v>
      </c>
      <c r="W129">
        <v>41139.89</v>
      </c>
      <c r="X129" s="8">
        <f t="shared" si="25"/>
        <v>4.0001517382770579E-4</v>
      </c>
      <c r="Y129" s="7">
        <f t="shared" si="26"/>
        <v>102.54869331078621</v>
      </c>
      <c r="AA129" s="1">
        <v>43279</v>
      </c>
      <c r="AB129">
        <v>63680</v>
      </c>
      <c r="AC129" s="5">
        <f t="shared" si="27"/>
        <v>2.2618179990452347E-4</v>
      </c>
      <c r="AD129" s="14">
        <f t="shared" si="28"/>
        <v>102.8034275127672</v>
      </c>
      <c r="AF129" s="1">
        <v>43279</v>
      </c>
      <c r="AG129">
        <v>40805.21</v>
      </c>
      <c r="AH129" s="5">
        <f t="shared" si="29"/>
        <v>7.5976462981852677E-5</v>
      </c>
      <c r="AI129" s="14">
        <f t="shared" si="30"/>
        <v>102.58632869792847</v>
      </c>
      <c r="AK129" s="1">
        <v>43229</v>
      </c>
      <c r="AL129">
        <v>1507.87</v>
      </c>
      <c r="AM129" s="5">
        <f t="shared" si="31"/>
        <v>-2.1969441301227244E-3</v>
      </c>
      <c r="AN129" s="18">
        <f t="shared" si="32"/>
        <v>3.7168949771689499E-5</v>
      </c>
      <c r="AO129" s="7">
        <f t="shared" si="33"/>
        <v>102.87109585142329</v>
      </c>
    </row>
    <row r="130" spans="5:41" x14ac:dyDescent="0.25">
      <c r="E130" s="3" t="str">
        <f t="shared" si="17"/>
        <v>L</v>
      </c>
      <c r="F130" s="3"/>
      <c r="G130" s="13">
        <v>43283</v>
      </c>
      <c r="H130" s="4">
        <v>37057.32</v>
      </c>
      <c r="I130" s="8">
        <f t="shared" si="19"/>
        <v>6.8589476322045151E-4</v>
      </c>
      <c r="J130" s="12">
        <f t="shared" si="20"/>
        <v>102.55174726942455</v>
      </c>
      <c r="L130" s="13">
        <v>43283</v>
      </c>
      <c r="M130" s="4">
        <v>38900.01</v>
      </c>
      <c r="N130" s="8">
        <f t="shared" si="21"/>
        <v>5.988157954641693E-4</v>
      </c>
      <c r="O130" s="12">
        <f t="shared" si="22"/>
        <v>102.93687563111662</v>
      </c>
      <c r="Q130" s="13">
        <v>43283</v>
      </c>
      <c r="R130" s="4">
        <v>37256.080000000002</v>
      </c>
      <c r="S130" s="8">
        <f t="shared" si="23"/>
        <v>4.2239130405596903E-4</v>
      </c>
      <c r="T130" s="12">
        <f t="shared" si="24"/>
        <v>102.93708241303723</v>
      </c>
      <c r="U130" s="15"/>
      <c r="V130" s="1">
        <v>43284</v>
      </c>
      <c r="W130">
        <v>41152.239999999998</v>
      </c>
      <c r="X130" s="8">
        <f t="shared" si="25"/>
        <v>3.0019526060964807E-4</v>
      </c>
      <c r="Y130" s="7">
        <f t="shared" si="26"/>
        <v>102.57947794249982</v>
      </c>
      <c r="AA130" s="1">
        <v>43283</v>
      </c>
      <c r="AB130">
        <v>63715.72</v>
      </c>
      <c r="AC130" s="5">
        <f t="shared" si="27"/>
        <v>5.6092964824117075E-4</v>
      </c>
      <c r="AD130" s="14">
        <f t="shared" si="28"/>
        <v>102.86109300319993</v>
      </c>
      <c r="AF130" s="1">
        <v>43283</v>
      </c>
      <c r="AG130">
        <v>40820.379999999997</v>
      </c>
      <c r="AH130" s="5">
        <f t="shared" si="29"/>
        <v>3.7176625239765393E-4</v>
      </c>
      <c r="AI130" s="14">
        <f t="shared" si="30"/>
        <v>102.62446683289573</v>
      </c>
      <c r="AK130" s="1">
        <v>43230</v>
      </c>
      <c r="AL130">
        <v>1507.39</v>
      </c>
      <c r="AM130" s="5">
        <f t="shared" si="31"/>
        <v>-3.1832982949442368E-4</v>
      </c>
      <c r="AN130" s="18">
        <f t="shared" si="32"/>
        <v>3.7168949771689499E-5</v>
      </c>
      <c r="AO130" s="7">
        <f t="shared" si="33"/>
        <v>102.84217252361566</v>
      </c>
    </row>
    <row r="131" spans="5:41" x14ac:dyDescent="0.25">
      <c r="E131" s="3" t="str">
        <f t="shared" ref="E131:E194" si="34">+IF(WEEKDAY(G131)=1,"D",IF(WEEKDAY(G131)=2,"L",IF(WEEKDAY(G131)=3,"M",IF(WEEKDAY(G131)=4,"W",IF(WEEKDAY(G131)=5,"J",IF(WEEKDAY(G131)=6,"V",IF(WEEKDAY(G131)=7,"S")))))))</f>
        <v>M</v>
      </c>
      <c r="F131" s="3"/>
      <c r="G131" s="13">
        <v>43284</v>
      </c>
      <c r="H131" s="4">
        <v>37074.54</v>
      </c>
      <c r="I131" s="8">
        <f t="shared" si="19"/>
        <v>4.6468551962197679E-4</v>
      </c>
      <c r="J131" s="12">
        <f t="shared" si="20"/>
        <v>102.59940158139258</v>
      </c>
      <c r="L131" s="13">
        <v>43284</v>
      </c>
      <c r="M131" s="4">
        <v>38916.65</v>
      </c>
      <c r="N131" s="8">
        <f t="shared" si="21"/>
        <v>4.2776338617911414E-4</v>
      </c>
      <c r="O131" s="12">
        <f t="shared" si="22"/>
        <v>102.98090825759928</v>
      </c>
      <c r="Q131" s="13">
        <v>43284</v>
      </c>
      <c r="R131" s="4">
        <v>37275.620000000003</v>
      </c>
      <c r="S131" s="8">
        <f t="shared" si="23"/>
        <v>5.2447815229084149E-4</v>
      </c>
      <c r="T131" s="12">
        <f t="shared" si="24"/>
        <v>102.99107066382344</v>
      </c>
      <c r="U131" s="15"/>
      <c r="V131" s="1">
        <v>43285</v>
      </c>
      <c r="W131">
        <v>41168.160000000003</v>
      </c>
      <c r="X131" s="8">
        <f t="shared" si="25"/>
        <v>3.8685621973444384E-4</v>
      </c>
      <c r="Y131" s="7">
        <f t="shared" si="26"/>
        <v>102.61916145155899</v>
      </c>
      <c r="AA131" s="1">
        <v>43284</v>
      </c>
      <c r="AB131">
        <v>63759.54</v>
      </c>
      <c r="AC131" s="5">
        <f t="shared" si="27"/>
        <v>6.8774236562019198E-4</v>
      </c>
      <c r="AD131" s="14">
        <f t="shared" si="28"/>
        <v>102.93183493463222</v>
      </c>
      <c r="AF131" s="1">
        <v>43284</v>
      </c>
      <c r="AG131">
        <v>40841.760000000002</v>
      </c>
      <c r="AH131" s="5">
        <f t="shared" si="29"/>
        <v>5.2375798559456399E-4</v>
      </c>
      <c r="AI131" s="14">
        <f t="shared" si="30"/>
        <v>102.67821721691685</v>
      </c>
      <c r="AK131" s="1">
        <v>43231</v>
      </c>
      <c r="AL131">
        <v>1505.92</v>
      </c>
      <c r="AM131" s="5">
        <f t="shared" si="31"/>
        <v>-9.751955366560372E-4</v>
      </c>
      <c r="AN131" s="18">
        <f t="shared" si="32"/>
        <v>3.7168949771689499E-5</v>
      </c>
      <c r="AO131" s="7">
        <f t="shared" si="33"/>
        <v>102.74570383153556</v>
      </c>
    </row>
    <row r="132" spans="5:41" x14ac:dyDescent="0.25">
      <c r="E132" s="3" t="str">
        <f t="shared" si="34"/>
        <v>W</v>
      </c>
      <c r="F132" s="3"/>
      <c r="G132" s="13">
        <v>43285</v>
      </c>
      <c r="H132" s="4">
        <v>37091.06</v>
      </c>
      <c r="I132" s="8">
        <f t="shared" ref="I132:I195" si="35">+H132/H131-1</f>
        <v>4.4558880568712489E-4</v>
      </c>
      <c r="J132" s="12">
        <f t="shared" ref="J132:J195" si="36">+IF(ISNUMBER(I132),J131*(1+I132),NA())</f>
        <v>102.64511872620746</v>
      </c>
      <c r="L132" s="13">
        <v>43285</v>
      </c>
      <c r="M132" s="4">
        <v>38931.54</v>
      </c>
      <c r="N132" s="8">
        <f t="shared" ref="N132:N195" si="37">+M132/M131-1</f>
        <v>3.8261258355998251E-4</v>
      </c>
      <c r="O132" s="12">
        <f t="shared" ref="O132:O195" si="38">+O131*(1+N132)</f>
        <v>103.02031004896507</v>
      </c>
      <c r="Q132" s="13">
        <v>43285</v>
      </c>
      <c r="R132" s="4">
        <v>37288.160000000003</v>
      </c>
      <c r="S132" s="8">
        <f t="shared" ref="S132:S195" si="39">+R132/R131-1</f>
        <v>3.3641291546593344E-4</v>
      </c>
      <c r="T132" s="12">
        <f t="shared" ref="T132:T195" si="40">+T131*(1+S132)</f>
        <v>103.02571819017241</v>
      </c>
      <c r="U132" s="15"/>
      <c r="V132" s="1">
        <v>43286</v>
      </c>
      <c r="W132">
        <v>41163.699999999997</v>
      </c>
      <c r="X132" s="8">
        <f t="shared" ref="X132:X195" si="41">+W132/W131-1</f>
        <v>-1.083361510449965E-4</v>
      </c>
      <c r="Y132" s="7">
        <f t="shared" ref="Y132:Y195" si="42">+Y131*(1+X132)</f>
        <v>102.60804408658387</v>
      </c>
      <c r="AA132" s="1">
        <v>43285</v>
      </c>
      <c r="AB132">
        <v>63784.959999999999</v>
      </c>
      <c r="AC132" s="5">
        <f t="shared" ref="AC132:AC195" si="43">+AB132/AB131-1</f>
        <v>3.9868543593635231E-4</v>
      </c>
      <c r="AD132" s="14">
        <f t="shared" ref="AD132:AD195" si="44">+AD131*(1+AC132)</f>
        <v>102.97287235811487</v>
      </c>
      <c r="AF132" s="1">
        <v>43285</v>
      </c>
      <c r="AG132">
        <v>40850.14</v>
      </c>
      <c r="AH132" s="5">
        <f t="shared" ref="AH132:AH195" si="45">+AG132/AG131-1</f>
        <v>2.0518214690046221E-4</v>
      </c>
      <c r="AI132" s="14">
        <f t="shared" ref="AI132:AI195" si="46">+AI131*(1+AH132)</f>
        <v>102.69928495396533</v>
      </c>
      <c r="AK132" s="1">
        <v>43232</v>
      </c>
      <c r="AL132">
        <v>1506.09</v>
      </c>
      <c r="AM132" s="5">
        <f t="shared" ref="AM132:AM195" si="47">+AL132/AL131-1</f>
        <v>1.1288780280471755E-4</v>
      </c>
      <c r="AN132" s="18">
        <f t="shared" ref="AN132:AN195" si="48">+$C$4/365</f>
        <v>3.7168949771689499E-5</v>
      </c>
      <c r="AO132" s="7">
        <f t="shared" ref="AO132:AO195" si="49">+AO131*(1+AM132+AN132)</f>
        <v>102.76112151819372</v>
      </c>
    </row>
    <row r="133" spans="5:41" x14ac:dyDescent="0.25">
      <c r="E133" s="3" t="str">
        <f t="shared" si="34"/>
        <v>J</v>
      </c>
      <c r="F133" s="3"/>
      <c r="G133" s="13">
        <v>43286</v>
      </c>
      <c r="H133" s="4">
        <v>37086.230000000003</v>
      </c>
      <c r="I133" s="8">
        <f t="shared" si="35"/>
        <v>-1.3022005841822892E-4</v>
      </c>
      <c r="J133" s="12">
        <f t="shared" si="36"/>
        <v>102.63175227285059</v>
      </c>
      <c r="L133" s="13">
        <v>43286</v>
      </c>
      <c r="M133" s="4">
        <v>38923.11</v>
      </c>
      <c r="N133" s="8">
        <f t="shared" si="37"/>
        <v>-2.1653394651222069E-4</v>
      </c>
      <c r="O133" s="12">
        <f t="shared" si="38"/>
        <v>102.99800265465926</v>
      </c>
      <c r="Q133" s="13">
        <v>43286</v>
      </c>
      <c r="R133" s="4">
        <v>37280.93</v>
      </c>
      <c r="S133" s="8">
        <f t="shared" si="39"/>
        <v>-1.9389532763225414E-4</v>
      </c>
      <c r="T133" s="12">
        <f t="shared" si="40"/>
        <v>103.00574198478938</v>
      </c>
      <c r="U133" s="15"/>
      <c r="V133" s="1">
        <v>43289</v>
      </c>
      <c r="W133">
        <v>41201.230000000003</v>
      </c>
      <c r="X133" s="8">
        <f t="shared" si="41"/>
        <v>9.1172562233254872E-4</v>
      </c>
      <c r="Y133" s="7">
        <f t="shared" si="42"/>
        <v>102.70159446943504</v>
      </c>
      <c r="AA133" s="1">
        <v>43286</v>
      </c>
      <c r="AB133">
        <v>63776.68</v>
      </c>
      <c r="AC133" s="5">
        <f t="shared" si="43"/>
        <v>-1.2981116551613603E-4</v>
      </c>
      <c r="AD133" s="14">
        <f t="shared" si="44"/>
        <v>102.95950532953752</v>
      </c>
      <c r="AF133" s="1">
        <v>43286</v>
      </c>
      <c r="AG133">
        <v>40846.25</v>
      </c>
      <c r="AH133" s="5">
        <f t="shared" si="45"/>
        <v>-9.5226111832213967E-5</v>
      </c>
      <c r="AI133" s="14">
        <f t="shared" si="46"/>
        <v>102.68950530037122</v>
      </c>
      <c r="AK133" s="1">
        <v>43233</v>
      </c>
      <c r="AL133">
        <v>1506.25</v>
      </c>
      <c r="AM133" s="5">
        <f t="shared" si="47"/>
        <v>1.0623535114118177E-4</v>
      </c>
      <c r="AN133" s="18">
        <f t="shared" si="48"/>
        <v>3.7168949771689499E-5</v>
      </c>
      <c r="AO133" s="7">
        <f t="shared" si="49"/>
        <v>102.77585790498607</v>
      </c>
    </row>
    <row r="134" spans="5:41" x14ac:dyDescent="0.25">
      <c r="E134" s="3" t="str">
        <f t="shared" si="34"/>
        <v>D</v>
      </c>
      <c r="F134" s="3"/>
      <c r="G134" s="13">
        <v>43289</v>
      </c>
      <c r="H134" s="4">
        <v>37119.56</v>
      </c>
      <c r="I134" s="8">
        <f t="shared" si="35"/>
        <v>8.9871631600169088E-4</v>
      </c>
      <c r="J134" s="12">
        <f t="shared" si="36"/>
        <v>102.72398910315805</v>
      </c>
      <c r="L134" s="13">
        <v>43289</v>
      </c>
      <c r="M134" s="4">
        <v>38961.11</v>
      </c>
      <c r="N134" s="8">
        <f t="shared" si="37"/>
        <v>9.7628375533198586E-4</v>
      </c>
      <c r="O134" s="12">
        <f t="shared" si="38"/>
        <v>103.09855793148265</v>
      </c>
      <c r="Q134" s="13">
        <v>43289</v>
      </c>
      <c r="R134" s="4">
        <v>37310.97</v>
      </c>
      <c r="S134" s="8">
        <f t="shared" si="39"/>
        <v>8.0577389029734547E-4</v>
      </c>
      <c r="T134" s="12">
        <f t="shared" si="40"/>
        <v>103.08874132223143</v>
      </c>
      <c r="U134" s="15"/>
      <c r="V134" s="1">
        <v>43290</v>
      </c>
      <c r="W134">
        <v>41238.81</v>
      </c>
      <c r="X134" s="8">
        <f t="shared" si="41"/>
        <v>9.1210869190061494E-4</v>
      </c>
      <c r="Y134" s="7">
        <f t="shared" si="42"/>
        <v>102.79526948642265</v>
      </c>
      <c r="AA134" s="1">
        <v>43289</v>
      </c>
      <c r="AB134">
        <v>63842.96</v>
      </c>
      <c r="AC134" s="5">
        <f t="shared" si="43"/>
        <v>1.0392513376362711E-3</v>
      </c>
      <c r="AD134" s="14">
        <f t="shared" si="44"/>
        <v>103.06650613317362</v>
      </c>
      <c r="AF134" s="1">
        <v>43289</v>
      </c>
      <c r="AG134">
        <v>40888.480000000003</v>
      </c>
      <c r="AH134" s="5">
        <f t="shared" si="45"/>
        <v>1.0338770388960139E-3</v>
      </c>
      <c r="AI134" s="14">
        <f t="shared" si="46"/>
        <v>102.79567362203687</v>
      </c>
      <c r="AK134" s="1">
        <v>43234</v>
      </c>
      <c r="AL134">
        <v>1507.72</v>
      </c>
      <c r="AM134" s="5">
        <f t="shared" si="47"/>
        <v>9.7593360995862355E-4</v>
      </c>
      <c r="AN134" s="18">
        <f t="shared" si="48"/>
        <v>3.7168949771689499E-5</v>
      </c>
      <c r="AO134" s="7">
        <f t="shared" si="49"/>
        <v>102.87998038970809</v>
      </c>
    </row>
    <row r="135" spans="5:41" x14ac:dyDescent="0.25">
      <c r="E135" s="3" t="str">
        <f t="shared" si="34"/>
        <v>L</v>
      </c>
      <c r="F135" s="3"/>
      <c r="G135" s="13">
        <v>43290</v>
      </c>
      <c r="H135" s="4">
        <v>37171.279999999999</v>
      </c>
      <c r="I135" s="8">
        <f t="shared" si="35"/>
        <v>1.3933354813473464E-3</v>
      </c>
      <c r="J135" s="12">
        <f t="shared" si="36"/>
        <v>102.86711808196101</v>
      </c>
      <c r="L135" s="13">
        <v>43290</v>
      </c>
      <c r="M135" s="4">
        <v>39009.93</v>
      </c>
      <c r="N135" s="8">
        <f t="shared" si="37"/>
        <v>1.2530443819491754E-3</v>
      </c>
      <c r="O135" s="12">
        <f t="shared" si="38"/>
        <v>103.22774500028575</v>
      </c>
      <c r="Q135" s="13">
        <v>43290</v>
      </c>
      <c r="R135" s="4">
        <v>37353.230000000003</v>
      </c>
      <c r="S135" s="8">
        <f t="shared" si="39"/>
        <v>1.13264275895264E-3</v>
      </c>
      <c r="T135" s="12">
        <f t="shared" si="40"/>
        <v>103.20550403861959</v>
      </c>
      <c r="U135" s="15"/>
      <c r="V135" s="1">
        <v>43291</v>
      </c>
      <c r="W135">
        <v>41235.980000000003</v>
      </c>
      <c r="X135" s="8">
        <f t="shared" si="41"/>
        <v>-6.8624676609063684E-5</v>
      </c>
      <c r="Y135" s="7">
        <f t="shared" si="42"/>
        <v>102.78821519429721</v>
      </c>
      <c r="AA135" s="1">
        <v>43290</v>
      </c>
      <c r="AB135">
        <v>63921.01</v>
      </c>
      <c r="AC135" s="5">
        <f t="shared" si="43"/>
        <v>1.2225310355284957E-3</v>
      </c>
      <c r="AD135" s="14">
        <f t="shared" si="44"/>
        <v>103.19250813564491</v>
      </c>
      <c r="AF135" s="1">
        <v>43290</v>
      </c>
      <c r="AG135">
        <v>40941.19</v>
      </c>
      <c r="AH135" s="5">
        <f t="shared" si="45"/>
        <v>1.289116152030978E-3</v>
      </c>
      <c r="AI135" s="14">
        <f t="shared" si="46"/>
        <v>102.92818918526194</v>
      </c>
      <c r="AK135" s="1">
        <v>43235</v>
      </c>
      <c r="AL135">
        <v>1506.92</v>
      </c>
      <c r="AM135" s="5">
        <f t="shared" si="47"/>
        <v>-5.3060249913772228E-4</v>
      </c>
      <c r="AN135" s="18">
        <f t="shared" si="48"/>
        <v>3.7168949771689499E-5</v>
      </c>
      <c r="AO135" s="7">
        <f t="shared" si="49"/>
        <v>102.82921595582569</v>
      </c>
    </row>
    <row r="136" spans="5:41" x14ac:dyDescent="0.25">
      <c r="E136" s="3" t="str">
        <f t="shared" si="34"/>
        <v>M</v>
      </c>
      <c r="F136" s="3"/>
      <c r="G136" s="13">
        <v>43291</v>
      </c>
      <c r="H136" s="4">
        <v>37167.18</v>
      </c>
      <c r="I136" s="8">
        <f t="shared" si="35"/>
        <v>-1.1030021026980918E-4</v>
      </c>
      <c r="J136" s="12">
        <f t="shared" si="36"/>
        <v>102.85577181720672</v>
      </c>
      <c r="L136" s="13">
        <v>43291</v>
      </c>
      <c r="M136" s="4">
        <v>39001.550000000003</v>
      </c>
      <c r="N136" s="8">
        <f t="shared" si="37"/>
        <v>-2.1481709913340197E-4</v>
      </c>
      <c r="O136" s="12">
        <f t="shared" si="38"/>
        <v>103.2055699155547</v>
      </c>
      <c r="Q136" s="13">
        <v>43291</v>
      </c>
      <c r="R136" s="4">
        <v>37348.080000000002</v>
      </c>
      <c r="S136" s="8">
        <f t="shared" si="39"/>
        <v>-1.3787294967537722E-4</v>
      </c>
      <c r="T136" s="12">
        <f t="shared" si="40"/>
        <v>103.19127479135506</v>
      </c>
      <c r="U136" s="15"/>
      <c r="V136" s="1">
        <v>43292</v>
      </c>
      <c r="W136">
        <v>41240.14</v>
      </c>
      <c r="X136" s="8">
        <f t="shared" si="41"/>
        <v>1.0088277276287805E-4</v>
      </c>
      <c r="Y136" s="7">
        <f t="shared" si="42"/>
        <v>102.79858475445336</v>
      </c>
      <c r="AA136" s="1">
        <v>43291</v>
      </c>
      <c r="AB136">
        <v>63896.46</v>
      </c>
      <c r="AC136" s="5">
        <f t="shared" si="43"/>
        <v>-3.8406777364752287E-4</v>
      </c>
      <c r="AD136" s="14">
        <f t="shared" si="44"/>
        <v>103.15287521878815</v>
      </c>
      <c r="AF136" s="1">
        <v>43291</v>
      </c>
      <c r="AG136">
        <v>40934.559999999998</v>
      </c>
      <c r="AH136" s="5">
        <f t="shared" si="45"/>
        <v>-1.6193960165800103E-4</v>
      </c>
      <c r="AI136" s="14">
        <f t="shared" si="46"/>
        <v>102.9115210353059</v>
      </c>
      <c r="AK136" s="1">
        <v>43236</v>
      </c>
      <c r="AL136">
        <v>1508.6</v>
      </c>
      <c r="AM136" s="5">
        <f t="shared" si="47"/>
        <v>1.1148567939902598E-3</v>
      </c>
      <c r="AN136" s="18">
        <f t="shared" si="48"/>
        <v>3.7168949771689499E-5</v>
      </c>
      <c r="AO136" s="7">
        <f t="shared" si="49"/>
        <v>102.94767785981767</v>
      </c>
    </row>
    <row r="137" spans="5:41" x14ac:dyDescent="0.25">
      <c r="E137" s="3" t="str">
        <f t="shared" si="34"/>
        <v>W</v>
      </c>
      <c r="F137" s="3"/>
      <c r="G137" s="13">
        <v>43292</v>
      </c>
      <c r="H137" s="4">
        <v>37176.01</v>
      </c>
      <c r="I137" s="8">
        <f t="shared" si="35"/>
        <v>2.3757519402867189E-4</v>
      </c>
      <c r="J137" s="12">
        <f t="shared" si="36"/>
        <v>102.88020779715316</v>
      </c>
      <c r="L137" s="13">
        <v>43292</v>
      </c>
      <c r="M137" s="4">
        <v>39014.85</v>
      </c>
      <c r="N137" s="8">
        <f t="shared" si="37"/>
        <v>3.4101208798098526E-4</v>
      </c>
      <c r="O137" s="12">
        <f t="shared" si="38"/>
        <v>103.24076426244288</v>
      </c>
      <c r="Q137" s="13">
        <v>43292</v>
      </c>
      <c r="R137" s="4">
        <v>37355.120000000003</v>
      </c>
      <c r="S137" s="8">
        <f t="shared" si="39"/>
        <v>1.8849697226741569E-4</v>
      </c>
      <c r="T137" s="12">
        <f t="shared" si="40"/>
        <v>103.21072603421764</v>
      </c>
      <c r="U137" s="15"/>
      <c r="V137" s="1">
        <v>43293</v>
      </c>
      <c r="W137">
        <v>41244.03</v>
      </c>
      <c r="X137" s="8">
        <f t="shared" si="41"/>
        <v>9.4325576974307879E-5</v>
      </c>
      <c r="Y137" s="7">
        <f t="shared" si="42"/>
        <v>102.80828129027246</v>
      </c>
      <c r="AA137" s="1">
        <v>43292</v>
      </c>
      <c r="AB137">
        <v>63919.08</v>
      </c>
      <c r="AC137" s="5">
        <f t="shared" si="43"/>
        <v>3.5401022216263733E-4</v>
      </c>
      <c r="AD137" s="14">
        <f t="shared" si="44"/>
        <v>103.18939239106108</v>
      </c>
      <c r="AF137" s="1">
        <v>43292</v>
      </c>
      <c r="AG137">
        <v>40944.32</v>
      </c>
      <c r="AH137" s="5">
        <f t="shared" si="45"/>
        <v>2.3842933697104662E-4</v>
      </c>
      <c r="AI137" s="14">
        <f t="shared" si="46"/>
        <v>102.93605816103303</v>
      </c>
      <c r="AK137" s="1">
        <v>43237</v>
      </c>
      <c r="AL137">
        <v>1510.23</v>
      </c>
      <c r="AM137" s="5">
        <f t="shared" si="47"/>
        <v>1.0804719607584445E-3</v>
      </c>
      <c r="AN137" s="18">
        <f t="shared" si="48"/>
        <v>3.7168949771689499E-5</v>
      </c>
      <c r="AO137" s="7">
        <f t="shared" si="49"/>
        <v>103.0627363962379</v>
      </c>
    </row>
    <row r="138" spans="5:41" x14ac:dyDescent="0.25">
      <c r="E138" s="3" t="str">
        <f t="shared" si="34"/>
        <v>J</v>
      </c>
      <c r="F138" s="3"/>
      <c r="G138" s="13">
        <v>43293</v>
      </c>
      <c r="H138" s="4">
        <v>37168.6</v>
      </c>
      <c r="I138" s="8">
        <f t="shared" si="35"/>
        <v>-1.9932208970252496E-4</v>
      </c>
      <c r="J138" s="12">
        <f t="shared" si="36"/>
        <v>102.859701499146</v>
      </c>
      <c r="L138" s="13">
        <v>43293</v>
      </c>
      <c r="M138" s="4">
        <v>39023.21</v>
      </c>
      <c r="N138" s="8">
        <f t="shared" si="37"/>
        <v>2.1427738412427288E-4</v>
      </c>
      <c r="O138" s="12">
        <f t="shared" si="38"/>
        <v>103.26288642334403</v>
      </c>
      <c r="Q138" s="13">
        <v>43293</v>
      </c>
      <c r="R138" s="4">
        <v>37360.089999999997</v>
      </c>
      <c r="S138" s="8">
        <f t="shared" si="39"/>
        <v>1.3304735736352491E-4</v>
      </c>
      <c r="T138" s="12">
        <f t="shared" si="40"/>
        <v>103.22445794856807</v>
      </c>
      <c r="U138" s="15"/>
      <c r="V138" s="1">
        <v>43297</v>
      </c>
      <c r="W138">
        <v>41227.919999999998</v>
      </c>
      <c r="X138" s="8">
        <f t="shared" si="41"/>
        <v>-3.9060198530549428E-4</v>
      </c>
      <c r="Y138" s="7">
        <f t="shared" si="42"/>
        <v>102.76812417149463</v>
      </c>
      <c r="AA138" s="1">
        <v>43293</v>
      </c>
      <c r="AB138">
        <v>63931.47</v>
      </c>
      <c r="AC138" s="5">
        <f t="shared" si="43"/>
        <v>1.9383883497692267E-4</v>
      </c>
      <c r="AD138" s="14">
        <f t="shared" si="44"/>
        <v>103.20939450266414</v>
      </c>
      <c r="AF138" s="1">
        <v>43293</v>
      </c>
      <c r="AG138">
        <v>40950.81</v>
      </c>
      <c r="AH138" s="5">
        <f t="shared" si="45"/>
        <v>1.5850794444749461E-4</v>
      </c>
      <c r="AI138" s="14">
        <f t="shared" si="46"/>
        <v>102.95237434402166</v>
      </c>
      <c r="AK138" s="1">
        <v>43238</v>
      </c>
      <c r="AL138">
        <v>1509.08</v>
      </c>
      <c r="AM138" s="5">
        <f t="shared" si="47"/>
        <v>-7.614734179562932E-4</v>
      </c>
      <c r="AN138" s="18">
        <f t="shared" si="48"/>
        <v>3.7168949771689499E-5</v>
      </c>
      <c r="AO138" s="7">
        <f t="shared" si="49"/>
        <v>102.98808759576276</v>
      </c>
    </row>
    <row r="139" spans="5:41" x14ac:dyDescent="0.25">
      <c r="E139" s="3" t="str">
        <f t="shared" si="34"/>
        <v>L</v>
      </c>
      <c r="F139" s="3"/>
      <c r="G139" s="13">
        <v>43297</v>
      </c>
      <c r="H139" s="4">
        <v>37151.57</v>
      </c>
      <c r="I139" s="8">
        <f t="shared" si="35"/>
        <v>-4.5818244432127564E-4</v>
      </c>
      <c r="J139" s="12">
        <f t="shared" si="36"/>
        <v>102.81257298969096</v>
      </c>
      <c r="L139" s="13">
        <v>43297</v>
      </c>
      <c r="M139" s="4">
        <v>39005.43</v>
      </c>
      <c r="N139" s="8">
        <f t="shared" si="37"/>
        <v>-4.5562627984729875E-4</v>
      </c>
      <c r="O139" s="12">
        <f t="shared" si="38"/>
        <v>103.21583713855667</v>
      </c>
      <c r="Q139" s="13">
        <v>43297</v>
      </c>
      <c r="R139" s="4">
        <v>37338.230000000003</v>
      </c>
      <c r="S139" s="8">
        <f t="shared" si="39"/>
        <v>-5.8511636347757801E-4</v>
      </c>
      <c r="T139" s="12">
        <f t="shared" si="40"/>
        <v>103.16405962911126</v>
      </c>
      <c r="U139" s="15"/>
      <c r="V139" s="1">
        <v>43298</v>
      </c>
      <c r="W139">
        <v>41252.19</v>
      </c>
      <c r="X139" s="8">
        <f t="shared" si="41"/>
        <v>5.8867874003842857E-4</v>
      </c>
      <c r="Y139" s="7">
        <f t="shared" si="42"/>
        <v>102.82862158134802</v>
      </c>
      <c r="AA139" s="1">
        <v>43297</v>
      </c>
      <c r="AB139">
        <v>63889.77</v>
      </c>
      <c r="AC139" s="5">
        <f t="shared" si="43"/>
        <v>-6.5226092877268549E-4</v>
      </c>
      <c r="AD139" s="14">
        <f t="shared" si="44"/>
        <v>103.14207504714777</v>
      </c>
      <c r="AF139" s="1">
        <v>43297</v>
      </c>
      <c r="AG139">
        <v>40928.82</v>
      </c>
      <c r="AH139" s="5">
        <f t="shared" si="45"/>
        <v>-5.3698571530080841E-4</v>
      </c>
      <c r="AI139" s="14">
        <f t="shared" si="46"/>
        <v>102.89709038964263</v>
      </c>
      <c r="AK139" s="1">
        <v>43239</v>
      </c>
      <c r="AL139">
        <v>1509.25</v>
      </c>
      <c r="AM139" s="5">
        <f t="shared" si="47"/>
        <v>1.1265141675731449E-4</v>
      </c>
      <c r="AN139" s="18">
        <f t="shared" si="48"/>
        <v>3.7168949771689499E-5</v>
      </c>
      <c r="AO139" s="7">
        <f t="shared" si="49"/>
        <v>103.0035173087945</v>
      </c>
    </row>
    <row r="140" spans="5:41" x14ac:dyDescent="0.25">
      <c r="E140" s="3" t="str">
        <f t="shared" si="34"/>
        <v>M</v>
      </c>
      <c r="F140" s="3"/>
      <c r="G140" s="13">
        <v>43298</v>
      </c>
      <c r="H140" s="4">
        <v>37169.550000000003</v>
      </c>
      <c r="I140" s="8">
        <f t="shared" si="35"/>
        <v>4.8396339643264064E-4</v>
      </c>
      <c r="J140" s="12">
        <f t="shared" si="36"/>
        <v>102.86233051171104</v>
      </c>
      <c r="L140" s="13">
        <v>43298</v>
      </c>
      <c r="M140" s="4">
        <v>39022.559999999998</v>
      </c>
      <c r="N140" s="8">
        <f t="shared" si="37"/>
        <v>4.3916962330614595E-4</v>
      </c>
      <c r="O140" s="12">
        <f t="shared" si="38"/>
        <v>103.26116639887204</v>
      </c>
      <c r="Q140" s="13">
        <v>43298</v>
      </c>
      <c r="R140" s="4">
        <v>37360.33</v>
      </c>
      <c r="S140" s="8">
        <f t="shared" si="39"/>
        <v>5.9188665343801183E-4</v>
      </c>
      <c r="T140" s="12">
        <f t="shared" si="40"/>
        <v>103.22512105912021</v>
      </c>
      <c r="U140" s="15"/>
      <c r="V140" s="1">
        <v>43299</v>
      </c>
      <c r="W140">
        <v>41259.449999999997</v>
      </c>
      <c r="X140" s="8">
        <f t="shared" si="41"/>
        <v>1.7599065649598344E-4</v>
      </c>
      <c r="Y140" s="7">
        <f t="shared" si="42"/>
        <v>102.8467184579667</v>
      </c>
      <c r="AA140" s="1">
        <v>43298</v>
      </c>
      <c r="AB140">
        <v>63920.98</v>
      </c>
      <c r="AC140" s="5">
        <f t="shared" si="43"/>
        <v>4.8849761080704823E-4</v>
      </c>
      <c r="AD140" s="14">
        <f t="shared" si="44"/>
        <v>103.19245970438199</v>
      </c>
      <c r="AF140" s="1">
        <v>43298</v>
      </c>
      <c r="AG140">
        <v>40945.47</v>
      </c>
      <c r="AH140" s="5">
        <f t="shared" si="45"/>
        <v>4.0680381208169081E-4</v>
      </c>
      <c r="AI140" s="14">
        <f t="shared" si="46"/>
        <v>102.93894931826524</v>
      </c>
      <c r="AK140" s="1">
        <v>43240</v>
      </c>
      <c r="AL140">
        <v>1509.41</v>
      </c>
      <c r="AM140" s="5">
        <f t="shared" si="47"/>
        <v>1.0601292032474952E-4</v>
      </c>
      <c r="AN140" s="18">
        <f t="shared" si="48"/>
        <v>3.7168949771689499E-5</v>
      </c>
      <c r="AO140" s="7">
        <f t="shared" si="49"/>
        <v>103.01826554502929</v>
      </c>
    </row>
    <row r="141" spans="5:41" x14ac:dyDescent="0.25">
      <c r="E141" s="3" t="str">
        <f t="shared" si="34"/>
        <v>W</v>
      </c>
      <c r="F141" s="3"/>
      <c r="G141" s="13">
        <v>43299</v>
      </c>
      <c r="H141" s="4">
        <v>37174.25</v>
      </c>
      <c r="I141" s="8">
        <f t="shared" si="35"/>
        <v>1.2644758949176271E-4</v>
      </c>
      <c r="J141" s="12">
        <f t="shared" si="36"/>
        <v>102.87533720545375</v>
      </c>
      <c r="L141" s="13">
        <v>43299</v>
      </c>
      <c r="M141" s="4">
        <v>39027.93</v>
      </c>
      <c r="N141" s="8">
        <f t="shared" si="37"/>
        <v>1.376127040357833E-4</v>
      </c>
      <c r="O141" s="12">
        <f t="shared" si="38"/>
        <v>103.27537644720208</v>
      </c>
      <c r="Q141" s="13">
        <v>43299</v>
      </c>
      <c r="R141" s="4">
        <v>37368.21</v>
      </c>
      <c r="S141" s="8">
        <f t="shared" si="39"/>
        <v>2.1091890783608847E-4</v>
      </c>
      <c r="T141" s="12">
        <f t="shared" si="40"/>
        <v>103.24689318891525</v>
      </c>
      <c r="U141" s="15"/>
      <c r="V141" s="1">
        <v>43300</v>
      </c>
      <c r="W141">
        <v>41299.26</v>
      </c>
      <c r="X141" s="8">
        <f t="shared" si="41"/>
        <v>9.6486986617616566E-4</v>
      </c>
      <c r="Y141" s="7">
        <f t="shared" si="42"/>
        <v>102.94595215744189</v>
      </c>
      <c r="AA141" s="1">
        <v>43299</v>
      </c>
      <c r="AB141">
        <v>63921.85</v>
      </c>
      <c r="AC141" s="5">
        <f t="shared" si="43"/>
        <v>1.3610554781884332E-5</v>
      </c>
      <c r="AD141" s="14">
        <f t="shared" si="44"/>
        <v>103.19386421100788</v>
      </c>
      <c r="AF141" s="1">
        <v>43299</v>
      </c>
      <c r="AG141">
        <v>40943.32</v>
      </c>
      <c r="AH141" s="5">
        <f t="shared" si="45"/>
        <v>-5.2508861175692978E-5</v>
      </c>
      <c r="AI141" s="14">
        <f t="shared" si="46"/>
        <v>102.93354411126592</v>
      </c>
      <c r="AK141" s="1">
        <v>43241</v>
      </c>
      <c r="AL141">
        <v>1509.59</v>
      </c>
      <c r="AM141" s="5">
        <f t="shared" si="47"/>
        <v>1.1925189312367301E-4</v>
      </c>
      <c r="AN141" s="18">
        <f t="shared" si="48"/>
        <v>3.7168949771689499E-5</v>
      </c>
      <c r="AO141" s="7">
        <f t="shared" si="49"/>
        <v>103.03437974895948</v>
      </c>
    </row>
    <row r="142" spans="5:41" x14ac:dyDescent="0.25">
      <c r="E142" s="3" t="str">
        <f t="shared" si="34"/>
        <v>J</v>
      </c>
      <c r="F142" s="3"/>
      <c r="G142" s="13">
        <v>43300</v>
      </c>
      <c r="H142" s="4">
        <v>37215.94</v>
      </c>
      <c r="I142" s="8">
        <f t="shared" si="35"/>
        <v>1.1214752146984086E-3</v>
      </c>
      <c r="J142" s="12">
        <f t="shared" si="36"/>
        <v>102.9907093463334</v>
      </c>
      <c r="L142" s="13">
        <v>43300</v>
      </c>
      <c r="M142" s="4">
        <v>39070.94</v>
      </c>
      <c r="N142" s="8">
        <f t="shared" si="37"/>
        <v>1.1020312888745387E-3</v>
      </c>
      <c r="O142" s="12">
        <f t="shared" si="38"/>
        <v>103.38918914341718</v>
      </c>
      <c r="Q142" s="13">
        <v>43300</v>
      </c>
      <c r="R142" s="4">
        <v>37410.67</v>
      </c>
      <c r="S142" s="8">
        <f t="shared" si="39"/>
        <v>1.1362599385948968E-3</v>
      </c>
      <c r="T142" s="12">
        <f t="shared" si="40"/>
        <v>103.3642084974302</v>
      </c>
      <c r="U142" s="15"/>
      <c r="V142" s="1">
        <v>43303</v>
      </c>
      <c r="W142">
        <v>41331.089999999997</v>
      </c>
      <c r="X142" s="8">
        <f t="shared" si="41"/>
        <v>7.707159886156667E-4</v>
      </c>
      <c r="Y142" s="7">
        <f t="shared" si="42"/>
        <v>103.02529424873291</v>
      </c>
      <c r="AA142" s="1">
        <v>43300</v>
      </c>
      <c r="AB142">
        <v>63989.81</v>
      </c>
      <c r="AC142" s="5">
        <f t="shared" si="43"/>
        <v>1.0631732341914724E-3</v>
      </c>
      <c r="AD142" s="14">
        <f t="shared" si="44"/>
        <v>103.30357716536982</v>
      </c>
      <c r="AF142" s="1">
        <v>43300</v>
      </c>
      <c r="AG142">
        <v>40983.199999999997</v>
      </c>
      <c r="AH142" s="5">
        <f t="shared" si="45"/>
        <v>9.7402946316993422E-4</v>
      </c>
      <c r="AI142" s="14">
        <f t="shared" si="46"/>
        <v>103.03380441597879</v>
      </c>
      <c r="AK142" s="1">
        <v>43242</v>
      </c>
      <c r="AL142">
        <v>1507.92</v>
      </c>
      <c r="AM142" s="5">
        <f t="shared" si="47"/>
        <v>-1.106260640306167E-3</v>
      </c>
      <c r="AN142" s="18">
        <f t="shared" si="48"/>
        <v>3.7168949771689499E-5</v>
      </c>
      <c r="AO142" s="7">
        <f t="shared" si="49"/>
        <v>102.92422654973049</v>
      </c>
    </row>
    <row r="143" spans="5:41" x14ac:dyDescent="0.25">
      <c r="E143" s="3" t="str">
        <f t="shared" si="34"/>
        <v>D</v>
      </c>
      <c r="F143" s="3"/>
      <c r="G143" s="13">
        <v>43303</v>
      </c>
      <c r="H143" s="4">
        <v>37245.879999999997</v>
      </c>
      <c r="I143" s="8">
        <f t="shared" si="35"/>
        <v>8.0449398832849184E-4</v>
      </c>
      <c r="J143" s="12">
        <f t="shared" si="36"/>
        <v>103.07356475285621</v>
      </c>
      <c r="L143" s="13">
        <v>43303</v>
      </c>
      <c r="M143" s="4">
        <v>39106.76</v>
      </c>
      <c r="N143" s="8">
        <f t="shared" si="37"/>
        <v>9.1679391383969744E-4</v>
      </c>
      <c r="O143" s="12">
        <f t="shared" si="38"/>
        <v>103.48397572278068</v>
      </c>
      <c r="Q143" s="13">
        <v>43303</v>
      </c>
      <c r="R143" s="4">
        <v>37442.94</v>
      </c>
      <c r="S143" s="8">
        <f t="shared" si="39"/>
        <v>8.6258813327866335E-4</v>
      </c>
      <c r="T143" s="12">
        <f t="shared" si="40"/>
        <v>103.45336923708582</v>
      </c>
      <c r="U143" s="15"/>
      <c r="V143" s="1">
        <v>43304</v>
      </c>
      <c r="W143">
        <v>41353.699999999997</v>
      </c>
      <c r="X143" s="8">
        <f t="shared" si="41"/>
        <v>5.4704581950293374E-4</v>
      </c>
      <c r="Y143" s="7">
        <f t="shared" si="42"/>
        <v>103.08165380525473</v>
      </c>
      <c r="AA143" s="1">
        <v>43303</v>
      </c>
      <c r="AB143">
        <v>64053.04</v>
      </c>
      <c r="AC143" s="5">
        <f t="shared" si="43"/>
        <v>9.8812607819898091E-4</v>
      </c>
      <c r="AD143" s="14">
        <f t="shared" si="44"/>
        <v>103.40565412393816</v>
      </c>
      <c r="AF143" s="1">
        <v>43303</v>
      </c>
      <c r="AG143">
        <v>41013.72</v>
      </c>
      <c r="AH143" s="5">
        <f t="shared" si="45"/>
        <v>7.4469538737842456E-4</v>
      </c>
      <c r="AI143" s="14">
        <f t="shared" si="46"/>
        <v>103.11053321487142</v>
      </c>
      <c r="AK143" s="1">
        <v>43243</v>
      </c>
      <c r="AL143">
        <v>1507.61</v>
      </c>
      <c r="AM143" s="5">
        <f t="shared" si="47"/>
        <v>-2.0558119794167329E-4</v>
      </c>
      <c r="AN143" s="18">
        <f t="shared" si="48"/>
        <v>3.7168949771689499E-5</v>
      </c>
      <c r="AO143" s="7">
        <f t="shared" si="49"/>
        <v>102.90689284934609</v>
      </c>
    </row>
    <row r="144" spans="5:41" x14ac:dyDescent="0.25">
      <c r="E144" s="3" t="str">
        <f t="shared" si="34"/>
        <v>L</v>
      </c>
      <c r="F144" s="3"/>
      <c r="G144" s="13">
        <v>43304</v>
      </c>
      <c r="H144" s="4">
        <v>37276.29</v>
      </c>
      <c r="I144" s="8">
        <f t="shared" si="35"/>
        <v>8.1646614336960965E-4</v>
      </c>
      <c r="J144" s="12">
        <f t="shared" si="36"/>
        <v>103.15772082875334</v>
      </c>
      <c r="L144" s="13">
        <v>43304</v>
      </c>
      <c r="M144" s="4">
        <v>39142.300000000003</v>
      </c>
      <c r="N144" s="8">
        <f t="shared" si="37"/>
        <v>9.0879428518242378E-4</v>
      </c>
      <c r="O144" s="12">
        <f t="shared" si="38"/>
        <v>103.5780213685255</v>
      </c>
      <c r="Q144" s="13">
        <v>43304</v>
      </c>
      <c r="R144" s="4">
        <v>37477.019999999997</v>
      </c>
      <c r="S144" s="8">
        <f t="shared" si="39"/>
        <v>9.1018493740069317E-4</v>
      </c>
      <c r="T144" s="12">
        <f t="shared" si="40"/>
        <v>103.54753093548877</v>
      </c>
      <c r="U144" s="15"/>
      <c r="V144" s="1">
        <v>43305</v>
      </c>
      <c r="W144">
        <v>41398.480000000003</v>
      </c>
      <c r="X144" s="8">
        <f t="shared" si="41"/>
        <v>1.0828535294304942E-3</v>
      </c>
      <c r="Y144" s="7">
        <f t="shared" si="42"/>
        <v>103.19327613789729</v>
      </c>
      <c r="AA144" s="1">
        <v>43304</v>
      </c>
      <c r="AB144">
        <v>64103.61</v>
      </c>
      <c r="AC144" s="5">
        <f t="shared" si="43"/>
        <v>7.895019502586198E-4</v>
      </c>
      <c r="AD144" s="14">
        <f t="shared" si="44"/>
        <v>103.48729308953678</v>
      </c>
      <c r="AF144" s="1">
        <v>43304</v>
      </c>
      <c r="AG144">
        <v>41039.46</v>
      </c>
      <c r="AH144" s="5">
        <f t="shared" si="45"/>
        <v>6.2759486337737869E-4</v>
      </c>
      <c r="AI144" s="14">
        <f t="shared" si="46"/>
        <v>103.17524485587718</v>
      </c>
      <c r="AK144" s="1">
        <v>43244</v>
      </c>
      <c r="AL144">
        <v>1508.72</v>
      </c>
      <c r="AM144" s="5">
        <f t="shared" si="47"/>
        <v>7.362646838373621E-4</v>
      </c>
      <c r="AN144" s="18">
        <f t="shared" si="48"/>
        <v>3.7168949771689499E-5</v>
      </c>
      <c r="AO144" s="7">
        <f t="shared" si="49"/>
        <v>102.986484501406</v>
      </c>
    </row>
    <row r="145" spans="5:41" x14ac:dyDescent="0.25">
      <c r="E145" s="3" t="str">
        <f t="shared" si="34"/>
        <v>M</v>
      </c>
      <c r="F145" s="3"/>
      <c r="G145" s="13">
        <v>43305</v>
      </c>
      <c r="H145" s="4">
        <v>37320.199999999997</v>
      </c>
      <c r="I145" s="8">
        <f t="shared" si="35"/>
        <v>1.1779605749391298E-3</v>
      </c>
      <c r="J145" s="12">
        <f t="shared" si="36"/>
        <v>103.27923655689018</v>
      </c>
      <c r="L145" s="13">
        <v>43305</v>
      </c>
      <c r="M145" s="4">
        <v>39188.83</v>
      </c>
      <c r="N145" s="8">
        <f t="shared" si="37"/>
        <v>1.1887395477525597E-3</v>
      </c>
      <c r="O145" s="12">
        <f t="shared" si="38"/>
        <v>103.70114865880423</v>
      </c>
      <c r="Q145" s="13">
        <v>43305</v>
      </c>
      <c r="R145" s="4">
        <v>37518.67</v>
      </c>
      <c r="S145" s="8">
        <f t="shared" si="39"/>
        <v>1.1113477005375572E-3</v>
      </c>
      <c r="T145" s="12">
        <f t="shared" si="40"/>
        <v>103.66260824589027</v>
      </c>
      <c r="U145" s="15"/>
      <c r="V145" s="1">
        <v>43306</v>
      </c>
      <c r="W145">
        <v>41398.769999999997</v>
      </c>
      <c r="X145" s="8">
        <f t="shared" si="41"/>
        <v>7.0050881093575157E-6</v>
      </c>
      <c r="Y145" s="7">
        <f t="shared" si="42"/>
        <v>103.19399901588892</v>
      </c>
      <c r="AA145" s="1">
        <v>43305</v>
      </c>
      <c r="AB145">
        <v>64163.26</v>
      </c>
      <c r="AC145" s="5">
        <f t="shared" si="43"/>
        <v>9.3052481755706573E-4</v>
      </c>
      <c r="AD145" s="14">
        <f t="shared" si="44"/>
        <v>103.5835905840584</v>
      </c>
      <c r="AF145" s="1">
        <v>43305</v>
      </c>
      <c r="AG145">
        <v>41091.99</v>
      </c>
      <c r="AH145" s="5">
        <f t="shared" si="45"/>
        <v>1.2799876021760692E-3</v>
      </c>
      <c r="AI145" s="14">
        <f t="shared" si="46"/>
        <v>103.30730789014419</v>
      </c>
      <c r="AK145" s="1">
        <v>43245</v>
      </c>
      <c r="AL145">
        <v>1510.87</v>
      </c>
      <c r="AM145" s="5">
        <f t="shared" si="47"/>
        <v>1.4250490481997335E-3</v>
      </c>
      <c r="AN145" s="18">
        <f t="shared" si="48"/>
        <v>3.7168949771689499E-5</v>
      </c>
      <c r="AO145" s="7">
        <f t="shared" si="49"/>
        <v>103.13707319259177</v>
      </c>
    </row>
    <row r="146" spans="5:41" x14ac:dyDescent="0.25">
      <c r="E146" s="3" t="str">
        <f t="shared" si="34"/>
        <v>W</v>
      </c>
      <c r="F146" s="3"/>
      <c r="G146" s="13">
        <v>43306</v>
      </c>
      <c r="H146" s="4">
        <v>37317.29</v>
      </c>
      <c r="I146" s="8">
        <f t="shared" si="35"/>
        <v>-7.7973858660929096E-5</v>
      </c>
      <c r="J146" s="12">
        <f t="shared" si="36"/>
        <v>103.27118347629629</v>
      </c>
      <c r="L146" s="13">
        <v>43306</v>
      </c>
      <c r="M146" s="4">
        <v>39188.910000000003</v>
      </c>
      <c r="N146" s="8">
        <f t="shared" si="37"/>
        <v>2.0413980208466853E-6</v>
      </c>
      <c r="O146" s="12">
        <f t="shared" si="38"/>
        <v>103.70136035412386</v>
      </c>
      <c r="Q146" s="13">
        <v>43306</v>
      </c>
      <c r="R146" s="4">
        <v>37513</v>
      </c>
      <c r="S146" s="8">
        <f t="shared" si="39"/>
        <v>-1.5112476001943875E-4</v>
      </c>
      <c r="T146" s="12">
        <f t="shared" si="40"/>
        <v>103.64694225909612</v>
      </c>
      <c r="U146" s="15"/>
      <c r="V146" s="1">
        <v>43307</v>
      </c>
      <c r="W146">
        <v>41401.72</v>
      </c>
      <c r="X146" s="8">
        <f t="shared" si="41"/>
        <v>7.1258155737607964E-5</v>
      </c>
      <c r="Y146" s="7">
        <f t="shared" si="42"/>
        <v>103.20135242994198</v>
      </c>
      <c r="AA146" s="1">
        <v>43306</v>
      </c>
      <c r="AB146">
        <v>64162.39</v>
      </c>
      <c r="AC146" s="5">
        <f t="shared" si="43"/>
        <v>-1.3559161426646149E-5</v>
      </c>
      <c r="AD146" s="14">
        <f t="shared" si="44"/>
        <v>103.58218607743252</v>
      </c>
      <c r="AF146" s="1">
        <v>43306</v>
      </c>
      <c r="AG146">
        <v>41092.74</v>
      </c>
      <c r="AH146" s="5">
        <f t="shared" si="45"/>
        <v>1.8251732271989951E-5</v>
      </c>
      <c r="AI146" s="14">
        <f t="shared" si="46"/>
        <v>103.30919342746954</v>
      </c>
      <c r="AK146" s="1">
        <v>43246</v>
      </c>
      <c r="AL146">
        <v>1511.04</v>
      </c>
      <c r="AM146" s="5">
        <f t="shared" si="47"/>
        <v>1.1251795323219405E-4</v>
      </c>
      <c r="AN146" s="18">
        <f t="shared" si="48"/>
        <v>3.7168949771689499E-5</v>
      </c>
      <c r="AO146" s="7">
        <f t="shared" si="49"/>
        <v>103.15251146166287</v>
      </c>
    </row>
    <row r="147" spans="5:41" x14ac:dyDescent="0.25">
      <c r="E147" s="3" t="str">
        <f t="shared" si="34"/>
        <v>J</v>
      </c>
      <c r="F147" s="3"/>
      <c r="G147" s="13">
        <v>43307</v>
      </c>
      <c r="H147" s="4">
        <v>37318.42</v>
      </c>
      <c r="I147" s="8">
        <f t="shared" si="35"/>
        <v>3.0280869805832111E-5</v>
      </c>
      <c r="J147" s="12">
        <f t="shared" si="36"/>
        <v>103.27431061755783</v>
      </c>
      <c r="L147" s="13">
        <v>43307</v>
      </c>
      <c r="M147" s="4">
        <v>39186.949999999997</v>
      </c>
      <c r="N147" s="8">
        <f t="shared" si="37"/>
        <v>-5.0014149411303777E-5</v>
      </c>
      <c r="O147" s="12">
        <f t="shared" si="38"/>
        <v>103.69617381879296</v>
      </c>
      <c r="Q147" s="13">
        <v>43307</v>
      </c>
      <c r="R147" s="4">
        <v>37514.58</v>
      </c>
      <c r="S147" s="8">
        <f t="shared" si="39"/>
        <v>4.2118732172857776E-5</v>
      </c>
      <c r="T147" s="12">
        <f t="shared" si="40"/>
        <v>103.65130773689766</v>
      </c>
      <c r="U147" s="15"/>
      <c r="V147" s="1">
        <v>43310</v>
      </c>
      <c r="W147">
        <v>41404.33</v>
      </c>
      <c r="X147" s="8">
        <f t="shared" si="41"/>
        <v>6.3040859171969998E-5</v>
      </c>
      <c r="Y147" s="7">
        <f t="shared" si="42"/>
        <v>103.20785833186687</v>
      </c>
      <c r="AA147" s="1">
        <v>43307</v>
      </c>
      <c r="AB147">
        <v>64164.44</v>
      </c>
      <c r="AC147" s="5">
        <f t="shared" si="43"/>
        <v>3.1950181407003342E-5</v>
      </c>
      <c r="AD147" s="14">
        <f t="shared" si="44"/>
        <v>103.58549554706823</v>
      </c>
      <c r="AF147" s="1">
        <v>43307</v>
      </c>
      <c r="AG147">
        <v>41090.21</v>
      </c>
      <c r="AH147" s="5">
        <f t="shared" si="45"/>
        <v>-6.1568053140281798E-5</v>
      </c>
      <c r="AI147" s="14">
        <f t="shared" si="46"/>
        <v>103.30283288155871</v>
      </c>
      <c r="AK147" s="1">
        <v>43247</v>
      </c>
      <c r="AL147">
        <v>1511.22</v>
      </c>
      <c r="AM147" s="5">
        <f t="shared" si="47"/>
        <v>1.1912325285901026E-4</v>
      </c>
      <c r="AN147" s="18">
        <f t="shared" si="48"/>
        <v>3.7168949771689499E-5</v>
      </c>
      <c r="AO147" s="7">
        <f t="shared" si="49"/>
        <v>103.16863339488611</v>
      </c>
    </row>
    <row r="148" spans="5:41" x14ac:dyDescent="0.25">
      <c r="E148" s="3" t="str">
        <f t="shared" si="34"/>
        <v>D</v>
      </c>
      <c r="F148" s="3"/>
      <c r="G148" s="13">
        <v>43310</v>
      </c>
      <c r="H148" s="4">
        <v>37317.03</v>
      </c>
      <c r="I148" s="8">
        <f t="shared" si="35"/>
        <v>-3.7247021712039086E-5</v>
      </c>
      <c r="J148" s="12">
        <f t="shared" si="36"/>
        <v>103.27046395706796</v>
      </c>
      <c r="L148" s="13">
        <v>43310</v>
      </c>
      <c r="M148" s="4">
        <v>39185.74</v>
      </c>
      <c r="N148" s="8">
        <f t="shared" si="37"/>
        <v>-3.0877626352676657E-5</v>
      </c>
      <c r="O148" s="12">
        <f t="shared" si="38"/>
        <v>103.69297192708358</v>
      </c>
      <c r="Q148" s="13">
        <v>43310</v>
      </c>
      <c r="R148" s="4">
        <v>37521.919999999998</v>
      </c>
      <c r="S148" s="8">
        <f t="shared" si="39"/>
        <v>1.9565726178982779E-4</v>
      </c>
      <c r="T148" s="12">
        <f t="shared" si="40"/>
        <v>103.67158786795039</v>
      </c>
      <c r="U148" s="15"/>
      <c r="V148" s="1">
        <v>43311</v>
      </c>
      <c r="W148">
        <v>41399.120000000003</v>
      </c>
      <c r="X148" s="8">
        <f t="shared" si="41"/>
        <v>-1.258322499120279E-4</v>
      </c>
      <c r="Y148" s="7">
        <f t="shared" si="42"/>
        <v>103.19487145484437</v>
      </c>
      <c r="AA148" s="1">
        <v>43310</v>
      </c>
      <c r="AB148">
        <v>64160.28</v>
      </c>
      <c r="AC148" s="5">
        <f t="shared" si="43"/>
        <v>-6.4833418635057427E-5</v>
      </c>
      <c r="AD148" s="14">
        <f t="shared" si="44"/>
        <v>103.57877974527091</v>
      </c>
      <c r="AF148" s="1">
        <v>43310</v>
      </c>
      <c r="AG148">
        <v>41094.69</v>
      </c>
      <c r="AH148" s="5">
        <f t="shared" si="45"/>
        <v>1.0902840360271782E-4</v>
      </c>
      <c r="AI148" s="14">
        <f t="shared" si="46"/>
        <v>103.31409582451543</v>
      </c>
      <c r="AK148" s="1">
        <v>43248</v>
      </c>
      <c r="AL148">
        <v>1510.85</v>
      </c>
      <c r="AM148" s="5">
        <f t="shared" si="47"/>
        <v>-2.448352986329505E-4</v>
      </c>
      <c r="AN148" s="18">
        <f t="shared" si="48"/>
        <v>3.7168949771689499E-5</v>
      </c>
      <c r="AO148" s="7">
        <f t="shared" si="49"/>
        <v>103.14720874147199</v>
      </c>
    </row>
    <row r="149" spans="5:41" x14ac:dyDescent="0.25">
      <c r="E149" s="3" t="str">
        <f t="shared" si="34"/>
        <v>L</v>
      </c>
      <c r="F149" s="3"/>
      <c r="G149" s="13">
        <v>43311</v>
      </c>
      <c r="H149" s="4">
        <v>37310.800000000003</v>
      </c>
      <c r="I149" s="8">
        <f t="shared" si="35"/>
        <v>-1.6694790555404904E-4</v>
      </c>
      <c r="J149" s="12">
        <f t="shared" si="36"/>
        <v>103.25322316940473</v>
      </c>
      <c r="L149" s="13">
        <v>43311</v>
      </c>
      <c r="M149" s="4">
        <v>39181.24</v>
      </c>
      <c r="N149" s="8">
        <f t="shared" si="37"/>
        <v>-1.1483769350784101E-4</v>
      </c>
      <c r="O149" s="12">
        <f t="shared" si="38"/>
        <v>103.68106406535449</v>
      </c>
      <c r="Q149" s="13">
        <v>43311</v>
      </c>
      <c r="R149" s="4">
        <v>37513.730000000003</v>
      </c>
      <c r="S149" s="8">
        <f t="shared" si="39"/>
        <v>-2.1827241249905427E-4</v>
      </c>
      <c r="T149" s="12">
        <f t="shared" si="40"/>
        <v>103.64895922035885</v>
      </c>
      <c r="U149" s="15"/>
      <c r="V149" s="1">
        <v>43312</v>
      </c>
      <c r="W149">
        <v>41387.519999999997</v>
      </c>
      <c r="X149" s="8">
        <f t="shared" si="41"/>
        <v>-2.8019919263999604E-4</v>
      </c>
      <c r="Y149" s="7">
        <f t="shared" si="42"/>
        <v>103.16595633517814</v>
      </c>
      <c r="AA149" s="1">
        <v>43311</v>
      </c>
      <c r="AB149">
        <v>64153.43</v>
      </c>
      <c r="AC149" s="5">
        <f t="shared" si="43"/>
        <v>-1.0676387322494651E-4</v>
      </c>
      <c r="AD149" s="14">
        <f t="shared" si="44"/>
        <v>103.56772127356139</v>
      </c>
      <c r="AF149" s="1">
        <v>43311</v>
      </c>
      <c r="AG149">
        <v>41088.06</v>
      </c>
      <c r="AH149" s="5">
        <f t="shared" si="45"/>
        <v>-1.6133471258705789E-4</v>
      </c>
      <c r="AI149" s="14">
        <f t="shared" si="46"/>
        <v>103.29742767455939</v>
      </c>
      <c r="AK149" s="1">
        <v>43249</v>
      </c>
      <c r="AL149">
        <v>1510.95</v>
      </c>
      <c r="AM149" s="5">
        <f t="shared" si="47"/>
        <v>6.6187907469483775E-5</v>
      </c>
      <c r="AN149" s="18">
        <f t="shared" si="48"/>
        <v>3.7168949771689499E-5</v>
      </c>
      <c r="AO149" s="7">
        <f t="shared" si="49"/>
        <v>103.15786971280072</v>
      </c>
    </row>
    <row r="150" spans="5:41" x14ac:dyDescent="0.25">
      <c r="E150" s="3" t="str">
        <f t="shared" si="34"/>
        <v>M</v>
      </c>
      <c r="F150" s="3"/>
      <c r="G150" s="13">
        <v>43312</v>
      </c>
      <c r="H150" s="4">
        <v>37307.360000000001</v>
      </c>
      <c r="I150" s="8">
        <f t="shared" si="35"/>
        <v>-9.2198505526663865E-5</v>
      </c>
      <c r="J150" s="12">
        <f t="shared" si="36"/>
        <v>103.24370337653771</v>
      </c>
      <c r="L150" s="13">
        <v>43312</v>
      </c>
      <c r="M150" s="4">
        <v>39177.620000000003</v>
      </c>
      <c r="N150" s="8">
        <f t="shared" si="37"/>
        <v>-9.239115454218183E-5</v>
      </c>
      <c r="O150" s="12">
        <f t="shared" si="38"/>
        <v>103.67148485214133</v>
      </c>
      <c r="Q150" s="13">
        <v>43312</v>
      </c>
      <c r="R150" s="4">
        <v>37509.199999999997</v>
      </c>
      <c r="S150" s="8">
        <f t="shared" si="39"/>
        <v>-1.2075578728121261E-4</v>
      </c>
      <c r="T150" s="12">
        <f t="shared" si="40"/>
        <v>103.63644300868731</v>
      </c>
      <c r="U150" s="15"/>
      <c r="V150" s="1">
        <v>43313</v>
      </c>
      <c r="W150">
        <v>41402.730000000003</v>
      </c>
      <c r="X150" s="8">
        <f t="shared" si="41"/>
        <v>3.6750208758595804E-4</v>
      </c>
      <c r="Y150" s="7">
        <f t="shared" si="42"/>
        <v>103.20387003949912</v>
      </c>
      <c r="AA150" s="1">
        <v>43312</v>
      </c>
      <c r="AB150">
        <v>64146.05</v>
      </c>
      <c r="AC150" s="5">
        <f t="shared" si="43"/>
        <v>-1.1503671744439448E-4</v>
      </c>
      <c r="AD150" s="14">
        <f t="shared" si="44"/>
        <v>103.55580718287288</v>
      </c>
      <c r="AF150" s="1">
        <v>43312</v>
      </c>
      <c r="AG150">
        <v>41085.93</v>
      </c>
      <c r="AH150" s="5">
        <f t="shared" si="45"/>
        <v>-5.1839877570181159E-5</v>
      </c>
      <c r="AI150" s="14">
        <f t="shared" si="46"/>
        <v>103.29207274855543</v>
      </c>
      <c r="AK150" s="1">
        <v>43250</v>
      </c>
      <c r="AL150">
        <v>1511.5</v>
      </c>
      <c r="AM150" s="5">
        <f t="shared" si="47"/>
        <v>3.6400939806080501E-4</v>
      </c>
      <c r="AN150" s="18">
        <f t="shared" si="48"/>
        <v>3.7168949771689499E-5</v>
      </c>
      <c r="AO150" s="7">
        <f t="shared" si="49"/>
        <v>103.19925441653803</v>
      </c>
    </row>
    <row r="151" spans="5:41" x14ac:dyDescent="0.25">
      <c r="E151" s="3" t="str">
        <f t="shared" si="34"/>
        <v>W</v>
      </c>
      <c r="F151" s="3"/>
      <c r="G151" s="13">
        <v>43313</v>
      </c>
      <c r="H151" s="4">
        <v>37320.1</v>
      </c>
      <c r="I151" s="8">
        <f t="shared" si="35"/>
        <v>3.4148757778629246E-4</v>
      </c>
      <c r="J151" s="12">
        <f t="shared" si="36"/>
        <v>103.27895981872545</v>
      </c>
      <c r="L151" s="13">
        <v>43313</v>
      </c>
      <c r="M151" s="4">
        <v>39196.839999999997</v>
      </c>
      <c r="N151" s="8">
        <f t="shared" si="37"/>
        <v>4.9058620712516543E-4</v>
      </c>
      <c r="O151" s="12">
        <f t="shared" si="38"/>
        <v>103.72234465268198</v>
      </c>
      <c r="Q151" s="13">
        <v>43313</v>
      </c>
      <c r="R151" s="4">
        <v>37525.699999999997</v>
      </c>
      <c r="S151" s="8">
        <f t="shared" si="39"/>
        <v>4.3989207980965617E-4</v>
      </c>
      <c r="T151" s="12">
        <f t="shared" si="40"/>
        <v>103.68203185914648</v>
      </c>
      <c r="U151" s="15"/>
      <c r="V151" s="1">
        <v>43314</v>
      </c>
      <c r="W151">
        <v>41423.11</v>
      </c>
      <c r="X151" s="8">
        <f t="shared" si="41"/>
        <v>4.9223807222364968E-4</v>
      </c>
      <c r="Y151" s="7">
        <f t="shared" si="42"/>
        <v>103.25467091353339</v>
      </c>
      <c r="AA151" s="1">
        <v>43313</v>
      </c>
      <c r="AB151">
        <v>64179.3</v>
      </c>
      <c r="AC151" s="5">
        <f t="shared" si="43"/>
        <v>5.1834836283770613E-4</v>
      </c>
      <c r="AD151" s="14">
        <f t="shared" si="44"/>
        <v>103.60948516598846</v>
      </c>
      <c r="AF151" s="1">
        <v>43313</v>
      </c>
      <c r="AG151">
        <v>41105.68</v>
      </c>
      <c r="AH151" s="5">
        <f t="shared" si="45"/>
        <v>4.8069984055376658E-4</v>
      </c>
      <c r="AI151" s="14">
        <f t="shared" si="46"/>
        <v>103.34172523145612</v>
      </c>
      <c r="AK151" s="1">
        <v>43251</v>
      </c>
      <c r="AL151">
        <v>1511.84</v>
      </c>
      <c r="AM151" s="5">
        <f t="shared" si="47"/>
        <v>2.2494211048629253E-4</v>
      </c>
      <c r="AN151" s="18">
        <f t="shared" si="48"/>
        <v>3.7168949771689499E-5</v>
      </c>
      <c r="AO151" s="7">
        <f t="shared" si="49"/>
        <v>103.22630408253099</v>
      </c>
    </row>
    <row r="152" spans="5:41" x14ac:dyDescent="0.25">
      <c r="E152" s="3" t="str">
        <f t="shared" si="34"/>
        <v>J</v>
      </c>
      <c r="F152" s="3"/>
      <c r="G152" s="13">
        <v>43314</v>
      </c>
      <c r="H152" s="4">
        <v>37336.199999999997</v>
      </c>
      <c r="I152" s="8">
        <f t="shared" si="35"/>
        <v>4.314029169267819E-4</v>
      </c>
      <c r="J152" s="12">
        <f t="shared" si="36"/>
        <v>103.32351466324842</v>
      </c>
      <c r="L152" s="13">
        <v>43314</v>
      </c>
      <c r="M152" s="4">
        <v>39215.160000000003</v>
      </c>
      <c r="N152" s="8">
        <f t="shared" si="37"/>
        <v>4.6738461569884038E-4</v>
      </c>
      <c r="O152" s="12">
        <f t="shared" si="38"/>
        <v>103.77082288087686</v>
      </c>
      <c r="Q152" s="13">
        <v>43314</v>
      </c>
      <c r="R152" s="4">
        <v>37548.21</v>
      </c>
      <c r="S152" s="8">
        <f t="shared" si="39"/>
        <v>5.9985556565234077E-4</v>
      </c>
      <c r="T152" s="12">
        <f t="shared" si="40"/>
        <v>103.74422610301534</v>
      </c>
      <c r="U152" s="15"/>
      <c r="V152" s="1">
        <v>43317</v>
      </c>
      <c r="W152">
        <v>41431.75</v>
      </c>
      <c r="X152" s="8">
        <f t="shared" si="41"/>
        <v>2.0857922063299839E-4</v>
      </c>
      <c r="Y152" s="7">
        <f t="shared" si="42"/>
        <v>103.27620769231925</v>
      </c>
      <c r="AA152" s="1">
        <v>43314</v>
      </c>
      <c r="AB152">
        <v>64211.18</v>
      </c>
      <c r="AC152" s="5">
        <f t="shared" si="43"/>
        <v>4.9673337041689081E-4</v>
      </c>
      <c r="AD152" s="14">
        <f t="shared" si="44"/>
        <v>103.66095145476211</v>
      </c>
      <c r="AF152" s="1">
        <v>43314</v>
      </c>
      <c r="AG152">
        <v>41133.24</v>
      </c>
      <c r="AH152" s="5">
        <f t="shared" si="45"/>
        <v>6.704669524990603E-4</v>
      </c>
      <c r="AI152" s="14">
        <f t="shared" si="46"/>
        <v>103.41101244303805</v>
      </c>
      <c r="AK152" s="1">
        <v>43252</v>
      </c>
      <c r="AL152">
        <v>1512.88</v>
      </c>
      <c r="AM152" s="5">
        <f t="shared" si="47"/>
        <v>6.8790348185010508E-4</v>
      </c>
      <c r="AN152" s="18">
        <f t="shared" si="48"/>
        <v>3.7168949771689499E-5</v>
      </c>
      <c r="AO152" s="7">
        <f t="shared" si="49"/>
        <v>103.30115062983946</v>
      </c>
    </row>
    <row r="153" spans="5:41" x14ac:dyDescent="0.25">
      <c r="E153" s="3" t="str">
        <f t="shared" si="34"/>
        <v>D</v>
      </c>
      <c r="F153" s="3"/>
      <c r="G153" s="13">
        <v>43317</v>
      </c>
      <c r="H153" s="4">
        <v>37348.879999999997</v>
      </c>
      <c r="I153" s="8">
        <f t="shared" si="35"/>
        <v>3.3961677942584423E-4</v>
      </c>
      <c r="J153" s="12">
        <f t="shared" si="36"/>
        <v>103.35860506253731</v>
      </c>
      <c r="L153" s="13">
        <v>43317</v>
      </c>
      <c r="M153" s="4">
        <v>39225.79</v>
      </c>
      <c r="N153" s="8">
        <f t="shared" si="37"/>
        <v>2.7106863774095658E-4</v>
      </c>
      <c r="O153" s="12">
        <f t="shared" si="38"/>
        <v>103.79895189647245</v>
      </c>
      <c r="Q153" s="13">
        <v>43317</v>
      </c>
      <c r="R153" s="4">
        <v>37553.89</v>
      </c>
      <c r="S153" s="8">
        <f t="shared" si="39"/>
        <v>1.5127219113764134E-4</v>
      </c>
      <c r="T153" s="12">
        <f t="shared" si="40"/>
        <v>103.75991971941582</v>
      </c>
      <c r="U153" s="15"/>
      <c r="V153" s="1">
        <v>43318</v>
      </c>
      <c r="W153">
        <v>41447.230000000003</v>
      </c>
      <c r="X153" s="8">
        <f t="shared" si="41"/>
        <v>3.7362650624217508E-4</v>
      </c>
      <c r="Y153" s="7">
        <f t="shared" si="42"/>
        <v>103.31479442097726</v>
      </c>
      <c r="AA153" s="1">
        <v>43317</v>
      </c>
      <c r="AB153">
        <v>64212.58</v>
      </c>
      <c r="AC153" s="5">
        <f t="shared" si="43"/>
        <v>2.1803056726277248E-5</v>
      </c>
      <c r="AD153" s="14">
        <f t="shared" si="44"/>
        <v>103.66321158036698</v>
      </c>
      <c r="AF153" s="1">
        <v>43317</v>
      </c>
      <c r="AG153">
        <v>41142.28</v>
      </c>
      <c r="AH153" s="5">
        <f t="shared" si="45"/>
        <v>2.1977359429992127E-4</v>
      </c>
      <c r="AI153" s="14">
        <f t="shared" si="46"/>
        <v>103.43373945293284</v>
      </c>
      <c r="AK153" s="1">
        <v>43253</v>
      </c>
      <c r="AL153">
        <v>1513.06</v>
      </c>
      <c r="AM153" s="5">
        <f t="shared" si="47"/>
        <v>1.1897837237584419E-4</v>
      </c>
      <c r="AN153" s="18">
        <f t="shared" si="48"/>
        <v>3.7168949771689499E-5</v>
      </c>
      <c r="AO153" s="7">
        <f t="shared" si="49"/>
        <v>103.31728082788507</v>
      </c>
    </row>
    <row r="154" spans="5:41" x14ac:dyDescent="0.25">
      <c r="E154" s="3" t="str">
        <f t="shared" si="34"/>
        <v>L</v>
      </c>
      <c r="F154" s="3"/>
      <c r="G154" s="13">
        <v>43318</v>
      </c>
      <c r="H154" s="4">
        <v>37362.9</v>
      </c>
      <c r="I154" s="8">
        <f t="shared" si="35"/>
        <v>3.7537939558029976E-4</v>
      </c>
      <c r="J154" s="12">
        <f t="shared" si="36"/>
        <v>103.3974037532337</v>
      </c>
      <c r="L154" s="13">
        <v>43318</v>
      </c>
      <c r="M154" s="4">
        <v>39239.06</v>
      </c>
      <c r="N154" s="8">
        <f t="shared" si="37"/>
        <v>3.3829783925320989E-4</v>
      </c>
      <c r="O154" s="12">
        <f t="shared" si="38"/>
        <v>103.83406685761577</v>
      </c>
      <c r="Q154" s="13">
        <v>43318</v>
      </c>
      <c r="R154" s="4">
        <v>37566</v>
      </c>
      <c r="S154" s="8">
        <f t="shared" si="39"/>
        <v>3.2246992255657858E-4</v>
      </c>
      <c r="T154" s="12">
        <f t="shared" si="40"/>
        <v>103.79337917269221</v>
      </c>
      <c r="U154" s="15"/>
      <c r="V154" s="1">
        <v>43319</v>
      </c>
      <c r="W154">
        <v>41476.99</v>
      </c>
      <c r="X154" s="8">
        <f t="shared" si="41"/>
        <v>7.1802144558263947E-4</v>
      </c>
      <c r="Y154" s="7">
        <f t="shared" si="42"/>
        <v>103.38897665901749</v>
      </c>
      <c r="AA154" s="1">
        <v>43318</v>
      </c>
      <c r="AB154">
        <v>64229.760000000002</v>
      </c>
      <c r="AC154" s="5">
        <f t="shared" si="43"/>
        <v>2.6754881987289814E-4</v>
      </c>
      <c r="AD154" s="14">
        <f t="shared" si="44"/>
        <v>103.69094655028954</v>
      </c>
      <c r="AF154" s="1">
        <v>43318</v>
      </c>
      <c r="AG154">
        <v>41157.440000000002</v>
      </c>
      <c r="AH154" s="5">
        <f t="shared" si="45"/>
        <v>3.684773911412087E-4</v>
      </c>
      <c r="AI154" s="14">
        <f t="shared" si="46"/>
        <v>103.47185244740244</v>
      </c>
      <c r="AK154" s="1">
        <v>43254</v>
      </c>
      <c r="AL154">
        <v>1513.21</v>
      </c>
      <c r="AM154" s="5">
        <f t="shared" si="47"/>
        <v>9.9136848505709807E-5</v>
      </c>
      <c r="AN154" s="18">
        <f t="shared" si="48"/>
        <v>3.7168949771689499E-5</v>
      </c>
      <c r="AO154" s="7">
        <f t="shared" si="49"/>
        <v>103.33136357232418</v>
      </c>
    </row>
    <row r="155" spans="5:41" x14ac:dyDescent="0.25">
      <c r="E155" s="3" t="str">
        <f t="shared" si="34"/>
        <v>M</v>
      </c>
      <c r="F155" s="3"/>
      <c r="G155" s="13">
        <v>43319</v>
      </c>
      <c r="H155" s="4">
        <v>37391.64</v>
      </c>
      <c r="I155" s="8">
        <f t="shared" si="35"/>
        <v>7.6921223994919075E-4</v>
      </c>
      <c r="J155" s="12">
        <f t="shared" si="36"/>
        <v>103.47693830177965</v>
      </c>
      <c r="L155" s="13">
        <v>43319</v>
      </c>
      <c r="M155" s="4">
        <v>39267.599999999999</v>
      </c>
      <c r="N155" s="8">
        <f t="shared" si="37"/>
        <v>7.2733648563438891E-4</v>
      </c>
      <c r="O155" s="12">
        <f t="shared" si="38"/>
        <v>103.90958916289311</v>
      </c>
      <c r="Q155" s="13">
        <v>43319</v>
      </c>
      <c r="R155" s="4">
        <v>37597.01</v>
      </c>
      <c r="S155" s="8">
        <f t="shared" si="39"/>
        <v>8.2548048767505655E-4</v>
      </c>
      <c r="T155" s="12">
        <f t="shared" si="40"/>
        <v>103.87905858194912</v>
      </c>
      <c r="U155" s="15"/>
      <c r="V155" s="1">
        <v>43320</v>
      </c>
      <c r="W155">
        <v>41487.61</v>
      </c>
      <c r="X155" s="8">
        <f t="shared" si="41"/>
        <v>2.5604558093550445E-4</v>
      </c>
      <c r="Y155" s="7">
        <f t="shared" si="42"/>
        <v>103.41544894960848</v>
      </c>
      <c r="AA155" s="1">
        <v>43319</v>
      </c>
      <c r="AB155">
        <v>64273.07</v>
      </c>
      <c r="AC155" s="5">
        <f t="shared" si="43"/>
        <v>6.742980201077664E-4</v>
      </c>
      <c r="AD155" s="14">
        <f t="shared" si="44"/>
        <v>103.7608651502515</v>
      </c>
      <c r="AF155" s="1">
        <v>43319</v>
      </c>
      <c r="AG155">
        <v>41187.769999999997</v>
      </c>
      <c r="AH155" s="5">
        <f t="shared" si="45"/>
        <v>7.3692630056676478E-4</v>
      </c>
      <c r="AI155" s="14">
        <f t="shared" si="46"/>
        <v>103.5481035768393</v>
      </c>
      <c r="AK155" s="1">
        <v>43255</v>
      </c>
      <c r="AL155">
        <v>1513.45</v>
      </c>
      <c r="AM155" s="5">
        <f t="shared" si="47"/>
        <v>1.5860323418426248E-4</v>
      </c>
      <c r="AN155" s="18">
        <f t="shared" si="48"/>
        <v>3.7168949771689499E-5</v>
      </c>
      <c r="AO155" s="7">
        <f t="shared" si="49"/>
        <v>103.3515929790419</v>
      </c>
    </row>
    <row r="156" spans="5:41" x14ac:dyDescent="0.25">
      <c r="E156" s="3" t="str">
        <f t="shared" si="34"/>
        <v>W</v>
      </c>
      <c r="F156" s="3"/>
      <c r="G156" s="13">
        <v>43320</v>
      </c>
      <c r="H156" s="4">
        <v>37402.17</v>
      </c>
      <c r="I156" s="8">
        <f t="shared" si="35"/>
        <v>2.8161375109503339E-4</v>
      </c>
      <c r="J156" s="12">
        <f t="shared" si="36"/>
        <v>103.50607883052665</v>
      </c>
      <c r="L156" s="13">
        <v>43320</v>
      </c>
      <c r="M156" s="4">
        <v>39285.339999999997</v>
      </c>
      <c r="N156" s="8">
        <f t="shared" si="37"/>
        <v>4.5177194430001677E-4</v>
      </c>
      <c r="O156" s="12">
        <f t="shared" si="38"/>
        <v>103.95653260002065</v>
      </c>
      <c r="Q156" s="13">
        <v>43320</v>
      </c>
      <c r="R156" s="4">
        <v>37606.68</v>
      </c>
      <c r="S156" s="8">
        <f t="shared" si="39"/>
        <v>2.5720130403983354E-4</v>
      </c>
      <c r="T156" s="12">
        <f t="shared" si="40"/>
        <v>103.90577641127884</v>
      </c>
      <c r="U156" s="15"/>
      <c r="V156" s="1">
        <v>43321</v>
      </c>
      <c r="W156">
        <v>41520.199999999997</v>
      </c>
      <c r="X156" s="8">
        <f t="shared" si="41"/>
        <v>7.8553572982387188E-4</v>
      </c>
      <c r="Y156" s="7">
        <f t="shared" si="42"/>
        <v>103.49668547977417</v>
      </c>
      <c r="AA156" s="1">
        <v>43320</v>
      </c>
      <c r="AB156">
        <v>64297.72</v>
      </c>
      <c r="AC156" s="5">
        <f t="shared" si="43"/>
        <v>3.8351987854334801E-4</v>
      </c>
      <c r="AD156" s="14">
        <f t="shared" si="44"/>
        <v>103.80065950465148</v>
      </c>
      <c r="AF156" s="1">
        <v>43320</v>
      </c>
      <c r="AG156">
        <v>41198.910000000003</v>
      </c>
      <c r="AH156" s="5">
        <f t="shared" si="45"/>
        <v>2.7046863668522825E-4</v>
      </c>
      <c r="AI156" s="14">
        <f t="shared" si="46"/>
        <v>103.57611009124507</v>
      </c>
      <c r="AK156" s="1">
        <v>43256</v>
      </c>
      <c r="AL156">
        <v>1513.97</v>
      </c>
      <c r="AM156" s="5">
        <f t="shared" si="47"/>
        <v>3.4358584690608041E-4</v>
      </c>
      <c r="AN156" s="18">
        <f t="shared" si="48"/>
        <v>3.7168949771689499E-5</v>
      </c>
      <c r="AO156" s="7">
        <f t="shared" si="49"/>
        <v>103.39094459381296</v>
      </c>
    </row>
    <row r="157" spans="5:41" x14ac:dyDescent="0.25">
      <c r="E157" s="3" t="str">
        <f t="shared" si="34"/>
        <v>J</v>
      </c>
      <c r="F157" s="3"/>
      <c r="G157" s="13">
        <v>43321</v>
      </c>
      <c r="H157" s="4">
        <v>37440.57</v>
      </c>
      <c r="I157" s="8">
        <f t="shared" si="35"/>
        <v>1.0266783986063732E-3</v>
      </c>
      <c r="J157" s="12">
        <f t="shared" si="36"/>
        <v>103.6123462857864</v>
      </c>
      <c r="L157" s="13">
        <v>43321</v>
      </c>
      <c r="M157" s="4">
        <v>39320.39</v>
      </c>
      <c r="N157" s="8">
        <f t="shared" si="37"/>
        <v>8.9219031832232787E-4</v>
      </c>
      <c r="O157" s="12">
        <f t="shared" si="38"/>
        <v>104.04928161193276</v>
      </c>
      <c r="Q157" s="13">
        <v>43321</v>
      </c>
      <c r="R157" s="4">
        <v>37644.9</v>
      </c>
      <c r="S157" s="8">
        <f t="shared" si="39"/>
        <v>1.0163088047123736E-3</v>
      </c>
      <c r="T157" s="12">
        <f t="shared" si="40"/>
        <v>104.01137676670609</v>
      </c>
      <c r="U157" s="15"/>
      <c r="V157" s="1">
        <v>43324</v>
      </c>
      <c r="W157">
        <v>41536.89</v>
      </c>
      <c r="X157" s="8">
        <f t="shared" si="41"/>
        <v>4.0197301554423248E-4</v>
      </c>
      <c r="Y157" s="7">
        <f t="shared" si="42"/>
        <v>103.53828835453531</v>
      </c>
      <c r="AA157" s="1">
        <v>43321</v>
      </c>
      <c r="AB157">
        <v>64360.95</v>
      </c>
      <c r="AC157" s="5">
        <f t="shared" si="43"/>
        <v>9.8339412346182264E-4</v>
      </c>
      <c r="AD157" s="14">
        <f t="shared" si="44"/>
        <v>103.90273646321981</v>
      </c>
      <c r="AF157" s="1">
        <v>43321</v>
      </c>
      <c r="AG157">
        <v>41240.32</v>
      </c>
      <c r="AH157" s="5">
        <f t="shared" si="45"/>
        <v>1.0051236792427698E-3</v>
      </c>
      <c r="AI157" s="14">
        <f t="shared" si="46"/>
        <v>103.68021689210164</v>
      </c>
      <c r="AK157" s="1">
        <v>43257</v>
      </c>
      <c r="AL157">
        <v>1512.3</v>
      </c>
      <c r="AM157" s="5">
        <f t="shared" si="47"/>
        <v>-1.1030601663177819E-3</v>
      </c>
      <c r="AN157" s="18">
        <f t="shared" si="48"/>
        <v>3.7168949771689499E-5</v>
      </c>
      <c r="AO157" s="7">
        <f t="shared" si="49"/>
        <v>103.28074109410001</v>
      </c>
    </row>
    <row r="158" spans="5:41" x14ac:dyDescent="0.25">
      <c r="E158" s="3" t="str">
        <f t="shared" si="34"/>
        <v>D</v>
      </c>
      <c r="F158" s="3"/>
      <c r="G158" s="13">
        <v>43324</v>
      </c>
      <c r="H158" s="4">
        <v>37449.99</v>
      </c>
      <c r="I158" s="8">
        <f t="shared" si="35"/>
        <v>2.5159873367308627E-4</v>
      </c>
      <c r="J158" s="12">
        <f t="shared" si="36"/>
        <v>103.6384150209048</v>
      </c>
      <c r="L158" s="13">
        <v>43324</v>
      </c>
      <c r="M158" s="4">
        <v>39335.230000000003</v>
      </c>
      <c r="N158" s="8">
        <f t="shared" si="37"/>
        <v>3.7741232983701245E-4</v>
      </c>
      <c r="O158" s="12">
        <f t="shared" si="38"/>
        <v>104.08855109372378</v>
      </c>
      <c r="Q158" s="13">
        <v>43324</v>
      </c>
      <c r="R158" s="4">
        <v>37658.339999999997</v>
      </c>
      <c r="S158" s="8">
        <f t="shared" si="39"/>
        <v>3.5702047289265515E-4</v>
      </c>
      <c r="T158" s="12">
        <f t="shared" si="40"/>
        <v>104.04851095762555</v>
      </c>
      <c r="U158" s="15"/>
      <c r="V158" s="1">
        <v>43325</v>
      </c>
      <c r="W158">
        <v>41582.86</v>
      </c>
      <c r="X158" s="8">
        <f t="shared" si="41"/>
        <v>1.1067270563589471E-3</v>
      </c>
      <c r="Y158" s="7">
        <f t="shared" si="42"/>
        <v>103.65287697962637</v>
      </c>
      <c r="AA158" s="1">
        <v>43324</v>
      </c>
      <c r="AB158">
        <v>64387.73</v>
      </c>
      <c r="AC158" s="5">
        <f t="shared" si="43"/>
        <v>4.1609081282989457E-4</v>
      </c>
      <c r="AD158" s="14">
        <f t="shared" si="44"/>
        <v>103.94596943729005</v>
      </c>
      <c r="AF158" s="1">
        <v>43324</v>
      </c>
      <c r="AG158">
        <v>41254.19</v>
      </c>
      <c r="AH158" s="5">
        <f t="shared" si="45"/>
        <v>3.363213476521576E-4</v>
      </c>
      <c r="AI158" s="14">
        <f t="shared" si="46"/>
        <v>103.71508676237166</v>
      </c>
      <c r="AK158" s="1">
        <v>43258</v>
      </c>
      <c r="AL158">
        <v>1512.79</v>
      </c>
      <c r="AM158" s="5">
        <f t="shared" si="47"/>
        <v>3.2400978641811129E-4</v>
      </c>
      <c r="AN158" s="18">
        <f t="shared" si="48"/>
        <v>3.7168949771689499E-5</v>
      </c>
      <c r="AO158" s="7">
        <f t="shared" si="49"/>
        <v>103.31804390164113</v>
      </c>
    </row>
    <row r="159" spans="5:41" x14ac:dyDescent="0.25">
      <c r="E159" s="3" t="str">
        <f t="shared" si="34"/>
        <v>L</v>
      </c>
      <c r="F159" s="3"/>
      <c r="G159" s="13">
        <v>43325</v>
      </c>
      <c r="H159" s="4">
        <v>37509.56</v>
      </c>
      <c r="I159" s="8">
        <f t="shared" si="35"/>
        <v>1.5906546303483537E-3</v>
      </c>
      <c r="J159" s="12">
        <f t="shared" si="36"/>
        <v>103.80326794563977</v>
      </c>
      <c r="L159" s="13">
        <v>43325</v>
      </c>
      <c r="M159" s="4">
        <v>39383.019999999997</v>
      </c>
      <c r="N159" s="8">
        <f t="shared" si="37"/>
        <v>1.2149414151130244E-3</v>
      </c>
      <c r="O159" s="12">
        <f t="shared" si="38"/>
        <v>104.21501258528666</v>
      </c>
      <c r="Q159" s="13">
        <v>43325</v>
      </c>
      <c r="R159" s="4">
        <v>37712.17</v>
      </c>
      <c r="S159" s="8">
        <f t="shared" si="39"/>
        <v>1.4294310370559504E-3</v>
      </c>
      <c r="T159" s="12">
        <f t="shared" si="40"/>
        <v>104.19724112854784</v>
      </c>
      <c r="U159" s="15"/>
      <c r="V159" s="1">
        <v>43327</v>
      </c>
      <c r="W159">
        <v>41593.4</v>
      </c>
      <c r="X159" s="8">
        <f t="shared" si="41"/>
        <v>2.5346981905527421E-4</v>
      </c>
      <c r="Y159" s="7">
        <f t="shared" si="42"/>
        <v>103.67914985559895</v>
      </c>
      <c r="AA159" s="1">
        <v>43325</v>
      </c>
      <c r="AB159">
        <v>64483.4</v>
      </c>
      <c r="AC159" s="5">
        <f t="shared" si="43"/>
        <v>1.4858421006611611E-3</v>
      </c>
      <c r="AD159" s="14">
        <f t="shared" si="44"/>
        <v>104.100416734874</v>
      </c>
      <c r="AF159" s="1">
        <v>43325</v>
      </c>
      <c r="AG159">
        <v>41310.89</v>
      </c>
      <c r="AH159" s="5">
        <f t="shared" si="45"/>
        <v>1.3744058482301202E-3</v>
      </c>
      <c r="AI159" s="14">
        <f t="shared" si="46"/>
        <v>103.85763338416756</v>
      </c>
      <c r="AK159" s="1">
        <v>43259</v>
      </c>
      <c r="AL159">
        <v>1514.9</v>
      </c>
      <c r="AM159" s="5">
        <f t="shared" si="47"/>
        <v>1.3947738945923049E-3</v>
      </c>
      <c r="AN159" s="18">
        <f t="shared" si="48"/>
        <v>3.7168949771689499E-5</v>
      </c>
      <c r="AO159" s="7">
        <f t="shared" si="49"/>
        <v>103.46598943529979</v>
      </c>
    </row>
    <row r="160" spans="5:41" x14ac:dyDescent="0.25">
      <c r="E160" s="3" t="str">
        <f t="shared" si="34"/>
        <v>W</v>
      </c>
      <c r="F160" s="3"/>
      <c r="G160" s="13">
        <v>43327</v>
      </c>
      <c r="H160" s="4">
        <v>37518.69</v>
      </c>
      <c r="I160" s="8">
        <f t="shared" si="35"/>
        <v>2.4340461471705765E-4</v>
      </c>
      <c r="J160" s="12">
        <f t="shared" si="36"/>
        <v>103.82853414008045</v>
      </c>
      <c r="L160" s="13">
        <v>43327</v>
      </c>
      <c r="M160" s="4">
        <v>39394.22</v>
      </c>
      <c r="N160" s="8">
        <f t="shared" si="37"/>
        <v>2.8438651987583441E-4</v>
      </c>
      <c r="O160" s="12">
        <f t="shared" si="38"/>
        <v>104.2446499300346</v>
      </c>
      <c r="Q160" s="13">
        <v>43327</v>
      </c>
      <c r="R160" s="4">
        <v>37720.120000000003</v>
      </c>
      <c r="S160" s="8">
        <f t="shared" si="39"/>
        <v>2.108072805147021E-4</v>
      </c>
      <c r="T160" s="12">
        <f t="shared" si="40"/>
        <v>104.21920666558729</v>
      </c>
      <c r="U160" s="15"/>
      <c r="V160" s="1">
        <v>43328</v>
      </c>
      <c r="W160">
        <v>41622.25</v>
      </c>
      <c r="X160" s="8">
        <f t="shared" si="41"/>
        <v>6.9361966081160631E-4</v>
      </c>
      <c r="Y160" s="7">
        <f t="shared" si="42"/>
        <v>103.75106375235502</v>
      </c>
      <c r="AA160" s="1">
        <v>43327</v>
      </c>
      <c r="AB160">
        <v>64486.89</v>
      </c>
      <c r="AC160" s="5">
        <f t="shared" si="43"/>
        <v>5.4122456321969992E-5</v>
      </c>
      <c r="AD160" s="14">
        <f t="shared" si="44"/>
        <v>104.10605090513184</v>
      </c>
      <c r="AF160" s="1">
        <v>43327</v>
      </c>
      <c r="AG160">
        <v>41321.03</v>
      </c>
      <c r="AH160" s="5">
        <f t="shared" si="45"/>
        <v>2.4545585921775803E-4</v>
      </c>
      <c r="AI160" s="14">
        <f t="shared" si="46"/>
        <v>103.88312584880619</v>
      </c>
      <c r="AK160" s="1">
        <v>43260</v>
      </c>
      <c r="AL160">
        <v>1515.07</v>
      </c>
      <c r="AM160" s="5">
        <f t="shared" si="47"/>
        <v>1.1221862829224882E-4</v>
      </c>
      <c r="AN160" s="18">
        <f t="shared" si="48"/>
        <v>3.7168949771689499E-5</v>
      </c>
      <c r="AO160" s="7">
        <f t="shared" si="49"/>
        <v>103.48144596887353</v>
      </c>
    </row>
    <row r="161" spans="5:41" x14ac:dyDescent="0.25">
      <c r="E161" s="3" t="str">
        <f t="shared" si="34"/>
        <v>J</v>
      </c>
      <c r="F161" s="3"/>
      <c r="G161" s="13">
        <v>43328</v>
      </c>
      <c r="H161" s="4">
        <v>37557.25</v>
      </c>
      <c r="I161" s="8">
        <f t="shared" si="35"/>
        <v>1.0277544338568312E-3</v>
      </c>
      <c r="J161" s="12">
        <f t="shared" si="36"/>
        <v>103.93524437640377</v>
      </c>
      <c r="L161" s="13">
        <v>43328</v>
      </c>
      <c r="M161" s="4">
        <v>39422.61</v>
      </c>
      <c r="N161" s="8">
        <f t="shared" si="37"/>
        <v>7.2066409742332915E-4</v>
      </c>
      <c r="O161" s="12">
        <f t="shared" si="38"/>
        <v>104.31977530658763</v>
      </c>
      <c r="Q161" s="13">
        <v>43328</v>
      </c>
      <c r="R161" s="4">
        <v>37755.14</v>
      </c>
      <c r="S161" s="8">
        <f t="shared" si="39"/>
        <v>9.284169827665778E-4</v>
      </c>
      <c r="T161" s="12">
        <f t="shared" si="40"/>
        <v>104.31596554698608</v>
      </c>
      <c r="U161" s="15"/>
      <c r="V161" s="1">
        <v>43331</v>
      </c>
      <c r="W161">
        <v>41660.94</v>
      </c>
      <c r="X161" s="8">
        <f t="shared" si="41"/>
        <v>9.2955090126078943E-4</v>
      </c>
      <c r="Y161" s="7">
        <f t="shared" si="42"/>
        <v>103.8475056471728</v>
      </c>
      <c r="AA161" s="1">
        <v>43328</v>
      </c>
      <c r="AB161">
        <v>64543.21</v>
      </c>
      <c r="AC161" s="5">
        <f t="shared" si="43"/>
        <v>8.7335580921954481E-4</v>
      </c>
      <c r="AD161" s="14">
        <f t="shared" si="44"/>
        <v>104.19697252946474</v>
      </c>
      <c r="AF161" s="1">
        <v>43328</v>
      </c>
      <c r="AG161">
        <v>41356.160000000003</v>
      </c>
      <c r="AH161" s="5">
        <f t="shared" si="45"/>
        <v>8.5017241825791068E-4</v>
      </c>
      <c r="AI161" s="14">
        <f t="shared" si="46"/>
        <v>103.97144441712526</v>
      </c>
      <c r="AK161" s="1">
        <v>43261</v>
      </c>
      <c r="AL161">
        <v>1515.2</v>
      </c>
      <c r="AM161" s="5">
        <f t="shared" si="47"/>
        <v>8.5804616288376323E-5</v>
      </c>
      <c r="AN161" s="18">
        <f t="shared" si="48"/>
        <v>3.7168949771689499E-5</v>
      </c>
      <c r="AO161" s="7">
        <f t="shared" si="49"/>
        <v>103.49417145130539</v>
      </c>
    </row>
    <row r="162" spans="5:41" x14ac:dyDescent="0.25">
      <c r="E162" s="3" t="str">
        <f t="shared" si="34"/>
        <v>D</v>
      </c>
      <c r="F162" s="3"/>
      <c r="G162" s="13">
        <v>43331</v>
      </c>
      <c r="H162" s="4">
        <v>37601.78</v>
      </c>
      <c r="I162" s="8">
        <f t="shared" si="35"/>
        <v>1.1856565643117989E-3</v>
      </c>
      <c r="J162" s="12">
        <f t="shared" si="36"/>
        <v>104.05847588116201</v>
      </c>
      <c r="L162" s="13">
        <v>43331</v>
      </c>
      <c r="M162" s="4">
        <v>39466.519999999997</v>
      </c>
      <c r="N162" s="8">
        <f t="shared" si="37"/>
        <v>1.1138278262143864E-3</v>
      </c>
      <c r="O162" s="12">
        <f t="shared" si="38"/>
        <v>104.43596957514853</v>
      </c>
      <c r="Q162" s="13">
        <v>43331</v>
      </c>
      <c r="R162" s="4">
        <v>37800.6</v>
      </c>
      <c r="S162" s="8">
        <f t="shared" si="39"/>
        <v>1.2040744650927415E-3</v>
      </c>
      <c r="T162" s="12">
        <f t="shared" si="40"/>
        <v>104.4415697374027</v>
      </c>
      <c r="U162" s="15"/>
      <c r="V162" s="1">
        <v>43332</v>
      </c>
      <c r="W162">
        <v>41714.11</v>
      </c>
      <c r="X162" s="8">
        <f t="shared" si="41"/>
        <v>1.2762554085432587E-3</v>
      </c>
      <c r="Y162" s="7">
        <f t="shared" si="42"/>
        <v>103.98004158791872</v>
      </c>
      <c r="AA162" s="1">
        <v>43331</v>
      </c>
      <c r="AB162">
        <v>64616.39</v>
      </c>
      <c r="AC162" s="5">
        <f t="shared" si="43"/>
        <v>1.1338140758725412E-3</v>
      </c>
      <c r="AD162" s="14">
        <f t="shared" si="44"/>
        <v>104.31511252358196</v>
      </c>
      <c r="AF162" s="1">
        <v>43331</v>
      </c>
      <c r="AG162">
        <v>41402.620000000003</v>
      </c>
      <c r="AH162" s="5">
        <f t="shared" si="45"/>
        <v>1.123411844813349E-3</v>
      </c>
      <c r="AI162" s="14">
        <f t="shared" si="46"/>
        <v>104.0882471693058</v>
      </c>
      <c r="AK162" s="1">
        <v>43262</v>
      </c>
      <c r="AL162">
        <v>1514.94</v>
      </c>
      <c r="AM162" s="5">
        <f t="shared" si="47"/>
        <v>-1.7159450897574757E-4</v>
      </c>
      <c r="AN162" s="18">
        <f t="shared" si="48"/>
        <v>3.7168949771689499E-5</v>
      </c>
      <c r="AO162" s="7">
        <f t="shared" si="49"/>
        <v>103.48025918943368</v>
      </c>
    </row>
    <row r="163" spans="5:41" x14ac:dyDescent="0.25">
      <c r="E163" s="3" t="str">
        <f t="shared" si="34"/>
        <v>L</v>
      </c>
      <c r="F163" s="3"/>
      <c r="G163" s="13">
        <v>43332</v>
      </c>
      <c r="H163" s="4">
        <v>37663.4</v>
      </c>
      <c r="I163" s="8">
        <f t="shared" si="35"/>
        <v>1.6387522080072436E-3</v>
      </c>
      <c r="J163" s="12">
        <f t="shared" si="36"/>
        <v>104.22900193827414</v>
      </c>
      <c r="L163" s="13">
        <v>43332</v>
      </c>
      <c r="M163" s="4">
        <v>39521.89</v>
      </c>
      <c r="N163" s="8">
        <f t="shared" si="37"/>
        <v>1.4029612947885628E-3</v>
      </c>
      <c r="O163" s="12">
        <f t="shared" si="38"/>
        <v>104.58248919824618</v>
      </c>
      <c r="Q163" s="13">
        <v>43332</v>
      </c>
      <c r="R163" s="4">
        <v>37851.339999999997</v>
      </c>
      <c r="S163" s="8">
        <f t="shared" si="39"/>
        <v>1.3423067358717677E-3</v>
      </c>
      <c r="T163" s="12">
        <f t="shared" si="40"/>
        <v>104.58176235996623</v>
      </c>
      <c r="U163" s="15"/>
      <c r="V163" s="1">
        <v>43333</v>
      </c>
      <c r="W163">
        <v>41755.050000000003</v>
      </c>
      <c r="X163" s="8">
        <f t="shared" si="41"/>
        <v>9.8144249032294795E-4</v>
      </c>
      <c r="Y163" s="7">
        <f t="shared" si="42"/>
        <v>104.08209201887865</v>
      </c>
      <c r="AA163" s="1">
        <v>43332</v>
      </c>
      <c r="AB163">
        <v>64714.67</v>
      </c>
      <c r="AC163" s="5">
        <f t="shared" si="43"/>
        <v>1.5209763343324578E-3</v>
      </c>
      <c r="AD163" s="14">
        <f t="shared" si="44"/>
        <v>104.47377334104355</v>
      </c>
      <c r="AF163" s="1">
        <v>43332</v>
      </c>
      <c r="AG163">
        <v>41463.43</v>
      </c>
      <c r="AH163" s="5">
        <f t="shared" si="45"/>
        <v>1.4687476299808377E-3</v>
      </c>
      <c r="AI163" s="14">
        <f t="shared" si="46"/>
        <v>104.24112653564458</v>
      </c>
      <c r="AK163" s="1">
        <v>43263</v>
      </c>
      <c r="AL163">
        <v>1515.14</v>
      </c>
      <c r="AM163" s="5">
        <f t="shared" si="47"/>
        <v>1.3201842977283995E-4</v>
      </c>
      <c r="AN163" s="18">
        <f t="shared" si="48"/>
        <v>3.7168949771689499E-5</v>
      </c>
      <c r="AO163" s="7">
        <f t="shared" si="49"/>
        <v>103.49776674332054</v>
      </c>
    </row>
    <row r="164" spans="5:41" x14ac:dyDescent="0.25">
      <c r="E164" s="3" t="str">
        <f t="shared" si="34"/>
        <v>M</v>
      </c>
      <c r="F164" s="3"/>
      <c r="G164" s="13">
        <v>43333</v>
      </c>
      <c r="H164" s="4">
        <v>37719.4</v>
      </c>
      <c r="I164" s="8">
        <f t="shared" si="35"/>
        <v>1.4868546121697968E-3</v>
      </c>
      <c r="J164" s="12">
        <f t="shared" si="36"/>
        <v>104.38397531052792</v>
      </c>
      <c r="L164" s="13">
        <v>43333</v>
      </c>
      <c r="M164" s="4">
        <v>39575.78</v>
      </c>
      <c r="N164" s="8">
        <f t="shared" si="37"/>
        <v>1.3635481501517166E-3</v>
      </c>
      <c r="O164" s="12">
        <f t="shared" si="38"/>
        <v>104.72509245793071</v>
      </c>
      <c r="Q164" s="13">
        <v>43333</v>
      </c>
      <c r="R164" s="4">
        <v>37900.61</v>
      </c>
      <c r="S164" s="8">
        <f t="shared" si="39"/>
        <v>1.301671222207812E-3</v>
      </c>
      <c r="T164" s="12">
        <f t="shared" si="40"/>
        <v>104.71789343039798</v>
      </c>
      <c r="U164" s="15"/>
      <c r="V164" s="1">
        <v>43334</v>
      </c>
      <c r="W164">
        <v>41762.03</v>
      </c>
      <c r="X164" s="8">
        <f t="shared" si="41"/>
        <v>1.6716540873495944E-4</v>
      </c>
      <c r="Y164" s="7">
        <f t="shared" si="42"/>
        <v>104.09949094433298</v>
      </c>
      <c r="AA164" s="1">
        <v>43333</v>
      </c>
      <c r="AB164">
        <v>64814.080000000002</v>
      </c>
      <c r="AC164" s="5">
        <f t="shared" si="43"/>
        <v>1.5361277435239629E-3</v>
      </c>
      <c r="AD164" s="14">
        <f t="shared" si="44"/>
        <v>104.63425840274337</v>
      </c>
      <c r="AF164" s="1">
        <v>43333</v>
      </c>
      <c r="AG164">
        <v>41523.25</v>
      </c>
      <c r="AH164" s="5">
        <f t="shared" si="45"/>
        <v>1.4427171124047344E-3</v>
      </c>
      <c r="AI164" s="14">
        <f t="shared" si="46"/>
        <v>104.3915169927139</v>
      </c>
      <c r="AK164" s="1">
        <v>43264</v>
      </c>
      <c r="AL164">
        <v>1516.22</v>
      </c>
      <c r="AM164" s="5">
        <f t="shared" si="47"/>
        <v>7.1280541732110514E-4</v>
      </c>
      <c r="AN164" s="18">
        <f t="shared" si="48"/>
        <v>3.7168949771689499E-5</v>
      </c>
      <c r="AO164" s="7">
        <f t="shared" si="49"/>
        <v>103.57538741542939</v>
      </c>
    </row>
    <row r="165" spans="5:41" x14ac:dyDescent="0.25">
      <c r="E165" s="3" t="str">
        <f t="shared" si="34"/>
        <v>W</v>
      </c>
      <c r="F165" s="3"/>
      <c r="G165" s="13">
        <v>43334</v>
      </c>
      <c r="H165" s="4">
        <v>37730.42</v>
      </c>
      <c r="I165" s="8">
        <f t="shared" si="35"/>
        <v>2.9215735138943266E-4</v>
      </c>
      <c r="J165" s="12">
        <f t="shared" si="36"/>
        <v>104.41447185628213</v>
      </c>
      <c r="L165" s="13">
        <v>43334</v>
      </c>
      <c r="M165" s="4">
        <v>39586.5</v>
      </c>
      <c r="N165" s="8">
        <f t="shared" si="37"/>
        <v>2.7087274085313418E-4</v>
      </c>
      <c r="O165" s="12">
        <f t="shared" si="38"/>
        <v>104.75345963076089</v>
      </c>
      <c r="Q165" s="13">
        <v>43334</v>
      </c>
      <c r="R165" s="4">
        <v>37906.35</v>
      </c>
      <c r="S165" s="8">
        <f t="shared" si="39"/>
        <v>1.5144874976935618E-4</v>
      </c>
      <c r="T165" s="12">
        <f t="shared" si="40"/>
        <v>104.73375282443649</v>
      </c>
      <c r="U165" s="15"/>
      <c r="V165" s="1">
        <v>43335</v>
      </c>
      <c r="W165">
        <v>41772.379999999997</v>
      </c>
      <c r="X165" s="8">
        <f t="shared" si="41"/>
        <v>2.4783278015938492E-4</v>
      </c>
      <c r="Y165" s="7">
        <f t="shared" si="42"/>
        <v>104.1252902105869</v>
      </c>
      <c r="AA165" s="1">
        <v>43334</v>
      </c>
      <c r="AB165">
        <v>64829.79</v>
      </c>
      <c r="AC165" s="5">
        <f t="shared" si="43"/>
        <v>2.4238560510303486E-4</v>
      </c>
      <c r="AD165" s="14">
        <f t="shared" si="44"/>
        <v>104.65962024078082</v>
      </c>
      <c r="AF165" s="1">
        <v>43334</v>
      </c>
      <c r="AG165">
        <v>41534.1</v>
      </c>
      <c r="AH165" s="5">
        <f t="shared" si="45"/>
        <v>2.6129939250907341E-4</v>
      </c>
      <c r="AI165" s="14">
        <f t="shared" si="46"/>
        <v>104.41879443268721</v>
      </c>
      <c r="AK165" s="1">
        <v>43265</v>
      </c>
      <c r="AL165">
        <v>1515.1</v>
      </c>
      <c r="AM165" s="5">
        <f t="shared" si="47"/>
        <v>-7.3867908351044065E-4</v>
      </c>
      <c r="AN165" s="18">
        <f t="shared" si="48"/>
        <v>3.7168949771689499E-5</v>
      </c>
      <c r="AO165" s="7">
        <f t="shared" si="49"/>
        <v>103.50272823155154</v>
      </c>
    </row>
    <row r="166" spans="5:41" x14ac:dyDescent="0.25">
      <c r="E166" s="3" t="str">
        <f t="shared" si="34"/>
        <v>J</v>
      </c>
      <c r="F166" s="3"/>
      <c r="G166" s="13">
        <v>43335</v>
      </c>
      <c r="H166" s="4">
        <v>37736.5</v>
      </c>
      <c r="I166" s="8">
        <f t="shared" si="35"/>
        <v>1.6114318366988734E-4</v>
      </c>
      <c r="J166" s="12">
        <f t="shared" si="36"/>
        <v>104.43129753669827</v>
      </c>
      <c r="L166" s="13">
        <v>43335</v>
      </c>
      <c r="M166" s="4">
        <v>39598.06</v>
      </c>
      <c r="N166" s="8">
        <f t="shared" si="37"/>
        <v>2.9201874376361125E-4</v>
      </c>
      <c r="O166" s="12">
        <f t="shared" si="38"/>
        <v>104.78404960444715</v>
      </c>
      <c r="Q166" s="13">
        <v>43335</v>
      </c>
      <c r="R166" s="4">
        <v>37910.82</v>
      </c>
      <c r="S166" s="8">
        <f t="shared" si="39"/>
        <v>1.1792219509398905E-4</v>
      </c>
      <c r="T166" s="12">
        <f t="shared" si="40"/>
        <v>104.74610325846999</v>
      </c>
      <c r="U166" s="15"/>
      <c r="V166" s="1">
        <v>43338</v>
      </c>
      <c r="W166">
        <v>41791.18</v>
      </c>
      <c r="X166" s="8">
        <f t="shared" si="41"/>
        <v>4.5005814847032255E-4</v>
      </c>
      <c r="Y166" s="7">
        <f t="shared" si="42"/>
        <v>104.17215264590801</v>
      </c>
      <c r="AA166" s="1">
        <v>43335</v>
      </c>
      <c r="AB166">
        <v>64830.84</v>
      </c>
      <c r="AC166" s="5">
        <f t="shared" si="43"/>
        <v>1.6196257923928314E-5</v>
      </c>
      <c r="AD166" s="14">
        <f t="shared" si="44"/>
        <v>104.66131533498447</v>
      </c>
      <c r="AF166" s="1">
        <v>43335</v>
      </c>
      <c r="AG166">
        <v>41541.06</v>
      </c>
      <c r="AH166" s="5">
        <f t="shared" si="45"/>
        <v>1.6757315073645529E-4</v>
      </c>
      <c r="AI166" s="14">
        <f t="shared" si="46"/>
        <v>104.43629221906639</v>
      </c>
      <c r="AK166" s="1">
        <v>43266</v>
      </c>
      <c r="AL166">
        <v>1516.58</v>
      </c>
      <c r="AM166" s="5">
        <f t="shared" si="47"/>
        <v>9.7683321232922005E-4</v>
      </c>
      <c r="AN166" s="18">
        <f t="shared" si="48"/>
        <v>3.7168949771689499E-5</v>
      </c>
      <c r="AO166" s="7">
        <f t="shared" si="49"/>
        <v>103.6076802217617</v>
      </c>
    </row>
    <row r="167" spans="5:41" x14ac:dyDescent="0.25">
      <c r="E167" s="3" t="str">
        <f t="shared" si="34"/>
        <v>D</v>
      </c>
      <c r="F167" s="3"/>
      <c r="G167" s="13">
        <v>43338</v>
      </c>
      <c r="H167" s="4">
        <v>37754.49</v>
      </c>
      <c r="I167" s="8">
        <f t="shared" si="35"/>
        <v>4.7672677646315442E-4</v>
      </c>
      <c r="J167" s="12">
        <f t="shared" si="36"/>
        <v>104.4810827325348</v>
      </c>
      <c r="L167" s="13">
        <v>43338</v>
      </c>
      <c r="M167" s="4">
        <v>39613.99</v>
      </c>
      <c r="N167" s="8">
        <f t="shared" si="37"/>
        <v>4.0229243553846494E-4</v>
      </c>
      <c r="O167" s="12">
        <f t="shared" si="38"/>
        <v>104.82620343496811</v>
      </c>
      <c r="Q167" s="13">
        <v>43338</v>
      </c>
      <c r="R167" s="4">
        <v>37925.81</v>
      </c>
      <c r="S167" s="8">
        <f t="shared" si="39"/>
        <v>3.9540162940276957E-4</v>
      </c>
      <c r="T167" s="12">
        <f t="shared" si="40"/>
        <v>104.78752003837198</v>
      </c>
      <c r="U167" s="15"/>
      <c r="V167" s="1">
        <v>43339</v>
      </c>
      <c r="W167">
        <v>41794.239999999998</v>
      </c>
      <c r="X167" s="8">
        <f t="shared" si="41"/>
        <v>7.3221191648542572E-5</v>
      </c>
      <c r="Y167" s="7">
        <f t="shared" si="42"/>
        <v>104.17978025506135</v>
      </c>
      <c r="AA167" s="1">
        <v>43338</v>
      </c>
      <c r="AB167">
        <v>64857.75</v>
      </c>
      <c r="AC167" s="5">
        <f t="shared" si="43"/>
        <v>4.150802303348744E-4</v>
      </c>
      <c r="AD167" s="14">
        <f t="shared" si="44"/>
        <v>104.70475817786087</v>
      </c>
      <c r="AF167" s="1">
        <v>43338</v>
      </c>
      <c r="AG167">
        <v>41559.64</v>
      </c>
      <c r="AH167" s="5">
        <f t="shared" si="45"/>
        <v>4.4726831717833981E-4</v>
      </c>
      <c r="AI167" s="14">
        <f t="shared" si="46"/>
        <v>104.48300326373956</v>
      </c>
      <c r="AK167" s="1">
        <v>43267</v>
      </c>
      <c r="AL167">
        <v>1516.77</v>
      </c>
      <c r="AM167" s="5">
        <f t="shared" si="47"/>
        <v>1.2528188423965858E-4</v>
      </c>
      <c r="AN167" s="18">
        <f t="shared" si="48"/>
        <v>3.7168949771689499E-5</v>
      </c>
      <c r="AO167" s="7">
        <f t="shared" si="49"/>
        <v>103.62451137582372</v>
      </c>
    </row>
    <row r="168" spans="5:41" x14ac:dyDescent="0.25">
      <c r="E168" s="3" t="str">
        <f t="shared" si="34"/>
        <v>L</v>
      </c>
      <c r="F168" s="3"/>
      <c r="G168" s="13">
        <v>43339</v>
      </c>
      <c r="H168" s="4">
        <v>37762.92</v>
      </c>
      <c r="I168" s="8">
        <f t="shared" si="35"/>
        <v>2.2328470070709372E-4</v>
      </c>
      <c r="J168" s="12">
        <f t="shared" si="36"/>
        <v>104.50441175982229</v>
      </c>
      <c r="L168" s="13">
        <v>43339</v>
      </c>
      <c r="M168" s="4">
        <v>39619.79</v>
      </c>
      <c r="N168" s="8">
        <f t="shared" si="37"/>
        <v>1.4641292129380368E-4</v>
      </c>
      <c r="O168" s="12">
        <f t="shared" si="38"/>
        <v>104.84155134564116</v>
      </c>
      <c r="Q168" s="13">
        <v>43339</v>
      </c>
      <c r="R168" s="4">
        <v>37926.050000000003</v>
      </c>
      <c r="S168" s="8">
        <f t="shared" si="39"/>
        <v>6.3281443429819006E-6</v>
      </c>
      <c r="T168" s="12">
        <f t="shared" si="40"/>
        <v>104.78818314892412</v>
      </c>
      <c r="U168" s="15"/>
      <c r="V168" s="1">
        <v>43340</v>
      </c>
      <c r="W168">
        <v>41817.58</v>
      </c>
      <c r="X168" s="8">
        <f t="shared" si="41"/>
        <v>5.5845015963940092E-4</v>
      </c>
      <c r="Y168" s="7">
        <f t="shared" si="42"/>
        <v>104.23795946997598</v>
      </c>
      <c r="AA168" s="1">
        <v>43339</v>
      </c>
      <c r="AB168">
        <v>64859.12</v>
      </c>
      <c r="AC168" s="5">
        <f t="shared" si="43"/>
        <v>2.1123150278912206E-5</v>
      </c>
      <c r="AD168" s="14">
        <f t="shared" si="44"/>
        <v>104.70696987220278</v>
      </c>
      <c r="AF168" s="1">
        <v>43339</v>
      </c>
      <c r="AG168">
        <v>41566.65</v>
      </c>
      <c r="AH168" s="5">
        <f t="shared" si="45"/>
        <v>1.6867326088498835E-4</v>
      </c>
      <c r="AI168" s="14">
        <f t="shared" si="46"/>
        <v>104.50062675260712</v>
      </c>
      <c r="AK168" s="1">
        <v>43268</v>
      </c>
      <c r="AL168">
        <v>1516.94</v>
      </c>
      <c r="AM168" s="5">
        <f t="shared" si="47"/>
        <v>1.1208027584941327E-4</v>
      </c>
      <c r="AN168" s="18">
        <f t="shared" si="48"/>
        <v>3.7168949771689499E-5</v>
      </c>
      <c r="AO168" s="7">
        <f t="shared" si="49"/>
        <v>103.63997725390193</v>
      </c>
    </row>
    <row r="169" spans="5:41" x14ac:dyDescent="0.25">
      <c r="E169" s="3" t="str">
        <f t="shared" si="34"/>
        <v>M</v>
      </c>
      <c r="F169" s="3"/>
      <c r="G169" s="13">
        <v>43340</v>
      </c>
      <c r="H169" s="4">
        <v>37785.410000000003</v>
      </c>
      <c r="I169" s="8">
        <f t="shared" si="35"/>
        <v>5.9555775877506711E-4</v>
      </c>
      <c r="J169" s="12">
        <f t="shared" si="36"/>
        <v>104.56665017307208</v>
      </c>
      <c r="L169" s="13">
        <v>43340</v>
      </c>
      <c r="M169" s="4">
        <v>39651.4</v>
      </c>
      <c r="N169" s="8">
        <f t="shared" si="37"/>
        <v>7.9783360790153246E-4</v>
      </c>
      <c r="O169" s="12">
        <f t="shared" si="38"/>
        <v>104.92519745880925</v>
      </c>
      <c r="Q169" s="13">
        <v>43340</v>
      </c>
      <c r="R169" s="4">
        <v>37941.360000000001</v>
      </c>
      <c r="S169" s="8">
        <f t="shared" si="39"/>
        <v>4.0368031999116205E-4</v>
      </c>
      <c r="T169" s="12">
        <f t="shared" si="40"/>
        <v>104.83048407622897</v>
      </c>
      <c r="U169" s="15"/>
      <c r="V169" s="1">
        <v>43341</v>
      </c>
      <c r="W169">
        <v>41751.589999999997</v>
      </c>
      <c r="X169" s="8">
        <f t="shared" si="41"/>
        <v>-1.5780444492484724E-3</v>
      </c>
      <c r="Y169" s="7">
        <f t="shared" si="42"/>
        <v>104.0734673366334</v>
      </c>
      <c r="AA169" s="1">
        <v>43340</v>
      </c>
      <c r="AB169">
        <v>64875.75</v>
      </c>
      <c r="AC169" s="5">
        <f t="shared" si="43"/>
        <v>2.5640187532594005E-4</v>
      </c>
      <c r="AD169" s="14">
        <f t="shared" si="44"/>
        <v>104.73381693563771</v>
      </c>
      <c r="AF169" s="1">
        <v>43340</v>
      </c>
      <c r="AG169">
        <v>41588.85</v>
      </c>
      <c r="AH169" s="5">
        <f t="shared" si="45"/>
        <v>5.3408201045779258E-4</v>
      </c>
      <c r="AI169" s="14">
        <f t="shared" si="46"/>
        <v>104.55643865743725</v>
      </c>
      <c r="AK169" s="1">
        <v>43269</v>
      </c>
      <c r="AL169">
        <v>1517.57</v>
      </c>
      <c r="AM169" s="5">
        <f t="shared" si="47"/>
        <v>4.1530976834946998E-4</v>
      </c>
      <c r="AN169" s="18">
        <f t="shared" si="48"/>
        <v>3.7168949771689499E-5</v>
      </c>
      <c r="AO169" s="7">
        <f t="shared" si="49"/>
        <v>103.68687213795589</v>
      </c>
    </row>
    <row r="170" spans="5:41" x14ac:dyDescent="0.25">
      <c r="E170" s="3" t="str">
        <f t="shared" si="34"/>
        <v>W</v>
      </c>
      <c r="F170" s="3"/>
      <c r="G170" s="13">
        <v>43341</v>
      </c>
      <c r="H170" s="4">
        <v>37717.79</v>
      </c>
      <c r="I170" s="8">
        <f t="shared" si="35"/>
        <v>-1.7895796287509258E-3</v>
      </c>
      <c r="J170" s="12">
        <f t="shared" si="36"/>
        <v>104.37951982607562</v>
      </c>
      <c r="L170" s="13">
        <v>43341</v>
      </c>
      <c r="M170" s="4">
        <v>39575.33</v>
      </c>
      <c r="N170" s="8">
        <f t="shared" si="37"/>
        <v>-1.9184694613556541E-3</v>
      </c>
      <c r="O170" s="12">
        <f t="shared" si="38"/>
        <v>104.72390167175782</v>
      </c>
      <c r="Q170" s="13">
        <v>43341</v>
      </c>
      <c r="R170" s="4">
        <v>37876.339999999997</v>
      </c>
      <c r="S170" s="8">
        <f t="shared" si="39"/>
        <v>-1.7136971368449938E-3</v>
      </c>
      <c r="T170" s="12">
        <f t="shared" si="40"/>
        <v>104.65083637581345</v>
      </c>
      <c r="U170" s="15"/>
      <c r="V170" s="1">
        <v>43342</v>
      </c>
      <c r="W170">
        <v>41719.89</v>
      </c>
      <c r="X170" s="8">
        <f t="shared" si="41"/>
        <v>-7.5925252187991621E-4</v>
      </c>
      <c r="Y170" s="7">
        <f t="shared" si="42"/>
        <v>103.99444929409728</v>
      </c>
      <c r="AA170" s="1">
        <v>43341</v>
      </c>
      <c r="AB170">
        <v>64767.040000000001</v>
      </c>
      <c r="AC170" s="5">
        <f t="shared" si="43"/>
        <v>-1.6756646358616623E-3</v>
      </c>
      <c r="AD170" s="14">
        <f t="shared" si="44"/>
        <v>104.55831818241985</v>
      </c>
      <c r="AF170" s="1">
        <v>43341</v>
      </c>
      <c r="AG170">
        <v>41519.67</v>
      </c>
      <c r="AH170" s="5">
        <f t="shared" si="45"/>
        <v>-1.6634266155471922E-3</v>
      </c>
      <c r="AI170" s="14">
        <f t="shared" si="46"/>
        <v>104.38251669454765</v>
      </c>
      <c r="AK170" s="1">
        <v>43270</v>
      </c>
      <c r="AL170">
        <v>1518.95</v>
      </c>
      <c r="AM170" s="5">
        <f t="shared" si="47"/>
        <v>9.0934849792767558E-4</v>
      </c>
      <c r="AN170" s="18">
        <f t="shared" si="48"/>
        <v>3.7168949771689499E-5</v>
      </c>
      <c r="AO170" s="7">
        <f t="shared" si="49"/>
        <v>103.78501357153185</v>
      </c>
    </row>
    <row r="171" spans="5:41" x14ac:dyDescent="0.25">
      <c r="E171" s="3" t="str">
        <f t="shared" si="34"/>
        <v>J</v>
      </c>
      <c r="F171" s="3"/>
      <c r="G171" s="13">
        <v>43342</v>
      </c>
      <c r="H171" s="4">
        <v>37683.75</v>
      </c>
      <c r="I171" s="8">
        <f t="shared" si="35"/>
        <v>-9.0249190103663945E-4</v>
      </c>
      <c r="J171" s="12">
        <f t="shared" si="36"/>
        <v>104.28531815479849</v>
      </c>
      <c r="L171" s="13">
        <v>43342</v>
      </c>
      <c r="M171" s="4">
        <v>39535.980000000003</v>
      </c>
      <c r="N171" s="8">
        <f t="shared" si="37"/>
        <v>-9.9430630142560705E-4</v>
      </c>
      <c r="O171" s="12">
        <f t="shared" si="38"/>
        <v>104.61977403641571</v>
      </c>
      <c r="Q171" s="13">
        <v>43342</v>
      </c>
      <c r="R171" s="4">
        <v>37835.83</v>
      </c>
      <c r="S171" s="8">
        <f t="shared" si="39"/>
        <v>-1.0695331175080147E-3</v>
      </c>
      <c r="T171" s="12">
        <f t="shared" si="40"/>
        <v>104.53890884053462</v>
      </c>
      <c r="U171" s="15"/>
      <c r="V171" s="1">
        <v>43345</v>
      </c>
      <c r="W171">
        <v>41725.68</v>
      </c>
      <c r="X171" s="8">
        <f t="shared" si="41"/>
        <v>1.3878272449896478E-4</v>
      </c>
      <c r="Y171" s="7">
        <f t="shared" si="42"/>
        <v>104.00888192710309</v>
      </c>
      <c r="AA171" s="1">
        <v>43342</v>
      </c>
      <c r="AB171">
        <v>64695.42</v>
      </c>
      <c r="AC171" s="5">
        <f t="shared" si="43"/>
        <v>-1.1058093746448838E-3</v>
      </c>
      <c r="AD171" s="14">
        <f t="shared" si="44"/>
        <v>104.44269661397664</v>
      </c>
      <c r="AF171" s="1">
        <v>43342</v>
      </c>
      <c r="AG171">
        <v>41464.879999999997</v>
      </c>
      <c r="AH171" s="5">
        <f t="shared" si="45"/>
        <v>-1.3196154979073782E-3</v>
      </c>
      <c r="AI171" s="14">
        <f t="shared" si="46"/>
        <v>104.24477190780695</v>
      </c>
      <c r="AK171" s="1">
        <v>43271</v>
      </c>
      <c r="AL171">
        <v>1518.77</v>
      </c>
      <c r="AM171" s="5">
        <f t="shared" si="47"/>
        <v>-1.1850291319670525E-4</v>
      </c>
      <c r="AN171" s="18">
        <f t="shared" si="48"/>
        <v>3.7168949771689499E-5</v>
      </c>
      <c r="AO171" s="7">
        <f t="shared" si="49"/>
        <v>103.77657232503395</v>
      </c>
    </row>
    <row r="172" spans="5:41" x14ac:dyDescent="0.25">
      <c r="E172" s="3" t="str">
        <f t="shared" si="34"/>
        <v>D</v>
      </c>
      <c r="F172" s="3"/>
      <c r="G172" s="13">
        <v>43345</v>
      </c>
      <c r="H172" s="4">
        <v>37680.53</v>
      </c>
      <c r="I172" s="8">
        <f t="shared" si="35"/>
        <v>-8.5447971605812079E-5</v>
      </c>
      <c r="J172" s="12">
        <f t="shared" si="36"/>
        <v>104.27640718589389</v>
      </c>
      <c r="L172" s="13">
        <v>43345</v>
      </c>
      <c r="M172" s="4">
        <v>39521.17</v>
      </c>
      <c r="N172" s="8">
        <f t="shared" si="37"/>
        <v>-3.7459549504037515E-4</v>
      </c>
      <c r="O172" s="12">
        <f t="shared" si="38"/>
        <v>104.58058394036952</v>
      </c>
      <c r="Q172" s="13">
        <v>43345</v>
      </c>
      <c r="R172" s="4">
        <v>37826.82</v>
      </c>
      <c r="S172" s="8">
        <f t="shared" si="39"/>
        <v>-2.3813406498551792E-4</v>
      </c>
      <c r="T172" s="12">
        <f t="shared" si="40"/>
        <v>104.51401456522326</v>
      </c>
      <c r="U172" s="15"/>
      <c r="V172" s="1">
        <v>43346</v>
      </c>
      <c r="W172">
        <v>41775.449999999997</v>
      </c>
      <c r="X172" s="8">
        <f t="shared" si="41"/>
        <v>1.1927906267794608E-3</v>
      </c>
      <c r="Y172" s="7">
        <f t="shared" si="42"/>
        <v>104.13294274656755</v>
      </c>
      <c r="AA172" s="1">
        <v>43345</v>
      </c>
      <c r="AB172">
        <v>64679.12</v>
      </c>
      <c r="AC172" s="5">
        <f t="shared" si="43"/>
        <v>-2.5194982890586193E-4</v>
      </c>
      <c r="AD172" s="14">
        <f t="shared" si="44"/>
        <v>104.41638229443427</v>
      </c>
      <c r="AF172" s="1">
        <v>43345</v>
      </c>
      <c r="AG172">
        <v>41452.21</v>
      </c>
      <c r="AH172" s="5">
        <f t="shared" si="45"/>
        <v>-3.0555978939283968E-4</v>
      </c>
      <c r="AI172" s="14">
        <f t="shared" si="46"/>
        <v>104.2129188972575</v>
      </c>
      <c r="AK172" s="1">
        <v>43272</v>
      </c>
      <c r="AL172">
        <v>1519.6</v>
      </c>
      <c r="AM172" s="5">
        <f t="shared" si="47"/>
        <v>5.4649486097302358E-4</v>
      </c>
      <c r="AN172" s="18">
        <f t="shared" si="48"/>
        <v>3.7168949771689499E-5</v>
      </c>
      <c r="AO172" s="7">
        <f t="shared" si="49"/>
        <v>103.83714295470321</v>
      </c>
    </row>
    <row r="173" spans="5:41" x14ac:dyDescent="0.25">
      <c r="E173" s="3" t="str">
        <f t="shared" si="34"/>
        <v>L</v>
      </c>
      <c r="F173" s="3"/>
      <c r="G173" s="13">
        <v>43346</v>
      </c>
      <c r="H173" s="4">
        <v>37741.550000000003</v>
      </c>
      <c r="I173" s="8">
        <f t="shared" si="35"/>
        <v>1.6194039733519183E-3</v>
      </c>
      <c r="J173" s="12">
        <f t="shared" si="36"/>
        <v>104.44527281401759</v>
      </c>
      <c r="L173" s="13">
        <v>43346</v>
      </c>
      <c r="M173" s="4">
        <v>39589.99</v>
      </c>
      <c r="N173" s="8">
        <f t="shared" si="37"/>
        <v>1.7413452081505021E-3</v>
      </c>
      <c r="O173" s="12">
        <f t="shared" si="38"/>
        <v>104.76269483907967</v>
      </c>
      <c r="Q173" s="13">
        <v>43346</v>
      </c>
      <c r="R173" s="4">
        <v>37890.94</v>
      </c>
      <c r="S173" s="8">
        <f t="shared" si="39"/>
        <v>1.695093587037011E-3</v>
      </c>
      <c r="T173" s="12">
        <f t="shared" si="40"/>
        <v>104.69117560106827</v>
      </c>
      <c r="U173" s="15"/>
      <c r="V173" s="1">
        <v>43347</v>
      </c>
      <c r="W173">
        <v>41822.86</v>
      </c>
      <c r="X173" s="8">
        <f t="shared" si="41"/>
        <v>1.1348770629640015E-3</v>
      </c>
      <c r="Y173" s="7">
        <f t="shared" si="42"/>
        <v>104.25112083478957</v>
      </c>
      <c r="AA173" s="1">
        <v>43346</v>
      </c>
      <c r="AB173">
        <v>64796.65</v>
      </c>
      <c r="AC173" s="5">
        <f t="shared" si="43"/>
        <v>1.817124289879013E-3</v>
      </c>
      <c r="AD173" s="14">
        <f t="shared" si="44"/>
        <v>104.60611983896278</v>
      </c>
      <c r="AF173" s="1">
        <v>43346</v>
      </c>
      <c r="AG173">
        <v>41526.17</v>
      </c>
      <c r="AH173" s="5">
        <f t="shared" si="45"/>
        <v>1.7842233260905171E-3</v>
      </c>
      <c r="AI173" s="14">
        <f t="shared" si="46"/>
        <v>104.39885801803396</v>
      </c>
      <c r="AK173" s="1">
        <v>43273</v>
      </c>
      <c r="AL173">
        <v>1518.9</v>
      </c>
      <c r="AM173" s="5">
        <f t="shared" si="47"/>
        <v>-4.6064753882590903E-4</v>
      </c>
      <c r="AN173" s="18">
        <f t="shared" si="48"/>
        <v>3.7168949771689499E-5</v>
      </c>
      <c r="AO173" s="7">
        <f t="shared" si="49"/>
        <v>103.79317014791333</v>
      </c>
    </row>
    <row r="174" spans="5:41" x14ac:dyDescent="0.25">
      <c r="E174" s="3" t="str">
        <f t="shared" si="34"/>
        <v>M</v>
      </c>
      <c r="F174" s="3"/>
      <c r="G174" s="13">
        <v>43347</v>
      </c>
      <c r="H174" s="4">
        <v>37784.800000000003</v>
      </c>
      <c r="I174" s="8">
        <f t="shared" si="35"/>
        <v>1.1459518753205167E-3</v>
      </c>
      <c r="J174" s="12">
        <f t="shared" si="36"/>
        <v>104.56496207026717</v>
      </c>
      <c r="L174" s="13">
        <v>43347</v>
      </c>
      <c r="M174" s="4">
        <v>39630.589999999997</v>
      </c>
      <c r="N174" s="8">
        <f t="shared" si="37"/>
        <v>1.025511751834296E-3</v>
      </c>
      <c r="O174" s="12">
        <f t="shared" si="38"/>
        <v>104.87013021379097</v>
      </c>
      <c r="Q174" s="13">
        <v>43347</v>
      </c>
      <c r="R174" s="4">
        <v>37934.080000000002</v>
      </c>
      <c r="S174" s="8">
        <f t="shared" si="39"/>
        <v>1.1385307411218015E-3</v>
      </c>
      <c r="T174" s="12">
        <f t="shared" si="40"/>
        <v>104.81036972281426</v>
      </c>
      <c r="U174" s="15"/>
      <c r="V174" s="1">
        <v>43348</v>
      </c>
      <c r="W174">
        <v>41870.92</v>
      </c>
      <c r="X174" s="8">
        <f t="shared" si="41"/>
        <v>1.1491323166326062E-3</v>
      </c>
      <c r="Y174" s="7">
        <f t="shared" si="42"/>
        <v>104.370919166786</v>
      </c>
      <c r="AA174" s="1">
        <v>43347</v>
      </c>
      <c r="AB174">
        <v>64869.3</v>
      </c>
      <c r="AC174" s="5">
        <f t="shared" si="43"/>
        <v>1.1211999385771776E-3</v>
      </c>
      <c r="AD174" s="14">
        <f t="shared" si="44"/>
        <v>104.72340421410102</v>
      </c>
      <c r="AF174" s="1">
        <v>43347</v>
      </c>
      <c r="AG174">
        <v>41571.64</v>
      </c>
      <c r="AH174" s="5">
        <f t="shared" si="45"/>
        <v>1.0949721585207239E-3</v>
      </c>
      <c r="AI174" s="14">
        <f t="shared" si="46"/>
        <v>104.51317186094506</v>
      </c>
      <c r="AK174" s="1">
        <v>43274</v>
      </c>
      <c r="AL174">
        <v>1519.08</v>
      </c>
      <c r="AM174" s="5">
        <f t="shared" si="47"/>
        <v>1.1850681414160569E-4</v>
      </c>
      <c r="AN174" s="18">
        <f t="shared" si="48"/>
        <v>3.7168949771689499E-5</v>
      </c>
      <c r="AO174" s="7">
        <f t="shared" si="49"/>
        <v>103.8093282289651</v>
      </c>
    </row>
    <row r="175" spans="5:41" x14ac:dyDescent="0.25">
      <c r="E175" s="3" t="str">
        <f t="shared" si="34"/>
        <v>W</v>
      </c>
      <c r="F175" s="3"/>
      <c r="G175" s="13">
        <v>43348</v>
      </c>
      <c r="H175" s="4">
        <v>37831.78</v>
      </c>
      <c r="I175" s="8">
        <f t="shared" si="35"/>
        <v>1.2433571171475144E-3</v>
      </c>
      <c r="J175" s="12">
        <f t="shared" si="36"/>
        <v>104.69497366006149</v>
      </c>
      <c r="L175" s="13">
        <v>43348</v>
      </c>
      <c r="M175" s="4">
        <v>39679.839999999997</v>
      </c>
      <c r="N175" s="8">
        <f t="shared" si="37"/>
        <v>1.2427268935435443E-3</v>
      </c>
      <c r="O175" s="12">
        <f t="shared" si="38"/>
        <v>105.00045514493706</v>
      </c>
      <c r="Q175" s="13">
        <v>43348</v>
      </c>
      <c r="R175" s="4">
        <v>37984.6</v>
      </c>
      <c r="S175" s="8">
        <f t="shared" si="39"/>
        <v>1.3317839789444008E-3</v>
      </c>
      <c r="T175" s="12">
        <f t="shared" si="40"/>
        <v>104.94995449403834</v>
      </c>
      <c r="U175" s="15"/>
      <c r="V175" s="1">
        <v>43349</v>
      </c>
      <c r="W175">
        <v>41817.120000000003</v>
      </c>
      <c r="X175" s="8">
        <f t="shared" si="41"/>
        <v>-1.2849013109813567E-3</v>
      </c>
      <c r="Y175" s="7">
        <f t="shared" si="42"/>
        <v>104.23681283592026</v>
      </c>
      <c r="AA175" s="1">
        <v>43348</v>
      </c>
      <c r="AB175">
        <v>64948.62</v>
      </c>
      <c r="AC175" s="5">
        <f t="shared" si="43"/>
        <v>1.2227663933479516E-3</v>
      </c>
      <c r="AD175" s="14">
        <f t="shared" si="44"/>
        <v>104.85145647337102</v>
      </c>
      <c r="AF175" s="1">
        <v>43348</v>
      </c>
      <c r="AG175">
        <v>41621.519999999997</v>
      </c>
      <c r="AH175" s="5">
        <f t="shared" si="45"/>
        <v>1.1998564405926171E-3</v>
      </c>
      <c r="AI175" s="14">
        <f t="shared" si="46"/>
        <v>104.63857266332919</v>
      </c>
      <c r="AK175" s="1">
        <v>43275</v>
      </c>
      <c r="AL175">
        <v>1519.25</v>
      </c>
      <c r="AM175" s="5">
        <f t="shared" si="47"/>
        <v>1.1190984016651306E-4</v>
      </c>
      <c r="AN175" s="18">
        <f t="shared" si="48"/>
        <v>3.7168949771689499E-5</v>
      </c>
      <c r="AO175" s="7">
        <f t="shared" si="49"/>
        <v>103.82480399800178</v>
      </c>
    </row>
    <row r="176" spans="5:41" x14ac:dyDescent="0.25">
      <c r="E176" s="3" t="str">
        <f t="shared" si="34"/>
        <v>J</v>
      </c>
      <c r="F176" s="3"/>
      <c r="G176" s="13">
        <v>43349</v>
      </c>
      <c r="H176" s="4">
        <v>37767.78</v>
      </c>
      <c r="I176" s="8">
        <f t="shared" si="35"/>
        <v>-1.691699412504466E-3</v>
      </c>
      <c r="J176" s="12">
        <f t="shared" si="36"/>
        <v>104.5178612346286</v>
      </c>
      <c r="L176" s="13">
        <v>43349</v>
      </c>
      <c r="M176" s="4">
        <v>39633.54</v>
      </c>
      <c r="N176" s="8">
        <f t="shared" si="37"/>
        <v>-1.1668393824167955E-3</v>
      </c>
      <c r="O176" s="12">
        <f t="shared" si="38"/>
        <v>104.87793647870227</v>
      </c>
      <c r="Q176" s="13">
        <v>43349</v>
      </c>
      <c r="R176" s="4">
        <v>37919.46</v>
      </c>
      <c r="S176" s="8">
        <f t="shared" si="39"/>
        <v>-1.7149055143400593E-3</v>
      </c>
      <c r="T176" s="12">
        <f t="shared" si="40"/>
        <v>104.76997523834677</v>
      </c>
      <c r="U176" s="15"/>
      <c r="V176" s="1">
        <v>43352</v>
      </c>
      <c r="W176">
        <v>41797.410000000003</v>
      </c>
      <c r="X176" s="8">
        <f t="shared" si="41"/>
        <v>-4.7133805484445013E-4</v>
      </c>
      <c r="Y176" s="7">
        <f t="shared" si="42"/>
        <v>104.18768205931499</v>
      </c>
      <c r="AA176" s="1">
        <v>43349</v>
      </c>
      <c r="AB176">
        <v>64845.49</v>
      </c>
      <c r="AC176" s="5">
        <f t="shared" si="43"/>
        <v>-1.5878705352015965E-3</v>
      </c>
      <c r="AD176" s="14">
        <f t="shared" si="44"/>
        <v>104.68496593506397</v>
      </c>
      <c r="AF176" s="1">
        <v>43349</v>
      </c>
      <c r="AG176">
        <v>41564.019999999997</v>
      </c>
      <c r="AH176" s="5">
        <f t="shared" si="45"/>
        <v>-1.3814968794988447E-3</v>
      </c>
      <c r="AI176" s="14">
        <f t="shared" si="46"/>
        <v>104.49401480171959</v>
      </c>
      <c r="AK176" s="1">
        <v>43276</v>
      </c>
      <c r="AL176">
        <v>1520.07</v>
      </c>
      <c r="AM176" s="5">
        <f t="shared" si="47"/>
        <v>5.397400032911559E-4</v>
      </c>
      <c r="AN176" s="18">
        <f t="shared" si="48"/>
        <v>3.7168949771689499E-5</v>
      </c>
      <c r="AO176" s="7">
        <f t="shared" si="49"/>
        <v>103.88470145697823</v>
      </c>
    </row>
    <row r="177" spans="5:41" x14ac:dyDescent="0.25">
      <c r="E177" s="3" t="str">
        <f t="shared" si="34"/>
        <v>D</v>
      </c>
      <c r="F177" s="3"/>
      <c r="G177" s="13">
        <v>43352</v>
      </c>
      <c r="H177" s="4">
        <v>37745.22</v>
      </c>
      <c r="I177" s="8">
        <f t="shared" si="35"/>
        <v>-5.9733455342092512E-4</v>
      </c>
      <c r="J177" s="12">
        <f t="shared" si="36"/>
        <v>104.45542910466349</v>
      </c>
      <c r="L177" s="13">
        <v>43352</v>
      </c>
      <c r="M177" s="4">
        <v>39613.79</v>
      </c>
      <c r="N177" s="8">
        <f t="shared" si="37"/>
        <v>-4.9831531576538524E-4</v>
      </c>
      <c r="O177" s="12">
        <f t="shared" si="38"/>
        <v>104.82567419666906</v>
      </c>
      <c r="Q177" s="13">
        <v>43352</v>
      </c>
      <c r="R177" s="4">
        <v>37889.629999999997</v>
      </c>
      <c r="S177" s="8">
        <f t="shared" si="39"/>
        <v>-7.8666732068444212E-4</v>
      </c>
      <c r="T177" s="12">
        <f t="shared" si="40"/>
        <v>104.68755612263784</v>
      </c>
      <c r="U177" s="15"/>
      <c r="V177" s="1">
        <v>43353</v>
      </c>
      <c r="W177">
        <v>41761.54</v>
      </c>
      <c r="X177" s="8">
        <f t="shared" si="41"/>
        <v>-8.581871460456858E-4</v>
      </c>
      <c r="Y177" s="7">
        <f t="shared" si="42"/>
        <v>104.0982695297954</v>
      </c>
      <c r="AA177" s="1">
        <v>43352</v>
      </c>
      <c r="AB177">
        <v>64816.32</v>
      </c>
      <c r="AC177" s="5">
        <f t="shared" si="43"/>
        <v>-4.4983853156166376E-4</v>
      </c>
      <c r="AD177" s="14">
        <f t="shared" si="44"/>
        <v>104.63787460371115</v>
      </c>
      <c r="AF177" s="1">
        <v>43352</v>
      </c>
      <c r="AG177">
        <v>41545.46</v>
      </c>
      <c r="AH177" s="5">
        <f t="shared" si="45"/>
        <v>-4.4654006036948246E-4</v>
      </c>
      <c r="AI177" s="14">
        <f t="shared" si="46"/>
        <v>104.44735403804178</v>
      </c>
      <c r="AK177" s="1">
        <v>43277</v>
      </c>
      <c r="AL177">
        <v>1519.95</v>
      </c>
      <c r="AM177" s="5">
        <f t="shared" si="47"/>
        <v>-7.8943732854330761E-5</v>
      </c>
      <c r="AN177" s="18">
        <f t="shared" si="48"/>
        <v>3.7168949771689499E-5</v>
      </c>
      <c r="AO177" s="7">
        <f t="shared" si="49"/>
        <v>103.88036169610926</v>
      </c>
    </row>
    <row r="178" spans="5:41" x14ac:dyDescent="0.25">
      <c r="E178" s="3" t="str">
        <f t="shared" si="34"/>
        <v>L</v>
      </c>
      <c r="F178" s="3"/>
      <c r="G178" s="13">
        <v>43353</v>
      </c>
      <c r="H178" s="4">
        <v>37718.300000000003</v>
      </c>
      <c r="I178" s="8">
        <f t="shared" si="35"/>
        <v>-7.1320289032617001E-4</v>
      </c>
      <c r="J178" s="12">
        <f t="shared" si="36"/>
        <v>104.38093119071578</v>
      </c>
      <c r="L178" s="13">
        <v>43353</v>
      </c>
      <c r="M178" s="4">
        <v>39584.51</v>
      </c>
      <c r="N178" s="8">
        <f t="shared" si="37"/>
        <v>-7.3913654815660479E-4</v>
      </c>
      <c r="O178" s="12">
        <f t="shared" si="38"/>
        <v>104.74819370968514</v>
      </c>
      <c r="Q178" s="13">
        <v>43353</v>
      </c>
      <c r="R178" s="4">
        <v>37865.440000000002</v>
      </c>
      <c r="S178" s="8">
        <f t="shared" si="39"/>
        <v>-6.384332599710385E-4</v>
      </c>
      <c r="T178" s="12">
        <f t="shared" si="40"/>
        <v>104.62072010490407</v>
      </c>
      <c r="U178" s="15"/>
      <c r="V178" s="1">
        <v>43354</v>
      </c>
      <c r="W178">
        <v>41723.21</v>
      </c>
      <c r="X178" s="8">
        <f t="shared" si="41"/>
        <v>-9.1783013749013875E-4</v>
      </c>
      <c r="Y178" s="7">
        <f t="shared" si="42"/>
        <v>104.00272500076038</v>
      </c>
      <c r="AA178" s="1">
        <v>43353</v>
      </c>
      <c r="AB178">
        <v>64769.36</v>
      </c>
      <c r="AC178" s="5">
        <f t="shared" si="43"/>
        <v>-7.2450888911923528E-4</v>
      </c>
      <c r="AD178" s="14">
        <f t="shared" si="44"/>
        <v>104.56206353342222</v>
      </c>
      <c r="AF178" s="1">
        <v>43353</v>
      </c>
      <c r="AG178">
        <v>41523.879999999997</v>
      </c>
      <c r="AH178" s="5">
        <f t="shared" si="45"/>
        <v>-5.1943100401352638E-4</v>
      </c>
      <c r="AI178" s="14">
        <f t="shared" si="46"/>
        <v>104.39310084406725</v>
      </c>
      <c r="AK178" s="1">
        <v>43278</v>
      </c>
      <c r="AL178">
        <v>1520.71</v>
      </c>
      <c r="AM178" s="5">
        <f t="shared" si="47"/>
        <v>5.0001644790942379E-4</v>
      </c>
      <c r="AN178" s="18">
        <f t="shared" si="48"/>
        <v>3.7168949771689499E-5</v>
      </c>
      <c r="AO178" s="7">
        <f t="shared" si="49"/>
        <v>103.93616470951825</v>
      </c>
    </row>
    <row r="179" spans="5:41" x14ac:dyDescent="0.25">
      <c r="E179" s="3" t="str">
        <f t="shared" si="34"/>
        <v>M</v>
      </c>
      <c r="F179" s="3"/>
      <c r="G179" s="13">
        <v>43354</v>
      </c>
      <c r="H179" s="4">
        <v>37677.870000000003</v>
      </c>
      <c r="I179" s="8">
        <f t="shared" si="35"/>
        <v>-1.0718934840647787E-3</v>
      </c>
      <c r="J179" s="12">
        <f t="shared" si="36"/>
        <v>104.26904595071184</v>
      </c>
      <c r="L179" s="13">
        <v>43354</v>
      </c>
      <c r="M179" s="4">
        <v>39544.29</v>
      </c>
      <c r="N179" s="8">
        <f t="shared" si="37"/>
        <v>-1.016054006984124E-3</v>
      </c>
      <c r="O179" s="12">
        <f t="shared" si="38"/>
        <v>104.64176388774206</v>
      </c>
      <c r="Q179" s="13">
        <v>43354</v>
      </c>
      <c r="R179" s="4">
        <v>37839.129999999997</v>
      </c>
      <c r="S179" s="8">
        <f t="shared" si="39"/>
        <v>-6.9482884656835164E-4</v>
      </c>
      <c r="T179" s="12">
        <f t="shared" si="40"/>
        <v>104.54802661062642</v>
      </c>
      <c r="U179" s="15"/>
      <c r="V179" s="1">
        <v>43355</v>
      </c>
      <c r="W179">
        <v>41760.69</v>
      </c>
      <c r="X179" s="8">
        <f t="shared" si="41"/>
        <v>8.9830096965215489E-4</v>
      </c>
      <c r="Y179" s="7">
        <f t="shared" si="42"/>
        <v>104.09615074947503</v>
      </c>
      <c r="AA179" s="1">
        <v>43354</v>
      </c>
      <c r="AB179">
        <v>64704.76</v>
      </c>
      <c r="AC179" s="5">
        <f t="shared" si="43"/>
        <v>-9.9738518336445203E-4</v>
      </c>
      <c r="AD179" s="14">
        <f t="shared" si="44"/>
        <v>104.45777488051198</v>
      </c>
      <c r="AF179" s="1">
        <v>43354</v>
      </c>
      <c r="AG179">
        <v>41484.07</v>
      </c>
      <c r="AH179" s="5">
        <f t="shared" si="45"/>
        <v>-9.58725437025576E-4</v>
      </c>
      <c r="AI179" s="14">
        <f t="shared" si="46"/>
        <v>104.29301652283806</v>
      </c>
      <c r="AK179" s="1">
        <v>43279</v>
      </c>
      <c r="AL179">
        <v>1521.63</v>
      </c>
      <c r="AM179" s="5">
        <f t="shared" si="47"/>
        <v>6.049805682872833E-4</v>
      </c>
      <c r="AN179" s="18">
        <f t="shared" si="48"/>
        <v>3.7168949771689499E-5</v>
      </c>
      <c r="AO179" s="7">
        <f t="shared" si="49"/>
        <v>104.00290726759538</v>
      </c>
    </row>
    <row r="180" spans="5:41" x14ac:dyDescent="0.25">
      <c r="E180" s="3" t="str">
        <f t="shared" si="34"/>
        <v>W</v>
      </c>
      <c r="F180" s="3"/>
      <c r="G180" s="13">
        <v>43355</v>
      </c>
      <c r="H180" s="4">
        <v>37710.01</v>
      </c>
      <c r="I180" s="8">
        <f t="shared" si="35"/>
        <v>8.5302061926539885E-4</v>
      </c>
      <c r="J180" s="12">
        <f t="shared" si="36"/>
        <v>104.35798959685893</v>
      </c>
      <c r="L180" s="13">
        <v>43355</v>
      </c>
      <c r="M180" s="4">
        <v>39581.49</v>
      </c>
      <c r="N180" s="8">
        <f t="shared" si="37"/>
        <v>9.4071735767653486E-4</v>
      </c>
      <c r="O180" s="12">
        <f t="shared" si="38"/>
        <v>104.74020221136915</v>
      </c>
      <c r="Q180" s="13">
        <v>43355</v>
      </c>
      <c r="R180" s="4">
        <v>37867.360000000001</v>
      </c>
      <c r="S180" s="8">
        <f t="shared" si="39"/>
        <v>7.4605309371555961E-4</v>
      </c>
      <c r="T180" s="12">
        <f t="shared" si="40"/>
        <v>104.62602498932114</v>
      </c>
      <c r="U180" s="15"/>
      <c r="V180" s="1">
        <v>43356</v>
      </c>
      <c r="W180">
        <v>41767.81</v>
      </c>
      <c r="X180" s="8">
        <f t="shared" si="41"/>
        <v>1.7049526719969954E-4</v>
      </c>
      <c r="Y180" s="7">
        <f t="shared" si="42"/>
        <v>104.11389865051152</v>
      </c>
      <c r="AA180" s="1">
        <v>43355</v>
      </c>
      <c r="AB180">
        <v>64750.14</v>
      </c>
      <c r="AC180" s="5">
        <f t="shared" si="43"/>
        <v>7.0133943777861418E-4</v>
      </c>
      <c r="AD180" s="14">
        <f t="shared" si="44"/>
        <v>104.53103523761828</v>
      </c>
      <c r="AF180" s="1">
        <v>43355</v>
      </c>
      <c r="AG180">
        <v>41517.71</v>
      </c>
      <c r="AH180" s="5">
        <f t="shared" si="45"/>
        <v>8.1091368325236779E-4</v>
      </c>
      <c r="AI180" s="14">
        <f t="shared" si="46"/>
        <v>104.3775891570041</v>
      </c>
      <c r="AK180" s="1">
        <v>43280</v>
      </c>
      <c r="AL180">
        <v>1521.06</v>
      </c>
      <c r="AM180" s="5">
        <f t="shared" si="47"/>
        <v>-3.7459829262054267E-4</v>
      </c>
      <c r="AN180" s="18">
        <f t="shared" si="48"/>
        <v>3.7168949771689499E-5</v>
      </c>
      <c r="AO180" s="7">
        <f t="shared" si="49"/>
        <v>103.96781363494171</v>
      </c>
    </row>
    <row r="181" spans="5:41" x14ac:dyDescent="0.25">
      <c r="E181" s="3" t="str">
        <f t="shared" si="34"/>
        <v>J</v>
      </c>
      <c r="F181" s="3"/>
      <c r="G181" s="13">
        <v>43356</v>
      </c>
      <c r="H181" s="4">
        <v>37720.370000000003</v>
      </c>
      <c r="I181" s="8">
        <f t="shared" si="35"/>
        <v>2.7472811595652402E-4</v>
      </c>
      <c r="J181" s="12">
        <f t="shared" si="36"/>
        <v>104.38665967072589</v>
      </c>
      <c r="L181" s="13">
        <v>43356</v>
      </c>
      <c r="M181" s="4">
        <v>39581.129999999997</v>
      </c>
      <c r="N181" s="8">
        <f t="shared" si="37"/>
        <v>-9.0951603893829613E-6</v>
      </c>
      <c r="O181" s="12">
        <f t="shared" si="38"/>
        <v>104.73924958243083</v>
      </c>
      <c r="Q181" s="13">
        <v>43356</v>
      </c>
      <c r="R181" s="4">
        <v>37883.64</v>
      </c>
      <c r="S181" s="8">
        <f t="shared" si="39"/>
        <v>4.2992170565891996E-4</v>
      </c>
      <c r="T181" s="12">
        <f t="shared" si="40"/>
        <v>104.67100598844085</v>
      </c>
      <c r="U181" s="15"/>
      <c r="V181" s="1">
        <v>43362</v>
      </c>
      <c r="W181">
        <v>41835.32</v>
      </c>
      <c r="X181" s="8">
        <f t="shared" si="41"/>
        <v>1.6163164887026404E-3</v>
      </c>
      <c r="Y181" s="7">
        <f t="shared" si="42"/>
        <v>104.28217966160345</v>
      </c>
      <c r="AA181" s="1">
        <v>43356</v>
      </c>
      <c r="AB181">
        <v>64765.71</v>
      </c>
      <c r="AC181" s="5">
        <f t="shared" si="43"/>
        <v>2.4046280054368374E-4</v>
      </c>
      <c r="AD181" s="14">
        <f t="shared" si="44"/>
        <v>104.55617106309525</v>
      </c>
      <c r="AF181" s="1">
        <v>43356</v>
      </c>
      <c r="AG181">
        <v>41521.980000000003</v>
      </c>
      <c r="AH181" s="5">
        <f t="shared" si="45"/>
        <v>1.0284767632917635E-4</v>
      </c>
      <c r="AI181" s="14">
        <f t="shared" si="46"/>
        <v>104.38832414950973</v>
      </c>
      <c r="AK181" s="1">
        <v>43281</v>
      </c>
      <c r="AL181">
        <v>1521.23</v>
      </c>
      <c r="AM181" s="5">
        <f t="shared" si="47"/>
        <v>1.1176416446434523E-4</v>
      </c>
      <c r="AN181" s="18">
        <f t="shared" si="48"/>
        <v>3.7168949771689499E-5</v>
      </c>
      <c r="AO181" s="7">
        <f t="shared" si="49"/>
        <v>103.98329788520668</v>
      </c>
    </row>
    <row r="182" spans="5:41" x14ac:dyDescent="0.25">
      <c r="E182" s="3" t="str">
        <f t="shared" si="34"/>
        <v>W</v>
      </c>
      <c r="F182" s="3"/>
      <c r="G182" s="13">
        <v>43362</v>
      </c>
      <c r="H182" s="4">
        <v>37777.870000000003</v>
      </c>
      <c r="I182" s="8">
        <f t="shared" si="35"/>
        <v>1.5243752911224817E-3</v>
      </c>
      <c r="J182" s="12">
        <f t="shared" si="36"/>
        <v>104.54578411545076</v>
      </c>
      <c r="L182" s="13">
        <v>43362</v>
      </c>
      <c r="M182" s="4">
        <v>39642.870000000003</v>
      </c>
      <c r="N182" s="8">
        <f t="shared" si="37"/>
        <v>1.5598341937181903E-3</v>
      </c>
      <c r="O182" s="12">
        <f t="shared" si="38"/>
        <v>104.90262544535389</v>
      </c>
      <c r="Q182" s="13">
        <v>43362</v>
      </c>
      <c r="R182" s="4">
        <v>37947.57</v>
      </c>
      <c r="S182" s="8">
        <f t="shared" si="39"/>
        <v>1.6875358334098589E-3</v>
      </c>
      <c r="T182" s="12">
        <f t="shared" si="40"/>
        <v>104.8476420617654</v>
      </c>
      <c r="U182" s="15"/>
      <c r="V182" s="1">
        <v>43363</v>
      </c>
      <c r="W182">
        <v>41862.94</v>
      </c>
      <c r="X182" s="8">
        <f t="shared" si="41"/>
        <v>6.6020769053531936E-4</v>
      </c>
      <c r="Y182" s="7">
        <f t="shared" si="42"/>
        <v>104.35102755860183</v>
      </c>
      <c r="AA182" s="1">
        <v>43362</v>
      </c>
      <c r="AB182">
        <v>64867.199999999997</v>
      </c>
      <c r="AC182" s="5">
        <f t="shared" si="43"/>
        <v>1.5670329252932547E-3</v>
      </c>
      <c r="AD182" s="14">
        <f t="shared" si="44"/>
        <v>104.72001402569371</v>
      </c>
      <c r="AF182" s="1">
        <v>43362</v>
      </c>
      <c r="AG182">
        <v>41587.07</v>
      </c>
      <c r="AH182" s="5">
        <f t="shared" si="45"/>
        <v>1.5676034717033716E-3</v>
      </c>
      <c r="AI182" s="14">
        <f t="shared" si="46"/>
        <v>104.5519636488518</v>
      </c>
      <c r="AK182" s="1">
        <v>43282</v>
      </c>
      <c r="AL182">
        <v>1521.41</v>
      </c>
      <c r="AM182" s="5">
        <f t="shared" si="47"/>
        <v>1.1832530255118101E-4</v>
      </c>
      <c r="AN182" s="18">
        <f t="shared" si="48"/>
        <v>3.7168949771689499E-5</v>
      </c>
      <c r="AO182" s="7">
        <f t="shared" si="49"/>
        <v>103.99946669036542</v>
      </c>
    </row>
    <row r="183" spans="5:41" x14ac:dyDescent="0.25">
      <c r="E183" s="3" t="str">
        <f t="shared" si="34"/>
        <v>J</v>
      </c>
      <c r="F183" s="3"/>
      <c r="G183" s="13">
        <v>43363</v>
      </c>
      <c r="H183" s="4">
        <v>37816.699999999997</v>
      </c>
      <c r="I183" s="8">
        <f t="shared" si="35"/>
        <v>1.0278504320120341E-3</v>
      </c>
      <c r="J183" s="12">
        <f t="shared" si="36"/>
        <v>104.65324154481885</v>
      </c>
      <c r="L183" s="13">
        <v>43363</v>
      </c>
      <c r="M183" s="4">
        <v>39683.279999999999</v>
      </c>
      <c r="N183" s="8">
        <f t="shared" si="37"/>
        <v>1.0193510207510137E-3</v>
      </c>
      <c r="O183" s="12">
        <f t="shared" si="38"/>
        <v>105.00955804368107</v>
      </c>
      <c r="Q183" s="13">
        <v>43363</v>
      </c>
      <c r="R183" s="4">
        <v>37983.269999999997</v>
      </c>
      <c r="S183" s="8">
        <f t="shared" si="39"/>
        <v>9.4077170158723966E-4</v>
      </c>
      <c r="T183" s="12">
        <f t="shared" si="40"/>
        <v>104.94627975639526</v>
      </c>
      <c r="U183" s="15"/>
      <c r="V183" s="1">
        <v>43366</v>
      </c>
      <c r="W183">
        <v>41860.04</v>
      </c>
      <c r="X183" s="8">
        <f t="shared" si="41"/>
        <v>-6.9273682163806249E-5</v>
      </c>
      <c r="Y183" s="7">
        <f t="shared" si="42"/>
        <v>104.34379877868527</v>
      </c>
      <c r="AA183" s="1">
        <v>43363</v>
      </c>
      <c r="AB183">
        <v>64932.01</v>
      </c>
      <c r="AC183" s="5">
        <f t="shared" si="43"/>
        <v>9.9911819841169702E-4</v>
      </c>
      <c r="AD183" s="14">
        <f t="shared" si="44"/>
        <v>104.82464169744472</v>
      </c>
      <c r="AF183" s="1">
        <v>43363</v>
      </c>
      <c r="AG183">
        <v>41628.1</v>
      </c>
      <c r="AH183" s="5">
        <f t="shared" si="45"/>
        <v>9.8660473074918542E-4</v>
      </c>
      <c r="AI183" s="14">
        <f t="shared" si="46"/>
        <v>104.65511511079687</v>
      </c>
      <c r="AK183" s="1">
        <v>43283</v>
      </c>
      <c r="AL183">
        <v>1521.57</v>
      </c>
      <c r="AM183" s="5">
        <f t="shared" si="47"/>
        <v>1.0516560296025546E-4</v>
      </c>
      <c r="AN183" s="18">
        <f t="shared" si="48"/>
        <v>3.7168949771689499E-5</v>
      </c>
      <c r="AO183" s="7">
        <f t="shared" si="49"/>
        <v>104.01426940794117</v>
      </c>
    </row>
    <row r="184" spans="5:41" x14ac:dyDescent="0.25">
      <c r="E184" s="3" t="str">
        <f t="shared" si="34"/>
        <v>D</v>
      </c>
      <c r="F184" s="3"/>
      <c r="G184" s="13">
        <v>43366</v>
      </c>
      <c r="H184" s="4">
        <v>37812.6</v>
      </c>
      <c r="I184" s="8">
        <f t="shared" si="35"/>
        <v>-1.0841770963621045E-4</v>
      </c>
      <c r="J184" s="12">
        <f t="shared" si="36"/>
        <v>104.64189528006456</v>
      </c>
      <c r="L184" s="13">
        <v>43366</v>
      </c>
      <c r="M184" s="4">
        <v>39672.519999999997</v>
      </c>
      <c r="N184" s="8">
        <f t="shared" si="37"/>
        <v>-2.7114694148266949E-4</v>
      </c>
      <c r="O184" s="12">
        <f t="shared" si="38"/>
        <v>104.98108502319107</v>
      </c>
      <c r="Q184" s="13">
        <v>43366</v>
      </c>
      <c r="R184" s="4">
        <v>37985.760000000002</v>
      </c>
      <c r="S184" s="8">
        <f t="shared" si="39"/>
        <v>6.5555177318987745E-5</v>
      </c>
      <c r="T184" s="12">
        <f t="shared" si="40"/>
        <v>104.95315952837366</v>
      </c>
      <c r="U184" s="15"/>
      <c r="V184" s="1">
        <v>43367</v>
      </c>
      <c r="W184">
        <v>41870.86</v>
      </c>
      <c r="X184" s="8">
        <f t="shared" si="41"/>
        <v>2.584804027898624E-4</v>
      </c>
      <c r="Y184" s="7">
        <f t="shared" si="42"/>
        <v>104.3707696058222</v>
      </c>
      <c r="AA184" s="1">
        <v>43366</v>
      </c>
      <c r="AB184">
        <v>64940.53</v>
      </c>
      <c r="AC184" s="5">
        <f t="shared" si="43"/>
        <v>1.3121417310202332E-4</v>
      </c>
      <c r="AD184" s="14">
        <f t="shared" si="44"/>
        <v>104.83839617612577</v>
      </c>
      <c r="AF184" s="1">
        <v>43366</v>
      </c>
      <c r="AG184">
        <v>41622.75</v>
      </c>
      <c r="AH184" s="5">
        <f t="shared" si="45"/>
        <v>-1.2851895714671713E-4</v>
      </c>
      <c r="AI184" s="14">
        <f t="shared" si="46"/>
        <v>104.64166494454277</v>
      </c>
      <c r="AK184" s="1">
        <v>43284</v>
      </c>
      <c r="AL184">
        <v>1522.23</v>
      </c>
      <c r="AM184" s="5">
        <f t="shared" si="47"/>
        <v>4.3376249531745792E-4</v>
      </c>
      <c r="AN184" s="18">
        <f t="shared" si="48"/>
        <v>3.7168949771689499E-5</v>
      </c>
      <c r="AO184" s="7">
        <f t="shared" si="49"/>
        <v>104.06325299814335</v>
      </c>
    </row>
    <row r="185" spans="5:41" x14ac:dyDescent="0.25">
      <c r="E185" s="3" t="str">
        <f t="shared" si="34"/>
        <v>L</v>
      </c>
      <c r="F185" s="3"/>
      <c r="G185" s="13">
        <v>43367</v>
      </c>
      <c r="H185" s="4">
        <v>37815.760000000002</v>
      </c>
      <c r="I185" s="8">
        <f t="shared" si="35"/>
        <v>8.357002692238602E-5</v>
      </c>
      <c r="J185" s="12">
        <f t="shared" si="36"/>
        <v>104.65064020607032</v>
      </c>
      <c r="L185" s="13">
        <v>43367</v>
      </c>
      <c r="M185" s="4">
        <v>39668.19</v>
      </c>
      <c r="N185" s="8">
        <f t="shared" si="37"/>
        <v>-1.0914355831170841E-4</v>
      </c>
      <c r="O185" s="12">
        <f t="shared" si="38"/>
        <v>104.96962701401621</v>
      </c>
      <c r="Q185" s="13">
        <v>43367</v>
      </c>
      <c r="R185" s="4">
        <v>37989.4</v>
      </c>
      <c r="S185" s="8">
        <f t="shared" si="39"/>
        <v>9.5825382985692542E-5</v>
      </c>
      <c r="T185" s="12">
        <f t="shared" si="40"/>
        <v>104.96321670508102</v>
      </c>
      <c r="U185" s="15"/>
      <c r="V185" s="1">
        <v>43368</v>
      </c>
      <c r="W185">
        <v>41815.82</v>
      </c>
      <c r="X185" s="8">
        <f t="shared" si="41"/>
        <v>-1.314518020408495E-3</v>
      </c>
      <c r="Y185" s="7">
        <f t="shared" si="42"/>
        <v>104.23357234837145</v>
      </c>
      <c r="AA185" s="1">
        <v>43367</v>
      </c>
      <c r="AB185">
        <v>64942.879999999997</v>
      </c>
      <c r="AC185" s="5">
        <f t="shared" si="43"/>
        <v>3.6186954433414797E-5</v>
      </c>
      <c r="AD185" s="14">
        <f t="shared" si="44"/>
        <v>104.84218995839106</v>
      </c>
      <c r="AF185" s="1">
        <v>43367</v>
      </c>
      <c r="AG185">
        <v>41624.980000000003</v>
      </c>
      <c r="AH185" s="5">
        <f t="shared" si="45"/>
        <v>5.3576469599025955E-5</v>
      </c>
      <c r="AI185" s="14">
        <f t="shared" si="46"/>
        <v>104.64727127552347</v>
      </c>
      <c r="AK185" s="1">
        <v>43285</v>
      </c>
      <c r="AL185">
        <v>1522.5</v>
      </c>
      <c r="AM185" s="5">
        <f t="shared" si="47"/>
        <v>1.7737135649675828E-4</v>
      </c>
      <c r="AN185" s="18">
        <f t="shared" si="48"/>
        <v>3.7168949771689499E-5</v>
      </c>
      <c r="AO185" s="7">
        <f t="shared" si="49"/>
        <v>104.08557876031288</v>
      </c>
    </row>
    <row r="186" spans="5:41" x14ac:dyDescent="0.25">
      <c r="E186" s="3" t="str">
        <f t="shared" si="34"/>
        <v>M</v>
      </c>
      <c r="F186" s="3"/>
      <c r="G186" s="13">
        <v>43368</v>
      </c>
      <c r="H186" s="4">
        <v>37765.660000000003</v>
      </c>
      <c r="I186" s="8">
        <f t="shared" si="35"/>
        <v>-1.3248444563853656E-3</v>
      </c>
      <c r="J186" s="12">
        <f t="shared" si="36"/>
        <v>104.51199438553613</v>
      </c>
      <c r="L186" s="13">
        <v>43368</v>
      </c>
      <c r="M186" s="4">
        <v>39623.07</v>
      </c>
      <c r="N186" s="8">
        <f t="shared" si="37"/>
        <v>-1.1374353102574508E-3</v>
      </c>
      <c r="O186" s="12">
        <f t="shared" si="38"/>
        <v>104.85023085374591</v>
      </c>
      <c r="Q186" s="13">
        <v>43368</v>
      </c>
      <c r="R186" s="4">
        <v>37938.620000000003</v>
      </c>
      <c r="S186" s="8">
        <f t="shared" si="39"/>
        <v>-1.3366886552564905E-3</v>
      </c>
      <c r="T186" s="12">
        <f t="shared" si="40"/>
        <v>104.82291356409212</v>
      </c>
      <c r="U186" s="15"/>
      <c r="V186" s="1">
        <v>43369</v>
      </c>
      <c r="W186">
        <v>41785.199999999997</v>
      </c>
      <c r="X186" s="8">
        <f t="shared" si="41"/>
        <v>-7.3225874800497692E-4</v>
      </c>
      <c r="Y186" s="7">
        <f t="shared" si="42"/>
        <v>104.15724640318355</v>
      </c>
      <c r="AA186" s="1">
        <v>43368</v>
      </c>
      <c r="AB186">
        <v>64848.63</v>
      </c>
      <c r="AC186" s="5">
        <f t="shared" si="43"/>
        <v>-1.45127533611078E-3</v>
      </c>
      <c r="AD186" s="14">
        <f t="shared" si="44"/>
        <v>104.69003507392061</v>
      </c>
      <c r="AF186" s="1">
        <v>43368</v>
      </c>
      <c r="AG186">
        <v>41574.019999999997</v>
      </c>
      <c r="AH186" s="5">
        <f t="shared" si="45"/>
        <v>-1.2242648524998234E-3</v>
      </c>
      <c r="AI186" s="14">
        <f t="shared" si="46"/>
        <v>104.51915529939083</v>
      </c>
      <c r="AK186" s="1">
        <v>43286</v>
      </c>
      <c r="AL186">
        <v>1523.55</v>
      </c>
      <c r="AM186" s="5">
        <f t="shared" si="47"/>
        <v>6.8965517241381669E-4</v>
      </c>
      <c r="AN186" s="18">
        <f t="shared" si="48"/>
        <v>3.7168949771689499E-5</v>
      </c>
      <c r="AO186" s="7">
        <f t="shared" si="49"/>
        <v>104.16123066972753</v>
      </c>
    </row>
    <row r="187" spans="5:41" x14ac:dyDescent="0.25">
      <c r="E187" s="3" t="str">
        <f t="shared" si="34"/>
        <v>W</v>
      </c>
      <c r="F187" s="3"/>
      <c r="G187" s="13">
        <v>43369</v>
      </c>
      <c r="H187" s="4">
        <v>37748.870000000003</v>
      </c>
      <c r="I187" s="8">
        <f t="shared" si="35"/>
        <v>-4.4458378325706871E-4</v>
      </c>
      <c r="J187" s="12">
        <f t="shared" si="36"/>
        <v>104.46553004767647</v>
      </c>
      <c r="L187" s="13">
        <v>43369</v>
      </c>
      <c r="M187" s="4">
        <v>39605.85</v>
      </c>
      <c r="N187" s="8">
        <f t="shared" si="37"/>
        <v>-4.3459530016232151E-4</v>
      </c>
      <c r="O187" s="12">
        <f t="shared" si="38"/>
        <v>104.80466343619594</v>
      </c>
      <c r="Q187" s="13">
        <v>43369</v>
      </c>
      <c r="R187" s="4">
        <v>37916.620000000003</v>
      </c>
      <c r="S187" s="8">
        <f t="shared" si="39"/>
        <v>-5.7988403373654407E-4</v>
      </c>
      <c r="T187" s="12">
        <f t="shared" si="40"/>
        <v>104.76212843014656</v>
      </c>
      <c r="U187" s="15"/>
      <c r="V187" s="1">
        <v>43370</v>
      </c>
      <c r="W187">
        <v>41696.99</v>
      </c>
      <c r="X187" s="8">
        <f t="shared" si="41"/>
        <v>-2.111034528971989E-3</v>
      </c>
      <c r="Y187" s="7">
        <f t="shared" si="42"/>
        <v>103.93736685958379</v>
      </c>
      <c r="AA187" s="1">
        <v>43369</v>
      </c>
      <c r="AB187">
        <v>64825.99</v>
      </c>
      <c r="AC187" s="5">
        <f t="shared" si="43"/>
        <v>-3.4912071388404353E-4</v>
      </c>
      <c r="AD187" s="14">
        <f t="shared" si="44"/>
        <v>104.65348561413906</v>
      </c>
      <c r="AF187" s="1">
        <v>43369</v>
      </c>
      <c r="AG187">
        <v>41556.89</v>
      </c>
      <c r="AH187" s="5">
        <f t="shared" si="45"/>
        <v>-4.1203617066609688E-4</v>
      </c>
      <c r="AI187" s="14">
        <f t="shared" si="46"/>
        <v>104.47608962688001</v>
      </c>
      <c r="AK187" s="1">
        <v>43287</v>
      </c>
      <c r="AL187">
        <v>1524.95</v>
      </c>
      <c r="AM187" s="5">
        <f t="shared" si="47"/>
        <v>9.1890650126358331E-4</v>
      </c>
      <c r="AN187" s="18">
        <f t="shared" si="48"/>
        <v>3.7168949771689499E-5</v>
      </c>
      <c r="AO187" s="7">
        <f t="shared" si="49"/>
        <v>104.26081666532049</v>
      </c>
    </row>
    <row r="188" spans="5:41" x14ac:dyDescent="0.25">
      <c r="E188" s="3" t="str">
        <f t="shared" si="34"/>
        <v>J</v>
      </c>
      <c r="F188" s="3"/>
      <c r="G188" s="13">
        <v>43370</v>
      </c>
      <c r="H188" s="4">
        <v>37650.44</v>
      </c>
      <c r="I188" s="8">
        <f t="shared" si="35"/>
        <v>-2.6074952707193511E-3</v>
      </c>
      <c r="J188" s="12">
        <f t="shared" si="36"/>
        <v>104.19313667212396</v>
      </c>
      <c r="L188" s="13">
        <v>43370</v>
      </c>
      <c r="M188" s="4">
        <v>39508.67</v>
      </c>
      <c r="N188" s="8">
        <f t="shared" si="37"/>
        <v>-2.4536779288918398E-3</v>
      </c>
      <c r="O188" s="12">
        <f t="shared" si="38"/>
        <v>104.54750654667761</v>
      </c>
      <c r="Q188" s="13">
        <v>43370</v>
      </c>
      <c r="R188" s="4">
        <v>37825.440000000002</v>
      </c>
      <c r="S188" s="8">
        <f t="shared" si="39"/>
        <v>-2.404750212439799E-3</v>
      </c>
      <c r="T188" s="12">
        <f t="shared" si="40"/>
        <v>104.51020167954852</v>
      </c>
      <c r="U188" s="15"/>
      <c r="V188" s="1">
        <v>43373</v>
      </c>
      <c r="W188">
        <v>41742.800000000003</v>
      </c>
      <c r="X188" s="8">
        <f t="shared" si="41"/>
        <v>1.0986404534236716E-3</v>
      </c>
      <c r="Y188" s="7">
        <f t="shared" si="42"/>
        <v>104.05155665543806</v>
      </c>
      <c r="AA188" s="1">
        <v>43370</v>
      </c>
      <c r="AB188">
        <v>64668.55</v>
      </c>
      <c r="AC188" s="5">
        <f t="shared" si="43"/>
        <v>-2.4286555438643997E-3</v>
      </c>
      <c r="AD188" s="14">
        <f t="shared" si="44"/>
        <v>104.39931834611754</v>
      </c>
      <c r="AF188" s="1">
        <v>43370</v>
      </c>
      <c r="AG188">
        <v>41448.71</v>
      </c>
      <c r="AH188" s="5">
        <f t="shared" si="45"/>
        <v>-2.6031784380400325E-3</v>
      </c>
      <c r="AI188" s="14">
        <f t="shared" si="46"/>
        <v>104.20411972307258</v>
      </c>
      <c r="AK188" s="1">
        <v>43288</v>
      </c>
      <c r="AL188">
        <v>1525.12</v>
      </c>
      <c r="AM188" s="5">
        <f t="shared" si="47"/>
        <v>1.1147906488728765E-4</v>
      </c>
      <c r="AN188" s="18">
        <f t="shared" si="48"/>
        <v>3.7168949771689499E-5</v>
      </c>
      <c r="AO188" s="7">
        <f t="shared" si="49"/>
        <v>104.27631482872452</v>
      </c>
    </row>
    <row r="189" spans="5:41" x14ac:dyDescent="0.25">
      <c r="E189" s="3" t="str">
        <f t="shared" si="34"/>
        <v>D</v>
      </c>
      <c r="F189" s="3"/>
      <c r="G189" s="13">
        <v>43373</v>
      </c>
      <c r="H189" s="4">
        <v>37681.980000000003</v>
      </c>
      <c r="I189" s="8">
        <f t="shared" si="35"/>
        <v>8.3770601352872731E-4</v>
      </c>
      <c r="J189" s="12">
        <f t="shared" si="36"/>
        <v>104.28041988928261</v>
      </c>
      <c r="L189" s="13">
        <v>43373</v>
      </c>
      <c r="M189" s="4">
        <v>39547.51</v>
      </c>
      <c r="N189" s="8">
        <f t="shared" si="37"/>
        <v>9.8307536042097077E-4</v>
      </c>
      <c r="O189" s="12">
        <f t="shared" si="38"/>
        <v>104.6502846243571</v>
      </c>
      <c r="Q189" s="13">
        <v>43373</v>
      </c>
      <c r="R189" s="4">
        <v>37856.57</v>
      </c>
      <c r="S189" s="8">
        <f t="shared" si="39"/>
        <v>8.2299108747974081E-4</v>
      </c>
      <c r="T189" s="12">
        <f t="shared" si="40"/>
        <v>104.59621264408149</v>
      </c>
      <c r="U189" s="15"/>
      <c r="V189" s="1">
        <v>43374</v>
      </c>
      <c r="W189">
        <v>41783.32</v>
      </c>
      <c r="X189" s="8">
        <f t="shared" si="41"/>
        <v>9.7070632540208202E-4</v>
      </c>
      <c r="Y189" s="7">
        <f t="shared" si="42"/>
        <v>104.15256015965143</v>
      </c>
      <c r="AA189" s="1">
        <v>43373</v>
      </c>
      <c r="AB189">
        <v>64704.55</v>
      </c>
      <c r="AC189" s="5">
        <f t="shared" si="43"/>
        <v>5.5668481819992621E-4</v>
      </c>
      <c r="AD189" s="14">
        <f t="shared" si="44"/>
        <v>104.45743586167124</v>
      </c>
      <c r="AF189" s="1">
        <v>43373</v>
      </c>
      <c r="AG189">
        <v>41490.15</v>
      </c>
      <c r="AH189" s="5">
        <f t="shared" si="45"/>
        <v>9.9978986077009502E-4</v>
      </c>
      <c r="AI189" s="14">
        <f t="shared" si="46"/>
        <v>104.30830194542219</v>
      </c>
      <c r="AK189" s="1">
        <v>43289</v>
      </c>
      <c r="AL189">
        <v>1525.29</v>
      </c>
      <c r="AM189" s="5">
        <f t="shared" si="47"/>
        <v>1.1146663869077145E-4</v>
      </c>
      <c r="AN189" s="18">
        <f t="shared" si="48"/>
        <v>3.7168949771689499E-5</v>
      </c>
      <c r="AO189" s="7">
        <f t="shared" si="49"/>
        <v>104.2918140001418</v>
      </c>
    </row>
    <row r="190" spans="5:41" x14ac:dyDescent="0.25">
      <c r="E190" s="3" t="str">
        <f t="shared" si="34"/>
        <v>L</v>
      </c>
      <c r="F190" s="3"/>
      <c r="G190" s="13">
        <v>43374</v>
      </c>
      <c r="H190" s="4">
        <v>37714.120000000003</v>
      </c>
      <c r="I190" s="8">
        <f t="shared" si="35"/>
        <v>8.529275797077851E-4</v>
      </c>
      <c r="J190" s="12">
        <f t="shared" si="36"/>
        <v>104.36936353542968</v>
      </c>
      <c r="L190" s="13">
        <v>43374</v>
      </c>
      <c r="M190" s="4">
        <v>39579.17</v>
      </c>
      <c r="N190" s="8">
        <f t="shared" si="37"/>
        <v>8.0055609063611755E-4</v>
      </c>
      <c r="O190" s="12">
        <f t="shared" si="38"/>
        <v>104.73406304709994</v>
      </c>
      <c r="Q190" s="13">
        <v>43374</v>
      </c>
      <c r="R190" s="4">
        <v>37890.76</v>
      </c>
      <c r="S190" s="8">
        <f t="shared" si="39"/>
        <v>9.0314574194128028E-4</v>
      </c>
      <c r="T190" s="12">
        <f t="shared" si="40"/>
        <v>104.69067826815417</v>
      </c>
      <c r="U190" s="15"/>
      <c r="V190" s="1">
        <v>43375</v>
      </c>
      <c r="W190">
        <v>41810.339999999997</v>
      </c>
      <c r="X190" s="8">
        <f t="shared" si="41"/>
        <v>6.466695322437932E-4</v>
      </c>
      <c r="Y190" s="7">
        <f t="shared" si="42"/>
        <v>104.21991244701186</v>
      </c>
      <c r="AA190" s="1">
        <v>43374</v>
      </c>
      <c r="AB190">
        <v>64768.76</v>
      </c>
      <c r="AC190" s="5">
        <f t="shared" si="43"/>
        <v>9.9235679716502823E-4</v>
      </c>
      <c r="AD190" s="14">
        <f t="shared" si="44"/>
        <v>104.561094908163</v>
      </c>
      <c r="AF190" s="1">
        <v>43374</v>
      </c>
      <c r="AG190">
        <v>41523.730000000003</v>
      </c>
      <c r="AH190" s="5">
        <f t="shared" si="45"/>
        <v>8.0934872493831911E-4</v>
      </c>
      <c r="AI190" s="14">
        <f t="shared" si="46"/>
        <v>104.39272373660219</v>
      </c>
      <c r="AK190" s="1">
        <v>43290</v>
      </c>
      <c r="AL190">
        <v>1523.77</v>
      </c>
      <c r="AM190" s="5">
        <f t="shared" si="47"/>
        <v>-9.9653180706615885E-4</v>
      </c>
      <c r="AN190" s="18">
        <f t="shared" si="48"/>
        <v>3.7168949771689499E-5</v>
      </c>
      <c r="AO190" s="7">
        <f t="shared" si="49"/>
        <v>104.1917603074702</v>
      </c>
    </row>
    <row r="191" spans="5:41" x14ac:dyDescent="0.25">
      <c r="E191" s="3" t="str">
        <f t="shared" si="34"/>
        <v>M</v>
      </c>
      <c r="F191" s="3"/>
      <c r="G191" s="13">
        <v>43375</v>
      </c>
      <c r="H191" s="4">
        <v>37741.760000000002</v>
      </c>
      <c r="I191" s="8">
        <f t="shared" si="35"/>
        <v>7.3288200811783E-4</v>
      </c>
      <c r="J191" s="12">
        <f t="shared" si="36"/>
        <v>104.4458539641635</v>
      </c>
      <c r="L191" s="13">
        <v>43375</v>
      </c>
      <c r="M191" s="4">
        <v>39607.94</v>
      </c>
      <c r="N191" s="8">
        <f t="shared" si="37"/>
        <v>7.2689750694632238E-4</v>
      </c>
      <c r="O191" s="12">
        <f t="shared" si="38"/>
        <v>104.81019397642123</v>
      </c>
      <c r="Q191" s="13">
        <v>43375</v>
      </c>
      <c r="R191" s="4">
        <v>37916.51</v>
      </c>
      <c r="S191" s="8">
        <f t="shared" si="39"/>
        <v>6.7958520758093499E-4</v>
      </c>
      <c r="T191" s="12">
        <f t="shared" si="40"/>
        <v>104.76182450447682</v>
      </c>
      <c r="U191" s="15"/>
      <c r="V191" s="1">
        <v>43376</v>
      </c>
      <c r="W191">
        <v>41835.589999999997</v>
      </c>
      <c r="X191" s="8">
        <f t="shared" si="41"/>
        <v>6.0391759550393331E-4</v>
      </c>
      <c r="Y191" s="7">
        <f t="shared" si="42"/>
        <v>104.2828526859405</v>
      </c>
      <c r="AA191" s="1">
        <v>43375</v>
      </c>
      <c r="AB191">
        <v>64818.93</v>
      </c>
      <c r="AC191" s="5">
        <f t="shared" si="43"/>
        <v>7.7460182964750324E-4</v>
      </c>
      <c r="AD191" s="14">
        <f t="shared" si="44"/>
        <v>104.64208812358881</v>
      </c>
      <c r="AF191" s="1">
        <v>43375</v>
      </c>
      <c r="AG191">
        <v>41552.28</v>
      </c>
      <c r="AH191" s="5">
        <f t="shared" si="45"/>
        <v>6.8755865621894507E-4</v>
      </c>
      <c r="AI191" s="14">
        <f t="shared" si="46"/>
        <v>104.46449985745356</v>
      </c>
      <c r="AK191" s="1">
        <v>43291</v>
      </c>
      <c r="AL191">
        <v>1524.18</v>
      </c>
      <c r="AM191" s="5">
        <f t="shared" si="47"/>
        <v>2.6906947898974742E-4</v>
      </c>
      <c r="AN191" s="18">
        <f t="shared" si="48"/>
        <v>3.7168949771689499E-5</v>
      </c>
      <c r="AO191" s="7">
        <f t="shared" si="49"/>
        <v>104.22366782843666</v>
      </c>
    </row>
    <row r="192" spans="5:41" x14ac:dyDescent="0.25">
      <c r="E192" s="3" t="str">
        <f t="shared" si="34"/>
        <v>W</v>
      </c>
      <c r="F192" s="3"/>
      <c r="G192" s="13">
        <v>43376</v>
      </c>
      <c r="H192" s="4">
        <v>37770.639999999999</v>
      </c>
      <c r="I192" s="8">
        <f t="shared" si="35"/>
        <v>7.6520013905012618E-4</v>
      </c>
      <c r="J192" s="12">
        <f t="shared" si="36"/>
        <v>104.52577594614009</v>
      </c>
      <c r="L192" s="13">
        <v>43376</v>
      </c>
      <c r="M192" s="4">
        <v>39637.26</v>
      </c>
      <c r="N192" s="8">
        <f t="shared" si="37"/>
        <v>7.4025561541457563E-4</v>
      </c>
      <c r="O192" s="12">
        <f t="shared" si="38"/>
        <v>104.88778031106497</v>
      </c>
      <c r="Q192" s="13">
        <v>43376</v>
      </c>
      <c r="R192" s="4">
        <v>37953.43</v>
      </c>
      <c r="S192" s="8">
        <f t="shared" si="39"/>
        <v>9.7371830898995704E-4</v>
      </c>
      <c r="T192" s="12">
        <f t="shared" si="40"/>
        <v>104.86383301108002</v>
      </c>
      <c r="U192" s="15"/>
      <c r="V192" s="1">
        <v>43377</v>
      </c>
      <c r="W192">
        <v>41846.5</v>
      </c>
      <c r="X192" s="8">
        <f t="shared" si="41"/>
        <v>2.607827450264999E-4</v>
      </c>
      <c r="Y192" s="7">
        <f t="shared" si="42"/>
        <v>104.31004785452313</v>
      </c>
      <c r="AA192" s="1">
        <v>43376</v>
      </c>
      <c r="AB192">
        <v>64873.81</v>
      </c>
      <c r="AC192" s="5">
        <f t="shared" si="43"/>
        <v>8.4666624395057788E-4</v>
      </c>
      <c r="AD192" s="14">
        <f t="shared" si="44"/>
        <v>104.73068504729954</v>
      </c>
      <c r="AF192" s="1">
        <v>43376</v>
      </c>
      <c r="AG192">
        <v>41588.47</v>
      </c>
      <c r="AH192" s="5">
        <f t="shared" si="45"/>
        <v>8.7095100437339923E-4</v>
      </c>
      <c r="AI192" s="14">
        <f t="shared" si="46"/>
        <v>104.55548331852577</v>
      </c>
      <c r="AK192" s="1">
        <v>43292</v>
      </c>
      <c r="AL192">
        <v>1525.06</v>
      </c>
      <c r="AM192" s="5">
        <f t="shared" si="47"/>
        <v>5.7735962944005514E-4</v>
      </c>
      <c r="AN192" s="18">
        <f t="shared" si="48"/>
        <v>3.7168949771689499E-5</v>
      </c>
      <c r="AO192" s="7">
        <f t="shared" si="49"/>
        <v>104.28771625094751</v>
      </c>
    </row>
    <row r="193" spans="5:41" x14ac:dyDescent="0.25">
      <c r="E193" s="3" t="str">
        <f t="shared" si="34"/>
        <v>J</v>
      </c>
      <c r="F193" s="3"/>
      <c r="G193" s="13">
        <v>43377</v>
      </c>
      <c r="H193" s="4">
        <v>37778.76</v>
      </c>
      <c r="I193" s="8">
        <f t="shared" si="35"/>
        <v>2.1498179538403939E-4</v>
      </c>
      <c r="J193" s="12">
        <f t="shared" si="36"/>
        <v>104.5482470851169</v>
      </c>
      <c r="L193" s="13">
        <v>43377</v>
      </c>
      <c r="M193" s="4">
        <v>39648.54</v>
      </c>
      <c r="N193" s="8">
        <f t="shared" si="37"/>
        <v>2.8458072026160686E-4</v>
      </c>
      <c r="O193" s="12">
        <f t="shared" si="38"/>
        <v>104.91762935113253</v>
      </c>
      <c r="Q193" s="13">
        <v>43377</v>
      </c>
      <c r="R193" s="4">
        <v>37962.44</v>
      </c>
      <c r="S193" s="8">
        <f t="shared" si="39"/>
        <v>2.3739619844631576E-4</v>
      </c>
      <c r="T193" s="12">
        <f t="shared" si="40"/>
        <v>104.88872728639136</v>
      </c>
      <c r="U193" s="15"/>
      <c r="V193" s="1">
        <v>43380</v>
      </c>
      <c r="W193">
        <v>41796.58</v>
      </c>
      <c r="X193" s="8">
        <f t="shared" si="41"/>
        <v>-1.1929313084726445E-3</v>
      </c>
      <c r="Y193" s="7">
        <f t="shared" si="42"/>
        <v>104.18561313264919</v>
      </c>
      <c r="AA193" s="1">
        <v>43377</v>
      </c>
      <c r="AB193">
        <v>64886.21</v>
      </c>
      <c r="AC193" s="5">
        <f t="shared" si="43"/>
        <v>1.9114030762179546E-4</v>
      </c>
      <c r="AD193" s="14">
        <f t="shared" si="44"/>
        <v>104.75070330265693</v>
      </c>
      <c r="AF193" s="1">
        <v>43377</v>
      </c>
      <c r="AG193">
        <v>41595.25</v>
      </c>
      <c r="AH193" s="5">
        <f t="shared" si="45"/>
        <v>1.6302595406858522E-4</v>
      </c>
      <c r="AI193" s="14">
        <f t="shared" si="46"/>
        <v>104.57252857594688</v>
      </c>
      <c r="AK193" s="1">
        <v>43293</v>
      </c>
      <c r="AL193">
        <v>1524.07</v>
      </c>
      <c r="AM193" s="5">
        <f t="shared" si="47"/>
        <v>-6.4915478735261267E-4</v>
      </c>
      <c r="AN193" s="18">
        <f t="shared" si="48"/>
        <v>3.7168949771689499E-5</v>
      </c>
      <c r="AO193" s="7">
        <f t="shared" si="49"/>
        <v>104.22389364556827</v>
      </c>
    </row>
    <row r="194" spans="5:41" x14ac:dyDescent="0.25">
      <c r="E194" s="3" t="str">
        <f t="shared" si="34"/>
        <v>D</v>
      </c>
      <c r="F194" s="3"/>
      <c r="G194" s="13">
        <v>43380</v>
      </c>
      <c r="H194" s="4">
        <v>37732.06</v>
      </c>
      <c r="I194" s="8">
        <f t="shared" si="35"/>
        <v>-1.2361443308357423E-3</v>
      </c>
      <c r="J194" s="12">
        <f t="shared" si="36"/>
        <v>104.41901036218381</v>
      </c>
      <c r="L194" s="13">
        <v>43380</v>
      </c>
      <c r="M194" s="4">
        <v>39598.089999999997</v>
      </c>
      <c r="N194" s="8">
        <f t="shared" si="37"/>
        <v>-1.2724302080229233E-3</v>
      </c>
      <c r="O194" s="12">
        <f t="shared" si="38"/>
        <v>104.784128990192</v>
      </c>
      <c r="Q194" s="13">
        <v>43380</v>
      </c>
      <c r="R194" s="4">
        <v>37919.47</v>
      </c>
      <c r="S194" s="8">
        <f t="shared" si="39"/>
        <v>-1.1319082756535703E-3</v>
      </c>
      <c r="T194" s="12">
        <f t="shared" si="40"/>
        <v>104.77000286795312</v>
      </c>
      <c r="U194" s="15"/>
      <c r="V194" s="1">
        <v>43381</v>
      </c>
      <c r="W194">
        <v>41762.68</v>
      </c>
      <c r="X194" s="8">
        <f t="shared" si="41"/>
        <v>-8.1107114505540867E-4</v>
      </c>
      <c r="Y194" s="7">
        <f t="shared" si="42"/>
        <v>104.1011111881074</v>
      </c>
      <c r="AA194" s="1">
        <v>43380</v>
      </c>
      <c r="AB194">
        <v>64805.89</v>
      </c>
      <c r="AC194" s="5">
        <f t="shared" si="43"/>
        <v>-1.2378593232675872E-3</v>
      </c>
      <c r="AD194" s="14">
        <f t="shared" si="44"/>
        <v>104.6210366679549</v>
      </c>
      <c r="AF194" s="1">
        <v>43380</v>
      </c>
      <c r="AG194">
        <v>41542.879999999997</v>
      </c>
      <c r="AH194" s="5">
        <f t="shared" si="45"/>
        <v>-1.2590379911168181E-3</v>
      </c>
      <c r="AI194" s="14">
        <f t="shared" si="46"/>
        <v>104.44086778964261</v>
      </c>
      <c r="AK194" s="1">
        <v>43294</v>
      </c>
      <c r="AL194">
        <v>1524.26</v>
      </c>
      <c r="AM194" s="5">
        <f t="shared" si="47"/>
        <v>1.2466618987327927E-4</v>
      </c>
      <c r="AN194" s="18">
        <f t="shared" si="48"/>
        <v>3.7168949771689499E-5</v>
      </c>
      <c r="AO194" s="7">
        <f t="shared" si="49"/>
        <v>104.24076073395075</v>
      </c>
    </row>
    <row r="195" spans="5:41" x14ac:dyDescent="0.25">
      <c r="E195" s="3" t="str">
        <f t="shared" ref="E195:E197" si="50">+IF(WEEKDAY(G195)=1,"D",IF(WEEKDAY(G195)=2,"L",IF(WEEKDAY(G195)=3,"M",IF(WEEKDAY(G195)=4,"W",IF(WEEKDAY(G195)=5,"J",IF(WEEKDAY(G195)=6,"V",IF(WEEKDAY(G195)=7,"S")))))))</f>
        <v>L</v>
      </c>
      <c r="F195" s="3"/>
      <c r="G195" s="13">
        <v>43381</v>
      </c>
      <c r="H195" s="4">
        <v>37694.629999999997</v>
      </c>
      <c r="I195" s="8">
        <f t="shared" si="35"/>
        <v>-9.9199460617838131E-4</v>
      </c>
      <c r="J195" s="12">
        <f t="shared" si="36"/>
        <v>104.31542726712205</v>
      </c>
      <c r="L195" s="13">
        <v>43381</v>
      </c>
      <c r="M195" s="4">
        <v>39561.82</v>
      </c>
      <c r="N195" s="8">
        <f t="shared" si="37"/>
        <v>-9.1595326946314337E-4</v>
      </c>
      <c r="O195" s="12">
        <f t="shared" si="38"/>
        <v>104.68815162465559</v>
      </c>
      <c r="Q195" s="13">
        <v>43381</v>
      </c>
      <c r="R195" s="4">
        <v>37889.129999999997</v>
      </c>
      <c r="S195" s="8">
        <f t="shared" si="39"/>
        <v>-8.0011666829737926E-4</v>
      </c>
      <c r="T195" s="12">
        <f t="shared" si="40"/>
        <v>104.68617464232091</v>
      </c>
      <c r="U195" s="15"/>
      <c r="V195" s="1">
        <v>43382</v>
      </c>
      <c r="W195">
        <v>41783.620000000003</v>
      </c>
      <c r="X195" s="8">
        <f t="shared" si="41"/>
        <v>5.0140460334446857E-4</v>
      </c>
      <c r="Y195" s="7">
        <f t="shared" si="42"/>
        <v>104.15330796447039</v>
      </c>
      <c r="AA195" s="1">
        <v>43381</v>
      </c>
      <c r="AB195">
        <v>64744.25</v>
      </c>
      <c r="AC195" s="5">
        <f t="shared" si="43"/>
        <v>-9.5114811323471216E-4</v>
      </c>
      <c r="AD195" s="14">
        <f t="shared" si="44"/>
        <v>104.52152656632352</v>
      </c>
      <c r="AF195" s="1">
        <v>43381</v>
      </c>
      <c r="AG195">
        <v>41502.019999999997</v>
      </c>
      <c r="AH195" s="5">
        <f t="shared" si="45"/>
        <v>-9.8356204480765097E-4</v>
      </c>
      <c r="AI195" s="14">
        <f t="shared" si="46"/>
        <v>104.33814371615794</v>
      </c>
      <c r="AK195" s="1">
        <v>43295</v>
      </c>
      <c r="AL195">
        <v>1524.39</v>
      </c>
      <c r="AM195" s="5">
        <f t="shared" si="47"/>
        <v>8.5287286945900931E-5</v>
      </c>
      <c r="AN195" s="18">
        <f t="shared" si="48"/>
        <v>3.7168949771689499E-5</v>
      </c>
      <c r="AO195" s="7">
        <f t="shared" si="49"/>
        <v>104.25352566522282</v>
      </c>
    </row>
    <row r="196" spans="5:41" x14ac:dyDescent="0.25">
      <c r="E196" s="3" t="str">
        <f t="shared" si="50"/>
        <v>M</v>
      </c>
      <c r="F196" s="3"/>
      <c r="G196" s="13">
        <v>43382</v>
      </c>
      <c r="H196" s="4">
        <v>37722.99</v>
      </c>
      <c r="I196" s="8">
        <f t="shared" ref="I196" si="51">+H196/H195-1</f>
        <v>7.5236180856541601E-4</v>
      </c>
      <c r="J196" s="12">
        <f t="shared" ref="J196:J259" si="52">+IF(ISNUMBER(I196),J195*(1+I196),NA())</f>
        <v>104.39391021064202</v>
      </c>
      <c r="L196" s="13">
        <v>43382</v>
      </c>
      <c r="M196" s="4">
        <v>39591.879999999997</v>
      </c>
      <c r="N196" s="8">
        <f t="shared" ref="N196:N197" si="53">+M196/M195-1</f>
        <v>7.5982348638148345E-4</v>
      </c>
      <c r="O196" s="12">
        <f t="shared" ref="O196" si="54">+O195*(1+N196)</f>
        <v>104.76769614100587</v>
      </c>
      <c r="Q196" s="13">
        <v>43382</v>
      </c>
      <c r="R196" s="4">
        <v>37916.620000000003</v>
      </c>
      <c r="S196" s="8">
        <f t="shared" ref="S196:S197" si="55">+R196/R195-1</f>
        <v>7.2553790493490311E-4</v>
      </c>
      <c r="T196" s="12">
        <f t="shared" ref="T196" si="56">+T195*(1+S196)</f>
        <v>104.76212843014655</v>
      </c>
      <c r="U196" s="15"/>
      <c r="V196" s="1"/>
      <c r="X196" s="8"/>
      <c r="Y196" s="12"/>
      <c r="AA196" s="1">
        <v>43382</v>
      </c>
      <c r="AB196">
        <v>64779.26</v>
      </c>
      <c r="AC196" s="5">
        <f t="shared" ref="AC196" si="57">+AB196/AB195-1</f>
        <v>5.4074300034367973E-4</v>
      </c>
      <c r="AD196" s="14">
        <f t="shared" ref="AD196" si="58">+AD195*(1+AC196)</f>
        <v>104.57804585019949</v>
      </c>
      <c r="AF196" s="1">
        <v>43382</v>
      </c>
      <c r="AG196">
        <v>41535.519999999997</v>
      </c>
      <c r="AH196" s="5">
        <f t="shared" ref="AH196" si="59">+AG196/AG195-1</f>
        <v>8.0718962595072163E-4</v>
      </c>
      <c r="AI196" s="14">
        <f t="shared" ref="AI196" si="60">+AI195*(1+AH196)</f>
        <v>104.42236438335658</v>
      </c>
      <c r="AK196" s="1">
        <v>43296</v>
      </c>
      <c r="AL196">
        <v>1524.49</v>
      </c>
      <c r="AM196" s="5">
        <f t="shared" ref="AM196:AM259" si="61">+AL196/AL195-1</f>
        <v>6.5600010495936445E-5</v>
      </c>
      <c r="AN196" s="18">
        <f t="shared" ref="AN196:AN259" si="62">+$C$4/365</f>
        <v>3.7168949771689499E-5</v>
      </c>
      <c r="AO196" s="7">
        <f t="shared" ref="AO196:AO259" si="63">+AO195*(1+AM196+AN196)</f>
        <v>104.26423969165968</v>
      </c>
    </row>
    <row r="197" spans="5:41" x14ac:dyDescent="0.25">
      <c r="E197" s="3" t="str">
        <f t="shared" si="50"/>
        <v>S</v>
      </c>
      <c r="F197" s="3"/>
      <c r="G197" s="13"/>
      <c r="I197" s="8"/>
      <c r="J197" s="12" t="e">
        <f t="shared" si="52"/>
        <v>#N/A</v>
      </c>
      <c r="L197" s="13"/>
      <c r="N197" s="8">
        <f t="shared" si="53"/>
        <v>-1</v>
      </c>
      <c r="O197" s="12" t="e">
        <f>+NA()</f>
        <v>#N/A</v>
      </c>
      <c r="Q197" s="13"/>
      <c r="S197" s="8">
        <f t="shared" si="55"/>
        <v>-1</v>
      </c>
      <c r="T197" s="12" t="e">
        <f>+NA()</f>
        <v>#N/A</v>
      </c>
      <c r="U197" s="15"/>
      <c r="AA197" s="1"/>
      <c r="AC197" s="5"/>
      <c r="AD197" s="14"/>
      <c r="AF197" s="1"/>
      <c r="AH197" s="5"/>
      <c r="AI197" s="14"/>
      <c r="AK197" s="1">
        <v>43297</v>
      </c>
      <c r="AL197">
        <v>1524.59</v>
      </c>
      <c r="AM197" s="5">
        <f t="shared" si="61"/>
        <v>6.5595707416932214E-5</v>
      </c>
      <c r="AN197" s="18">
        <f t="shared" si="62"/>
        <v>3.7168949771689499E-5</v>
      </c>
      <c r="AO197" s="7">
        <f t="shared" si="63"/>
        <v>104.27495437050864</v>
      </c>
    </row>
    <row r="198" spans="5:41" x14ac:dyDescent="0.25">
      <c r="J198" s="12" t="e">
        <f t="shared" si="52"/>
        <v>#N/A</v>
      </c>
      <c r="AK198" s="1">
        <v>43298</v>
      </c>
      <c r="AL198">
        <v>1524.72</v>
      </c>
      <c r="AM198" s="5">
        <f t="shared" si="61"/>
        <v>8.5268826373052775E-5</v>
      </c>
      <c r="AN198" s="18">
        <f t="shared" si="62"/>
        <v>3.7168949771689499E-5</v>
      </c>
      <c r="AO198" s="7">
        <f t="shared" si="63"/>
        <v>104.28772156402937</v>
      </c>
    </row>
    <row r="199" spans="5:41" x14ac:dyDescent="0.25">
      <c r="J199" s="12" t="e">
        <f t="shared" si="52"/>
        <v>#N/A</v>
      </c>
      <c r="AK199" s="1">
        <v>43299</v>
      </c>
      <c r="AL199">
        <v>1526.28</v>
      </c>
      <c r="AM199" s="5">
        <f t="shared" si="61"/>
        <v>1.0231386746417659E-3</v>
      </c>
      <c r="AN199" s="18">
        <f t="shared" si="62"/>
        <v>3.7168949771689499E-5</v>
      </c>
      <c r="AO199" s="7">
        <f t="shared" si="63"/>
        <v>104.39829863033643</v>
      </c>
    </row>
    <row r="200" spans="5:41" x14ac:dyDescent="0.25">
      <c r="J200" s="12" t="e">
        <f t="shared" si="52"/>
        <v>#N/A</v>
      </c>
      <c r="AK200" s="1">
        <v>43300</v>
      </c>
      <c r="AL200">
        <v>1528.62</v>
      </c>
      <c r="AM200" s="5">
        <f t="shared" si="61"/>
        <v>1.5331393977513486E-3</v>
      </c>
      <c r="AN200" s="18">
        <f t="shared" si="62"/>
        <v>3.7168949771689499E-5</v>
      </c>
      <c r="AO200" s="7">
        <f t="shared" si="63"/>
        <v>104.56223615014285</v>
      </c>
    </row>
    <row r="201" spans="5:41" x14ac:dyDescent="0.25">
      <c r="J201" s="12" t="e">
        <f t="shared" si="52"/>
        <v>#N/A</v>
      </c>
      <c r="AK201" s="1">
        <v>43301</v>
      </c>
      <c r="AL201">
        <v>1528.88</v>
      </c>
      <c r="AM201" s="5">
        <f t="shared" si="61"/>
        <v>1.7008805327689558E-4</v>
      </c>
      <c r="AN201" s="18">
        <f t="shared" si="62"/>
        <v>3.7168949771689499E-5</v>
      </c>
      <c r="AO201" s="7">
        <f t="shared" si="63"/>
        <v>104.5839074058394</v>
      </c>
    </row>
    <row r="202" spans="5:41" x14ac:dyDescent="0.25">
      <c r="J202" s="12" t="e">
        <f t="shared" si="52"/>
        <v>#N/A</v>
      </c>
      <c r="AK202" s="1">
        <v>43302</v>
      </c>
      <c r="AL202">
        <v>1528.97</v>
      </c>
      <c r="AM202" s="5">
        <f t="shared" si="61"/>
        <v>5.886662131748821E-5</v>
      </c>
      <c r="AN202" s="18">
        <f t="shared" si="62"/>
        <v>3.7168949771689499E-5</v>
      </c>
      <c r="AO202" s="7">
        <f t="shared" si="63"/>
        <v>104.59395118111387</v>
      </c>
    </row>
    <row r="203" spans="5:41" x14ac:dyDescent="0.25">
      <c r="J203" s="12" t="e">
        <f t="shared" si="52"/>
        <v>#N/A</v>
      </c>
      <c r="AK203" s="1">
        <v>43303</v>
      </c>
      <c r="AL203">
        <v>1529.06</v>
      </c>
      <c r="AM203" s="5">
        <f t="shared" si="61"/>
        <v>5.8863156242372483E-5</v>
      </c>
      <c r="AN203" s="18">
        <f t="shared" si="62"/>
        <v>3.7168949771689499E-5</v>
      </c>
      <c r="AO203" s="7">
        <f t="shared" si="63"/>
        <v>104.60399555852213</v>
      </c>
    </row>
    <row r="204" spans="5:41" x14ac:dyDescent="0.25">
      <c r="J204" s="12" t="e">
        <f t="shared" si="52"/>
        <v>#N/A</v>
      </c>
      <c r="AK204" s="1">
        <v>43304</v>
      </c>
      <c r="AL204">
        <v>1530.93</v>
      </c>
      <c r="AM204" s="5">
        <f t="shared" si="61"/>
        <v>1.2229735916184925E-3</v>
      </c>
      <c r="AN204" s="18">
        <f t="shared" si="62"/>
        <v>3.7168949771689499E-5</v>
      </c>
      <c r="AO204" s="7">
        <f t="shared" si="63"/>
        <v>104.73581150332483</v>
      </c>
    </row>
    <row r="205" spans="5:41" x14ac:dyDescent="0.25">
      <c r="J205" s="12" t="e">
        <f t="shared" si="52"/>
        <v>#N/A</v>
      </c>
      <c r="AK205" s="1">
        <v>43305</v>
      </c>
      <c r="AL205">
        <v>1530.32</v>
      </c>
      <c r="AM205" s="5">
        <f t="shared" si="61"/>
        <v>-3.9845061498577916E-4</v>
      </c>
      <c r="AN205" s="18">
        <f t="shared" si="62"/>
        <v>3.7168949771689499E-5</v>
      </c>
      <c r="AO205" s="7">
        <f t="shared" si="63"/>
        <v>104.69797237493735</v>
      </c>
    </row>
    <row r="206" spans="5:41" x14ac:dyDescent="0.25">
      <c r="J206" s="12" t="e">
        <f t="shared" si="52"/>
        <v>#N/A</v>
      </c>
      <c r="AK206" s="1">
        <v>43306</v>
      </c>
      <c r="AL206">
        <v>1529.38</v>
      </c>
      <c r="AM206" s="5">
        <f t="shared" si="61"/>
        <v>-6.1425061425046668E-4</v>
      </c>
      <c r="AN206" s="18">
        <f t="shared" si="62"/>
        <v>3.7168949771689499E-5</v>
      </c>
      <c r="AO206" s="7">
        <f t="shared" si="63"/>
        <v>104.63755309477166</v>
      </c>
    </row>
    <row r="207" spans="5:41" x14ac:dyDescent="0.25">
      <c r="J207" s="12" t="e">
        <f t="shared" si="52"/>
        <v>#N/A</v>
      </c>
      <c r="AK207" s="1">
        <v>43307</v>
      </c>
      <c r="AL207">
        <v>1529.67</v>
      </c>
      <c r="AM207" s="5">
        <f t="shared" si="61"/>
        <v>1.8961932286276628E-4</v>
      </c>
      <c r="AN207" s="18">
        <f t="shared" si="62"/>
        <v>3.7168949771689499E-5</v>
      </c>
      <c r="AO207" s="7">
        <f t="shared" si="63"/>
        <v>104.66128366469073</v>
      </c>
    </row>
    <row r="208" spans="5:41" x14ac:dyDescent="0.25">
      <c r="J208" s="12" t="e">
        <f t="shared" si="52"/>
        <v>#N/A</v>
      </c>
      <c r="AK208" s="1">
        <v>43308</v>
      </c>
      <c r="AL208">
        <v>1529.62</v>
      </c>
      <c r="AM208" s="5">
        <f t="shared" si="61"/>
        <v>-3.2686788653868426E-5</v>
      </c>
      <c r="AN208" s="18">
        <f t="shared" si="62"/>
        <v>3.7168949771689499E-5</v>
      </c>
      <c r="AO208" s="7">
        <f t="shared" si="63"/>
        <v>104.66175277342691</v>
      </c>
    </row>
    <row r="209" spans="10:41" x14ac:dyDescent="0.25">
      <c r="J209" s="12" t="e">
        <f t="shared" si="52"/>
        <v>#N/A</v>
      </c>
      <c r="AK209" s="1">
        <v>43309</v>
      </c>
      <c r="AL209">
        <v>1529.84</v>
      </c>
      <c r="AM209" s="5">
        <f t="shared" si="61"/>
        <v>1.4382657130540544E-4</v>
      </c>
      <c r="AN209" s="18">
        <f t="shared" si="62"/>
        <v>3.7168949771689499E-5</v>
      </c>
      <c r="AO209" s="7">
        <f t="shared" si="63"/>
        <v>104.68069608190699</v>
      </c>
    </row>
    <row r="210" spans="10:41" x14ac:dyDescent="0.25">
      <c r="J210" s="12" t="e">
        <f t="shared" si="52"/>
        <v>#N/A</v>
      </c>
      <c r="AK210" s="1">
        <v>43310</v>
      </c>
      <c r="AL210">
        <v>1529.95</v>
      </c>
      <c r="AM210" s="5">
        <f t="shared" si="61"/>
        <v>7.1902944098756194E-5</v>
      </c>
      <c r="AN210" s="18">
        <f t="shared" si="62"/>
        <v>3.7168949771689499E-5</v>
      </c>
      <c r="AO210" s="7">
        <f t="shared" si="63"/>
        <v>104.69211380368033</v>
      </c>
    </row>
    <row r="211" spans="10:41" x14ac:dyDescent="0.25">
      <c r="J211" s="12" t="e">
        <f t="shared" si="52"/>
        <v>#N/A</v>
      </c>
      <c r="AK211" s="1">
        <v>43311</v>
      </c>
      <c r="AL211">
        <v>1530.97</v>
      </c>
      <c r="AM211" s="5">
        <f t="shared" si="61"/>
        <v>6.6668845387107822E-4</v>
      </c>
      <c r="AN211" s="18">
        <f t="shared" si="62"/>
        <v>3.7168949771689499E-5</v>
      </c>
      <c r="AO211" s="7">
        <f t="shared" si="63"/>
        <v>104.76580212308407</v>
      </c>
    </row>
    <row r="212" spans="10:41" x14ac:dyDescent="0.25">
      <c r="J212" s="12" t="e">
        <f t="shared" si="52"/>
        <v>#N/A</v>
      </c>
      <c r="AK212" s="1">
        <v>43312</v>
      </c>
      <c r="AL212">
        <v>1531.72</v>
      </c>
      <c r="AM212" s="5">
        <f t="shared" si="61"/>
        <v>4.8988549742978726E-4</v>
      </c>
      <c r="AN212" s="18">
        <f t="shared" si="62"/>
        <v>3.7168949771689499E-5</v>
      </c>
      <c r="AO212" s="7">
        <f t="shared" si="63"/>
        <v>104.82101940500769</v>
      </c>
    </row>
    <row r="213" spans="10:41" x14ac:dyDescent="0.25">
      <c r="J213" s="12" t="e">
        <f t="shared" si="52"/>
        <v>#N/A</v>
      </c>
      <c r="AK213" s="1">
        <v>43313</v>
      </c>
      <c r="AL213">
        <v>1533.13</v>
      </c>
      <c r="AM213" s="5">
        <f t="shared" si="61"/>
        <v>9.2053377901968325E-4</v>
      </c>
      <c r="AN213" s="18">
        <f t="shared" si="62"/>
        <v>3.7168949771689499E-5</v>
      </c>
      <c r="AO213" s="7">
        <f t="shared" si="63"/>
        <v>104.92140678132657</v>
      </c>
    </row>
    <row r="214" spans="10:41" x14ac:dyDescent="0.25">
      <c r="J214" s="12" t="e">
        <f t="shared" si="52"/>
        <v>#N/A</v>
      </c>
      <c r="AK214" s="1">
        <v>43314</v>
      </c>
      <c r="AL214">
        <v>1533.57</v>
      </c>
      <c r="AM214" s="5">
        <f t="shared" si="61"/>
        <v>2.8699457971592679E-4</v>
      </c>
      <c r="AN214" s="18">
        <f t="shared" si="62"/>
        <v>3.7168949771689499E-5</v>
      </c>
      <c r="AO214" s="7">
        <f t="shared" si="63"/>
        <v>104.95541847486761</v>
      </c>
    </row>
    <row r="215" spans="10:41" x14ac:dyDescent="0.25">
      <c r="J215" s="12" t="e">
        <f t="shared" si="52"/>
        <v>#N/A</v>
      </c>
      <c r="AK215" s="1">
        <v>43315</v>
      </c>
      <c r="AL215">
        <v>1533.12</v>
      </c>
      <c r="AM215" s="5">
        <f t="shared" si="61"/>
        <v>-2.9343297012851544E-4</v>
      </c>
      <c r="AN215" s="18">
        <f t="shared" si="62"/>
        <v>3.7168949771689499E-5</v>
      </c>
      <c r="AO215" s="7">
        <f t="shared" si="63"/>
        <v>104.92852217737101</v>
      </c>
    </row>
    <row r="216" spans="10:41" x14ac:dyDescent="0.25">
      <c r="J216" s="12" t="e">
        <f t="shared" si="52"/>
        <v>#N/A</v>
      </c>
      <c r="AK216" s="1">
        <v>43316</v>
      </c>
      <c r="AL216">
        <v>1533.21</v>
      </c>
      <c r="AM216" s="5">
        <f t="shared" si="61"/>
        <v>5.8703819661998224E-5</v>
      </c>
      <c r="AN216" s="18">
        <f t="shared" si="62"/>
        <v>3.7168949771689499E-5</v>
      </c>
      <c r="AO216" s="7">
        <f t="shared" si="63"/>
        <v>104.93858196538474</v>
      </c>
    </row>
    <row r="217" spans="10:41" x14ac:dyDescent="0.25">
      <c r="J217" s="12" t="e">
        <f t="shared" si="52"/>
        <v>#N/A</v>
      </c>
      <c r="AK217" s="1">
        <v>43317</v>
      </c>
      <c r="AL217">
        <v>1533.3</v>
      </c>
      <c r="AM217" s="5">
        <f t="shared" si="61"/>
        <v>5.8700373725573129E-5</v>
      </c>
      <c r="AN217" s="18">
        <f t="shared" si="62"/>
        <v>3.7168949771689499E-5</v>
      </c>
      <c r="AO217" s="7">
        <f t="shared" si="63"/>
        <v>104.94864235624654</v>
      </c>
    </row>
    <row r="218" spans="10:41" x14ac:dyDescent="0.25">
      <c r="J218" s="12" t="e">
        <f t="shared" si="52"/>
        <v>#N/A</v>
      </c>
      <c r="AK218" s="1">
        <v>43318</v>
      </c>
      <c r="AL218">
        <v>1534.58</v>
      </c>
      <c r="AM218" s="5">
        <f t="shared" si="61"/>
        <v>8.3480075653818986E-4</v>
      </c>
      <c r="AN218" s="18">
        <f t="shared" si="62"/>
        <v>3.7168949771689499E-5</v>
      </c>
      <c r="AO218" s="7">
        <f t="shared" si="63"/>
        <v>105.04015439309954</v>
      </c>
    </row>
    <row r="219" spans="10:41" x14ac:dyDescent="0.25">
      <c r="J219" s="12" t="e">
        <f t="shared" si="52"/>
        <v>#N/A</v>
      </c>
      <c r="AK219" s="1">
        <v>43319</v>
      </c>
      <c r="AL219">
        <v>1535.17</v>
      </c>
      <c r="AM219" s="5">
        <f t="shared" si="61"/>
        <v>3.8447001785524293E-4</v>
      </c>
      <c r="AN219" s="18">
        <f t="shared" si="62"/>
        <v>3.7168949771689499E-5</v>
      </c>
      <c r="AO219" s="7">
        <f t="shared" si="63"/>
        <v>105.08444341535723</v>
      </c>
    </row>
    <row r="220" spans="10:41" x14ac:dyDescent="0.25">
      <c r="J220" s="12" t="e">
        <f t="shared" si="52"/>
        <v>#N/A</v>
      </c>
      <c r="AK220" s="1">
        <v>43320</v>
      </c>
      <c r="AL220">
        <v>1537.17</v>
      </c>
      <c r="AM220" s="5">
        <f t="shared" si="61"/>
        <v>1.3027873134572321E-3</v>
      </c>
      <c r="AN220" s="18">
        <f t="shared" si="62"/>
        <v>3.7168949771689499E-5</v>
      </c>
      <c r="AO220" s="7">
        <f t="shared" si="63"/>
        <v>105.22525197347957</v>
      </c>
    </row>
    <row r="221" spans="10:41" x14ac:dyDescent="0.25">
      <c r="J221" s="12" t="e">
        <f t="shared" si="52"/>
        <v>#N/A</v>
      </c>
      <c r="AK221" s="1">
        <v>43321</v>
      </c>
      <c r="AL221">
        <v>1537.72</v>
      </c>
      <c r="AM221" s="5">
        <f t="shared" si="61"/>
        <v>3.5780037341348603E-4</v>
      </c>
      <c r="AN221" s="18">
        <f t="shared" si="62"/>
        <v>3.7168949771689499E-5</v>
      </c>
      <c r="AO221" s="7">
        <f t="shared" si="63"/>
        <v>105.26681272003354</v>
      </c>
    </row>
    <row r="222" spans="10:41" x14ac:dyDescent="0.25">
      <c r="J222" s="12" t="e">
        <f t="shared" si="52"/>
        <v>#N/A</v>
      </c>
      <c r="AK222" s="1">
        <v>43322</v>
      </c>
      <c r="AL222">
        <v>1539.73</v>
      </c>
      <c r="AM222" s="5">
        <f t="shared" si="61"/>
        <v>1.3071300366775951E-3</v>
      </c>
      <c r="AN222" s="18">
        <f t="shared" si="62"/>
        <v>3.7168949771689499E-5</v>
      </c>
      <c r="AO222" s="7">
        <f t="shared" si="63"/>
        <v>105.40832278967984</v>
      </c>
    </row>
    <row r="223" spans="10:41" x14ac:dyDescent="0.25">
      <c r="J223" s="12" t="e">
        <f t="shared" si="52"/>
        <v>#N/A</v>
      </c>
      <c r="AK223" s="1">
        <v>43323</v>
      </c>
      <c r="AL223">
        <v>1539.95</v>
      </c>
      <c r="AM223" s="5">
        <f t="shared" si="61"/>
        <v>1.4288219363134402E-4</v>
      </c>
      <c r="AN223" s="18">
        <f t="shared" si="62"/>
        <v>3.7168949771689499E-5</v>
      </c>
      <c r="AO223" s="7">
        <f t="shared" si="63"/>
        <v>105.42730167872233</v>
      </c>
    </row>
    <row r="224" spans="10:41" x14ac:dyDescent="0.25">
      <c r="J224" s="12" t="e">
        <f t="shared" si="52"/>
        <v>#N/A</v>
      </c>
      <c r="AK224" s="1">
        <v>43324</v>
      </c>
      <c r="AL224">
        <v>1540.13</v>
      </c>
      <c r="AM224" s="5">
        <f t="shared" si="61"/>
        <v>1.1688691191280576E-4</v>
      </c>
      <c r="AN224" s="18">
        <f t="shared" si="62"/>
        <v>3.7168949771689499E-5</v>
      </c>
      <c r="AO224" s="7">
        <f t="shared" si="63"/>
        <v>105.44354337252753</v>
      </c>
    </row>
    <row r="225" spans="10:41" x14ac:dyDescent="0.25">
      <c r="J225" s="12" t="e">
        <f t="shared" si="52"/>
        <v>#N/A</v>
      </c>
      <c r="AK225" s="1">
        <v>43325</v>
      </c>
      <c r="AL225">
        <v>1541.23</v>
      </c>
      <c r="AM225" s="5">
        <f t="shared" si="61"/>
        <v>7.1422542252919108E-4</v>
      </c>
      <c r="AN225" s="18">
        <f t="shared" si="62"/>
        <v>3.7168949771689499E-5</v>
      </c>
      <c r="AO225" s="7">
        <f t="shared" si="63"/>
        <v>105.52277305761312</v>
      </c>
    </row>
    <row r="226" spans="10:41" x14ac:dyDescent="0.25">
      <c r="J226" s="12" t="e">
        <f t="shared" si="52"/>
        <v>#N/A</v>
      </c>
      <c r="AK226" s="1">
        <v>43326</v>
      </c>
      <c r="AL226">
        <v>1541.87</v>
      </c>
      <c r="AM226" s="5">
        <f t="shared" si="61"/>
        <v>4.1525275267151329E-4</v>
      </c>
      <c r="AN226" s="18">
        <f t="shared" si="62"/>
        <v>3.7168949771689499E-5</v>
      </c>
      <c r="AO226" s="7">
        <f t="shared" si="63"/>
        <v>105.57051385024639</v>
      </c>
    </row>
    <row r="227" spans="10:41" x14ac:dyDescent="0.25">
      <c r="J227" s="12" t="e">
        <f t="shared" si="52"/>
        <v>#N/A</v>
      </c>
      <c r="AK227" s="1">
        <v>43327</v>
      </c>
      <c r="AL227">
        <v>1542.07</v>
      </c>
      <c r="AM227" s="5">
        <f t="shared" si="61"/>
        <v>1.2971262168659514E-4</v>
      </c>
      <c r="AN227" s="18">
        <f t="shared" si="62"/>
        <v>3.7168949771689499E-5</v>
      </c>
      <c r="AO227" s="7">
        <f t="shared" si="63"/>
        <v>105.58813162349739</v>
      </c>
    </row>
    <row r="228" spans="10:41" x14ac:dyDescent="0.25">
      <c r="J228" s="12" t="e">
        <f t="shared" si="52"/>
        <v>#N/A</v>
      </c>
      <c r="AK228" s="1">
        <v>43328</v>
      </c>
      <c r="AL228">
        <v>1543.65</v>
      </c>
      <c r="AM228" s="5">
        <f t="shared" si="61"/>
        <v>1.024596808186562E-3</v>
      </c>
      <c r="AN228" s="18">
        <f t="shared" si="62"/>
        <v>3.7168949771689499E-5</v>
      </c>
      <c r="AO228" s="7">
        <f t="shared" si="63"/>
        <v>105.70024148610202</v>
      </c>
    </row>
    <row r="229" spans="10:41" x14ac:dyDescent="0.25">
      <c r="J229" s="12" t="e">
        <f t="shared" si="52"/>
        <v>#N/A</v>
      </c>
      <c r="AK229" s="1">
        <v>43329</v>
      </c>
      <c r="AL229">
        <v>1546.34</v>
      </c>
      <c r="AM229" s="5">
        <f t="shared" si="61"/>
        <v>1.7426230039192525E-3</v>
      </c>
      <c r="AN229" s="18">
        <f t="shared" si="62"/>
        <v>3.7168949771689499E-5</v>
      </c>
      <c r="AO229" s="7">
        <f t="shared" si="63"/>
        <v>105.88836592540218</v>
      </c>
    </row>
    <row r="230" spans="10:41" x14ac:dyDescent="0.25">
      <c r="J230" s="12" t="e">
        <f t="shared" si="52"/>
        <v>#N/A</v>
      </c>
      <c r="AK230" s="1">
        <v>43330</v>
      </c>
      <c r="AL230">
        <v>1546.48</v>
      </c>
      <c r="AM230" s="5">
        <f t="shared" si="61"/>
        <v>9.0536363283710841E-5</v>
      </c>
      <c r="AN230" s="18">
        <f t="shared" si="62"/>
        <v>3.7168949771689499E-5</v>
      </c>
      <c r="AO230" s="7">
        <f t="shared" si="63"/>
        <v>105.90188843232163</v>
      </c>
    </row>
    <row r="231" spans="10:41" x14ac:dyDescent="0.25">
      <c r="J231" s="12" t="e">
        <f t="shared" si="52"/>
        <v>#N/A</v>
      </c>
      <c r="AK231" s="1">
        <v>43331</v>
      </c>
      <c r="AL231">
        <v>1546.76</v>
      </c>
      <c r="AM231" s="5">
        <f t="shared" si="61"/>
        <v>1.8105633438514346E-4</v>
      </c>
      <c r="AN231" s="18">
        <f t="shared" si="62"/>
        <v>3.7168949771689499E-5</v>
      </c>
      <c r="AO231" s="7">
        <f t="shared" si="63"/>
        <v>105.92499890201752</v>
      </c>
    </row>
    <row r="232" spans="10:41" x14ac:dyDescent="0.25">
      <c r="J232" s="12" t="e">
        <f t="shared" si="52"/>
        <v>#N/A</v>
      </c>
      <c r="AK232" s="1">
        <v>43332</v>
      </c>
      <c r="AL232">
        <v>1548.71</v>
      </c>
      <c r="AM232" s="5">
        <f t="shared" si="61"/>
        <v>1.2606997853576996E-3</v>
      </c>
      <c r="AN232" s="18">
        <f t="shared" si="62"/>
        <v>3.7168949771689499E-5</v>
      </c>
      <c r="AO232" s="7">
        <f t="shared" si="63"/>
        <v>106.06247564636108</v>
      </c>
    </row>
    <row r="233" spans="10:41" x14ac:dyDescent="0.25">
      <c r="J233" s="12" t="e">
        <f t="shared" si="52"/>
        <v>#N/A</v>
      </c>
      <c r="AK233" s="1">
        <v>43333</v>
      </c>
      <c r="AL233">
        <v>1549.09</v>
      </c>
      <c r="AM233" s="5">
        <f t="shared" si="61"/>
        <v>2.4536549773679361E-4</v>
      </c>
      <c r="AN233" s="18">
        <f t="shared" si="62"/>
        <v>3.7168949771689499E-5</v>
      </c>
      <c r="AO233" s="7">
        <f t="shared" si="63"/>
        <v>106.09244194931922</v>
      </c>
    </row>
    <row r="234" spans="10:41" x14ac:dyDescent="0.25">
      <c r="J234" s="12" t="e">
        <f t="shared" si="52"/>
        <v>#N/A</v>
      </c>
      <c r="AK234" s="1">
        <v>43334</v>
      </c>
      <c r="AL234">
        <v>1548.99</v>
      </c>
      <c r="AM234" s="5">
        <f t="shared" si="61"/>
        <v>-6.455402849403491E-5</v>
      </c>
      <c r="AN234" s="18">
        <f t="shared" si="62"/>
        <v>3.7168949771689499E-5</v>
      </c>
      <c r="AO234" s="7">
        <f t="shared" si="63"/>
        <v>106.0895365994446</v>
      </c>
    </row>
    <row r="235" spans="10:41" x14ac:dyDescent="0.25">
      <c r="J235" s="12" t="e">
        <f t="shared" si="52"/>
        <v>#N/A</v>
      </c>
      <c r="AK235" s="1">
        <v>43335</v>
      </c>
      <c r="AL235">
        <v>1550.07</v>
      </c>
      <c r="AM235" s="5">
        <f t="shared" si="61"/>
        <v>6.9722851664621999E-4</v>
      </c>
      <c r="AN235" s="18">
        <f t="shared" si="62"/>
        <v>3.7168949771689499E-5</v>
      </c>
      <c r="AO235" s="7">
        <f t="shared" si="63"/>
        <v>106.1674484863367</v>
      </c>
    </row>
    <row r="236" spans="10:41" x14ac:dyDescent="0.25">
      <c r="J236" s="12" t="e">
        <f t="shared" si="52"/>
        <v>#N/A</v>
      </c>
      <c r="AK236" s="1">
        <v>43336</v>
      </c>
      <c r="AL236">
        <v>1549.05</v>
      </c>
      <c r="AM236" s="5">
        <f t="shared" si="61"/>
        <v>-6.5803479842840851E-4</v>
      </c>
      <c r="AN236" s="18">
        <f t="shared" si="62"/>
        <v>3.7168949771689499E-5</v>
      </c>
      <c r="AO236" s="7">
        <f t="shared" si="63"/>
        <v>106.10153274333251</v>
      </c>
    </row>
    <row r="237" spans="10:41" x14ac:dyDescent="0.25">
      <c r="J237" s="12" t="e">
        <f t="shared" si="52"/>
        <v>#N/A</v>
      </c>
      <c r="AK237" s="1">
        <v>43337</v>
      </c>
      <c r="AL237">
        <v>1549.24</v>
      </c>
      <c r="AM237" s="5">
        <f t="shared" si="61"/>
        <v>1.2265582130988051E-4</v>
      </c>
      <c r="AN237" s="18">
        <f t="shared" si="62"/>
        <v>3.7168949771689499E-5</v>
      </c>
      <c r="AO237" s="7">
        <f t="shared" si="63"/>
        <v>106.11849039651463</v>
      </c>
    </row>
    <row r="238" spans="10:41" x14ac:dyDescent="0.25">
      <c r="J238" s="12" t="e">
        <f t="shared" si="52"/>
        <v>#N/A</v>
      </c>
      <c r="AK238" s="1">
        <v>43338</v>
      </c>
      <c r="AL238">
        <v>1549.45</v>
      </c>
      <c r="AM238" s="5">
        <f t="shared" si="61"/>
        <v>1.3555033435741493E-4</v>
      </c>
      <c r="AN238" s="18">
        <f t="shared" si="62"/>
        <v>3.7168949771689499E-5</v>
      </c>
      <c r="AO238" s="7">
        <f t="shared" si="63"/>
        <v>106.13681910620879</v>
      </c>
    </row>
    <row r="239" spans="10:41" x14ac:dyDescent="0.25">
      <c r="J239" s="12" t="e">
        <f t="shared" si="52"/>
        <v>#N/A</v>
      </c>
      <c r="AK239" s="1">
        <v>43339</v>
      </c>
      <c r="AL239">
        <v>1549.35</v>
      </c>
      <c r="AM239" s="5">
        <f t="shared" si="61"/>
        <v>-6.4539029978494256E-5</v>
      </c>
      <c r="AN239" s="18">
        <f t="shared" si="62"/>
        <v>3.7168949771689499E-5</v>
      </c>
      <c r="AO239" s="7">
        <f t="shared" si="63"/>
        <v>106.13391413295696</v>
      </c>
    </row>
    <row r="240" spans="10:41" x14ac:dyDescent="0.25">
      <c r="J240" s="12" t="e">
        <f t="shared" si="52"/>
        <v>#N/A</v>
      </c>
      <c r="AK240" s="1">
        <v>43340</v>
      </c>
      <c r="AL240">
        <v>1547.7</v>
      </c>
      <c r="AM240" s="5">
        <f t="shared" si="61"/>
        <v>-1.0649627263045192E-3</v>
      </c>
      <c r="AN240" s="18">
        <f t="shared" si="62"/>
        <v>3.7168949771689499E-5</v>
      </c>
      <c r="AO240" s="7">
        <f t="shared" si="63"/>
        <v>106.02483035653204</v>
      </c>
    </row>
    <row r="241" spans="10:41" x14ac:dyDescent="0.25">
      <c r="J241" s="12" t="e">
        <f t="shared" si="52"/>
        <v>#N/A</v>
      </c>
      <c r="AK241" s="1">
        <v>43341</v>
      </c>
      <c r="AL241">
        <v>1546.1</v>
      </c>
      <c r="AM241" s="5">
        <f t="shared" si="61"/>
        <v>-1.0337920785682408E-3</v>
      </c>
      <c r="AN241" s="18">
        <f t="shared" si="62"/>
        <v>3.7168949771689499E-5</v>
      </c>
      <c r="AO241" s="7">
        <f t="shared" si="63"/>
        <v>105.91916355837198</v>
      </c>
    </row>
    <row r="242" spans="10:41" x14ac:dyDescent="0.25">
      <c r="J242" s="12" t="e">
        <f t="shared" si="52"/>
        <v>#N/A</v>
      </c>
      <c r="AK242" s="1">
        <v>43342</v>
      </c>
      <c r="AL242">
        <v>1546.04</v>
      </c>
      <c r="AM242" s="5">
        <f t="shared" si="61"/>
        <v>-3.880732164796008E-5</v>
      </c>
      <c r="AN242" s="18">
        <f t="shared" si="62"/>
        <v>3.7168949771689499E-5</v>
      </c>
      <c r="AO242" s="7">
        <f t="shared" si="63"/>
        <v>105.91899002339325</v>
      </c>
    </row>
    <row r="243" spans="10:41" x14ac:dyDescent="0.25">
      <c r="J243" s="12" t="e">
        <f t="shared" si="52"/>
        <v>#N/A</v>
      </c>
      <c r="AK243" s="1">
        <v>43343</v>
      </c>
      <c r="AL243">
        <v>1547.11</v>
      </c>
      <c r="AM243" s="5">
        <f t="shared" si="61"/>
        <v>6.920907609118121E-4</v>
      </c>
      <c r="AN243" s="18">
        <f t="shared" si="62"/>
        <v>3.7168949771689499E-5</v>
      </c>
      <c r="AO243" s="7">
        <f t="shared" si="63"/>
        <v>105.99623247541361</v>
      </c>
    </row>
    <row r="244" spans="10:41" x14ac:dyDescent="0.25">
      <c r="J244" s="12" t="e">
        <f t="shared" si="52"/>
        <v>#N/A</v>
      </c>
      <c r="AK244" s="1">
        <v>43344</v>
      </c>
      <c r="AL244">
        <v>1547.3</v>
      </c>
      <c r="AM244" s="5">
        <f t="shared" si="61"/>
        <v>1.2280962568911313E-4</v>
      </c>
      <c r="AN244" s="18">
        <f t="shared" si="62"/>
        <v>3.7168949771689499E-5</v>
      </c>
      <c r="AO244" s="7">
        <f t="shared" si="63"/>
        <v>106.01318960168925</v>
      </c>
    </row>
    <row r="245" spans="10:41" x14ac:dyDescent="0.25">
      <c r="J245" s="12" t="e">
        <f t="shared" si="52"/>
        <v>#N/A</v>
      </c>
      <c r="AK245" s="1">
        <v>43345</v>
      </c>
      <c r="AL245">
        <v>1547.48</v>
      </c>
      <c r="AM245" s="5">
        <f t="shared" si="61"/>
        <v>1.1633167452984594E-4</v>
      </c>
      <c r="AN245" s="18">
        <f t="shared" si="62"/>
        <v>3.7168949771689499E-5</v>
      </c>
      <c r="AO245" s="7">
        <f t="shared" si="63"/>
        <v>106.02946269247731</v>
      </c>
    </row>
    <row r="246" spans="10:41" x14ac:dyDescent="0.25">
      <c r="J246" s="12" t="e">
        <f t="shared" si="52"/>
        <v>#N/A</v>
      </c>
      <c r="AK246" s="1">
        <v>43346</v>
      </c>
      <c r="AL246">
        <v>1549.14</v>
      </c>
      <c r="AM246" s="5">
        <f t="shared" si="61"/>
        <v>1.0727117636415429E-3</v>
      </c>
      <c r="AN246" s="18">
        <f t="shared" si="62"/>
        <v>3.7168949771689499E-5</v>
      </c>
      <c r="AO246" s="7">
        <f t="shared" si="63"/>
        <v>106.14714274817327</v>
      </c>
    </row>
    <row r="247" spans="10:41" x14ac:dyDescent="0.25">
      <c r="J247" s="12" t="e">
        <f t="shared" si="52"/>
        <v>#N/A</v>
      </c>
      <c r="AK247" s="1">
        <v>43347</v>
      </c>
      <c r="AL247">
        <v>1551.35</v>
      </c>
      <c r="AM247" s="5">
        <f t="shared" si="61"/>
        <v>1.4265979833971709E-3</v>
      </c>
      <c r="AN247" s="18">
        <f t="shared" si="62"/>
        <v>3.7168949771689499E-5</v>
      </c>
      <c r="AO247" s="7">
        <f t="shared" si="63"/>
        <v>106.3025174257784</v>
      </c>
    </row>
    <row r="248" spans="10:41" x14ac:dyDescent="0.25">
      <c r="J248" s="12" t="e">
        <f t="shared" si="52"/>
        <v>#N/A</v>
      </c>
      <c r="AK248" s="1">
        <v>43348</v>
      </c>
      <c r="AL248">
        <v>1549.27</v>
      </c>
      <c r="AM248" s="5">
        <f t="shared" si="61"/>
        <v>-1.3407677184387179E-3</v>
      </c>
      <c r="AN248" s="18">
        <f t="shared" si="62"/>
        <v>3.7168949771689499E-5</v>
      </c>
      <c r="AO248" s="7">
        <f t="shared" si="63"/>
        <v>106.16394159495596</v>
      </c>
    </row>
    <row r="249" spans="10:41" x14ac:dyDescent="0.25">
      <c r="J249" s="12" t="e">
        <f t="shared" si="52"/>
        <v>#N/A</v>
      </c>
      <c r="AK249" s="1">
        <v>43349</v>
      </c>
      <c r="AL249">
        <v>1548.65</v>
      </c>
      <c r="AM249" s="5">
        <f t="shared" si="61"/>
        <v>-4.0018847586276163E-4</v>
      </c>
      <c r="AN249" s="18">
        <f t="shared" si="62"/>
        <v>3.7168949771689499E-5</v>
      </c>
      <c r="AO249" s="7">
        <f t="shared" si="63"/>
        <v>106.12540201119019</v>
      </c>
    </row>
    <row r="250" spans="10:41" x14ac:dyDescent="0.25">
      <c r="J250" s="12" t="e">
        <f t="shared" si="52"/>
        <v>#N/A</v>
      </c>
      <c r="AK250" s="1">
        <v>43350</v>
      </c>
      <c r="AL250">
        <v>1547.73</v>
      </c>
      <c r="AM250" s="5">
        <f t="shared" si="61"/>
        <v>-5.9406579924459191E-4</v>
      </c>
      <c r="AN250" s="18">
        <f t="shared" si="62"/>
        <v>3.7168949771689499E-5</v>
      </c>
      <c r="AO250" s="7">
        <f t="shared" si="63"/>
        <v>106.06630110916112</v>
      </c>
    </row>
    <row r="251" spans="10:41" x14ac:dyDescent="0.25">
      <c r="J251" s="12" t="e">
        <f t="shared" si="52"/>
        <v>#N/A</v>
      </c>
      <c r="AK251" s="1">
        <v>43351</v>
      </c>
      <c r="AL251">
        <v>1547.89</v>
      </c>
      <c r="AM251" s="5">
        <f t="shared" si="61"/>
        <v>1.0337720403441608E-4</v>
      </c>
      <c r="AN251" s="18">
        <f t="shared" si="62"/>
        <v>3.7168949771689499E-5</v>
      </c>
      <c r="AO251" s="7">
        <f t="shared" si="63"/>
        <v>106.08120831983047</v>
      </c>
    </row>
    <row r="252" spans="10:41" x14ac:dyDescent="0.25">
      <c r="J252" s="12" t="e">
        <f t="shared" si="52"/>
        <v>#N/A</v>
      </c>
      <c r="AK252" s="1">
        <v>43352</v>
      </c>
      <c r="AL252">
        <v>1548.11</v>
      </c>
      <c r="AM252" s="5">
        <f t="shared" si="61"/>
        <v>1.4212896265219932E-4</v>
      </c>
      <c r="AN252" s="18">
        <f t="shared" si="62"/>
        <v>3.7168949771689499E-5</v>
      </c>
      <c r="AO252" s="7">
        <f t="shared" si="63"/>
        <v>106.10022845902962</v>
      </c>
    </row>
    <row r="253" spans="10:41" x14ac:dyDescent="0.25">
      <c r="J253" s="12" t="e">
        <f t="shared" si="52"/>
        <v>#N/A</v>
      </c>
      <c r="AK253" s="1">
        <v>43353</v>
      </c>
      <c r="AL253">
        <v>1547.18</v>
      </c>
      <c r="AM253" s="5">
        <f t="shared" si="61"/>
        <v>-6.0073250608794204E-4</v>
      </c>
      <c r="AN253" s="18">
        <f t="shared" si="62"/>
        <v>3.7168949771689499E-5</v>
      </c>
      <c r="AO253" s="7">
        <f t="shared" si="63"/>
        <v>106.04043423695329</v>
      </c>
    </row>
    <row r="254" spans="10:41" x14ac:dyDescent="0.25">
      <c r="J254" s="12" t="e">
        <f t="shared" si="52"/>
        <v>#N/A</v>
      </c>
      <c r="AK254" s="1">
        <v>43354</v>
      </c>
      <c r="AL254">
        <v>1548.26</v>
      </c>
      <c r="AM254" s="5">
        <f t="shared" si="61"/>
        <v>6.9804418361152365E-4</v>
      </c>
      <c r="AN254" s="18">
        <f t="shared" si="62"/>
        <v>3.7168949771689499E-5</v>
      </c>
      <c r="AO254" s="7">
        <f t="shared" si="63"/>
        <v>106.11839655687396</v>
      </c>
    </row>
    <row r="255" spans="10:41" x14ac:dyDescent="0.25">
      <c r="J255" s="12" t="e">
        <f t="shared" si="52"/>
        <v>#N/A</v>
      </c>
      <c r="AK255" s="1">
        <v>43355</v>
      </c>
      <c r="AL255">
        <v>1548.66</v>
      </c>
      <c r="AM255" s="5">
        <f t="shared" si="61"/>
        <v>2.5835453993527935E-4</v>
      </c>
      <c r="AN255" s="18">
        <f t="shared" si="62"/>
        <v>3.7168949771689499E-5</v>
      </c>
      <c r="AO255" s="7">
        <f t="shared" si="63"/>
        <v>106.14975703574656</v>
      </c>
    </row>
    <row r="256" spans="10:41" x14ac:dyDescent="0.25">
      <c r="J256" s="12" t="e">
        <f t="shared" si="52"/>
        <v>#N/A</v>
      </c>
      <c r="AK256" s="1">
        <v>43356</v>
      </c>
      <c r="AL256">
        <v>1550.1</v>
      </c>
      <c r="AM256" s="5">
        <f t="shared" si="61"/>
        <v>9.298361163843083E-4</v>
      </c>
      <c r="AN256" s="18">
        <f t="shared" si="62"/>
        <v>3.7168949771689499E-5</v>
      </c>
      <c r="AO256" s="7">
        <f t="shared" si="63"/>
        <v>106.25240438857136</v>
      </c>
    </row>
    <row r="257" spans="10:41" x14ac:dyDescent="0.25">
      <c r="J257" s="12" t="e">
        <f t="shared" si="52"/>
        <v>#N/A</v>
      </c>
      <c r="AK257" s="1">
        <v>43357</v>
      </c>
      <c r="AL257">
        <v>1550.73</v>
      </c>
      <c r="AM257" s="5">
        <f t="shared" si="61"/>
        <v>4.0642539191027005E-4</v>
      </c>
      <c r="AN257" s="18">
        <f t="shared" si="62"/>
        <v>3.7168949771689499E-5</v>
      </c>
      <c r="AO257" s="7">
        <f t="shared" si="63"/>
        <v>106.29953735394825</v>
      </c>
    </row>
    <row r="258" spans="10:41" x14ac:dyDescent="0.25">
      <c r="J258" s="12" t="e">
        <f t="shared" si="52"/>
        <v>#N/A</v>
      </c>
      <c r="AK258" s="1">
        <v>43358</v>
      </c>
      <c r="AL258">
        <v>1550.83</v>
      </c>
      <c r="AM258" s="5">
        <f t="shared" si="61"/>
        <v>6.4485758320298459E-5</v>
      </c>
      <c r="AN258" s="18">
        <f t="shared" si="62"/>
        <v>3.7168949771689499E-5</v>
      </c>
      <c r="AO258" s="7">
        <f t="shared" si="63"/>
        <v>106.3103432023883</v>
      </c>
    </row>
    <row r="259" spans="10:41" x14ac:dyDescent="0.25">
      <c r="J259" s="12" t="e">
        <f t="shared" si="52"/>
        <v>#N/A</v>
      </c>
      <c r="AK259" s="1">
        <v>43359</v>
      </c>
      <c r="AL259">
        <v>1550.94</v>
      </c>
      <c r="AM259" s="5">
        <f t="shared" si="61"/>
        <v>7.0929760193072511E-5</v>
      </c>
      <c r="AN259" s="18">
        <f t="shared" si="62"/>
        <v>3.7168949771689499E-5</v>
      </c>
      <c r="AO259" s="7">
        <f t="shared" si="63"/>
        <v>106.3218352133444</v>
      </c>
    </row>
    <row r="260" spans="10:41" x14ac:dyDescent="0.25">
      <c r="J260" s="12" t="e">
        <f t="shared" ref="J260:J323" si="64">+IF(ISNUMBER(I260),J259*(1+I260),NA())</f>
        <v>#N/A</v>
      </c>
      <c r="AK260" s="1">
        <v>43360</v>
      </c>
      <c r="AL260">
        <v>1551.06</v>
      </c>
      <c r="AM260" s="5">
        <f t="shared" ref="AM260:AM281" si="65">+AL260/AL259-1</f>
        <v>7.737243220229395E-5</v>
      </c>
      <c r="AN260" s="18">
        <f t="shared" ref="AN260:AN281" si="66">+$C$4/365</f>
        <v>3.7168949771689499E-5</v>
      </c>
      <c r="AO260" s="7">
        <f t="shared" ref="AO260:AO281" si="67">+AO259*(1+AM260+AN260)</f>
        <v>106.33401346328375</v>
      </c>
    </row>
    <row r="261" spans="10:41" x14ac:dyDescent="0.25">
      <c r="J261" s="12" t="e">
        <f t="shared" si="64"/>
        <v>#N/A</v>
      </c>
      <c r="AK261" s="1">
        <v>43361</v>
      </c>
      <c r="AL261">
        <v>1551.16</v>
      </c>
      <c r="AM261" s="5">
        <f t="shared" si="65"/>
        <v>6.4472038477036975E-5</v>
      </c>
      <c r="AN261" s="18">
        <f t="shared" si="66"/>
        <v>3.7168949771689499E-5</v>
      </c>
      <c r="AO261" s="7">
        <f t="shared" si="67"/>
        <v>106.34482135749663</v>
      </c>
    </row>
    <row r="262" spans="10:41" x14ac:dyDescent="0.25">
      <c r="J262" s="12" t="e">
        <f t="shared" si="64"/>
        <v>#N/A</v>
      </c>
      <c r="AK262" s="1">
        <v>43362</v>
      </c>
      <c r="AL262">
        <v>1551.28</v>
      </c>
      <c r="AM262" s="5">
        <f t="shared" si="65"/>
        <v>7.7361458521219006E-5</v>
      </c>
      <c r="AN262" s="18">
        <f t="shared" si="66"/>
        <v>3.7168949771689499E-5</v>
      </c>
      <c r="AO262" s="7">
        <f t="shared" si="67"/>
        <v>106.35700107330655</v>
      </c>
    </row>
    <row r="263" spans="10:41" x14ac:dyDescent="0.25">
      <c r="J263" s="12" t="e">
        <f t="shared" si="64"/>
        <v>#N/A</v>
      </c>
      <c r="AK263" s="1">
        <v>43363</v>
      </c>
      <c r="AL263">
        <v>1550.61</v>
      </c>
      <c r="AM263" s="5">
        <f t="shared" si="65"/>
        <v>-4.3190139755566737E-4</v>
      </c>
      <c r="AN263" s="18">
        <f t="shared" si="66"/>
        <v>3.7168949771689499E-5</v>
      </c>
      <c r="AO263" s="7">
        <f t="shared" si="67"/>
        <v>106.31501851393392</v>
      </c>
    </row>
    <row r="264" spans="10:41" x14ac:dyDescent="0.25">
      <c r="J264" s="12" t="e">
        <f t="shared" si="64"/>
        <v>#N/A</v>
      </c>
      <c r="AK264" s="1">
        <v>43364</v>
      </c>
      <c r="AL264">
        <v>1550.61</v>
      </c>
      <c r="AM264" s="5">
        <f t="shared" si="65"/>
        <v>0</v>
      </c>
      <c r="AN264" s="18">
        <f t="shared" si="66"/>
        <v>3.7168949771689499E-5</v>
      </c>
      <c r="AO264" s="7">
        <f t="shared" si="67"/>
        <v>106.31897013151705</v>
      </c>
    </row>
    <row r="265" spans="10:41" x14ac:dyDescent="0.25">
      <c r="J265" s="12" t="e">
        <f t="shared" si="64"/>
        <v>#N/A</v>
      </c>
      <c r="AK265" s="1">
        <v>43365</v>
      </c>
      <c r="AL265">
        <v>1550.72</v>
      </c>
      <c r="AM265" s="5">
        <f t="shared" si="65"/>
        <v>7.0939823682447667E-5</v>
      </c>
      <c r="AN265" s="18">
        <f t="shared" si="66"/>
        <v>3.7168949771689499E-5</v>
      </c>
      <c r="AO265" s="7">
        <f t="shared" si="67"/>
        <v>106.33046414497288</v>
      </c>
    </row>
    <row r="266" spans="10:41" x14ac:dyDescent="0.25">
      <c r="J266" s="12" t="e">
        <f t="shared" si="64"/>
        <v>#N/A</v>
      </c>
      <c r="AK266" s="1">
        <v>43366</v>
      </c>
      <c r="AL266">
        <v>1550.83</v>
      </c>
      <c r="AM266" s="5">
        <f t="shared" si="65"/>
        <v>7.0934791580601342E-5</v>
      </c>
      <c r="AN266" s="18">
        <f t="shared" si="66"/>
        <v>3.7168949771689499E-5</v>
      </c>
      <c r="AO266" s="7">
        <f t="shared" si="67"/>
        <v>106.34195886596669</v>
      </c>
    </row>
    <row r="267" spans="10:41" x14ac:dyDescent="0.25">
      <c r="J267" s="12" t="e">
        <f t="shared" si="64"/>
        <v>#N/A</v>
      </c>
      <c r="AK267" s="1">
        <v>43367</v>
      </c>
      <c r="AL267">
        <v>1549.24</v>
      </c>
      <c r="AM267" s="5">
        <f t="shared" si="65"/>
        <v>-1.0252574427886962E-3</v>
      </c>
      <c r="AN267" s="18">
        <f t="shared" si="66"/>
        <v>3.7168949771689499E-5</v>
      </c>
      <c r="AO267" s="7">
        <f t="shared" si="67"/>
        <v>106.23688360008634</v>
      </c>
    </row>
    <row r="268" spans="10:41" x14ac:dyDescent="0.25">
      <c r="J268" s="12" t="e">
        <f t="shared" si="64"/>
        <v>#N/A</v>
      </c>
      <c r="AK268" s="1">
        <v>43368</v>
      </c>
      <c r="AL268">
        <v>1547.99</v>
      </c>
      <c r="AM268" s="5">
        <f t="shared" si="65"/>
        <v>-8.0684722831836364E-4</v>
      </c>
      <c r="AN268" s="18">
        <f t="shared" si="66"/>
        <v>3.7168949771689499E-5</v>
      </c>
      <c r="AO268" s="7">
        <f t="shared" si="67"/>
        <v>106.15511537839886</v>
      </c>
    </row>
    <row r="269" spans="10:41" x14ac:dyDescent="0.25">
      <c r="J269" s="12" t="e">
        <f t="shared" si="64"/>
        <v>#N/A</v>
      </c>
      <c r="AK269" s="1">
        <v>43369</v>
      </c>
      <c r="AL269">
        <v>1545.07</v>
      </c>
      <c r="AM269" s="5">
        <f t="shared" si="65"/>
        <v>-1.886317095071699E-3</v>
      </c>
      <c r="AN269" s="18">
        <f t="shared" si="66"/>
        <v>3.7168949771689499E-5</v>
      </c>
      <c r="AO269" s="7">
        <f t="shared" si="67"/>
        <v>105.95881884368279</v>
      </c>
    </row>
    <row r="270" spans="10:41" x14ac:dyDescent="0.25">
      <c r="J270" s="12" t="e">
        <f t="shared" si="64"/>
        <v>#N/A</v>
      </c>
      <c r="AK270" s="1">
        <v>43370</v>
      </c>
      <c r="AL270">
        <v>1545.73</v>
      </c>
      <c r="AM270" s="5">
        <f t="shared" si="65"/>
        <v>4.2716511226026377E-4</v>
      </c>
      <c r="AN270" s="18">
        <f t="shared" si="66"/>
        <v>3.7168949771689499E-5</v>
      </c>
      <c r="AO270" s="7">
        <f t="shared" si="67"/>
        <v>106.0080191324446</v>
      </c>
    </row>
    <row r="271" spans="10:41" x14ac:dyDescent="0.25">
      <c r="J271" s="12" t="e">
        <f t="shared" si="64"/>
        <v>#N/A</v>
      </c>
      <c r="AK271" s="1">
        <v>43371</v>
      </c>
      <c r="AL271">
        <v>1546.85</v>
      </c>
      <c r="AM271" s="5">
        <f t="shared" si="65"/>
        <v>7.2457673720505156E-4</v>
      </c>
      <c r="AN271" s="18">
        <f t="shared" si="66"/>
        <v>3.7168949771689499E-5</v>
      </c>
      <c r="AO271" s="7">
        <f t="shared" si="67"/>
        <v>106.0887702838037</v>
      </c>
    </row>
    <row r="272" spans="10:41" x14ac:dyDescent="0.25">
      <c r="J272" s="12" t="e">
        <f t="shared" si="64"/>
        <v>#N/A</v>
      </c>
      <c r="AK272" s="1">
        <v>43372</v>
      </c>
      <c r="AL272">
        <v>1546.96</v>
      </c>
      <c r="AM272" s="5">
        <f t="shared" si="65"/>
        <v>7.1112260400241212E-5</v>
      </c>
      <c r="AN272" s="18">
        <f t="shared" si="66"/>
        <v>3.7168949771689499E-5</v>
      </c>
      <c r="AO272" s="7">
        <f t="shared" si="67"/>
        <v>106.10025770423569</v>
      </c>
    </row>
    <row r="273" spans="10:41" x14ac:dyDescent="0.25">
      <c r="J273" s="12" t="e">
        <f t="shared" si="64"/>
        <v>#N/A</v>
      </c>
      <c r="AK273" s="1">
        <v>43373</v>
      </c>
      <c r="AL273">
        <v>1547.06</v>
      </c>
      <c r="AM273" s="5">
        <f t="shared" si="65"/>
        <v>6.4642912551038378E-5</v>
      </c>
      <c r="AN273" s="18">
        <f t="shared" si="66"/>
        <v>3.7168949771689499E-5</v>
      </c>
      <c r="AO273" s="7">
        <f t="shared" si="67"/>
        <v>106.11105996906549</v>
      </c>
    </row>
    <row r="274" spans="10:41" x14ac:dyDescent="0.25">
      <c r="J274" s="12" t="e">
        <f t="shared" si="64"/>
        <v>#N/A</v>
      </c>
      <c r="AK274" s="1">
        <v>43374</v>
      </c>
      <c r="AL274">
        <v>1548.04</v>
      </c>
      <c r="AM274" s="5">
        <f t="shared" si="65"/>
        <v>6.3345959432736798E-4</v>
      </c>
      <c r="AN274" s="18">
        <f t="shared" si="66"/>
        <v>3.7168949771689499E-5</v>
      </c>
      <c r="AO274" s="7">
        <f t="shared" si="67"/>
        <v>106.18222107472536</v>
      </c>
    </row>
    <row r="275" spans="10:41" x14ac:dyDescent="0.25">
      <c r="J275" s="12" t="e">
        <f t="shared" si="64"/>
        <v>#N/A</v>
      </c>
      <c r="AK275" s="1">
        <v>43375</v>
      </c>
      <c r="AL275">
        <v>1549.23</v>
      </c>
      <c r="AM275" s="5">
        <f t="shared" si="65"/>
        <v>7.687139867187387E-4</v>
      </c>
      <c r="AN275" s="18">
        <f t="shared" si="66"/>
        <v>3.7168949771689499E-5</v>
      </c>
      <c r="AO275" s="7">
        <f t="shared" si="67"/>
        <v>106.26779151484814</v>
      </c>
    </row>
    <row r="276" spans="10:41" x14ac:dyDescent="0.25">
      <c r="J276" s="12" t="e">
        <f t="shared" si="64"/>
        <v>#N/A</v>
      </c>
      <c r="AK276" s="1">
        <v>43376</v>
      </c>
      <c r="AL276">
        <v>1549.6</v>
      </c>
      <c r="AM276" s="5">
        <f t="shared" si="65"/>
        <v>2.3882832116584041E-4</v>
      </c>
      <c r="AN276" s="18">
        <f t="shared" si="66"/>
        <v>3.7168949771689499E-5</v>
      </c>
      <c r="AO276" s="7">
        <f t="shared" si="67"/>
        <v>106.29712113529482</v>
      </c>
    </row>
    <row r="277" spans="10:41" x14ac:dyDescent="0.25">
      <c r="J277" s="12" t="e">
        <f t="shared" si="64"/>
        <v>#N/A</v>
      </c>
      <c r="AK277" s="1">
        <v>43377</v>
      </c>
      <c r="AL277">
        <v>1548.32</v>
      </c>
      <c r="AM277" s="5">
        <f t="shared" si="65"/>
        <v>-8.2601961796591183E-4</v>
      </c>
      <c r="AN277" s="18">
        <f t="shared" si="66"/>
        <v>3.7168949771689499E-5</v>
      </c>
      <c r="AO277" s="7">
        <f t="shared" si="67"/>
        <v>106.21326858026012</v>
      </c>
    </row>
    <row r="278" spans="10:41" x14ac:dyDescent="0.25">
      <c r="J278" s="12" t="e">
        <f t="shared" si="64"/>
        <v>#N/A</v>
      </c>
      <c r="AK278" s="1">
        <v>43378</v>
      </c>
      <c r="AL278">
        <v>1547.86</v>
      </c>
      <c r="AM278" s="5">
        <f t="shared" si="65"/>
        <v>-2.9709620750240084E-4</v>
      </c>
      <c r="AN278" s="18">
        <f t="shared" si="66"/>
        <v>3.7168949771689499E-5</v>
      </c>
      <c r="AO278" s="7">
        <f t="shared" si="67"/>
        <v>106.18566085662344</v>
      </c>
    </row>
    <row r="279" spans="10:41" x14ac:dyDescent="0.25">
      <c r="J279" s="12" t="e">
        <f t="shared" si="64"/>
        <v>#N/A</v>
      </c>
      <c r="AK279" s="1">
        <v>43379</v>
      </c>
      <c r="AL279">
        <v>1547.97</v>
      </c>
      <c r="AM279" s="5">
        <f t="shared" si="65"/>
        <v>7.1065858669561166E-5</v>
      </c>
      <c r="AN279" s="18">
        <f t="shared" si="66"/>
        <v>3.7168949771689499E-5</v>
      </c>
      <c r="AO279" s="7">
        <f t="shared" si="67"/>
        <v>106.19715384128548</v>
      </c>
    </row>
    <row r="280" spans="10:41" x14ac:dyDescent="0.25">
      <c r="J280" s="12" t="e">
        <f t="shared" si="64"/>
        <v>#N/A</v>
      </c>
      <c r="AK280" s="1">
        <v>43380</v>
      </c>
      <c r="AL280">
        <v>1548.08</v>
      </c>
      <c r="AM280" s="5">
        <f t="shared" si="65"/>
        <v>7.1060808672029907E-5</v>
      </c>
      <c r="AN280" s="18">
        <f t="shared" si="66"/>
        <v>3.7168949771689499E-5</v>
      </c>
      <c r="AO280" s="7">
        <f t="shared" si="67"/>
        <v>106.20864753359315</v>
      </c>
    </row>
    <row r="281" spans="10:41" x14ac:dyDescent="0.25">
      <c r="J281" s="12" t="e">
        <f t="shared" si="64"/>
        <v>#N/A</v>
      </c>
      <c r="AK281" s="1">
        <v>43381</v>
      </c>
      <c r="AL281">
        <v>1548.86</v>
      </c>
      <c r="AM281" s="5">
        <f t="shared" si="65"/>
        <v>5.0384993023611102E-4</v>
      </c>
      <c r="AN281" s="18">
        <f t="shared" si="66"/>
        <v>3.7168949771689499E-5</v>
      </c>
      <c r="AO281" s="7">
        <f t="shared" si="67"/>
        <v>106.26610841712893</v>
      </c>
    </row>
    <row r="282" spans="10:41" x14ac:dyDescent="0.25">
      <c r="J282" s="12" t="e">
        <f t="shared" si="64"/>
        <v>#N/A</v>
      </c>
      <c r="AK282" s="1"/>
      <c r="AN282" s="18"/>
      <c r="AO282" s="7"/>
    </row>
    <row r="283" spans="10:41" x14ac:dyDescent="0.25">
      <c r="J283" s="12" t="e">
        <f t="shared" si="64"/>
        <v>#N/A</v>
      </c>
      <c r="AK283" s="1"/>
      <c r="AN283" s="18"/>
      <c r="AO283" s="7"/>
    </row>
    <row r="284" spans="10:41" x14ac:dyDescent="0.25">
      <c r="J284" s="12" t="e">
        <f t="shared" si="64"/>
        <v>#N/A</v>
      </c>
    </row>
    <row r="285" spans="10:41" x14ac:dyDescent="0.25">
      <c r="J285" s="12" t="e">
        <f t="shared" si="64"/>
        <v>#N/A</v>
      </c>
    </row>
    <row r="286" spans="10:41" x14ac:dyDescent="0.25">
      <c r="J286" s="12" t="e">
        <f t="shared" si="64"/>
        <v>#N/A</v>
      </c>
    </row>
    <row r="287" spans="10:41" x14ac:dyDescent="0.25">
      <c r="J287" s="12" t="e">
        <f t="shared" si="64"/>
        <v>#N/A</v>
      </c>
    </row>
    <row r="288" spans="10:41" x14ac:dyDescent="0.25">
      <c r="J288" s="12" t="e">
        <f t="shared" si="64"/>
        <v>#N/A</v>
      </c>
    </row>
    <row r="289" spans="10:10" x14ac:dyDescent="0.25">
      <c r="J289" s="12" t="e">
        <f t="shared" si="64"/>
        <v>#N/A</v>
      </c>
    </row>
    <row r="290" spans="10:10" x14ac:dyDescent="0.25">
      <c r="J290" s="12" t="e">
        <f t="shared" si="64"/>
        <v>#N/A</v>
      </c>
    </row>
    <row r="291" spans="10:10" x14ac:dyDescent="0.25">
      <c r="J291" s="12" t="e">
        <f t="shared" si="64"/>
        <v>#N/A</v>
      </c>
    </row>
    <row r="292" spans="10:10" x14ac:dyDescent="0.25">
      <c r="J292" s="12" t="e">
        <f t="shared" si="64"/>
        <v>#N/A</v>
      </c>
    </row>
    <row r="293" spans="10:10" x14ac:dyDescent="0.25">
      <c r="J293" s="12" t="e">
        <f t="shared" si="64"/>
        <v>#N/A</v>
      </c>
    </row>
    <row r="294" spans="10:10" x14ac:dyDescent="0.25">
      <c r="J294" s="12" t="e">
        <f t="shared" si="64"/>
        <v>#N/A</v>
      </c>
    </row>
    <row r="295" spans="10:10" x14ac:dyDescent="0.25">
      <c r="J295" s="12" t="e">
        <f t="shared" si="64"/>
        <v>#N/A</v>
      </c>
    </row>
    <row r="296" spans="10:10" x14ac:dyDescent="0.25">
      <c r="J296" s="12" t="e">
        <f t="shared" si="64"/>
        <v>#N/A</v>
      </c>
    </row>
    <row r="297" spans="10:10" x14ac:dyDescent="0.25">
      <c r="J297" s="12" t="e">
        <f t="shared" si="64"/>
        <v>#N/A</v>
      </c>
    </row>
    <row r="298" spans="10:10" x14ac:dyDescent="0.25">
      <c r="J298" s="12" t="e">
        <f t="shared" si="64"/>
        <v>#N/A</v>
      </c>
    </row>
    <row r="299" spans="10:10" x14ac:dyDescent="0.25">
      <c r="J299" s="12" t="e">
        <f t="shared" si="64"/>
        <v>#N/A</v>
      </c>
    </row>
    <row r="300" spans="10:10" x14ac:dyDescent="0.25">
      <c r="J300" s="12" t="e">
        <f t="shared" si="64"/>
        <v>#N/A</v>
      </c>
    </row>
    <row r="301" spans="10:10" x14ac:dyDescent="0.25">
      <c r="J301" s="12" t="e">
        <f t="shared" si="64"/>
        <v>#N/A</v>
      </c>
    </row>
    <row r="302" spans="10:10" x14ac:dyDescent="0.25">
      <c r="J302" s="12" t="e">
        <f t="shared" si="64"/>
        <v>#N/A</v>
      </c>
    </row>
    <row r="303" spans="10:10" x14ac:dyDescent="0.25">
      <c r="J303" s="12" t="e">
        <f t="shared" si="64"/>
        <v>#N/A</v>
      </c>
    </row>
    <row r="304" spans="10:10" x14ac:dyDescent="0.25">
      <c r="J304" s="12" t="e">
        <f t="shared" si="64"/>
        <v>#N/A</v>
      </c>
    </row>
    <row r="305" spans="10:10" x14ac:dyDescent="0.25">
      <c r="J305" s="12" t="e">
        <f t="shared" si="64"/>
        <v>#N/A</v>
      </c>
    </row>
    <row r="306" spans="10:10" x14ac:dyDescent="0.25">
      <c r="J306" s="12" t="e">
        <f t="shared" si="64"/>
        <v>#N/A</v>
      </c>
    </row>
    <row r="307" spans="10:10" x14ac:dyDescent="0.25">
      <c r="J307" s="12" t="e">
        <f t="shared" si="64"/>
        <v>#N/A</v>
      </c>
    </row>
    <row r="308" spans="10:10" x14ac:dyDescent="0.25">
      <c r="J308" s="12" t="e">
        <f t="shared" si="64"/>
        <v>#N/A</v>
      </c>
    </row>
    <row r="309" spans="10:10" x14ac:dyDescent="0.25">
      <c r="J309" s="12" t="e">
        <f t="shared" si="64"/>
        <v>#N/A</v>
      </c>
    </row>
    <row r="310" spans="10:10" x14ac:dyDescent="0.25">
      <c r="J310" s="12" t="e">
        <f t="shared" si="64"/>
        <v>#N/A</v>
      </c>
    </row>
    <row r="311" spans="10:10" x14ac:dyDescent="0.25">
      <c r="J311" s="12" t="e">
        <f t="shared" si="64"/>
        <v>#N/A</v>
      </c>
    </row>
    <row r="312" spans="10:10" x14ac:dyDescent="0.25">
      <c r="J312" s="12" t="e">
        <f t="shared" si="64"/>
        <v>#N/A</v>
      </c>
    </row>
    <row r="313" spans="10:10" x14ac:dyDescent="0.25">
      <c r="J313" s="12" t="e">
        <f t="shared" si="64"/>
        <v>#N/A</v>
      </c>
    </row>
    <row r="314" spans="10:10" x14ac:dyDescent="0.25">
      <c r="J314" s="12" t="e">
        <f t="shared" si="64"/>
        <v>#N/A</v>
      </c>
    </row>
    <row r="315" spans="10:10" x14ac:dyDescent="0.25">
      <c r="J315" s="12" t="e">
        <f t="shared" si="64"/>
        <v>#N/A</v>
      </c>
    </row>
    <row r="316" spans="10:10" x14ac:dyDescent="0.25">
      <c r="J316" s="12" t="e">
        <f t="shared" si="64"/>
        <v>#N/A</v>
      </c>
    </row>
    <row r="317" spans="10:10" x14ac:dyDescent="0.25">
      <c r="J317" s="12" t="e">
        <f t="shared" si="64"/>
        <v>#N/A</v>
      </c>
    </row>
    <row r="318" spans="10:10" x14ac:dyDescent="0.25">
      <c r="J318" s="12" t="e">
        <f t="shared" si="64"/>
        <v>#N/A</v>
      </c>
    </row>
    <row r="319" spans="10:10" x14ac:dyDescent="0.25">
      <c r="J319" s="12" t="e">
        <f t="shared" si="64"/>
        <v>#N/A</v>
      </c>
    </row>
    <row r="320" spans="10:10" x14ac:dyDescent="0.25">
      <c r="J320" s="12" t="e">
        <f t="shared" si="64"/>
        <v>#N/A</v>
      </c>
    </row>
    <row r="321" spans="10:10" x14ac:dyDescent="0.25">
      <c r="J321" s="12" t="e">
        <f t="shared" si="64"/>
        <v>#N/A</v>
      </c>
    </row>
    <row r="322" spans="10:10" x14ac:dyDescent="0.25">
      <c r="J322" s="12" t="e">
        <f t="shared" si="64"/>
        <v>#N/A</v>
      </c>
    </row>
    <row r="323" spans="10:10" x14ac:dyDescent="0.25">
      <c r="J323" s="12" t="e">
        <f t="shared" si="64"/>
        <v>#N/A</v>
      </c>
    </row>
    <row r="324" spans="10:10" x14ac:dyDescent="0.25">
      <c r="J324" s="12" t="e">
        <f t="shared" ref="J324:J387" si="68">+IF(ISNUMBER(I324),J323*(1+I324),NA())</f>
        <v>#N/A</v>
      </c>
    </row>
    <row r="325" spans="10:10" x14ac:dyDescent="0.25">
      <c r="J325" s="12" t="e">
        <f t="shared" si="68"/>
        <v>#N/A</v>
      </c>
    </row>
    <row r="326" spans="10:10" x14ac:dyDescent="0.25">
      <c r="J326" s="12" t="e">
        <f t="shared" si="68"/>
        <v>#N/A</v>
      </c>
    </row>
    <row r="327" spans="10:10" x14ac:dyDescent="0.25">
      <c r="J327" s="12" t="e">
        <f t="shared" si="68"/>
        <v>#N/A</v>
      </c>
    </row>
    <row r="328" spans="10:10" x14ac:dyDescent="0.25">
      <c r="J328" s="12" t="e">
        <f t="shared" si="68"/>
        <v>#N/A</v>
      </c>
    </row>
    <row r="329" spans="10:10" x14ac:dyDescent="0.25">
      <c r="J329" s="12" t="e">
        <f t="shared" si="68"/>
        <v>#N/A</v>
      </c>
    </row>
    <row r="330" spans="10:10" x14ac:dyDescent="0.25">
      <c r="J330" s="12" t="e">
        <f t="shared" si="68"/>
        <v>#N/A</v>
      </c>
    </row>
    <row r="331" spans="10:10" x14ac:dyDescent="0.25">
      <c r="J331" s="12" t="e">
        <f t="shared" si="68"/>
        <v>#N/A</v>
      </c>
    </row>
    <row r="332" spans="10:10" x14ac:dyDescent="0.25">
      <c r="J332" s="12" t="e">
        <f t="shared" si="68"/>
        <v>#N/A</v>
      </c>
    </row>
    <row r="333" spans="10:10" x14ac:dyDescent="0.25">
      <c r="J333" s="12" t="e">
        <f t="shared" si="68"/>
        <v>#N/A</v>
      </c>
    </row>
    <row r="334" spans="10:10" x14ac:dyDescent="0.25">
      <c r="J334" s="12" t="e">
        <f t="shared" si="68"/>
        <v>#N/A</v>
      </c>
    </row>
    <row r="335" spans="10:10" x14ac:dyDescent="0.25">
      <c r="J335" s="12" t="e">
        <f t="shared" si="68"/>
        <v>#N/A</v>
      </c>
    </row>
    <row r="336" spans="10:10" x14ac:dyDescent="0.25">
      <c r="J336" s="12" t="e">
        <f t="shared" si="68"/>
        <v>#N/A</v>
      </c>
    </row>
    <row r="337" spans="10:10" x14ac:dyDescent="0.25">
      <c r="J337" s="12" t="e">
        <f t="shared" si="68"/>
        <v>#N/A</v>
      </c>
    </row>
    <row r="338" spans="10:10" x14ac:dyDescent="0.25">
      <c r="J338" s="12" t="e">
        <f t="shared" si="68"/>
        <v>#N/A</v>
      </c>
    </row>
    <row r="339" spans="10:10" x14ac:dyDescent="0.25">
      <c r="J339" s="12" t="e">
        <f t="shared" si="68"/>
        <v>#N/A</v>
      </c>
    </row>
    <row r="340" spans="10:10" x14ac:dyDescent="0.25">
      <c r="J340" s="12" t="e">
        <f t="shared" si="68"/>
        <v>#N/A</v>
      </c>
    </row>
    <row r="341" spans="10:10" x14ac:dyDescent="0.25">
      <c r="J341" s="12" t="e">
        <f t="shared" si="68"/>
        <v>#N/A</v>
      </c>
    </row>
    <row r="342" spans="10:10" x14ac:dyDescent="0.25">
      <c r="J342" s="12" t="e">
        <f t="shared" si="68"/>
        <v>#N/A</v>
      </c>
    </row>
    <row r="343" spans="10:10" x14ac:dyDescent="0.25">
      <c r="J343" s="12" t="e">
        <f t="shared" si="68"/>
        <v>#N/A</v>
      </c>
    </row>
    <row r="344" spans="10:10" x14ac:dyDescent="0.25">
      <c r="J344" s="12" t="e">
        <f t="shared" si="68"/>
        <v>#N/A</v>
      </c>
    </row>
    <row r="345" spans="10:10" x14ac:dyDescent="0.25">
      <c r="J345" s="12" t="e">
        <f t="shared" si="68"/>
        <v>#N/A</v>
      </c>
    </row>
    <row r="346" spans="10:10" x14ac:dyDescent="0.25">
      <c r="J346" s="12" t="e">
        <f t="shared" si="68"/>
        <v>#N/A</v>
      </c>
    </row>
    <row r="347" spans="10:10" x14ac:dyDescent="0.25">
      <c r="J347" s="12" t="e">
        <f t="shared" si="68"/>
        <v>#N/A</v>
      </c>
    </row>
    <row r="348" spans="10:10" x14ac:dyDescent="0.25">
      <c r="J348" s="12" t="e">
        <f t="shared" si="68"/>
        <v>#N/A</v>
      </c>
    </row>
    <row r="349" spans="10:10" x14ac:dyDescent="0.25">
      <c r="J349" s="12" t="e">
        <f t="shared" si="68"/>
        <v>#N/A</v>
      </c>
    </row>
    <row r="350" spans="10:10" x14ac:dyDescent="0.25">
      <c r="J350" s="12" t="e">
        <f t="shared" si="68"/>
        <v>#N/A</v>
      </c>
    </row>
    <row r="351" spans="10:10" x14ac:dyDescent="0.25">
      <c r="J351" s="12" t="e">
        <f t="shared" si="68"/>
        <v>#N/A</v>
      </c>
    </row>
    <row r="352" spans="10:10" x14ac:dyDescent="0.25">
      <c r="J352" s="12" t="e">
        <f t="shared" si="68"/>
        <v>#N/A</v>
      </c>
    </row>
    <row r="353" spans="10:10" x14ac:dyDescent="0.25">
      <c r="J353" s="12" t="e">
        <f t="shared" si="68"/>
        <v>#N/A</v>
      </c>
    </row>
    <row r="354" spans="10:10" x14ac:dyDescent="0.25">
      <c r="J354" s="12" t="e">
        <f t="shared" si="68"/>
        <v>#N/A</v>
      </c>
    </row>
    <row r="355" spans="10:10" x14ac:dyDescent="0.25">
      <c r="J355" s="12" t="e">
        <f t="shared" si="68"/>
        <v>#N/A</v>
      </c>
    </row>
    <row r="356" spans="10:10" x14ac:dyDescent="0.25">
      <c r="J356" s="12" t="e">
        <f t="shared" si="68"/>
        <v>#N/A</v>
      </c>
    </row>
    <row r="357" spans="10:10" x14ac:dyDescent="0.25">
      <c r="J357" s="12" t="e">
        <f t="shared" si="68"/>
        <v>#N/A</v>
      </c>
    </row>
    <row r="358" spans="10:10" x14ac:dyDescent="0.25">
      <c r="J358" s="12" t="e">
        <f t="shared" si="68"/>
        <v>#N/A</v>
      </c>
    </row>
    <row r="359" spans="10:10" x14ac:dyDescent="0.25">
      <c r="J359" s="12" t="e">
        <f t="shared" si="68"/>
        <v>#N/A</v>
      </c>
    </row>
    <row r="360" spans="10:10" x14ac:dyDescent="0.25">
      <c r="J360" s="12" t="e">
        <f t="shared" si="68"/>
        <v>#N/A</v>
      </c>
    </row>
    <row r="361" spans="10:10" x14ac:dyDescent="0.25">
      <c r="J361" s="12" t="e">
        <f t="shared" si="68"/>
        <v>#N/A</v>
      </c>
    </row>
    <row r="362" spans="10:10" x14ac:dyDescent="0.25">
      <c r="J362" s="12" t="e">
        <f t="shared" si="68"/>
        <v>#N/A</v>
      </c>
    </row>
    <row r="363" spans="10:10" x14ac:dyDescent="0.25">
      <c r="J363" s="12" t="e">
        <f t="shared" si="68"/>
        <v>#N/A</v>
      </c>
    </row>
    <row r="364" spans="10:10" x14ac:dyDescent="0.25">
      <c r="J364" s="12" t="e">
        <f t="shared" si="68"/>
        <v>#N/A</v>
      </c>
    </row>
    <row r="365" spans="10:10" x14ac:dyDescent="0.25">
      <c r="J365" s="12" t="e">
        <f t="shared" si="68"/>
        <v>#N/A</v>
      </c>
    </row>
    <row r="366" spans="10:10" x14ac:dyDescent="0.25">
      <c r="J366" s="12" t="e">
        <f t="shared" si="68"/>
        <v>#N/A</v>
      </c>
    </row>
    <row r="367" spans="10:10" x14ac:dyDescent="0.25">
      <c r="J367" s="12" t="e">
        <f t="shared" si="68"/>
        <v>#N/A</v>
      </c>
    </row>
    <row r="368" spans="10:10" x14ac:dyDescent="0.25">
      <c r="J368" s="12" t="e">
        <f t="shared" si="68"/>
        <v>#N/A</v>
      </c>
    </row>
    <row r="369" spans="10:10" x14ac:dyDescent="0.25">
      <c r="J369" s="12" t="e">
        <f t="shared" si="68"/>
        <v>#N/A</v>
      </c>
    </row>
    <row r="370" spans="10:10" x14ac:dyDescent="0.25">
      <c r="J370" s="12" t="e">
        <f t="shared" si="68"/>
        <v>#N/A</v>
      </c>
    </row>
    <row r="371" spans="10:10" x14ac:dyDescent="0.25">
      <c r="J371" s="12" t="e">
        <f t="shared" si="68"/>
        <v>#N/A</v>
      </c>
    </row>
    <row r="372" spans="10:10" x14ac:dyDescent="0.25">
      <c r="J372" s="12" t="e">
        <f t="shared" si="68"/>
        <v>#N/A</v>
      </c>
    </row>
    <row r="373" spans="10:10" x14ac:dyDescent="0.25">
      <c r="J373" s="12" t="e">
        <f t="shared" si="68"/>
        <v>#N/A</v>
      </c>
    </row>
    <row r="374" spans="10:10" x14ac:dyDescent="0.25">
      <c r="J374" s="12" t="e">
        <f t="shared" si="68"/>
        <v>#N/A</v>
      </c>
    </row>
    <row r="375" spans="10:10" x14ac:dyDescent="0.25">
      <c r="J375" s="12" t="e">
        <f t="shared" si="68"/>
        <v>#N/A</v>
      </c>
    </row>
    <row r="376" spans="10:10" x14ac:dyDescent="0.25">
      <c r="J376" s="12" t="e">
        <f t="shared" si="68"/>
        <v>#N/A</v>
      </c>
    </row>
    <row r="377" spans="10:10" x14ac:dyDescent="0.25">
      <c r="J377" s="12" t="e">
        <f t="shared" si="68"/>
        <v>#N/A</v>
      </c>
    </row>
    <row r="378" spans="10:10" x14ac:dyDescent="0.25">
      <c r="J378" s="12" t="e">
        <f t="shared" si="68"/>
        <v>#N/A</v>
      </c>
    </row>
    <row r="379" spans="10:10" x14ac:dyDescent="0.25">
      <c r="J379" s="12" t="e">
        <f t="shared" si="68"/>
        <v>#N/A</v>
      </c>
    </row>
    <row r="380" spans="10:10" x14ac:dyDescent="0.25">
      <c r="J380" s="12" t="e">
        <f t="shared" si="68"/>
        <v>#N/A</v>
      </c>
    </row>
    <row r="381" spans="10:10" x14ac:dyDescent="0.25">
      <c r="J381" s="12" t="e">
        <f t="shared" si="68"/>
        <v>#N/A</v>
      </c>
    </row>
    <row r="382" spans="10:10" x14ac:dyDescent="0.25">
      <c r="J382" s="12" t="e">
        <f t="shared" si="68"/>
        <v>#N/A</v>
      </c>
    </row>
    <row r="383" spans="10:10" x14ac:dyDescent="0.25">
      <c r="J383" s="12" t="e">
        <f t="shared" si="68"/>
        <v>#N/A</v>
      </c>
    </row>
    <row r="384" spans="10:10" x14ac:dyDescent="0.25">
      <c r="J384" s="12" t="e">
        <f t="shared" si="68"/>
        <v>#N/A</v>
      </c>
    </row>
    <row r="385" spans="10:10" x14ac:dyDescent="0.25">
      <c r="J385" s="12" t="e">
        <f t="shared" si="68"/>
        <v>#N/A</v>
      </c>
    </row>
    <row r="386" spans="10:10" x14ac:dyDescent="0.25">
      <c r="J386" s="12" t="e">
        <f t="shared" si="68"/>
        <v>#N/A</v>
      </c>
    </row>
    <row r="387" spans="10:10" x14ac:dyDescent="0.25">
      <c r="J387" s="12" t="e">
        <f t="shared" si="68"/>
        <v>#N/A</v>
      </c>
    </row>
    <row r="388" spans="10:10" x14ac:dyDescent="0.25">
      <c r="J388" s="12" t="e">
        <f t="shared" ref="J388:J451" si="69">+IF(ISNUMBER(I388),J387*(1+I388),NA())</f>
        <v>#N/A</v>
      </c>
    </row>
    <row r="389" spans="10:10" x14ac:dyDescent="0.25">
      <c r="J389" s="12" t="e">
        <f t="shared" si="69"/>
        <v>#N/A</v>
      </c>
    </row>
    <row r="390" spans="10:10" x14ac:dyDescent="0.25">
      <c r="J390" s="12" t="e">
        <f t="shared" si="69"/>
        <v>#N/A</v>
      </c>
    </row>
    <row r="391" spans="10:10" x14ac:dyDescent="0.25">
      <c r="J391" s="12" t="e">
        <f t="shared" si="69"/>
        <v>#N/A</v>
      </c>
    </row>
    <row r="392" spans="10:10" x14ac:dyDescent="0.25">
      <c r="J392" s="12" t="e">
        <f t="shared" si="69"/>
        <v>#N/A</v>
      </c>
    </row>
    <row r="393" spans="10:10" x14ac:dyDescent="0.25">
      <c r="J393" s="12" t="e">
        <f t="shared" si="69"/>
        <v>#N/A</v>
      </c>
    </row>
    <row r="394" spans="10:10" x14ac:dyDescent="0.25">
      <c r="J394" s="12" t="e">
        <f t="shared" si="69"/>
        <v>#N/A</v>
      </c>
    </row>
    <row r="395" spans="10:10" x14ac:dyDescent="0.25">
      <c r="J395" s="12" t="e">
        <f t="shared" si="69"/>
        <v>#N/A</v>
      </c>
    </row>
    <row r="396" spans="10:10" x14ac:dyDescent="0.25">
      <c r="J396" s="12" t="e">
        <f t="shared" si="69"/>
        <v>#N/A</v>
      </c>
    </row>
    <row r="397" spans="10:10" x14ac:dyDescent="0.25">
      <c r="J397" s="12" t="e">
        <f t="shared" si="69"/>
        <v>#N/A</v>
      </c>
    </row>
    <row r="398" spans="10:10" x14ac:dyDescent="0.25">
      <c r="J398" s="12" t="e">
        <f t="shared" si="69"/>
        <v>#N/A</v>
      </c>
    </row>
    <row r="399" spans="10:10" x14ac:dyDescent="0.25">
      <c r="J399" s="12" t="e">
        <f t="shared" si="69"/>
        <v>#N/A</v>
      </c>
    </row>
    <row r="400" spans="10:10" x14ac:dyDescent="0.25">
      <c r="J400" s="12" t="e">
        <f t="shared" si="69"/>
        <v>#N/A</v>
      </c>
    </row>
    <row r="401" spans="10:10" x14ac:dyDescent="0.25">
      <c r="J401" s="12" t="e">
        <f t="shared" si="69"/>
        <v>#N/A</v>
      </c>
    </row>
    <row r="402" spans="10:10" x14ac:dyDescent="0.25">
      <c r="J402" s="12" t="e">
        <f t="shared" si="69"/>
        <v>#N/A</v>
      </c>
    </row>
    <row r="403" spans="10:10" x14ac:dyDescent="0.25">
      <c r="J403" s="12" t="e">
        <f t="shared" si="69"/>
        <v>#N/A</v>
      </c>
    </row>
    <row r="404" spans="10:10" x14ac:dyDescent="0.25">
      <c r="J404" s="12" t="e">
        <f t="shared" si="69"/>
        <v>#N/A</v>
      </c>
    </row>
    <row r="405" spans="10:10" x14ac:dyDescent="0.25">
      <c r="J405" s="12" t="e">
        <f t="shared" si="69"/>
        <v>#N/A</v>
      </c>
    </row>
    <row r="406" spans="10:10" x14ac:dyDescent="0.25">
      <c r="J406" s="12" t="e">
        <f t="shared" si="69"/>
        <v>#N/A</v>
      </c>
    </row>
    <row r="407" spans="10:10" x14ac:dyDescent="0.25">
      <c r="J407" s="12" t="e">
        <f t="shared" si="69"/>
        <v>#N/A</v>
      </c>
    </row>
    <row r="408" spans="10:10" x14ac:dyDescent="0.25">
      <c r="J408" s="12" t="e">
        <f t="shared" si="69"/>
        <v>#N/A</v>
      </c>
    </row>
    <row r="409" spans="10:10" x14ac:dyDescent="0.25">
      <c r="J409" s="12" t="e">
        <f t="shared" si="69"/>
        <v>#N/A</v>
      </c>
    </row>
    <row r="410" spans="10:10" x14ac:dyDescent="0.25">
      <c r="J410" s="12" t="e">
        <f t="shared" si="69"/>
        <v>#N/A</v>
      </c>
    </row>
    <row r="411" spans="10:10" x14ac:dyDescent="0.25">
      <c r="J411" s="12" t="e">
        <f t="shared" si="69"/>
        <v>#N/A</v>
      </c>
    </row>
    <row r="412" spans="10:10" x14ac:dyDescent="0.25">
      <c r="J412" s="12" t="e">
        <f t="shared" si="69"/>
        <v>#N/A</v>
      </c>
    </row>
    <row r="413" spans="10:10" x14ac:dyDescent="0.25">
      <c r="J413" s="12" t="e">
        <f t="shared" si="69"/>
        <v>#N/A</v>
      </c>
    </row>
    <row r="414" spans="10:10" x14ac:dyDescent="0.25">
      <c r="J414" s="12" t="e">
        <f t="shared" si="69"/>
        <v>#N/A</v>
      </c>
    </row>
    <row r="415" spans="10:10" x14ac:dyDescent="0.25">
      <c r="J415" s="12" t="e">
        <f t="shared" si="69"/>
        <v>#N/A</v>
      </c>
    </row>
    <row r="416" spans="10:10" x14ac:dyDescent="0.25">
      <c r="J416" s="12" t="e">
        <f t="shared" si="69"/>
        <v>#N/A</v>
      </c>
    </row>
    <row r="417" spans="10:10" x14ac:dyDescent="0.25">
      <c r="J417" s="12" t="e">
        <f t="shared" si="69"/>
        <v>#N/A</v>
      </c>
    </row>
    <row r="418" spans="10:10" x14ac:dyDescent="0.25">
      <c r="J418" s="12" t="e">
        <f t="shared" si="69"/>
        <v>#N/A</v>
      </c>
    </row>
    <row r="419" spans="10:10" x14ac:dyDescent="0.25">
      <c r="J419" s="12" t="e">
        <f t="shared" si="69"/>
        <v>#N/A</v>
      </c>
    </row>
    <row r="420" spans="10:10" x14ac:dyDescent="0.25">
      <c r="J420" s="12" t="e">
        <f t="shared" si="69"/>
        <v>#N/A</v>
      </c>
    </row>
    <row r="421" spans="10:10" x14ac:dyDescent="0.25">
      <c r="J421" s="12" t="e">
        <f t="shared" si="69"/>
        <v>#N/A</v>
      </c>
    </row>
    <row r="422" spans="10:10" x14ac:dyDescent="0.25">
      <c r="J422" s="12" t="e">
        <f t="shared" si="69"/>
        <v>#N/A</v>
      </c>
    </row>
    <row r="423" spans="10:10" x14ac:dyDescent="0.25">
      <c r="J423" s="12" t="e">
        <f t="shared" si="69"/>
        <v>#N/A</v>
      </c>
    </row>
    <row r="424" spans="10:10" x14ac:dyDescent="0.25">
      <c r="J424" s="12" t="e">
        <f t="shared" si="69"/>
        <v>#N/A</v>
      </c>
    </row>
    <row r="425" spans="10:10" x14ac:dyDescent="0.25">
      <c r="J425" s="12" t="e">
        <f t="shared" si="69"/>
        <v>#N/A</v>
      </c>
    </row>
    <row r="426" spans="10:10" x14ac:dyDescent="0.25">
      <c r="J426" s="12" t="e">
        <f t="shared" si="69"/>
        <v>#N/A</v>
      </c>
    </row>
    <row r="427" spans="10:10" x14ac:dyDescent="0.25">
      <c r="J427" s="12" t="e">
        <f t="shared" si="69"/>
        <v>#N/A</v>
      </c>
    </row>
    <row r="428" spans="10:10" x14ac:dyDescent="0.25">
      <c r="J428" s="12" t="e">
        <f t="shared" si="69"/>
        <v>#N/A</v>
      </c>
    </row>
    <row r="429" spans="10:10" x14ac:dyDescent="0.25">
      <c r="J429" s="12" t="e">
        <f t="shared" si="69"/>
        <v>#N/A</v>
      </c>
    </row>
    <row r="430" spans="10:10" x14ac:dyDescent="0.25">
      <c r="J430" s="12" t="e">
        <f t="shared" si="69"/>
        <v>#N/A</v>
      </c>
    </row>
    <row r="431" spans="10:10" x14ac:dyDescent="0.25">
      <c r="J431" s="12" t="e">
        <f t="shared" si="69"/>
        <v>#N/A</v>
      </c>
    </row>
    <row r="432" spans="10:10" x14ac:dyDescent="0.25">
      <c r="J432" s="12" t="e">
        <f t="shared" si="69"/>
        <v>#N/A</v>
      </c>
    </row>
    <row r="433" spans="10:10" x14ac:dyDescent="0.25">
      <c r="J433" s="12" t="e">
        <f t="shared" si="69"/>
        <v>#N/A</v>
      </c>
    </row>
    <row r="434" spans="10:10" x14ac:dyDescent="0.25">
      <c r="J434" s="12" t="e">
        <f t="shared" si="69"/>
        <v>#N/A</v>
      </c>
    </row>
    <row r="435" spans="10:10" x14ac:dyDescent="0.25">
      <c r="J435" s="12" t="e">
        <f t="shared" si="69"/>
        <v>#N/A</v>
      </c>
    </row>
    <row r="436" spans="10:10" x14ac:dyDescent="0.25">
      <c r="J436" s="12" t="e">
        <f t="shared" si="69"/>
        <v>#N/A</v>
      </c>
    </row>
    <row r="437" spans="10:10" x14ac:dyDescent="0.25">
      <c r="J437" s="12" t="e">
        <f t="shared" si="69"/>
        <v>#N/A</v>
      </c>
    </row>
    <row r="438" spans="10:10" x14ac:dyDescent="0.25">
      <c r="J438" s="12" t="e">
        <f t="shared" si="69"/>
        <v>#N/A</v>
      </c>
    </row>
    <row r="439" spans="10:10" x14ac:dyDescent="0.25">
      <c r="J439" s="12" t="e">
        <f t="shared" si="69"/>
        <v>#N/A</v>
      </c>
    </row>
    <row r="440" spans="10:10" x14ac:dyDescent="0.25">
      <c r="J440" s="12" t="e">
        <f t="shared" si="69"/>
        <v>#N/A</v>
      </c>
    </row>
    <row r="441" spans="10:10" x14ac:dyDescent="0.25">
      <c r="J441" s="12" t="e">
        <f t="shared" si="69"/>
        <v>#N/A</v>
      </c>
    </row>
    <row r="442" spans="10:10" x14ac:dyDescent="0.25">
      <c r="J442" s="12" t="e">
        <f t="shared" si="69"/>
        <v>#N/A</v>
      </c>
    </row>
    <row r="443" spans="10:10" x14ac:dyDescent="0.25">
      <c r="J443" s="12" t="e">
        <f t="shared" si="69"/>
        <v>#N/A</v>
      </c>
    </row>
    <row r="444" spans="10:10" x14ac:dyDescent="0.25">
      <c r="J444" s="12" t="e">
        <f t="shared" si="69"/>
        <v>#N/A</v>
      </c>
    </row>
    <row r="445" spans="10:10" x14ac:dyDescent="0.25">
      <c r="J445" s="12" t="e">
        <f t="shared" si="69"/>
        <v>#N/A</v>
      </c>
    </row>
    <row r="446" spans="10:10" x14ac:dyDescent="0.25">
      <c r="J446" s="12" t="e">
        <f t="shared" si="69"/>
        <v>#N/A</v>
      </c>
    </row>
    <row r="447" spans="10:10" x14ac:dyDescent="0.25">
      <c r="J447" s="12" t="e">
        <f t="shared" si="69"/>
        <v>#N/A</v>
      </c>
    </row>
    <row r="448" spans="10:10" x14ac:dyDescent="0.25">
      <c r="J448" s="12" t="e">
        <f t="shared" si="69"/>
        <v>#N/A</v>
      </c>
    </row>
    <row r="449" spans="10:10" x14ac:dyDescent="0.25">
      <c r="J449" s="12" t="e">
        <f t="shared" si="69"/>
        <v>#N/A</v>
      </c>
    </row>
    <row r="450" spans="10:10" x14ac:dyDescent="0.25">
      <c r="J450" s="12" t="e">
        <f t="shared" si="69"/>
        <v>#N/A</v>
      </c>
    </row>
    <row r="451" spans="10:10" x14ac:dyDescent="0.25">
      <c r="J451" s="12" t="e">
        <f t="shared" si="69"/>
        <v>#N/A</v>
      </c>
    </row>
    <row r="452" spans="10:10" x14ac:dyDescent="0.25">
      <c r="J452" s="12" t="e">
        <f t="shared" ref="J452:J515" si="70">+IF(ISNUMBER(I452),J451*(1+I452),NA())</f>
        <v>#N/A</v>
      </c>
    </row>
    <row r="453" spans="10:10" x14ac:dyDescent="0.25">
      <c r="J453" s="12" t="e">
        <f t="shared" si="70"/>
        <v>#N/A</v>
      </c>
    </row>
    <row r="454" spans="10:10" x14ac:dyDescent="0.25">
      <c r="J454" s="12" t="e">
        <f t="shared" si="70"/>
        <v>#N/A</v>
      </c>
    </row>
    <row r="455" spans="10:10" x14ac:dyDescent="0.25">
      <c r="J455" s="12" t="e">
        <f t="shared" si="70"/>
        <v>#N/A</v>
      </c>
    </row>
    <row r="456" spans="10:10" x14ac:dyDescent="0.25">
      <c r="J456" s="12" t="e">
        <f t="shared" si="70"/>
        <v>#N/A</v>
      </c>
    </row>
    <row r="457" spans="10:10" x14ac:dyDescent="0.25">
      <c r="J457" s="12" t="e">
        <f t="shared" si="70"/>
        <v>#N/A</v>
      </c>
    </row>
    <row r="458" spans="10:10" x14ac:dyDescent="0.25">
      <c r="J458" s="12" t="e">
        <f t="shared" si="70"/>
        <v>#N/A</v>
      </c>
    </row>
    <row r="459" spans="10:10" x14ac:dyDescent="0.25">
      <c r="J459" s="12" t="e">
        <f t="shared" si="70"/>
        <v>#N/A</v>
      </c>
    </row>
    <row r="460" spans="10:10" x14ac:dyDescent="0.25">
      <c r="J460" s="12" t="e">
        <f t="shared" si="70"/>
        <v>#N/A</v>
      </c>
    </row>
    <row r="461" spans="10:10" x14ac:dyDescent="0.25">
      <c r="J461" s="12" t="e">
        <f t="shared" si="70"/>
        <v>#N/A</v>
      </c>
    </row>
    <row r="462" spans="10:10" x14ac:dyDescent="0.25">
      <c r="J462" s="12" t="e">
        <f t="shared" si="70"/>
        <v>#N/A</v>
      </c>
    </row>
    <row r="463" spans="10:10" x14ac:dyDescent="0.25">
      <c r="J463" s="12" t="e">
        <f t="shared" si="70"/>
        <v>#N/A</v>
      </c>
    </row>
    <row r="464" spans="10:10" x14ac:dyDescent="0.25">
      <c r="J464" s="12" t="e">
        <f t="shared" si="70"/>
        <v>#N/A</v>
      </c>
    </row>
    <row r="465" spans="10:10" x14ac:dyDescent="0.25">
      <c r="J465" s="12" t="e">
        <f t="shared" si="70"/>
        <v>#N/A</v>
      </c>
    </row>
    <row r="466" spans="10:10" x14ac:dyDescent="0.25">
      <c r="J466" s="12" t="e">
        <f t="shared" si="70"/>
        <v>#N/A</v>
      </c>
    </row>
    <row r="467" spans="10:10" x14ac:dyDescent="0.25">
      <c r="J467" s="12" t="e">
        <f t="shared" si="70"/>
        <v>#N/A</v>
      </c>
    </row>
    <row r="468" spans="10:10" x14ac:dyDescent="0.25">
      <c r="J468" s="12" t="e">
        <f t="shared" si="70"/>
        <v>#N/A</v>
      </c>
    </row>
    <row r="469" spans="10:10" x14ac:dyDescent="0.25">
      <c r="J469" s="12" t="e">
        <f t="shared" si="70"/>
        <v>#N/A</v>
      </c>
    </row>
    <row r="470" spans="10:10" x14ac:dyDescent="0.25">
      <c r="J470" s="12" t="e">
        <f t="shared" si="70"/>
        <v>#N/A</v>
      </c>
    </row>
    <row r="471" spans="10:10" x14ac:dyDescent="0.25">
      <c r="J471" s="12" t="e">
        <f t="shared" si="70"/>
        <v>#N/A</v>
      </c>
    </row>
    <row r="472" spans="10:10" x14ac:dyDescent="0.25">
      <c r="J472" s="12" t="e">
        <f t="shared" si="70"/>
        <v>#N/A</v>
      </c>
    </row>
    <row r="473" spans="10:10" x14ac:dyDescent="0.25">
      <c r="J473" s="12" t="e">
        <f t="shared" si="70"/>
        <v>#N/A</v>
      </c>
    </row>
    <row r="474" spans="10:10" x14ac:dyDescent="0.25">
      <c r="J474" s="12" t="e">
        <f t="shared" si="70"/>
        <v>#N/A</v>
      </c>
    </row>
    <row r="475" spans="10:10" x14ac:dyDescent="0.25">
      <c r="J475" s="12" t="e">
        <f t="shared" si="70"/>
        <v>#N/A</v>
      </c>
    </row>
    <row r="476" spans="10:10" x14ac:dyDescent="0.25">
      <c r="J476" s="12" t="e">
        <f t="shared" si="70"/>
        <v>#N/A</v>
      </c>
    </row>
    <row r="477" spans="10:10" x14ac:dyDescent="0.25">
      <c r="J477" s="12" t="e">
        <f t="shared" si="70"/>
        <v>#N/A</v>
      </c>
    </row>
    <row r="478" spans="10:10" x14ac:dyDescent="0.25">
      <c r="J478" s="12" t="e">
        <f t="shared" si="70"/>
        <v>#N/A</v>
      </c>
    </row>
    <row r="479" spans="10:10" x14ac:dyDescent="0.25">
      <c r="J479" s="12" t="e">
        <f t="shared" si="70"/>
        <v>#N/A</v>
      </c>
    </row>
    <row r="480" spans="10:10" x14ac:dyDescent="0.25">
      <c r="J480" s="12" t="e">
        <f t="shared" si="70"/>
        <v>#N/A</v>
      </c>
    </row>
    <row r="481" spans="10:10" x14ac:dyDescent="0.25">
      <c r="J481" s="12" t="e">
        <f t="shared" si="70"/>
        <v>#N/A</v>
      </c>
    </row>
    <row r="482" spans="10:10" x14ac:dyDescent="0.25">
      <c r="J482" s="12" t="e">
        <f t="shared" si="70"/>
        <v>#N/A</v>
      </c>
    </row>
    <row r="483" spans="10:10" x14ac:dyDescent="0.25">
      <c r="J483" s="12" t="e">
        <f t="shared" si="70"/>
        <v>#N/A</v>
      </c>
    </row>
    <row r="484" spans="10:10" x14ac:dyDescent="0.25">
      <c r="J484" s="12" t="e">
        <f t="shared" si="70"/>
        <v>#N/A</v>
      </c>
    </row>
    <row r="485" spans="10:10" x14ac:dyDescent="0.25">
      <c r="J485" s="12" t="e">
        <f t="shared" si="70"/>
        <v>#N/A</v>
      </c>
    </row>
    <row r="486" spans="10:10" x14ac:dyDescent="0.25">
      <c r="J486" s="12" t="e">
        <f t="shared" si="70"/>
        <v>#N/A</v>
      </c>
    </row>
    <row r="487" spans="10:10" x14ac:dyDescent="0.25">
      <c r="J487" s="12" t="e">
        <f t="shared" si="70"/>
        <v>#N/A</v>
      </c>
    </row>
    <row r="488" spans="10:10" x14ac:dyDescent="0.25">
      <c r="J488" s="12" t="e">
        <f t="shared" si="70"/>
        <v>#N/A</v>
      </c>
    </row>
    <row r="489" spans="10:10" x14ac:dyDescent="0.25">
      <c r="J489" s="12" t="e">
        <f t="shared" si="70"/>
        <v>#N/A</v>
      </c>
    </row>
    <row r="490" spans="10:10" x14ac:dyDescent="0.25">
      <c r="J490" s="12" t="e">
        <f t="shared" si="70"/>
        <v>#N/A</v>
      </c>
    </row>
    <row r="491" spans="10:10" x14ac:dyDescent="0.25">
      <c r="J491" s="12" t="e">
        <f t="shared" si="70"/>
        <v>#N/A</v>
      </c>
    </row>
    <row r="492" spans="10:10" x14ac:dyDescent="0.25">
      <c r="J492" s="12" t="e">
        <f t="shared" si="70"/>
        <v>#N/A</v>
      </c>
    </row>
    <row r="493" spans="10:10" x14ac:dyDescent="0.25">
      <c r="J493" s="12" t="e">
        <f t="shared" si="70"/>
        <v>#N/A</v>
      </c>
    </row>
    <row r="494" spans="10:10" x14ac:dyDescent="0.25">
      <c r="J494" s="12" t="e">
        <f t="shared" si="70"/>
        <v>#N/A</v>
      </c>
    </row>
    <row r="495" spans="10:10" x14ac:dyDescent="0.25">
      <c r="J495" s="12" t="e">
        <f t="shared" si="70"/>
        <v>#N/A</v>
      </c>
    </row>
    <row r="496" spans="10:10" x14ac:dyDescent="0.25">
      <c r="J496" s="12" t="e">
        <f t="shared" si="70"/>
        <v>#N/A</v>
      </c>
    </row>
    <row r="497" spans="10:10" x14ac:dyDescent="0.25">
      <c r="J497" s="12" t="e">
        <f t="shared" si="70"/>
        <v>#N/A</v>
      </c>
    </row>
    <row r="498" spans="10:10" x14ac:dyDescent="0.25">
      <c r="J498" s="12" t="e">
        <f t="shared" si="70"/>
        <v>#N/A</v>
      </c>
    </row>
    <row r="499" spans="10:10" x14ac:dyDescent="0.25">
      <c r="J499" s="12" t="e">
        <f t="shared" si="70"/>
        <v>#N/A</v>
      </c>
    </row>
    <row r="500" spans="10:10" x14ac:dyDescent="0.25">
      <c r="J500" s="12" t="e">
        <f t="shared" si="70"/>
        <v>#N/A</v>
      </c>
    </row>
    <row r="501" spans="10:10" x14ac:dyDescent="0.25">
      <c r="J501" s="12" t="e">
        <f t="shared" si="70"/>
        <v>#N/A</v>
      </c>
    </row>
    <row r="502" spans="10:10" x14ac:dyDescent="0.25">
      <c r="J502" s="12" t="e">
        <f t="shared" si="70"/>
        <v>#N/A</v>
      </c>
    </row>
    <row r="503" spans="10:10" x14ac:dyDescent="0.25">
      <c r="J503" s="12" t="e">
        <f t="shared" si="70"/>
        <v>#N/A</v>
      </c>
    </row>
    <row r="504" spans="10:10" x14ac:dyDescent="0.25">
      <c r="J504" s="12" t="e">
        <f t="shared" si="70"/>
        <v>#N/A</v>
      </c>
    </row>
    <row r="505" spans="10:10" x14ac:dyDescent="0.25">
      <c r="J505" s="12" t="e">
        <f t="shared" si="70"/>
        <v>#N/A</v>
      </c>
    </row>
    <row r="506" spans="10:10" x14ac:dyDescent="0.25">
      <c r="J506" s="12" t="e">
        <f t="shared" si="70"/>
        <v>#N/A</v>
      </c>
    </row>
    <row r="507" spans="10:10" x14ac:dyDescent="0.25">
      <c r="J507" s="12" t="e">
        <f t="shared" si="70"/>
        <v>#N/A</v>
      </c>
    </row>
    <row r="508" spans="10:10" x14ac:dyDescent="0.25">
      <c r="J508" s="12" t="e">
        <f t="shared" si="70"/>
        <v>#N/A</v>
      </c>
    </row>
    <row r="509" spans="10:10" x14ac:dyDescent="0.25">
      <c r="J509" s="12" t="e">
        <f t="shared" si="70"/>
        <v>#N/A</v>
      </c>
    </row>
    <row r="510" spans="10:10" x14ac:dyDescent="0.25">
      <c r="J510" s="12" t="e">
        <f t="shared" si="70"/>
        <v>#N/A</v>
      </c>
    </row>
    <row r="511" spans="10:10" x14ac:dyDescent="0.25">
      <c r="J511" s="12" t="e">
        <f t="shared" si="70"/>
        <v>#N/A</v>
      </c>
    </row>
    <row r="512" spans="10:10" x14ac:dyDescent="0.25">
      <c r="J512" s="12" t="e">
        <f t="shared" si="70"/>
        <v>#N/A</v>
      </c>
    </row>
    <row r="513" spans="10:10" x14ac:dyDescent="0.25">
      <c r="J513" s="12" t="e">
        <f t="shared" si="70"/>
        <v>#N/A</v>
      </c>
    </row>
    <row r="514" spans="10:10" x14ac:dyDescent="0.25">
      <c r="J514" s="12" t="e">
        <f t="shared" si="70"/>
        <v>#N/A</v>
      </c>
    </row>
    <row r="515" spans="10:10" x14ac:dyDescent="0.25">
      <c r="J515" s="12" t="e">
        <f t="shared" si="70"/>
        <v>#N/A</v>
      </c>
    </row>
    <row r="516" spans="10:10" x14ac:dyDescent="0.25">
      <c r="J516" s="12" t="e">
        <f t="shared" ref="J516:J579" si="71">+IF(ISNUMBER(I516),J515*(1+I516),NA())</f>
        <v>#N/A</v>
      </c>
    </row>
    <row r="517" spans="10:10" x14ac:dyDescent="0.25">
      <c r="J517" s="12" t="e">
        <f t="shared" si="71"/>
        <v>#N/A</v>
      </c>
    </row>
    <row r="518" spans="10:10" x14ac:dyDescent="0.25">
      <c r="J518" s="12" t="e">
        <f t="shared" si="71"/>
        <v>#N/A</v>
      </c>
    </row>
    <row r="519" spans="10:10" x14ac:dyDescent="0.25">
      <c r="J519" s="12" t="e">
        <f t="shared" si="71"/>
        <v>#N/A</v>
      </c>
    </row>
    <row r="520" spans="10:10" x14ac:dyDescent="0.25">
      <c r="J520" s="12" t="e">
        <f t="shared" si="71"/>
        <v>#N/A</v>
      </c>
    </row>
    <row r="521" spans="10:10" x14ac:dyDescent="0.25">
      <c r="J521" s="12" t="e">
        <f t="shared" si="71"/>
        <v>#N/A</v>
      </c>
    </row>
    <row r="522" spans="10:10" x14ac:dyDescent="0.25">
      <c r="J522" s="12" t="e">
        <f t="shared" si="71"/>
        <v>#N/A</v>
      </c>
    </row>
    <row r="523" spans="10:10" x14ac:dyDescent="0.25">
      <c r="J523" s="12" t="e">
        <f t="shared" si="71"/>
        <v>#N/A</v>
      </c>
    </row>
    <row r="524" spans="10:10" x14ac:dyDescent="0.25">
      <c r="J524" s="12" t="e">
        <f t="shared" si="71"/>
        <v>#N/A</v>
      </c>
    </row>
    <row r="525" spans="10:10" x14ac:dyDescent="0.25">
      <c r="J525" s="12" t="e">
        <f t="shared" si="71"/>
        <v>#N/A</v>
      </c>
    </row>
    <row r="526" spans="10:10" x14ac:dyDescent="0.25">
      <c r="J526" s="12" t="e">
        <f t="shared" si="71"/>
        <v>#N/A</v>
      </c>
    </row>
    <row r="527" spans="10:10" x14ac:dyDescent="0.25">
      <c r="J527" s="12" t="e">
        <f t="shared" si="71"/>
        <v>#N/A</v>
      </c>
    </row>
    <row r="528" spans="10:10" x14ac:dyDescent="0.25">
      <c r="J528" s="12" t="e">
        <f t="shared" si="71"/>
        <v>#N/A</v>
      </c>
    </row>
    <row r="529" spans="10:10" x14ac:dyDescent="0.25">
      <c r="J529" s="12" t="e">
        <f t="shared" si="71"/>
        <v>#N/A</v>
      </c>
    </row>
    <row r="530" spans="10:10" x14ac:dyDescent="0.25">
      <c r="J530" s="12" t="e">
        <f t="shared" si="71"/>
        <v>#N/A</v>
      </c>
    </row>
    <row r="531" spans="10:10" x14ac:dyDescent="0.25">
      <c r="J531" s="12" t="e">
        <f t="shared" si="71"/>
        <v>#N/A</v>
      </c>
    </row>
    <row r="532" spans="10:10" x14ac:dyDescent="0.25">
      <c r="J532" s="12" t="e">
        <f t="shared" si="71"/>
        <v>#N/A</v>
      </c>
    </row>
    <row r="533" spans="10:10" x14ac:dyDescent="0.25">
      <c r="J533" s="12" t="e">
        <f t="shared" si="71"/>
        <v>#N/A</v>
      </c>
    </row>
    <row r="534" spans="10:10" x14ac:dyDescent="0.25">
      <c r="J534" s="12" t="e">
        <f t="shared" si="71"/>
        <v>#N/A</v>
      </c>
    </row>
    <row r="535" spans="10:10" x14ac:dyDescent="0.25">
      <c r="J535" s="12" t="e">
        <f t="shared" si="71"/>
        <v>#N/A</v>
      </c>
    </row>
    <row r="536" spans="10:10" x14ac:dyDescent="0.25">
      <c r="J536" s="12" t="e">
        <f t="shared" si="71"/>
        <v>#N/A</v>
      </c>
    </row>
    <row r="537" spans="10:10" x14ac:dyDescent="0.25">
      <c r="J537" s="12" t="e">
        <f t="shared" si="71"/>
        <v>#N/A</v>
      </c>
    </row>
    <row r="538" spans="10:10" x14ac:dyDescent="0.25">
      <c r="J538" s="12" t="e">
        <f t="shared" si="71"/>
        <v>#N/A</v>
      </c>
    </row>
    <row r="539" spans="10:10" x14ac:dyDescent="0.25">
      <c r="J539" s="12" t="e">
        <f t="shared" si="71"/>
        <v>#N/A</v>
      </c>
    </row>
    <row r="540" spans="10:10" x14ac:dyDescent="0.25">
      <c r="J540" s="12" t="e">
        <f t="shared" si="71"/>
        <v>#N/A</v>
      </c>
    </row>
    <row r="541" spans="10:10" x14ac:dyDescent="0.25">
      <c r="J541" s="12" t="e">
        <f t="shared" si="71"/>
        <v>#N/A</v>
      </c>
    </row>
    <row r="542" spans="10:10" x14ac:dyDescent="0.25">
      <c r="J542" s="12" t="e">
        <f t="shared" si="71"/>
        <v>#N/A</v>
      </c>
    </row>
    <row r="543" spans="10:10" x14ac:dyDescent="0.25">
      <c r="J543" s="12" t="e">
        <f t="shared" si="71"/>
        <v>#N/A</v>
      </c>
    </row>
    <row r="544" spans="10:10" x14ac:dyDescent="0.25">
      <c r="J544" s="12" t="e">
        <f t="shared" si="71"/>
        <v>#N/A</v>
      </c>
    </row>
    <row r="545" spans="10:10" x14ac:dyDescent="0.25">
      <c r="J545" s="12" t="e">
        <f t="shared" si="71"/>
        <v>#N/A</v>
      </c>
    </row>
    <row r="546" spans="10:10" x14ac:dyDescent="0.25">
      <c r="J546" s="12" t="e">
        <f t="shared" si="71"/>
        <v>#N/A</v>
      </c>
    </row>
    <row r="547" spans="10:10" x14ac:dyDescent="0.25">
      <c r="J547" s="12" t="e">
        <f t="shared" si="71"/>
        <v>#N/A</v>
      </c>
    </row>
    <row r="548" spans="10:10" x14ac:dyDescent="0.25">
      <c r="J548" s="12" t="e">
        <f t="shared" si="71"/>
        <v>#N/A</v>
      </c>
    </row>
    <row r="549" spans="10:10" x14ac:dyDescent="0.25">
      <c r="J549" s="12" t="e">
        <f t="shared" si="71"/>
        <v>#N/A</v>
      </c>
    </row>
    <row r="550" spans="10:10" x14ac:dyDescent="0.25">
      <c r="J550" s="12" t="e">
        <f t="shared" si="71"/>
        <v>#N/A</v>
      </c>
    </row>
    <row r="551" spans="10:10" x14ac:dyDescent="0.25">
      <c r="J551" s="12" t="e">
        <f t="shared" si="71"/>
        <v>#N/A</v>
      </c>
    </row>
    <row r="552" spans="10:10" x14ac:dyDescent="0.25">
      <c r="J552" s="12" t="e">
        <f t="shared" si="71"/>
        <v>#N/A</v>
      </c>
    </row>
    <row r="553" spans="10:10" x14ac:dyDescent="0.25">
      <c r="J553" s="12" t="e">
        <f t="shared" si="71"/>
        <v>#N/A</v>
      </c>
    </row>
    <row r="554" spans="10:10" x14ac:dyDescent="0.25">
      <c r="J554" s="12" t="e">
        <f t="shared" si="71"/>
        <v>#N/A</v>
      </c>
    </row>
    <row r="555" spans="10:10" x14ac:dyDescent="0.25">
      <c r="J555" s="12" t="e">
        <f t="shared" si="71"/>
        <v>#N/A</v>
      </c>
    </row>
    <row r="556" spans="10:10" x14ac:dyDescent="0.25">
      <c r="J556" s="12" t="e">
        <f t="shared" si="71"/>
        <v>#N/A</v>
      </c>
    </row>
    <row r="557" spans="10:10" x14ac:dyDescent="0.25">
      <c r="J557" s="12" t="e">
        <f t="shared" si="71"/>
        <v>#N/A</v>
      </c>
    </row>
    <row r="558" spans="10:10" x14ac:dyDescent="0.25">
      <c r="J558" s="12" t="e">
        <f t="shared" si="71"/>
        <v>#N/A</v>
      </c>
    </row>
    <row r="559" spans="10:10" x14ac:dyDescent="0.25">
      <c r="J559" s="12" t="e">
        <f t="shared" si="71"/>
        <v>#N/A</v>
      </c>
    </row>
    <row r="560" spans="10:10" x14ac:dyDescent="0.25">
      <c r="J560" s="12" t="e">
        <f t="shared" si="71"/>
        <v>#N/A</v>
      </c>
    </row>
    <row r="561" spans="10:10" x14ac:dyDescent="0.25">
      <c r="J561" s="12" t="e">
        <f t="shared" si="71"/>
        <v>#N/A</v>
      </c>
    </row>
    <row r="562" spans="10:10" x14ac:dyDescent="0.25">
      <c r="J562" s="12" t="e">
        <f t="shared" si="71"/>
        <v>#N/A</v>
      </c>
    </row>
    <row r="563" spans="10:10" x14ac:dyDescent="0.25">
      <c r="J563" s="12" t="e">
        <f t="shared" si="71"/>
        <v>#N/A</v>
      </c>
    </row>
    <row r="564" spans="10:10" x14ac:dyDescent="0.25">
      <c r="J564" s="12" t="e">
        <f t="shared" si="71"/>
        <v>#N/A</v>
      </c>
    </row>
    <row r="565" spans="10:10" x14ac:dyDescent="0.25">
      <c r="J565" s="12" t="e">
        <f t="shared" si="71"/>
        <v>#N/A</v>
      </c>
    </row>
    <row r="566" spans="10:10" x14ac:dyDescent="0.25">
      <c r="J566" s="12" t="e">
        <f t="shared" si="71"/>
        <v>#N/A</v>
      </c>
    </row>
    <row r="567" spans="10:10" x14ac:dyDescent="0.25">
      <c r="J567" s="12" t="e">
        <f t="shared" si="71"/>
        <v>#N/A</v>
      </c>
    </row>
    <row r="568" spans="10:10" x14ac:dyDescent="0.25">
      <c r="J568" s="12" t="e">
        <f t="shared" si="71"/>
        <v>#N/A</v>
      </c>
    </row>
    <row r="569" spans="10:10" x14ac:dyDescent="0.25">
      <c r="J569" s="12" t="e">
        <f t="shared" si="71"/>
        <v>#N/A</v>
      </c>
    </row>
    <row r="570" spans="10:10" x14ac:dyDescent="0.25">
      <c r="J570" s="12" t="e">
        <f t="shared" si="71"/>
        <v>#N/A</v>
      </c>
    </row>
    <row r="571" spans="10:10" x14ac:dyDescent="0.25">
      <c r="J571" s="12" t="e">
        <f t="shared" si="71"/>
        <v>#N/A</v>
      </c>
    </row>
    <row r="572" spans="10:10" x14ac:dyDescent="0.25">
      <c r="J572" s="12" t="e">
        <f t="shared" si="71"/>
        <v>#N/A</v>
      </c>
    </row>
    <row r="573" spans="10:10" x14ac:dyDescent="0.25">
      <c r="J573" s="12" t="e">
        <f t="shared" si="71"/>
        <v>#N/A</v>
      </c>
    </row>
    <row r="574" spans="10:10" x14ac:dyDescent="0.25">
      <c r="J574" s="12" t="e">
        <f t="shared" si="71"/>
        <v>#N/A</v>
      </c>
    </row>
    <row r="575" spans="10:10" x14ac:dyDescent="0.25">
      <c r="J575" s="12" t="e">
        <f t="shared" si="71"/>
        <v>#N/A</v>
      </c>
    </row>
    <row r="576" spans="10:10" x14ac:dyDescent="0.25">
      <c r="J576" s="12" t="e">
        <f t="shared" si="71"/>
        <v>#N/A</v>
      </c>
    </row>
    <row r="577" spans="10:10" x14ac:dyDescent="0.25">
      <c r="J577" s="12" t="e">
        <f t="shared" si="71"/>
        <v>#N/A</v>
      </c>
    </row>
    <row r="578" spans="10:10" x14ac:dyDescent="0.25">
      <c r="J578" s="12" t="e">
        <f t="shared" si="71"/>
        <v>#N/A</v>
      </c>
    </row>
    <row r="579" spans="10:10" x14ac:dyDescent="0.25">
      <c r="J579" s="12" t="e">
        <f t="shared" si="71"/>
        <v>#N/A</v>
      </c>
    </row>
    <row r="580" spans="10:10" x14ac:dyDescent="0.25">
      <c r="J580" s="12" t="e">
        <f t="shared" ref="J580:J643" si="72">+IF(ISNUMBER(I580),J579*(1+I580),NA())</f>
        <v>#N/A</v>
      </c>
    </row>
    <row r="581" spans="10:10" x14ac:dyDescent="0.25">
      <c r="J581" s="12" t="e">
        <f t="shared" si="72"/>
        <v>#N/A</v>
      </c>
    </row>
    <row r="582" spans="10:10" x14ac:dyDescent="0.25">
      <c r="J582" s="12" t="e">
        <f t="shared" si="72"/>
        <v>#N/A</v>
      </c>
    </row>
    <row r="583" spans="10:10" x14ac:dyDescent="0.25">
      <c r="J583" s="12" t="e">
        <f t="shared" si="72"/>
        <v>#N/A</v>
      </c>
    </row>
    <row r="584" spans="10:10" x14ac:dyDescent="0.25">
      <c r="J584" s="12" t="e">
        <f t="shared" si="72"/>
        <v>#N/A</v>
      </c>
    </row>
    <row r="585" spans="10:10" x14ac:dyDescent="0.25">
      <c r="J585" s="12" t="e">
        <f t="shared" si="72"/>
        <v>#N/A</v>
      </c>
    </row>
    <row r="586" spans="10:10" x14ac:dyDescent="0.25">
      <c r="J586" s="12" t="e">
        <f t="shared" si="72"/>
        <v>#N/A</v>
      </c>
    </row>
    <row r="587" spans="10:10" x14ac:dyDescent="0.25">
      <c r="J587" s="12" t="e">
        <f t="shared" si="72"/>
        <v>#N/A</v>
      </c>
    </row>
    <row r="588" spans="10:10" x14ac:dyDescent="0.25">
      <c r="J588" s="12" t="e">
        <f t="shared" si="72"/>
        <v>#N/A</v>
      </c>
    </row>
    <row r="589" spans="10:10" x14ac:dyDescent="0.25">
      <c r="J589" s="12" t="e">
        <f t="shared" si="72"/>
        <v>#N/A</v>
      </c>
    </row>
    <row r="590" spans="10:10" x14ac:dyDescent="0.25">
      <c r="J590" s="12" t="e">
        <f t="shared" si="72"/>
        <v>#N/A</v>
      </c>
    </row>
    <row r="591" spans="10:10" x14ac:dyDescent="0.25">
      <c r="J591" s="12" t="e">
        <f t="shared" si="72"/>
        <v>#N/A</v>
      </c>
    </row>
    <row r="592" spans="10:10" x14ac:dyDescent="0.25">
      <c r="J592" s="12" t="e">
        <f t="shared" si="72"/>
        <v>#N/A</v>
      </c>
    </row>
    <row r="593" spans="10:10" x14ac:dyDescent="0.25">
      <c r="J593" s="12" t="e">
        <f t="shared" si="72"/>
        <v>#N/A</v>
      </c>
    </row>
    <row r="594" spans="10:10" x14ac:dyDescent="0.25">
      <c r="J594" s="12" t="e">
        <f t="shared" si="72"/>
        <v>#N/A</v>
      </c>
    </row>
    <row r="595" spans="10:10" x14ac:dyDescent="0.25">
      <c r="J595" s="12" t="e">
        <f t="shared" si="72"/>
        <v>#N/A</v>
      </c>
    </row>
    <row r="596" spans="10:10" x14ac:dyDescent="0.25">
      <c r="J596" s="12" t="e">
        <f t="shared" si="72"/>
        <v>#N/A</v>
      </c>
    </row>
    <row r="597" spans="10:10" x14ac:dyDescent="0.25">
      <c r="J597" s="12" t="e">
        <f t="shared" si="72"/>
        <v>#N/A</v>
      </c>
    </row>
    <row r="598" spans="10:10" x14ac:dyDescent="0.25">
      <c r="J598" s="12" t="e">
        <f t="shared" si="72"/>
        <v>#N/A</v>
      </c>
    </row>
    <row r="599" spans="10:10" x14ac:dyDescent="0.25">
      <c r="J599" s="12" t="e">
        <f t="shared" si="72"/>
        <v>#N/A</v>
      </c>
    </row>
    <row r="600" spans="10:10" x14ac:dyDescent="0.25">
      <c r="J600" s="12" t="e">
        <f t="shared" si="72"/>
        <v>#N/A</v>
      </c>
    </row>
    <row r="601" spans="10:10" x14ac:dyDescent="0.25">
      <c r="J601" s="12" t="e">
        <f t="shared" si="72"/>
        <v>#N/A</v>
      </c>
    </row>
    <row r="602" spans="10:10" x14ac:dyDescent="0.25">
      <c r="J602" s="12" t="e">
        <f t="shared" si="72"/>
        <v>#N/A</v>
      </c>
    </row>
    <row r="603" spans="10:10" x14ac:dyDescent="0.25">
      <c r="J603" s="12" t="e">
        <f t="shared" si="72"/>
        <v>#N/A</v>
      </c>
    </row>
    <row r="604" spans="10:10" x14ac:dyDescent="0.25">
      <c r="J604" s="12" t="e">
        <f t="shared" si="72"/>
        <v>#N/A</v>
      </c>
    </row>
    <row r="605" spans="10:10" x14ac:dyDescent="0.25">
      <c r="J605" s="12" t="e">
        <f t="shared" si="72"/>
        <v>#N/A</v>
      </c>
    </row>
    <row r="606" spans="10:10" x14ac:dyDescent="0.25">
      <c r="J606" s="12" t="e">
        <f t="shared" si="72"/>
        <v>#N/A</v>
      </c>
    </row>
    <row r="607" spans="10:10" x14ac:dyDescent="0.25">
      <c r="J607" s="12" t="e">
        <f t="shared" si="72"/>
        <v>#N/A</v>
      </c>
    </row>
    <row r="608" spans="10:10" x14ac:dyDescent="0.25">
      <c r="J608" s="12" t="e">
        <f t="shared" si="72"/>
        <v>#N/A</v>
      </c>
    </row>
    <row r="609" spans="10:10" x14ac:dyDescent="0.25">
      <c r="J609" s="12" t="e">
        <f t="shared" si="72"/>
        <v>#N/A</v>
      </c>
    </row>
    <row r="610" spans="10:10" x14ac:dyDescent="0.25">
      <c r="J610" s="12" t="e">
        <f t="shared" si="72"/>
        <v>#N/A</v>
      </c>
    </row>
    <row r="611" spans="10:10" x14ac:dyDescent="0.25">
      <c r="J611" s="12" t="e">
        <f t="shared" si="72"/>
        <v>#N/A</v>
      </c>
    </row>
    <row r="612" spans="10:10" x14ac:dyDescent="0.25">
      <c r="J612" s="12" t="e">
        <f t="shared" si="72"/>
        <v>#N/A</v>
      </c>
    </row>
    <row r="613" spans="10:10" x14ac:dyDescent="0.25">
      <c r="J613" s="12" t="e">
        <f t="shared" si="72"/>
        <v>#N/A</v>
      </c>
    </row>
    <row r="614" spans="10:10" x14ac:dyDescent="0.25">
      <c r="J614" s="12" t="e">
        <f t="shared" si="72"/>
        <v>#N/A</v>
      </c>
    </row>
    <row r="615" spans="10:10" x14ac:dyDescent="0.25">
      <c r="J615" s="12" t="e">
        <f t="shared" si="72"/>
        <v>#N/A</v>
      </c>
    </row>
    <row r="616" spans="10:10" x14ac:dyDescent="0.25">
      <c r="J616" s="12" t="e">
        <f t="shared" si="72"/>
        <v>#N/A</v>
      </c>
    </row>
    <row r="617" spans="10:10" x14ac:dyDescent="0.25">
      <c r="J617" s="12" t="e">
        <f t="shared" si="72"/>
        <v>#N/A</v>
      </c>
    </row>
    <row r="618" spans="10:10" x14ac:dyDescent="0.25">
      <c r="J618" s="12" t="e">
        <f t="shared" si="72"/>
        <v>#N/A</v>
      </c>
    </row>
    <row r="619" spans="10:10" x14ac:dyDescent="0.25">
      <c r="J619" s="12" t="e">
        <f t="shared" si="72"/>
        <v>#N/A</v>
      </c>
    </row>
    <row r="620" spans="10:10" x14ac:dyDescent="0.25">
      <c r="J620" s="12" t="e">
        <f t="shared" si="72"/>
        <v>#N/A</v>
      </c>
    </row>
    <row r="621" spans="10:10" x14ac:dyDescent="0.25">
      <c r="J621" s="12" t="e">
        <f t="shared" si="72"/>
        <v>#N/A</v>
      </c>
    </row>
    <row r="622" spans="10:10" x14ac:dyDescent="0.25">
      <c r="J622" s="12" t="e">
        <f t="shared" si="72"/>
        <v>#N/A</v>
      </c>
    </row>
    <row r="623" spans="10:10" x14ac:dyDescent="0.25">
      <c r="J623" s="12" t="e">
        <f t="shared" si="72"/>
        <v>#N/A</v>
      </c>
    </row>
    <row r="624" spans="10:10" x14ac:dyDescent="0.25">
      <c r="J624" s="12" t="e">
        <f t="shared" si="72"/>
        <v>#N/A</v>
      </c>
    </row>
    <row r="625" spans="10:10" x14ac:dyDescent="0.25">
      <c r="J625" s="12" t="e">
        <f t="shared" si="72"/>
        <v>#N/A</v>
      </c>
    </row>
    <row r="626" spans="10:10" x14ac:dyDescent="0.25">
      <c r="J626" s="12" t="e">
        <f t="shared" si="72"/>
        <v>#N/A</v>
      </c>
    </row>
    <row r="627" spans="10:10" x14ac:dyDescent="0.25">
      <c r="J627" s="12" t="e">
        <f t="shared" si="72"/>
        <v>#N/A</v>
      </c>
    </row>
    <row r="628" spans="10:10" x14ac:dyDescent="0.25">
      <c r="J628" s="12" t="e">
        <f t="shared" si="72"/>
        <v>#N/A</v>
      </c>
    </row>
    <row r="629" spans="10:10" x14ac:dyDescent="0.25">
      <c r="J629" s="12" t="e">
        <f t="shared" si="72"/>
        <v>#N/A</v>
      </c>
    </row>
    <row r="630" spans="10:10" x14ac:dyDescent="0.25">
      <c r="J630" s="12" t="e">
        <f t="shared" si="72"/>
        <v>#N/A</v>
      </c>
    </row>
    <row r="631" spans="10:10" x14ac:dyDescent="0.25">
      <c r="J631" s="12" t="e">
        <f t="shared" si="72"/>
        <v>#N/A</v>
      </c>
    </row>
    <row r="632" spans="10:10" x14ac:dyDescent="0.25">
      <c r="J632" s="12" t="e">
        <f t="shared" si="72"/>
        <v>#N/A</v>
      </c>
    </row>
    <row r="633" spans="10:10" x14ac:dyDescent="0.25">
      <c r="J633" s="12" t="e">
        <f t="shared" si="72"/>
        <v>#N/A</v>
      </c>
    </row>
    <row r="634" spans="10:10" x14ac:dyDescent="0.25">
      <c r="J634" s="12" t="e">
        <f t="shared" si="72"/>
        <v>#N/A</v>
      </c>
    </row>
    <row r="635" spans="10:10" x14ac:dyDescent="0.25">
      <c r="J635" s="12" t="e">
        <f t="shared" si="72"/>
        <v>#N/A</v>
      </c>
    </row>
    <row r="636" spans="10:10" x14ac:dyDescent="0.25">
      <c r="J636" s="12" t="e">
        <f t="shared" si="72"/>
        <v>#N/A</v>
      </c>
    </row>
    <row r="637" spans="10:10" x14ac:dyDescent="0.25">
      <c r="J637" s="12" t="e">
        <f t="shared" si="72"/>
        <v>#N/A</v>
      </c>
    </row>
    <row r="638" spans="10:10" x14ac:dyDescent="0.25">
      <c r="J638" s="12" t="e">
        <f t="shared" si="72"/>
        <v>#N/A</v>
      </c>
    </row>
    <row r="639" spans="10:10" x14ac:dyDescent="0.25">
      <c r="J639" s="12" t="e">
        <f t="shared" si="72"/>
        <v>#N/A</v>
      </c>
    </row>
    <row r="640" spans="10:10" x14ac:dyDescent="0.25">
      <c r="J640" s="12" t="e">
        <f t="shared" si="72"/>
        <v>#N/A</v>
      </c>
    </row>
    <row r="641" spans="10:10" x14ac:dyDescent="0.25">
      <c r="J641" s="12" t="e">
        <f t="shared" si="72"/>
        <v>#N/A</v>
      </c>
    </row>
    <row r="642" spans="10:10" x14ac:dyDescent="0.25">
      <c r="J642" s="12" t="e">
        <f t="shared" si="72"/>
        <v>#N/A</v>
      </c>
    </row>
    <row r="643" spans="10:10" x14ac:dyDescent="0.25">
      <c r="J643" s="12" t="e">
        <f t="shared" si="72"/>
        <v>#N/A</v>
      </c>
    </row>
    <row r="644" spans="10:10" x14ac:dyDescent="0.25">
      <c r="J644" s="12" t="e">
        <f t="shared" ref="J644:J707" si="73">+IF(ISNUMBER(I644),J643*(1+I644),NA())</f>
        <v>#N/A</v>
      </c>
    </row>
    <row r="645" spans="10:10" x14ac:dyDescent="0.25">
      <c r="J645" s="12" t="e">
        <f t="shared" si="73"/>
        <v>#N/A</v>
      </c>
    </row>
    <row r="646" spans="10:10" x14ac:dyDescent="0.25">
      <c r="J646" s="12" t="e">
        <f t="shared" si="73"/>
        <v>#N/A</v>
      </c>
    </row>
    <row r="647" spans="10:10" x14ac:dyDescent="0.25">
      <c r="J647" s="12" t="e">
        <f t="shared" si="73"/>
        <v>#N/A</v>
      </c>
    </row>
    <row r="648" spans="10:10" x14ac:dyDescent="0.25">
      <c r="J648" s="12" t="e">
        <f t="shared" si="73"/>
        <v>#N/A</v>
      </c>
    </row>
    <row r="649" spans="10:10" x14ac:dyDescent="0.25">
      <c r="J649" s="12" t="e">
        <f t="shared" si="73"/>
        <v>#N/A</v>
      </c>
    </row>
    <row r="650" spans="10:10" x14ac:dyDescent="0.25">
      <c r="J650" s="12" t="e">
        <f t="shared" si="73"/>
        <v>#N/A</v>
      </c>
    </row>
    <row r="651" spans="10:10" x14ac:dyDescent="0.25">
      <c r="J651" s="12" t="e">
        <f t="shared" si="73"/>
        <v>#N/A</v>
      </c>
    </row>
    <row r="652" spans="10:10" x14ac:dyDescent="0.25">
      <c r="J652" s="12" t="e">
        <f t="shared" si="73"/>
        <v>#N/A</v>
      </c>
    </row>
    <row r="653" spans="10:10" x14ac:dyDescent="0.25">
      <c r="J653" s="12" t="e">
        <f t="shared" si="73"/>
        <v>#N/A</v>
      </c>
    </row>
    <row r="654" spans="10:10" x14ac:dyDescent="0.25">
      <c r="J654" s="12" t="e">
        <f t="shared" si="73"/>
        <v>#N/A</v>
      </c>
    </row>
    <row r="655" spans="10:10" x14ac:dyDescent="0.25">
      <c r="J655" s="12" t="e">
        <f t="shared" si="73"/>
        <v>#N/A</v>
      </c>
    </row>
    <row r="656" spans="10:10" x14ac:dyDescent="0.25">
      <c r="J656" s="12" t="e">
        <f t="shared" si="73"/>
        <v>#N/A</v>
      </c>
    </row>
    <row r="657" spans="10:10" x14ac:dyDescent="0.25">
      <c r="J657" s="12" t="e">
        <f t="shared" si="73"/>
        <v>#N/A</v>
      </c>
    </row>
    <row r="658" spans="10:10" x14ac:dyDescent="0.25">
      <c r="J658" s="12" t="e">
        <f t="shared" si="73"/>
        <v>#N/A</v>
      </c>
    </row>
    <row r="659" spans="10:10" x14ac:dyDescent="0.25">
      <c r="J659" s="12" t="e">
        <f t="shared" si="73"/>
        <v>#N/A</v>
      </c>
    </row>
    <row r="660" spans="10:10" x14ac:dyDescent="0.25">
      <c r="J660" s="12" t="e">
        <f t="shared" si="73"/>
        <v>#N/A</v>
      </c>
    </row>
    <row r="661" spans="10:10" x14ac:dyDescent="0.25">
      <c r="J661" s="12" t="e">
        <f t="shared" si="73"/>
        <v>#N/A</v>
      </c>
    </row>
    <row r="662" spans="10:10" x14ac:dyDescent="0.25">
      <c r="J662" s="12" t="e">
        <f t="shared" si="73"/>
        <v>#N/A</v>
      </c>
    </row>
    <row r="663" spans="10:10" x14ac:dyDescent="0.25">
      <c r="J663" s="12" t="e">
        <f t="shared" si="73"/>
        <v>#N/A</v>
      </c>
    </row>
    <row r="664" spans="10:10" x14ac:dyDescent="0.25">
      <c r="J664" s="12" t="e">
        <f t="shared" si="73"/>
        <v>#N/A</v>
      </c>
    </row>
    <row r="665" spans="10:10" x14ac:dyDescent="0.25">
      <c r="J665" s="12" t="e">
        <f t="shared" si="73"/>
        <v>#N/A</v>
      </c>
    </row>
    <row r="666" spans="10:10" x14ac:dyDescent="0.25">
      <c r="J666" s="12" t="e">
        <f t="shared" si="73"/>
        <v>#N/A</v>
      </c>
    </row>
    <row r="667" spans="10:10" x14ac:dyDescent="0.25">
      <c r="J667" s="12" t="e">
        <f t="shared" si="73"/>
        <v>#N/A</v>
      </c>
    </row>
    <row r="668" spans="10:10" x14ac:dyDescent="0.25">
      <c r="J668" s="12" t="e">
        <f t="shared" si="73"/>
        <v>#N/A</v>
      </c>
    </row>
    <row r="669" spans="10:10" x14ac:dyDescent="0.25">
      <c r="J669" s="12" t="e">
        <f t="shared" si="73"/>
        <v>#N/A</v>
      </c>
    </row>
    <row r="670" spans="10:10" x14ac:dyDescent="0.25">
      <c r="J670" s="12" t="e">
        <f t="shared" si="73"/>
        <v>#N/A</v>
      </c>
    </row>
    <row r="671" spans="10:10" x14ac:dyDescent="0.25">
      <c r="J671" s="12" t="e">
        <f t="shared" si="73"/>
        <v>#N/A</v>
      </c>
    </row>
    <row r="672" spans="10:10" x14ac:dyDescent="0.25">
      <c r="J672" s="12" t="e">
        <f t="shared" si="73"/>
        <v>#N/A</v>
      </c>
    </row>
    <row r="673" spans="10:10" x14ac:dyDescent="0.25">
      <c r="J673" s="12" t="e">
        <f t="shared" si="73"/>
        <v>#N/A</v>
      </c>
    </row>
    <row r="674" spans="10:10" x14ac:dyDescent="0.25">
      <c r="J674" s="12" t="e">
        <f t="shared" si="73"/>
        <v>#N/A</v>
      </c>
    </row>
    <row r="675" spans="10:10" x14ac:dyDescent="0.25">
      <c r="J675" s="12" t="e">
        <f t="shared" si="73"/>
        <v>#N/A</v>
      </c>
    </row>
    <row r="676" spans="10:10" x14ac:dyDescent="0.25">
      <c r="J676" s="12" t="e">
        <f t="shared" si="73"/>
        <v>#N/A</v>
      </c>
    </row>
    <row r="677" spans="10:10" x14ac:dyDescent="0.25">
      <c r="J677" s="12" t="e">
        <f t="shared" si="73"/>
        <v>#N/A</v>
      </c>
    </row>
    <row r="678" spans="10:10" x14ac:dyDescent="0.25">
      <c r="J678" s="12" t="e">
        <f t="shared" si="73"/>
        <v>#N/A</v>
      </c>
    </row>
    <row r="679" spans="10:10" x14ac:dyDescent="0.25">
      <c r="J679" s="12" t="e">
        <f t="shared" si="73"/>
        <v>#N/A</v>
      </c>
    </row>
    <row r="680" spans="10:10" x14ac:dyDescent="0.25">
      <c r="J680" s="12" t="e">
        <f t="shared" si="73"/>
        <v>#N/A</v>
      </c>
    </row>
    <row r="681" spans="10:10" x14ac:dyDescent="0.25">
      <c r="J681" s="12" t="e">
        <f t="shared" si="73"/>
        <v>#N/A</v>
      </c>
    </row>
    <row r="682" spans="10:10" x14ac:dyDescent="0.25">
      <c r="J682" s="12" t="e">
        <f t="shared" si="73"/>
        <v>#N/A</v>
      </c>
    </row>
    <row r="683" spans="10:10" x14ac:dyDescent="0.25">
      <c r="J683" s="12" t="e">
        <f t="shared" si="73"/>
        <v>#N/A</v>
      </c>
    </row>
    <row r="684" spans="10:10" x14ac:dyDescent="0.25">
      <c r="J684" s="12" t="e">
        <f t="shared" si="73"/>
        <v>#N/A</v>
      </c>
    </row>
    <row r="685" spans="10:10" x14ac:dyDescent="0.25">
      <c r="J685" s="12" t="e">
        <f t="shared" si="73"/>
        <v>#N/A</v>
      </c>
    </row>
    <row r="686" spans="10:10" x14ac:dyDescent="0.25">
      <c r="J686" s="12" t="e">
        <f t="shared" si="73"/>
        <v>#N/A</v>
      </c>
    </row>
    <row r="687" spans="10:10" x14ac:dyDescent="0.25">
      <c r="J687" s="12" t="e">
        <f t="shared" si="73"/>
        <v>#N/A</v>
      </c>
    </row>
    <row r="688" spans="10:10" x14ac:dyDescent="0.25">
      <c r="J688" s="12" t="e">
        <f t="shared" si="73"/>
        <v>#N/A</v>
      </c>
    </row>
    <row r="689" spans="10:10" x14ac:dyDescent="0.25">
      <c r="J689" s="12" t="e">
        <f t="shared" si="73"/>
        <v>#N/A</v>
      </c>
    </row>
    <row r="690" spans="10:10" x14ac:dyDescent="0.25">
      <c r="J690" s="12" t="e">
        <f t="shared" si="73"/>
        <v>#N/A</v>
      </c>
    </row>
    <row r="691" spans="10:10" x14ac:dyDescent="0.25">
      <c r="J691" s="12" t="e">
        <f t="shared" si="73"/>
        <v>#N/A</v>
      </c>
    </row>
    <row r="692" spans="10:10" x14ac:dyDescent="0.25">
      <c r="J692" s="12" t="e">
        <f t="shared" si="73"/>
        <v>#N/A</v>
      </c>
    </row>
    <row r="693" spans="10:10" x14ac:dyDescent="0.25">
      <c r="J693" s="12" t="e">
        <f t="shared" si="73"/>
        <v>#N/A</v>
      </c>
    </row>
    <row r="694" spans="10:10" x14ac:dyDescent="0.25">
      <c r="J694" s="12" t="e">
        <f t="shared" si="73"/>
        <v>#N/A</v>
      </c>
    </row>
    <row r="695" spans="10:10" x14ac:dyDescent="0.25">
      <c r="J695" s="12" t="e">
        <f t="shared" si="73"/>
        <v>#N/A</v>
      </c>
    </row>
    <row r="696" spans="10:10" x14ac:dyDescent="0.25">
      <c r="J696" s="12" t="e">
        <f t="shared" si="73"/>
        <v>#N/A</v>
      </c>
    </row>
    <row r="697" spans="10:10" x14ac:dyDescent="0.25">
      <c r="J697" s="12" t="e">
        <f t="shared" si="73"/>
        <v>#N/A</v>
      </c>
    </row>
    <row r="698" spans="10:10" x14ac:dyDescent="0.25">
      <c r="J698" s="12" t="e">
        <f t="shared" si="73"/>
        <v>#N/A</v>
      </c>
    </row>
    <row r="699" spans="10:10" x14ac:dyDescent="0.25">
      <c r="J699" s="12" t="e">
        <f t="shared" si="73"/>
        <v>#N/A</v>
      </c>
    </row>
    <row r="700" spans="10:10" x14ac:dyDescent="0.25">
      <c r="J700" s="12" t="e">
        <f t="shared" si="73"/>
        <v>#N/A</v>
      </c>
    </row>
    <row r="701" spans="10:10" x14ac:dyDescent="0.25">
      <c r="J701" s="12" t="e">
        <f t="shared" si="73"/>
        <v>#N/A</v>
      </c>
    </row>
    <row r="702" spans="10:10" x14ac:dyDescent="0.25">
      <c r="J702" s="12" t="e">
        <f t="shared" si="73"/>
        <v>#N/A</v>
      </c>
    </row>
    <row r="703" spans="10:10" x14ac:dyDescent="0.25">
      <c r="J703" s="12" t="e">
        <f t="shared" si="73"/>
        <v>#N/A</v>
      </c>
    </row>
    <row r="704" spans="10:10" x14ac:dyDescent="0.25">
      <c r="J704" s="12" t="e">
        <f t="shared" si="73"/>
        <v>#N/A</v>
      </c>
    </row>
    <row r="705" spans="10:10" x14ac:dyDescent="0.25">
      <c r="J705" s="12" t="e">
        <f t="shared" si="73"/>
        <v>#N/A</v>
      </c>
    </row>
    <row r="706" spans="10:10" x14ac:dyDescent="0.25">
      <c r="J706" s="12" t="e">
        <f t="shared" si="73"/>
        <v>#N/A</v>
      </c>
    </row>
    <row r="707" spans="10:10" x14ac:dyDescent="0.25">
      <c r="J707" s="12" t="e">
        <f t="shared" si="73"/>
        <v>#N/A</v>
      </c>
    </row>
    <row r="708" spans="10:10" x14ac:dyDescent="0.25">
      <c r="J708" s="12" t="e">
        <f t="shared" ref="J708:J771" si="74">+IF(ISNUMBER(I708),J707*(1+I708),NA())</f>
        <v>#N/A</v>
      </c>
    </row>
    <row r="709" spans="10:10" x14ac:dyDescent="0.25">
      <c r="J709" s="12" t="e">
        <f t="shared" si="74"/>
        <v>#N/A</v>
      </c>
    </row>
    <row r="710" spans="10:10" x14ac:dyDescent="0.25">
      <c r="J710" s="12" t="e">
        <f t="shared" si="74"/>
        <v>#N/A</v>
      </c>
    </row>
    <row r="711" spans="10:10" x14ac:dyDescent="0.25">
      <c r="J711" s="12" t="e">
        <f t="shared" si="74"/>
        <v>#N/A</v>
      </c>
    </row>
    <row r="712" spans="10:10" x14ac:dyDescent="0.25">
      <c r="J712" s="12" t="e">
        <f t="shared" si="74"/>
        <v>#N/A</v>
      </c>
    </row>
    <row r="713" spans="10:10" x14ac:dyDescent="0.25">
      <c r="J713" s="12" t="e">
        <f t="shared" si="74"/>
        <v>#N/A</v>
      </c>
    </row>
    <row r="714" spans="10:10" x14ac:dyDescent="0.25">
      <c r="J714" s="12" t="e">
        <f t="shared" si="74"/>
        <v>#N/A</v>
      </c>
    </row>
    <row r="715" spans="10:10" x14ac:dyDescent="0.25">
      <c r="J715" s="12" t="e">
        <f t="shared" si="74"/>
        <v>#N/A</v>
      </c>
    </row>
    <row r="716" spans="10:10" x14ac:dyDescent="0.25">
      <c r="J716" s="12" t="e">
        <f t="shared" si="74"/>
        <v>#N/A</v>
      </c>
    </row>
    <row r="717" spans="10:10" x14ac:dyDescent="0.25">
      <c r="J717" s="12" t="e">
        <f t="shared" si="74"/>
        <v>#N/A</v>
      </c>
    </row>
    <row r="718" spans="10:10" x14ac:dyDescent="0.25">
      <c r="J718" s="12" t="e">
        <f t="shared" si="74"/>
        <v>#N/A</v>
      </c>
    </row>
    <row r="719" spans="10:10" x14ac:dyDescent="0.25">
      <c r="J719" s="12" t="e">
        <f t="shared" si="74"/>
        <v>#N/A</v>
      </c>
    </row>
    <row r="720" spans="10:10" x14ac:dyDescent="0.25">
      <c r="J720" s="12" t="e">
        <f t="shared" si="74"/>
        <v>#N/A</v>
      </c>
    </row>
    <row r="721" spans="10:10" x14ac:dyDescent="0.25">
      <c r="J721" s="12" t="e">
        <f t="shared" si="74"/>
        <v>#N/A</v>
      </c>
    </row>
    <row r="722" spans="10:10" x14ac:dyDescent="0.25">
      <c r="J722" s="12" t="e">
        <f t="shared" si="74"/>
        <v>#N/A</v>
      </c>
    </row>
    <row r="723" spans="10:10" x14ac:dyDescent="0.25">
      <c r="J723" s="12" t="e">
        <f t="shared" si="74"/>
        <v>#N/A</v>
      </c>
    </row>
    <row r="724" spans="10:10" x14ac:dyDescent="0.25">
      <c r="J724" s="12" t="e">
        <f t="shared" si="74"/>
        <v>#N/A</v>
      </c>
    </row>
    <row r="725" spans="10:10" x14ac:dyDescent="0.25">
      <c r="J725" s="12" t="e">
        <f t="shared" si="74"/>
        <v>#N/A</v>
      </c>
    </row>
    <row r="726" spans="10:10" x14ac:dyDescent="0.25">
      <c r="J726" s="12" t="e">
        <f t="shared" si="74"/>
        <v>#N/A</v>
      </c>
    </row>
    <row r="727" spans="10:10" x14ac:dyDescent="0.25">
      <c r="J727" s="12" t="e">
        <f t="shared" si="74"/>
        <v>#N/A</v>
      </c>
    </row>
    <row r="728" spans="10:10" x14ac:dyDescent="0.25">
      <c r="J728" s="12" t="e">
        <f t="shared" si="74"/>
        <v>#N/A</v>
      </c>
    </row>
    <row r="729" spans="10:10" x14ac:dyDescent="0.25">
      <c r="J729" s="12" t="e">
        <f t="shared" si="74"/>
        <v>#N/A</v>
      </c>
    </row>
    <row r="730" spans="10:10" x14ac:dyDescent="0.25">
      <c r="J730" s="12" t="e">
        <f t="shared" si="74"/>
        <v>#N/A</v>
      </c>
    </row>
    <row r="731" spans="10:10" x14ac:dyDescent="0.25">
      <c r="J731" s="12" t="e">
        <f t="shared" si="74"/>
        <v>#N/A</v>
      </c>
    </row>
    <row r="732" spans="10:10" x14ac:dyDescent="0.25">
      <c r="J732" s="12" t="e">
        <f t="shared" si="74"/>
        <v>#N/A</v>
      </c>
    </row>
    <row r="733" spans="10:10" x14ac:dyDescent="0.25">
      <c r="J733" s="12" t="e">
        <f t="shared" si="74"/>
        <v>#N/A</v>
      </c>
    </row>
    <row r="734" spans="10:10" x14ac:dyDescent="0.25">
      <c r="J734" s="12" t="e">
        <f t="shared" si="74"/>
        <v>#N/A</v>
      </c>
    </row>
    <row r="735" spans="10:10" x14ac:dyDescent="0.25">
      <c r="J735" s="12" t="e">
        <f t="shared" si="74"/>
        <v>#N/A</v>
      </c>
    </row>
    <row r="736" spans="10:10" x14ac:dyDescent="0.25">
      <c r="J736" s="12" t="e">
        <f t="shared" si="74"/>
        <v>#N/A</v>
      </c>
    </row>
    <row r="737" spans="10:10" x14ac:dyDescent="0.25">
      <c r="J737" s="12" t="e">
        <f t="shared" si="74"/>
        <v>#N/A</v>
      </c>
    </row>
    <row r="738" spans="10:10" x14ac:dyDescent="0.25">
      <c r="J738" s="12" t="e">
        <f t="shared" si="74"/>
        <v>#N/A</v>
      </c>
    </row>
    <row r="739" spans="10:10" x14ac:dyDescent="0.25">
      <c r="J739" s="12" t="e">
        <f t="shared" si="74"/>
        <v>#N/A</v>
      </c>
    </row>
    <row r="740" spans="10:10" x14ac:dyDescent="0.25">
      <c r="J740" s="12" t="e">
        <f t="shared" si="74"/>
        <v>#N/A</v>
      </c>
    </row>
    <row r="741" spans="10:10" x14ac:dyDescent="0.25">
      <c r="J741" s="12" t="e">
        <f t="shared" si="74"/>
        <v>#N/A</v>
      </c>
    </row>
    <row r="742" spans="10:10" x14ac:dyDescent="0.25">
      <c r="J742" s="12" t="e">
        <f t="shared" si="74"/>
        <v>#N/A</v>
      </c>
    </row>
    <row r="743" spans="10:10" x14ac:dyDescent="0.25">
      <c r="J743" s="12" t="e">
        <f t="shared" si="74"/>
        <v>#N/A</v>
      </c>
    </row>
    <row r="744" spans="10:10" x14ac:dyDescent="0.25">
      <c r="J744" s="12" t="e">
        <f t="shared" si="74"/>
        <v>#N/A</v>
      </c>
    </row>
    <row r="745" spans="10:10" x14ac:dyDescent="0.25">
      <c r="J745" s="12" t="e">
        <f t="shared" si="74"/>
        <v>#N/A</v>
      </c>
    </row>
    <row r="746" spans="10:10" x14ac:dyDescent="0.25">
      <c r="J746" s="12" t="e">
        <f t="shared" si="74"/>
        <v>#N/A</v>
      </c>
    </row>
    <row r="747" spans="10:10" x14ac:dyDescent="0.25">
      <c r="J747" s="12" t="e">
        <f t="shared" si="74"/>
        <v>#N/A</v>
      </c>
    </row>
    <row r="748" spans="10:10" x14ac:dyDescent="0.25">
      <c r="J748" s="12" t="e">
        <f t="shared" si="74"/>
        <v>#N/A</v>
      </c>
    </row>
    <row r="749" spans="10:10" x14ac:dyDescent="0.25">
      <c r="J749" s="12" t="e">
        <f t="shared" si="74"/>
        <v>#N/A</v>
      </c>
    </row>
    <row r="750" spans="10:10" x14ac:dyDescent="0.25">
      <c r="J750" s="12" t="e">
        <f t="shared" si="74"/>
        <v>#N/A</v>
      </c>
    </row>
    <row r="751" spans="10:10" x14ac:dyDescent="0.25">
      <c r="J751" s="12" t="e">
        <f t="shared" si="74"/>
        <v>#N/A</v>
      </c>
    </row>
    <row r="752" spans="10:10" x14ac:dyDescent="0.25">
      <c r="J752" s="12" t="e">
        <f t="shared" si="74"/>
        <v>#N/A</v>
      </c>
    </row>
    <row r="753" spans="10:10" x14ac:dyDescent="0.25">
      <c r="J753" s="12" t="e">
        <f t="shared" si="74"/>
        <v>#N/A</v>
      </c>
    </row>
    <row r="754" spans="10:10" x14ac:dyDescent="0.25">
      <c r="J754" s="12" t="e">
        <f t="shared" si="74"/>
        <v>#N/A</v>
      </c>
    </row>
    <row r="755" spans="10:10" x14ac:dyDescent="0.25">
      <c r="J755" s="12" t="e">
        <f t="shared" si="74"/>
        <v>#N/A</v>
      </c>
    </row>
    <row r="756" spans="10:10" x14ac:dyDescent="0.25">
      <c r="J756" s="12" t="e">
        <f t="shared" si="74"/>
        <v>#N/A</v>
      </c>
    </row>
    <row r="757" spans="10:10" x14ac:dyDescent="0.25">
      <c r="J757" s="12" t="e">
        <f t="shared" si="74"/>
        <v>#N/A</v>
      </c>
    </row>
    <row r="758" spans="10:10" x14ac:dyDescent="0.25">
      <c r="J758" s="12" t="e">
        <f t="shared" si="74"/>
        <v>#N/A</v>
      </c>
    </row>
    <row r="759" spans="10:10" x14ac:dyDescent="0.25">
      <c r="J759" s="12" t="e">
        <f t="shared" si="74"/>
        <v>#N/A</v>
      </c>
    </row>
    <row r="760" spans="10:10" x14ac:dyDescent="0.25">
      <c r="J760" s="12" t="e">
        <f t="shared" si="74"/>
        <v>#N/A</v>
      </c>
    </row>
    <row r="761" spans="10:10" x14ac:dyDescent="0.25">
      <c r="J761" s="12" t="e">
        <f t="shared" si="74"/>
        <v>#N/A</v>
      </c>
    </row>
    <row r="762" spans="10:10" x14ac:dyDescent="0.25">
      <c r="J762" s="12" t="e">
        <f t="shared" si="74"/>
        <v>#N/A</v>
      </c>
    </row>
    <row r="763" spans="10:10" x14ac:dyDescent="0.25">
      <c r="J763" s="12" t="e">
        <f t="shared" si="74"/>
        <v>#N/A</v>
      </c>
    </row>
    <row r="764" spans="10:10" x14ac:dyDescent="0.25">
      <c r="J764" s="12" t="e">
        <f t="shared" si="74"/>
        <v>#N/A</v>
      </c>
    </row>
    <row r="765" spans="10:10" x14ac:dyDescent="0.25">
      <c r="J765" s="12" t="e">
        <f t="shared" si="74"/>
        <v>#N/A</v>
      </c>
    </row>
    <row r="766" spans="10:10" x14ac:dyDescent="0.25">
      <c r="J766" s="12" t="e">
        <f t="shared" si="74"/>
        <v>#N/A</v>
      </c>
    </row>
    <row r="767" spans="10:10" x14ac:dyDescent="0.25">
      <c r="J767" s="12" t="e">
        <f t="shared" si="74"/>
        <v>#N/A</v>
      </c>
    </row>
    <row r="768" spans="10:10" x14ac:dyDescent="0.25">
      <c r="J768" s="12" t="e">
        <f t="shared" si="74"/>
        <v>#N/A</v>
      </c>
    </row>
    <row r="769" spans="10:10" x14ac:dyDescent="0.25">
      <c r="J769" s="12" t="e">
        <f t="shared" si="74"/>
        <v>#N/A</v>
      </c>
    </row>
    <row r="770" spans="10:10" x14ac:dyDescent="0.25">
      <c r="J770" s="12" t="e">
        <f t="shared" si="74"/>
        <v>#N/A</v>
      </c>
    </row>
    <row r="771" spans="10:10" x14ac:dyDescent="0.25">
      <c r="J771" s="12" t="e">
        <f t="shared" si="74"/>
        <v>#N/A</v>
      </c>
    </row>
    <row r="772" spans="10:10" x14ac:dyDescent="0.25">
      <c r="J772" s="12" t="e">
        <f t="shared" ref="J772:J835" si="75">+IF(ISNUMBER(I772),J771*(1+I772),NA())</f>
        <v>#N/A</v>
      </c>
    </row>
    <row r="773" spans="10:10" x14ac:dyDescent="0.25">
      <c r="J773" s="12" t="e">
        <f t="shared" si="75"/>
        <v>#N/A</v>
      </c>
    </row>
    <row r="774" spans="10:10" x14ac:dyDescent="0.25">
      <c r="J774" s="12" t="e">
        <f t="shared" si="75"/>
        <v>#N/A</v>
      </c>
    </row>
    <row r="775" spans="10:10" x14ac:dyDescent="0.25">
      <c r="J775" s="12" t="e">
        <f t="shared" si="75"/>
        <v>#N/A</v>
      </c>
    </row>
    <row r="776" spans="10:10" x14ac:dyDescent="0.25">
      <c r="J776" s="12" t="e">
        <f t="shared" si="75"/>
        <v>#N/A</v>
      </c>
    </row>
    <row r="777" spans="10:10" x14ac:dyDescent="0.25">
      <c r="J777" s="12" t="e">
        <f t="shared" si="75"/>
        <v>#N/A</v>
      </c>
    </row>
    <row r="778" spans="10:10" x14ac:dyDescent="0.25">
      <c r="J778" s="12" t="e">
        <f t="shared" si="75"/>
        <v>#N/A</v>
      </c>
    </row>
    <row r="779" spans="10:10" x14ac:dyDescent="0.25">
      <c r="J779" s="12" t="e">
        <f t="shared" si="75"/>
        <v>#N/A</v>
      </c>
    </row>
    <row r="780" spans="10:10" x14ac:dyDescent="0.25">
      <c r="J780" s="12" t="e">
        <f t="shared" si="75"/>
        <v>#N/A</v>
      </c>
    </row>
    <row r="781" spans="10:10" x14ac:dyDescent="0.25">
      <c r="J781" s="12" t="e">
        <f t="shared" si="75"/>
        <v>#N/A</v>
      </c>
    </row>
    <row r="782" spans="10:10" x14ac:dyDescent="0.25">
      <c r="J782" s="12" t="e">
        <f t="shared" si="75"/>
        <v>#N/A</v>
      </c>
    </row>
    <row r="783" spans="10:10" x14ac:dyDescent="0.25">
      <c r="J783" s="12" t="e">
        <f t="shared" si="75"/>
        <v>#N/A</v>
      </c>
    </row>
    <row r="784" spans="10:10" x14ac:dyDescent="0.25">
      <c r="J784" s="12" t="e">
        <f t="shared" si="75"/>
        <v>#N/A</v>
      </c>
    </row>
    <row r="785" spans="10:10" x14ac:dyDescent="0.25">
      <c r="J785" s="12" t="e">
        <f t="shared" si="75"/>
        <v>#N/A</v>
      </c>
    </row>
    <row r="786" spans="10:10" x14ac:dyDescent="0.25">
      <c r="J786" s="12" t="e">
        <f t="shared" si="75"/>
        <v>#N/A</v>
      </c>
    </row>
    <row r="787" spans="10:10" x14ac:dyDescent="0.25">
      <c r="J787" s="12" t="e">
        <f t="shared" si="75"/>
        <v>#N/A</v>
      </c>
    </row>
    <row r="788" spans="10:10" x14ac:dyDescent="0.25">
      <c r="J788" s="12" t="e">
        <f t="shared" si="75"/>
        <v>#N/A</v>
      </c>
    </row>
    <row r="789" spans="10:10" x14ac:dyDescent="0.25">
      <c r="J789" s="12" t="e">
        <f t="shared" si="75"/>
        <v>#N/A</v>
      </c>
    </row>
    <row r="790" spans="10:10" x14ac:dyDescent="0.25">
      <c r="J790" s="12" t="e">
        <f t="shared" si="75"/>
        <v>#N/A</v>
      </c>
    </row>
    <row r="791" spans="10:10" x14ac:dyDescent="0.25">
      <c r="J791" s="12" t="e">
        <f t="shared" si="75"/>
        <v>#N/A</v>
      </c>
    </row>
    <row r="792" spans="10:10" x14ac:dyDescent="0.25">
      <c r="J792" s="12" t="e">
        <f t="shared" si="75"/>
        <v>#N/A</v>
      </c>
    </row>
    <row r="793" spans="10:10" x14ac:dyDescent="0.25">
      <c r="J793" s="12" t="e">
        <f t="shared" si="75"/>
        <v>#N/A</v>
      </c>
    </row>
    <row r="794" spans="10:10" x14ac:dyDescent="0.25">
      <c r="J794" s="12" t="e">
        <f t="shared" si="75"/>
        <v>#N/A</v>
      </c>
    </row>
    <row r="795" spans="10:10" x14ac:dyDescent="0.25">
      <c r="J795" s="12" t="e">
        <f t="shared" si="75"/>
        <v>#N/A</v>
      </c>
    </row>
    <row r="796" spans="10:10" x14ac:dyDescent="0.25">
      <c r="J796" s="12" t="e">
        <f t="shared" si="75"/>
        <v>#N/A</v>
      </c>
    </row>
    <row r="797" spans="10:10" x14ac:dyDescent="0.25">
      <c r="J797" s="12" t="e">
        <f t="shared" si="75"/>
        <v>#N/A</v>
      </c>
    </row>
    <row r="798" spans="10:10" x14ac:dyDescent="0.25">
      <c r="J798" s="12" t="e">
        <f t="shared" si="75"/>
        <v>#N/A</v>
      </c>
    </row>
    <row r="799" spans="10:10" x14ac:dyDescent="0.25">
      <c r="J799" s="12" t="e">
        <f t="shared" si="75"/>
        <v>#N/A</v>
      </c>
    </row>
    <row r="800" spans="10:10" x14ac:dyDescent="0.25">
      <c r="J800" s="12" t="e">
        <f t="shared" si="75"/>
        <v>#N/A</v>
      </c>
    </row>
    <row r="801" spans="10:10" x14ac:dyDescent="0.25">
      <c r="J801" s="12" t="e">
        <f t="shared" si="75"/>
        <v>#N/A</v>
      </c>
    </row>
    <row r="802" spans="10:10" x14ac:dyDescent="0.25">
      <c r="J802" s="12" t="e">
        <f t="shared" si="75"/>
        <v>#N/A</v>
      </c>
    </row>
    <row r="803" spans="10:10" x14ac:dyDescent="0.25">
      <c r="J803" s="12" t="e">
        <f t="shared" si="75"/>
        <v>#N/A</v>
      </c>
    </row>
    <row r="804" spans="10:10" x14ac:dyDescent="0.25">
      <c r="J804" s="12" t="e">
        <f t="shared" si="75"/>
        <v>#N/A</v>
      </c>
    </row>
    <row r="805" spans="10:10" x14ac:dyDescent="0.25">
      <c r="J805" s="12" t="e">
        <f t="shared" si="75"/>
        <v>#N/A</v>
      </c>
    </row>
    <row r="806" spans="10:10" x14ac:dyDescent="0.25">
      <c r="J806" s="12" t="e">
        <f t="shared" si="75"/>
        <v>#N/A</v>
      </c>
    </row>
    <row r="807" spans="10:10" x14ac:dyDescent="0.25">
      <c r="J807" s="12" t="e">
        <f t="shared" si="75"/>
        <v>#N/A</v>
      </c>
    </row>
    <row r="808" spans="10:10" x14ac:dyDescent="0.25">
      <c r="J808" s="12" t="e">
        <f t="shared" si="75"/>
        <v>#N/A</v>
      </c>
    </row>
    <row r="809" spans="10:10" x14ac:dyDescent="0.25">
      <c r="J809" s="12" t="e">
        <f t="shared" si="75"/>
        <v>#N/A</v>
      </c>
    </row>
    <row r="810" spans="10:10" x14ac:dyDescent="0.25">
      <c r="J810" s="12" t="e">
        <f t="shared" si="75"/>
        <v>#N/A</v>
      </c>
    </row>
    <row r="811" spans="10:10" x14ac:dyDescent="0.25">
      <c r="J811" s="12" t="e">
        <f t="shared" si="75"/>
        <v>#N/A</v>
      </c>
    </row>
    <row r="812" spans="10:10" x14ac:dyDescent="0.25">
      <c r="J812" s="12" t="e">
        <f t="shared" si="75"/>
        <v>#N/A</v>
      </c>
    </row>
    <row r="813" spans="10:10" x14ac:dyDescent="0.25">
      <c r="J813" s="12" t="e">
        <f t="shared" si="75"/>
        <v>#N/A</v>
      </c>
    </row>
    <row r="814" spans="10:10" x14ac:dyDescent="0.25">
      <c r="J814" s="12" t="e">
        <f t="shared" si="75"/>
        <v>#N/A</v>
      </c>
    </row>
    <row r="815" spans="10:10" x14ac:dyDescent="0.25">
      <c r="J815" s="12" t="e">
        <f t="shared" si="75"/>
        <v>#N/A</v>
      </c>
    </row>
    <row r="816" spans="10:10" x14ac:dyDescent="0.25">
      <c r="J816" s="12" t="e">
        <f t="shared" si="75"/>
        <v>#N/A</v>
      </c>
    </row>
    <row r="817" spans="10:10" x14ac:dyDescent="0.25">
      <c r="J817" s="12" t="e">
        <f t="shared" si="75"/>
        <v>#N/A</v>
      </c>
    </row>
    <row r="818" spans="10:10" x14ac:dyDescent="0.25">
      <c r="J818" s="12" t="e">
        <f t="shared" si="75"/>
        <v>#N/A</v>
      </c>
    </row>
    <row r="819" spans="10:10" x14ac:dyDescent="0.25">
      <c r="J819" s="12" t="e">
        <f t="shared" si="75"/>
        <v>#N/A</v>
      </c>
    </row>
    <row r="820" spans="10:10" x14ac:dyDescent="0.25">
      <c r="J820" s="12" t="e">
        <f t="shared" si="75"/>
        <v>#N/A</v>
      </c>
    </row>
    <row r="821" spans="10:10" x14ac:dyDescent="0.25">
      <c r="J821" s="12" t="e">
        <f t="shared" si="75"/>
        <v>#N/A</v>
      </c>
    </row>
    <row r="822" spans="10:10" x14ac:dyDescent="0.25">
      <c r="J822" s="12" t="e">
        <f t="shared" si="75"/>
        <v>#N/A</v>
      </c>
    </row>
    <row r="823" spans="10:10" x14ac:dyDescent="0.25">
      <c r="J823" s="12" t="e">
        <f t="shared" si="75"/>
        <v>#N/A</v>
      </c>
    </row>
    <row r="824" spans="10:10" x14ac:dyDescent="0.25">
      <c r="J824" s="12" t="e">
        <f t="shared" si="75"/>
        <v>#N/A</v>
      </c>
    </row>
    <row r="825" spans="10:10" x14ac:dyDescent="0.25">
      <c r="J825" s="12" t="e">
        <f t="shared" si="75"/>
        <v>#N/A</v>
      </c>
    </row>
    <row r="826" spans="10:10" x14ac:dyDescent="0.25">
      <c r="J826" s="12" t="e">
        <f t="shared" si="75"/>
        <v>#N/A</v>
      </c>
    </row>
    <row r="827" spans="10:10" x14ac:dyDescent="0.25">
      <c r="J827" s="12" t="e">
        <f t="shared" si="75"/>
        <v>#N/A</v>
      </c>
    </row>
    <row r="828" spans="10:10" x14ac:dyDescent="0.25">
      <c r="J828" s="12" t="e">
        <f t="shared" si="75"/>
        <v>#N/A</v>
      </c>
    </row>
    <row r="829" spans="10:10" x14ac:dyDescent="0.25">
      <c r="J829" s="12" t="e">
        <f t="shared" si="75"/>
        <v>#N/A</v>
      </c>
    </row>
    <row r="830" spans="10:10" x14ac:dyDescent="0.25">
      <c r="J830" s="12" t="e">
        <f t="shared" si="75"/>
        <v>#N/A</v>
      </c>
    </row>
    <row r="831" spans="10:10" x14ac:dyDescent="0.25">
      <c r="J831" s="12" t="e">
        <f t="shared" si="75"/>
        <v>#N/A</v>
      </c>
    </row>
    <row r="832" spans="10:10" x14ac:dyDescent="0.25">
      <c r="J832" s="12" t="e">
        <f t="shared" si="75"/>
        <v>#N/A</v>
      </c>
    </row>
    <row r="833" spans="10:10" x14ac:dyDescent="0.25">
      <c r="J833" s="12" t="e">
        <f t="shared" si="75"/>
        <v>#N/A</v>
      </c>
    </row>
    <row r="834" spans="10:10" x14ac:dyDescent="0.25">
      <c r="J834" s="12" t="e">
        <f t="shared" si="75"/>
        <v>#N/A</v>
      </c>
    </row>
    <row r="835" spans="10:10" x14ac:dyDescent="0.25">
      <c r="J835" s="12" t="e">
        <f t="shared" si="75"/>
        <v>#N/A</v>
      </c>
    </row>
    <row r="836" spans="10:10" x14ac:dyDescent="0.25">
      <c r="J836" s="12" t="e">
        <f t="shared" ref="J836:J866" si="76">+IF(ISNUMBER(I836),J835*(1+I836),NA())</f>
        <v>#N/A</v>
      </c>
    </row>
    <row r="837" spans="10:10" x14ac:dyDescent="0.25">
      <c r="J837" s="12" t="e">
        <f t="shared" si="76"/>
        <v>#N/A</v>
      </c>
    </row>
    <row r="838" spans="10:10" x14ac:dyDescent="0.25">
      <c r="J838" s="12" t="e">
        <f t="shared" si="76"/>
        <v>#N/A</v>
      </c>
    </row>
    <row r="839" spans="10:10" x14ac:dyDescent="0.25">
      <c r="J839" s="12" t="e">
        <f t="shared" si="76"/>
        <v>#N/A</v>
      </c>
    </row>
    <row r="840" spans="10:10" x14ac:dyDescent="0.25">
      <c r="J840" s="12" t="e">
        <f t="shared" si="76"/>
        <v>#N/A</v>
      </c>
    </row>
    <row r="841" spans="10:10" x14ac:dyDescent="0.25">
      <c r="J841" s="12" t="e">
        <f t="shared" si="76"/>
        <v>#N/A</v>
      </c>
    </row>
    <row r="842" spans="10:10" x14ac:dyDescent="0.25">
      <c r="J842" s="12" t="e">
        <f t="shared" si="76"/>
        <v>#N/A</v>
      </c>
    </row>
    <row r="843" spans="10:10" x14ac:dyDescent="0.25">
      <c r="J843" s="12" t="e">
        <f t="shared" si="76"/>
        <v>#N/A</v>
      </c>
    </row>
    <row r="844" spans="10:10" x14ac:dyDescent="0.25">
      <c r="J844" s="12" t="e">
        <f t="shared" si="76"/>
        <v>#N/A</v>
      </c>
    </row>
    <row r="845" spans="10:10" x14ac:dyDescent="0.25">
      <c r="J845" s="12" t="e">
        <f t="shared" si="76"/>
        <v>#N/A</v>
      </c>
    </row>
    <row r="846" spans="10:10" x14ac:dyDescent="0.25">
      <c r="J846" s="12" t="e">
        <f t="shared" si="76"/>
        <v>#N/A</v>
      </c>
    </row>
    <row r="847" spans="10:10" x14ac:dyDescent="0.25">
      <c r="J847" s="12" t="e">
        <f t="shared" si="76"/>
        <v>#N/A</v>
      </c>
    </row>
    <row r="848" spans="10:10" x14ac:dyDescent="0.25">
      <c r="J848" s="12" t="e">
        <f t="shared" si="76"/>
        <v>#N/A</v>
      </c>
    </row>
    <row r="849" spans="10:10" x14ac:dyDescent="0.25">
      <c r="J849" s="12" t="e">
        <f t="shared" si="76"/>
        <v>#N/A</v>
      </c>
    </row>
    <row r="850" spans="10:10" x14ac:dyDescent="0.25">
      <c r="J850" s="12" t="e">
        <f t="shared" si="76"/>
        <v>#N/A</v>
      </c>
    </row>
    <row r="851" spans="10:10" x14ac:dyDescent="0.25">
      <c r="J851" s="12" t="e">
        <f t="shared" si="76"/>
        <v>#N/A</v>
      </c>
    </row>
    <row r="852" spans="10:10" x14ac:dyDescent="0.25">
      <c r="J852" s="12" t="e">
        <f t="shared" si="76"/>
        <v>#N/A</v>
      </c>
    </row>
    <row r="853" spans="10:10" x14ac:dyDescent="0.25">
      <c r="J853" s="12" t="e">
        <f t="shared" si="76"/>
        <v>#N/A</v>
      </c>
    </row>
    <row r="854" spans="10:10" x14ac:dyDescent="0.25">
      <c r="J854" s="12" t="e">
        <f t="shared" si="76"/>
        <v>#N/A</v>
      </c>
    </row>
    <row r="855" spans="10:10" x14ac:dyDescent="0.25">
      <c r="J855" s="12" t="e">
        <f t="shared" si="76"/>
        <v>#N/A</v>
      </c>
    </row>
    <row r="856" spans="10:10" x14ac:dyDescent="0.25">
      <c r="J856" s="12" t="e">
        <f t="shared" si="76"/>
        <v>#N/A</v>
      </c>
    </row>
    <row r="857" spans="10:10" x14ac:dyDescent="0.25">
      <c r="J857" s="12" t="e">
        <f t="shared" si="76"/>
        <v>#N/A</v>
      </c>
    </row>
    <row r="858" spans="10:10" x14ac:dyDescent="0.25">
      <c r="J858" s="12" t="e">
        <f t="shared" si="76"/>
        <v>#N/A</v>
      </c>
    </row>
    <row r="859" spans="10:10" x14ac:dyDescent="0.25">
      <c r="J859" s="12" t="e">
        <f t="shared" si="76"/>
        <v>#N/A</v>
      </c>
    </row>
    <row r="860" spans="10:10" x14ac:dyDescent="0.25">
      <c r="J860" s="12" t="e">
        <f t="shared" si="76"/>
        <v>#N/A</v>
      </c>
    </row>
    <row r="861" spans="10:10" x14ac:dyDescent="0.25">
      <c r="J861" s="12" t="e">
        <f t="shared" si="76"/>
        <v>#N/A</v>
      </c>
    </row>
    <row r="862" spans="10:10" x14ac:dyDescent="0.25">
      <c r="J862" s="12" t="e">
        <f t="shared" si="76"/>
        <v>#N/A</v>
      </c>
    </row>
    <row r="863" spans="10:10" x14ac:dyDescent="0.25">
      <c r="J863" s="12" t="e">
        <f t="shared" si="76"/>
        <v>#N/A</v>
      </c>
    </row>
    <row r="864" spans="10:10" x14ac:dyDescent="0.25">
      <c r="J864" s="12" t="e">
        <f t="shared" si="76"/>
        <v>#N/A</v>
      </c>
    </row>
    <row r="865" spans="10:10" x14ac:dyDescent="0.25">
      <c r="J865" s="12" t="e">
        <f t="shared" si="76"/>
        <v>#N/A</v>
      </c>
    </row>
    <row r="866" spans="10:10" x14ac:dyDescent="0.25">
      <c r="J866" s="12" t="e">
        <f t="shared" si="76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227B-318A-4647-9124-70E33D564BDE}">
  <dimension ref="A1:C14"/>
  <sheetViews>
    <sheetView workbookViewId="0">
      <selection activeCell="D4" sqref="D4"/>
    </sheetView>
  </sheetViews>
  <sheetFormatPr baseColWidth="10" defaultRowHeight="15" x14ac:dyDescent="0.25"/>
  <cols>
    <col min="3" max="3" width="12" bestFit="1" customWidth="1"/>
  </cols>
  <sheetData>
    <row r="1" spans="1:3" x14ac:dyDescent="0.25">
      <c r="B1" t="s">
        <v>12</v>
      </c>
    </row>
    <row r="2" spans="1:3" x14ac:dyDescent="0.25">
      <c r="A2" s="16">
        <v>43101</v>
      </c>
      <c r="B2" s="17">
        <v>1.32E-2</v>
      </c>
      <c r="C2" s="19"/>
    </row>
    <row r="3" spans="1:3" x14ac:dyDescent="0.25">
      <c r="A3" s="16">
        <v>43132</v>
      </c>
      <c r="B3" s="17">
        <v>1.4500000000000001E-2</v>
      </c>
      <c r="C3" s="19"/>
    </row>
    <row r="4" spans="1:3" x14ac:dyDescent="0.25">
      <c r="A4" s="16">
        <v>43160</v>
      </c>
      <c r="B4" s="17">
        <v>1.3299999999999999E-2</v>
      </c>
      <c r="C4" s="19"/>
    </row>
    <row r="5" spans="1:3" x14ac:dyDescent="0.25">
      <c r="A5" s="16">
        <v>43191</v>
      </c>
      <c r="B5" s="17">
        <v>1.3299999999999999E-2</v>
      </c>
      <c r="C5" s="19"/>
    </row>
    <row r="6" spans="1:3" x14ac:dyDescent="0.25">
      <c r="A6" s="16">
        <v>43221</v>
      </c>
      <c r="B6" s="17">
        <v>1.4500000000000001E-2</v>
      </c>
      <c r="C6" s="19"/>
    </row>
    <row r="7" spans="1:3" x14ac:dyDescent="0.25">
      <c r="A7" s="16">
        <v>43252</v>
      </c>
      <c r="B7" s="17">
        <v>1.3000000000000001E-2</v>
      </c>
      <c r="C7" s="19"/>
    </row>
    <row r="8" spans="1:3" x14ac:dyDescent="0.25">
      <c r="A8" s="16">
        <v>43282</v>
      </c>
      <c r="B8" s="17">
        <v>1.3599999999999999E-2</v>
      </c>
      <c r="C8" s="19"/>
    </row>
    <row r="9" spans="1:3" x14ac:dyDescent="0.25">
      <c r="A9" s="16">
        <v>43313</v>
      </c>
      <c r="B9" s="17">
        <v>1.3000000000000001E-2</v>
      </c>
      <c r="C9" s="19"/>
    </row>
    <row r="10" spans="1:3" x14ac:dyDescent="0.25">
      <c r="A10" s="16">
        <v>43344</v>
      </c>
      <c r="B10" s="17">
        <v>1.3599999999999999E-2</v>
      </c>
      <c r="C10" s="19"/>
    </row>
    <row r="11" spans="1:3" x14ac:dyDescent="0.25">
      <c r="A11" s="16">
        <v>43374</v>
      </c>
      <c r="B11" s="17">
        <v>1.3599999999999999E-2</v>
      </c>
      <c r="C11" s="19"/>
    </row>
    <row r="12" spans="1:3" x14ac:dyDescent="0.25">
      <c r="A12" s="16">
        <v>43405</v>
      </c>
      <c r="B12" s="17">
        <v>1.3599999999999999E-2</v>
      </c>
      <c r="C12" s="19"/>
    </row>
    <row r="13" spans="1:3" x14ac:dyDescent="0.25">
      <c r="A13" s="16">
        <v>43435</v>
      </c>
      <c r="B13" s="17">
        <v>1.3599999999999999E-2</v>
      </c>
      <c r="C13" s="18"/>
    </row>
    <row r="14" spans="1:3" x14ac:dyDescent="0.25">
      <c r="A1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E-plus</vt:lpstr>
      <vt:lpstr>TAC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2018-10-11T12:47:24Z</dcterms:created>
  <dcterms:modified xsi:type="dcterms:W3CDTF">2018-10-11T19:03:19Z</dcterms:modified>
</cp:coreProperties>
</file>