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7715" windowHeight="12345" activeTab="3"/>
  </bookViews>
  <sheets>
    <sheet name="Series" sheetId="2" r:id="rId1"/>
    <sheet name="Data" sheetId="5" r:id="rId2"/>
    <sheet name="Template" sheetId="6" r:id="rId3"/>
    <sheet name="Outputs" sheetId="8" r:id="rId4"/>
  </sheets>
  <externalReferences>
    <externalReference r:id="rId5"/>
    <externalReference r:id="rId6"/>
  </externalReferences>
  <definedNames>
    <definedName name="_xlnm._FilterDatabase" localSheetId="3" hidden="1">Outputs!$A$1:$A$2072</definedName>
    <definedName name="_xlnm._FilterDatabase" localSheetId="2" hidden="1">Template!$A$1:$L$2072</definedName>
    <definedName name="ACC">OFFSET('[1]Series Bloomberg'!$D$5,0,MATCH(VLOOKUP([2]Acciones!XEU1048576,[2]Ayuda!$E:$F,2,FALSE),'[1]Series Bloomberg'!$2:$2,0)-2):OFFSET('[1]Series Bloomberg'!$D$265,0,MATCH(VLOOKUP([2]Acciones!XEU1048576,[2]Ayuda!$E:$F,2,FALSE),'[1]Series Bloomberg'!$2:$2,0)-2)</definedName>
    <definedName name="Accion">OFFSET('[1]Series Bloomberg'!$D$5,0,MATCH(VLOOKUP([2]Acciones!XEU1048576,[2]Ayuda!$E:$F,2,FALSE),'[1]Series Bloomberg'!$2:$2,0)-2):OFFSET('[1]Series Bloomberg'!$D$265,0,MATCH(VLOOKUP([2]Acciones!XEU1048576,[2]Ayuda!$E:$F,2,FALSE),'[1]Series Bloomberg'!$2:$2,0)-2)</definedName>
    <definedName name="Fecha">'[1]Series Bloomberg'!$B$5:$B$265</definedName>
  </definedNames>
  <calcPr calcId="145621"/>
</workbook>
</file>

<file path=xl/calcChain.xml><?xml version="1.0" encoding="utf-8"?>
<calcChain xmlns="http://schemas.openxmlformats.org/spreadsheetml/2006/main">
  <c r="H256" i="8" l="1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255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3" i="8"/>
  <c r="M255" i="8" l="1"/>
  <c r="D4" i="8"/>
  <c r="D5" i="8"/>
  <c r="D7" i="8"/>
  <c r="D11" i="8"/>
  <c r="D12" i="8"/>
  <c r="D13" i="8"/>
  <c r="D15" i="8"/>
  <c r="D18" i="8"/>
  <c r="D20" i="8"/>
  <c r="D21" i="8"/>
  <c r="D23" i="8"/>
  <c r="D28" i="8"/>
  <c r="D31" i="8"/>
  <c r="D34" i="8"/>
  <c r="D35" i="8"/>
  <c r="D36" i="8"/>
  <c r="D37" i="8"/>
  <c r="D39" i="8"/>
  <c r="D43" i="8"/>
  <c r="D44" i="8"/>
  <c r="D47" i="8"/>
  <c r="D48" i="8"/>
  <c r="D50" i="8"/>
  <c r="D51" i="8"/>
  <c r="D52" i="8"/>
  <c r="D53" i="8"/>
  <c r="D55" i="8"/>
  <c r="D59" i="8"/>
  <c r="D60" i="8"/>
  <c r="D63" i="8"/>
  <c r="D64" i="8"/>
  <c r="D67" i="8"/>
  <c r="D68" i="8"/>
  <c r="D71" i="8"/>
  <c r="D72" i="8"/>
  <c r="D74" i="8"/>
  <c r="D76" i="8"/>
  <c r="D77" i="8"/>
  <c r="D79" i="8"/>
  <c r="D80" i="8"/>
  <c r="D82" i="8"/>
  <c r="D83" i="8"/>
  <c r="D84" i="8"/>
  <c r="D87" i="8"/>
  <c r="D90" i="8"/>
  <c r="D92" i="8"/>
  <c r="D95" i="8"/>
  <c r="D99" i="8"/>
  <c r="D100" i="8"/>
  <c r="D102" i="8"/>
  <c r="D103" i="8"/>
  <c r="D107" i="8"/>
  <c r="D116" i="8"/>
  <c r="D117" i="8"/>
  <c r="D119" i="8"/>
  <c r="D120" i="8"/>
  <c r="D123" i="8"/>
  <c r="D124" i="8"/>
  <c r="D126" i="8"/>
  <c r="D127" i="8"/>
  <c r="D128" i="8"/>
  <c r="D130" i="8"/>
  <c r="D131" i="8"/>
  <c r="D134" i="8"/>
  <c r="D135" i="8"/>
  <c r="D136" i="8"/>
  <c r="D138" i="8"/>
  <c r="D139" i="8"/>
  <c r="D140" i="8"/>
  <c r="D141" i="8"/>
  <c r="D142" i="8"/>
  <c r="D143" i="8"/>
  <c r="D144" i="8"/>
  <c r="D146" i="8"/>
  <c r="D147" i="8"/>
  <c r="D148" i="8"/>
  <c r="D150" i="8"/>
  <c r="D151" i="8"/>
  <c r="D152" i="8"/>
  <c r="D155" i="8"/>
  <c r="D158" i="8"/>
  <c r="D160" i="8"/>
  <c r="D163" i="8"/>
  <c r="D164" i="8"/>
  <c r="D167" i="8"/>
  <c r="D168" i="8"/>
  <c r="D170" i="8"/>
  <c r="D171" i="8"/>
  <c r="D172" i="8"/>
  <c r="D174" i="8"/>
  <c r="D177" i="8"/>
  <c r="D180" i="8"/>
  <c r="D181" i="8"/>
  <c r="D182" i="8"/>
  <c r="D184" i="8"/>
  <c r="D186" i="8"/>
  <c r="D187" i="8"/>
  <c r="D188" i="8"/>
  <c r="D190" i="8"/>
  <c r="D191" i="8"/>
  <c r="D192" i="8"/>
  <c r="D193" i="8"/>
  <c r="D196" i="8"/>
  <c r="D198" i="8"/>
  <c r="D202" i="8"/>
  <c r="D205" i="8"/>
  <c r="D207" i="8"/>
  <c r="D208" i="8"/>
  <c r="D212" i="8"/>
  <c r="D213" i="8"/>
  <c r="D214" i="8"/>
  <c r="D217" i="8"/>
  <c r="D220" i="8"/>
  <c r="D221" i="8"/>
  <c r="D226" i="8"/>
  <c r="D227" i="8"/>
  <c r="D230" i="8"/>
  <c r="D236" i="8"/>
  <c r="D238" i="8"/>
  <c r="D239" i="8"/>
  <c r="D240" i="8"/>
  <c r="D243" i="8"/>
  <c r="D244" i="8"/>
  <c r="D245" i="8"/>
  <c r="D249" i="8"/>
  <c r="D252" i="8"/>
  <c r="D253" i="8"/>
  <c r="D254" i="8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M368" i="6"/>
  <c r="D248" i="8" l="1"/>
  <c r="D232" i="8"/>
  <c r="D216" i="8"/>
  <c r="D176" i="8"/>
  <c r="D115" i="8"/>
  <c r="D98" i="8"/>
  <c r="D96" i="8"/>
  <c r="D75" i="8"/>
  <c r="D166" i="8"/>
  <c r="D162" i="8"/>
  <c r="D156" i="8"/>
  <c r="D154" i="8"/>
  <c r="D132" i="8"/>
  <c r="D111" i="8"/>
  <c r="D88" i="8"/>
  <c r="D58" i="8"/>
  <c r="D56" i="8"/>
  <c r="D40" i="8"/>
  <c r="D26" i="8"/>
  <c r="D24" i="8"/>
  <c r="D19" i="8"/>
  <c r="D10" i="8"/>
  <c r="D8" i="8"/>
  <c r="D251" i="8"/>
  <c r="D209" i="8"/>
  <c r="D201" i="8"/>
  <c r="D199" i="8"/>
  <c r="D122" i="8"/>
  <c r="D108" i="8"/>
  <c r="D91" i="8"/>
  <c r="D250" i="8"/>
  <c r="D210" i="8"/>
  <c r="D206" i="8"/>
  <c r="D175" i="8"/>
  <c r="D159" i="8"/>
  <c r="D114" i="8"/>
  <c r="D112" i="8"/>
  <c r="D106" i="8"/>
  <c r="D104" i="8"/>
  <c r="D32" i="8"/>
  <c r="D27" i="8"/>
  <c r="D16" i="8"/>
  <c r="D247" i="8"/>
  <c r="D237" i="8"/>
  <c r="D235" i="8"/>
  <c r="D233" i="8"/>
  <c r="D229" i="8"/>
  <c r="D225" i="8"/>
  <c r="D194" i="8"/>
  <c r="D185" i="8"/>
  <c r="D183" i="8"/>
  <c r="D178" i="8"/>
  <c r="D246" i="8"/>
  <c r="D242" i="8"/>
  <c r="D234" i="8"/>
  <c r="D222" i="8"/>
  <c r="D218" i="8"/>
  <c r="D197" i="8"/>
  <c r="D195" i="8"/>
  <c r="D179" i="8"/>
  <c r="D169" i="8"/>
  <c r="D161" i="8"/>
  <c r="D153" i="8"/>
  <c r="D145" i="8"/>
  <c r="D137" i="8"/>
  <c r="D129" i="8"/>
  <c r="D121" i="8"/>
  <c r="D118" i="8"/>
  <c r="D113" i="8"/>
  <c r="D110" i="8"/>
  <c r="D105" i="8"/>
  <c r="D97" i="8"/>
  <c r="D94" i="8"/>
  <c r="D89" i="8"/>
  <c r="D86" i="8"/>
  <c r="D81" i="8"/>
  <c r="D78" i="8"/>
  <c r="D73" i="8"/>
  <c r="D70" i="8"/>
  <c r="D65" i="8"/>
  <c r="D62" i="8"/>
  <c r="D57" i="8"/>
  <c r="D54" i="8"/>
  <c r="D49" i="8"/>
  <c r="D46" i="8"/>
  <c r="D41" i="8"/>
  <c r="D38" i="8"/>
  <c r="D33" i="8"/>
  <c r="D30" i="8"/>
  <c r="D25" i="8"/>
  <c r="D22" i="8"/>
  <c r="D17" i="8"/>
  <c r="D14" i="8"/>
  <c r="D9" i="8"/>
  <c r="D6" i="8"/>
  <c r="D228" i="8"/>
  <c r="D224" i="8"/>
  <c r="D204" i="8"/>
  <c r="D200" i="8"/>
  <c r="D241" i="8"/>
  <c r="D231" i="8"/>
  <c r="D223" i="8"/>
  <c r="D219" i="8"/>
  <c r="D215" i="8"/>
  <c r="D211" i="8"/>
  <c r="D203" i="8"/>
  <c r="D189" i="8"/>
  <c r="D173" i="8"/>
  <c r="D165" i="8"/>
  <c r="D157" i="8"/>
  <c r="D149" i="8"/>
  <c r="D133" i="8"/>
  <c r="D125" i="8"/>
  <c r="D109" i="8"/>
  <c r="D101" i="8"/>
  <c r="D93" i="8"/>
  <c r="D85" i="8"/>
  <c r="D69" i="8"/>
  <c r="D66" i="8"/>
  <c r="D61" i="8"/>
  <c r="D45" i="8"/>
  <c r="D42" i="8"/>
  <c r="D29" i="8"/>
  <c r="D3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" i="6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B2" i="6"/>
  <c r="F2" i="6" s="1"/>
  <c r="A2" i="6"/>
  <c r="F3" i="6" l="1"/>
  <c r="F4" i="6" l="1"/>
  <c r="F5" i="6" l="1"/>
  <c r="F6" i="6" l="1"/>
  <c r="F7" i="6" l="1"/>
  <c r="F8" i="6" l="1"/>
  <c r="F9" i="6" l="1"/>
  <c r="F10" i="6" l="1"/>
  <c r="F11" i="6" l="1"/>
  <c r="F12" i="6" l="1"/>
  <c r="F13" i="6" l="1"/>
  <c r="F14" i="6" l="1"/>
  <c r="F15" i="6" l="1"/>
  <c r="F16" i="6" l="1"/>
  <c r="F17" i="6" l="1"/>
  <c r="F18" i="6" l="1"/>
  <c r="F19" i="6" l="1"/>
  <c r="F20" i="6" l="1"/>
  <c r="F21" i="6" l="1"/>
  <c r="F22" i="6" l="1"/>
  <c r="F23" i="6" l="1"/>
  <c r="F24" i="6" l="1"/>
  <c r="F25" i="6" l="1"/>
  <c r="F26" i="6" l="1"/>
  <c r="F27" i="6" l="1"/>
  <c r="F28" i="6" l="1"/>
  <c r="F29" i="6" l="1"/>
  <c r="F30" i="6" l="1"/>
  <c r="F31" i="6" l="1"/>
  <c r="F32" i="6" l="1"/>
  <c r="F33" i="6" l="1"/>
  <c r="F34" i="6" l="1"/>
  <c r="F35" i="6" l="1"/>
  <c r="F36" i="6" l="1"/>
  <c r="F37" i="6" l="1"/>
  <c r="F38" i="6" l="1"/>
  <c r="F39" i="6" l="1"/>
  <c r="F40" i="6" l="1"/>
  <c r="F41" i="6" l="1"/>
  <c r="F42" i="6" l="1"/>
  <c r="F43" i="6" l="1"/>
  <c r="F44" i="6" l="1"/>
  <c r="F45" i="6" l="1"/>
  <c r="F46" i="6" l="1"/>
  <c r="F47" i="6" l="1"/>
  <c r="F48" i="6" l="1"/>
  <c r="F49" i="6" l="1"/>
  <c r="F50" i="6" l="1"/>
  <c r="F51" i="6" l="1"/>
  <c r="F52" i="6" l="1"/>
  <c r="F53" i="6" l="1"/>
  <c r="F54" i="6" l="1"/>
  <c r="F55" i="6" l="1"/>
  <c r="F56" i="6" l="1"/>
  <c r="F57" i="6" l="1"/>
  <c r="F58" i="6" l="1"/>
  <c r="F59" i="6" l="1"/>
  <c r="F60" i="6" l="1"/>
  <c r="F61" i="6" l="1"/>
  <c r="F62" i="6" l="1"/>
  <c r="F63" i="6" l="1"/>
  <c r="F64" i="6" l="1"/>
  <c r="F65" i="6" l="1"/>
  <c r="F66" i="6" l="1"/>
  <c r="F67" i="6" l="1"/>
  <c r="F68" i="6" l="1"/>
  <c r="F69" i="6" l="1"/>
  <c r="F70" i="6" l="1"/>
  <c r="F71" i="6" l="1"/>
  <c r="F72" i="6" l="1"/>
  <c r="F73" i="6" l="1"/>
  <c r="F74" i="6" l="1"/>
  <c r="F75" i="6" l="1"/>
  <c r="F76" i="6" l="1"/>
  <c r="F77" i="6" l="1"/>
  <c r="F78" i="6" l="1"/>
  <c r="F79" i="6" l="1"/>
  <c r="F80" i="6" l="1"/>
  <c r="F81" i="6" l="1"/>
  <c r="F82" i="6" l="1"/>
  <c r="F83" i="6" l="1"/>
  <c r="F84" i="6" l="1"/>
  <c r="F85" i="6" l="1"/>
  <c r="F86" i="6" l="1"/>
  <c r="F87" i="6" l="1"/>
  <c r="F88" i="6" l="1"/>
  <c r="F89" i="6" l="1"/>
  <c r="F90" i="6" l="1"/>
  <c r="F91" i="6" l="1"/>
  <c r="F92" i="6" l="1"/>
  <c r="F93" i="6" l="1"/>
  <c r="F94" i="6" l="1"/>
  <c r="F95" i="6" l="1"/>
  <c r="F96" i="6" l="1"/>
  <c r="F97" i="6" l="1"/>
  <c r="F98" i="6" l="1"/>
  <c r="F99" i="6" l="1"/>
  <c r="F100" i="6" l="1"/>
  <c r="F101" i="6" l="1"/>
  <c r="F102" i="6" l="1"/>
  <c r="F103" i="6" l="1"/>
  <c r="F104" i="6" l="1"/>
  <c r="F105" i="6" l="1"/>
  <c r="F106" i="6" l="1"/>
  <c r="F107" i="6" l="1"/>
  <c r="F108" i="6" l="1"/>
  <c r="F109" i="6" l="1"/>
  <c r="F110" i="6" l="1"/>
  <c r="F111" i="6" l="1"/>
  <c r="F112" i="6" l="1"/>
  <c r="F113" i="6" l="1"/>
  <c r="F114" i="6" l="1"/>
  <c r="F115" i="6" l="1"/>
  <c r="F116" i="6" l="1"/>
  <c r="F117" i="6" l="1"/>
  <c r="F118" i="6" l="1"/>
  <c r="F119" i="6" l="1"/>
  <c r="F120" i="6" l="1"/>
  <c r="F121" i="6" l="1"/>
  <c r="F122" i="6" l="1"/>
  <c r="F123" i="6" l="1"/>
  <c r="F124" i="6" l="1"/>
  <c r="F125" i="6" l="1"/>
  <c r="F126" i="6" l="1"/>
  <c r="F127" i="6" l="1"/>
  <c r="F128" i="6" l="1"/>
  <c r="F129" i="6" l="1"/>
  <c r="F130" i="6" l="1"/>
  <c r="F131" i="6" l="1"/>
  <c r="F132" i="6" l="1"/>
  <c r="F133" i="6" l="1"/>
  <c r="F134" i="6" l="1"/>
  <c r="F135" i="6" l="1"/>
  <c r="F136" i="6" l="1"/>
  <c r="F137" i="6" l="1"/>
  <c r="F138" i="6" l="1"/>
  <c r="F139" i="6" l="1"/>
  <c r="F140" i="6" l="1"/>
  <c r="F141" i="6" l="1"/>
  <c r="F142" i="6" l="1"/>
  <c r="F143" i="6" l="1"/>
  <c r="F144" i="6" l="1"/>
  <c r="F145" i="6" l="1"/>
  <c r="F146" i="6" l="1"/>
  <c r="F147" i="6" l="1"/>
  <c r="F148" i="6" l="1"/>
  <c r="F149" i="6" l="1"/>
  <c r="F150" i="6" l="1"/>
  <c r="F151" i="6" l="1"/>
  <c r="F152" i="6" l="1"/>
  <c r="F153" i="6" l="1"/>
  <c r="F154" i="6" l="1"/>
  <c r="F155" i="6" l="1"/>
  <c r="F156" i="6" l="1"/>
  <c r="F157" i="6" l="1"/>
  <c r="F158" i="6" l="1"/>
  <c r="F159" i="6" l="1"/>
  <c r="F160" i="6" l="1"/>
  <c r="F161" i="6" l="1"/>
  <c r="F162" i="6" l="1"/>
  <c r="F163" i="6" l="1"/>
  <c r="F164" i="6" l="1"/>
  <c r="F165" i="6" l="1"/>
  <c r="F166" i="6" l="1"/>
  <c r="F167" i="6" l="1"/>
  <c r="F168" i="6" l="1"/>
  <c r="F169" i="6" l="1"/>
  <c r="F170" i="6" l="1"/>
  <c r="F171" i="6" l="1"/>
  <c r="F172" i="6" l="1"/>
  <c r="F173" i="6" l="1"/>
  <c r="F174" i="6" l="1"/>
  <c r="F175" i="6" l="1"/>
  <c r="F176" i="6" l="1"/>
  <c r="F177" i="6" l="1"/>
  <c r="F178" i="6" l="1"/>
  <c r="F179" i="6" l="1"/>
  <c r="F180" i="6" l="1"/>
  <c r="F181" i="6" l="1"/>
  <c r="F182" i="6" l="1"/>
  <c r="F183" i="6" l="1"/>
  <c r="F184" i="6" l="1"/>
  <c r="F185" i="6" l="1"/>
  <c r="F186" i="6" l="1"/>
  <c r="F187" i="6" l="1"/>
  <c r="F188" i="6" l="1"/>
  <c r="F189" i="6" l="1"/>
  <c r="F190" i="6" l="1"/>
  <c r="F191" i="6" l="1"/>
  <c r="F192" i="6" l="1"/>
  <c r="F193" i="6" l="1"/>
  <c r="F194" i="6" l="1"/>
  <c r="F195" i="6" l="1"/>
  <c r="F196" i="6" l="1"/>
  <c r="F197" i="6" l="1"/>
  <c r="F198" i="6" l="1"/>
  <c r="F199" i="6" l="1"/>
  <c r="F200" i="6" l="1"/>
  <c r="F201" i="6" l="1"/>
  <c r="F202" i="6" l="1"/>
  <c r="F203" i="6" l="1"/>
  <c r="F204" i="6" l="1"/>
  <c r="F205" i="6" l="1"/>
  <c r="F206" i="6" l="1"/>
  <c r="F207" i="6" l="1"/>
  <c r="F208" i="6" l="1"/>
  <c r="F209" i="6" l="1"/>
  <c r="F210" i="6" l="1"/>
  <c r="F211" i="6" l="1"/>
  <c r="F212" i="6" l="1"/>
  <c r="F213" i="6" l="1"/>
  <c r="F214" i="6" l="1"/>
  <c r="F215" i="6" l="1"/>
  <c r="F216" i="6" l="1"/>
  <c r="F217" i="6" l="1"/>
  <c r="F218" i="6" l="1"/>
  <c r="F219" i="6" l="1"/>
  <c r="F220" i="6" l="1"/>
  <c r="F221" i="6" l="1"/>
  <c r="F222" i="6" l="1"/>
  <c r="F223" i="6" l="1"/>
  <c r="F224" i="6" l="1"/>
  <c r="F225" i="6" l="1"/>
  <c r="F226" i="6" l="1"/>
  <c r="F227" i="6" l="1"/>
  <c r="F228" i="6" l="1"/>
  <c r="F229" i="6" l="1"/>
  <c r="F230" i="6" l="1"/>
  <c r="F231" i="6" l="1"/>
  <c r="F232" i="6" l="1"/>
  <c r="F233" i="6" l="1"/>
  <c r="F234" i="6" l="1"/>
  <c r="F235" i="6" l="1"/>
  <c r="F236" i="6" l="1"/>
  <c r="F237" i="6" l="1"/>
  <c r="F238" i="6" l="1"/>
  <c r="F239" i="6" l="1"/>
  <c r="F240" i="6" l="1"/>
  <c r="F241" i="6" l="1"/>
  <c r="F242" i="6" l="1"/>
  <c r="F243" i="6" l="1"/>
  <c r="F244" i="6" l="1"/>
  <c r="F245" i="6" l="1"/>
  <c r="F246" i="6" l="1"/>
  <c r="F247" i="6" l="1"/>
  <c r="F248" i="6" l="1"/>
  <c r="F249" i="6" l="1"/>
  <c r="F250" i="6" l="1"/>
  <c r="F251" i="6" l="1"/>
  <c r="F252" i="6" l="1"/>
  <c r="F253" i="6" l="1"/>
  <c r="F254" i="6" l="1"/>
  <c r="F255" i="6" l="1"/>
  <c r="F256" i="6" l="1"/>
  <c r="F257" i="6" l="1"/>
  <c r="F258" i="6" l="1"/>
  <c r="F259" i="6" l="1"/>
  <c r="F260" i="6" l="1"/>
  <c r="F261" i="6" l="1"/>
  <c r="F262" i="6" l="1"/>
  <c r="F263" i="6" l="1"/>
  <c r="F264" i="6" l="1"/>
  <c r="F265" i="6" l="1"/>
  <c r="F266" i="6" l="1"/>
  <c r="F267" i="6" l="1"/>
  <c r="F268" i="6" l="1"/>
  <c r="F269" i="6" l="1"/>
  <c r="F270" i="6" l="1"/>
  <c r="F271" i="6" l="1"/>
  <c r="F272" i="6" l="1"/>
  <c r="F273" i="6" l="1"/>
  <c r="F274" i="6" l="1"/>
  <c r="F275" i="6" l="1"/>
  <c r="F276" i="6" l="1"/>
  <c r="F277" i="6" l="1"/>
  <c r="F278" i="6" l="1"/>
  <c r="F279" i="6" l="1"/>
  <c r="F280" i="6" l="1"/>
  <c r="F281" i="6" l="1"/>
  <c r="F282" i="6" l="1"/>
  <c r="F283" i="6" l="1"/>
  <c r="F284" i="6" l="1"/>
  <c r="F285" i="6" l="1"/>
  <c r="F286" i="6" l="1"/>
  <c r="F287" i="6" l="1"/>
  <c r="F288" i="6" l="1"/>
  <c r="F289" i="6" l="1"/>
  <c r="F290" i="6" l="1"/>
  <c r="F291" i="6" l="1"/>
  <c r="F292" i="6" l="1"/>
  <c r="F293" i="6" l="1"/>
  <c r="F294" i="6" l="1"/>
  <c r="F295" i="6" l="1"/>
  <c r="F296" i="6" l="1"/>
  <c r="F297" i="6" l="1"/>
  <c r="F298" i="6" l="1"/>
  <c r="F299" i="6" l="1"/>
  <c r="F300" i="6" l="1"/>
  <c r="F301" i="6" l="1"/>
  <c r="F302" i="6" l="1"/>
  <c r="F303" i="6" l="1"/>
  <c r="F304" i="6" l="1"/>
  <c r="F305" i="6" l="1"/>
  <c r="F306" i="6" l="1"/>
  <c r="F307" i="6" l="1"/>
  <c r="F308" i="6" l="1"/>
  <c r="F309" i="6" l="1"/>
  <c r="F310" i="6" l="1"/>
  <c r="F311" i="6" l="1"/>
  <c r="F312" i="6" l="1"/>
  <c r="F313" i="6" l="1"/>
  <c r="F314" i="6" l="1"/>
  <c r="F315" i="6" l="1"/>
  <c r="F316" i="6" l="1"/>
  <c r="F317" i="6" l="1"/>
  <c r="F318" i="6" l="1"/>
  <c r="F319" i="6" l="1"/>
  <c r="F320" i="6" l="1"/>
  <c r="F321" i="6" l="1"/>
  <c r="F322" i="6" l="1"/>
  <c r="F323" i="6" l="1"/>
  <c r="F324" i="6" l="1"/>
  <c r="F325" i="6" l="1"/>
  <c r="F326" i="6" l="1"/>
  <c r="F327" i="6" l="1"/>
  <c r="F328" i="6" l="1"/>
  <c r="F329" i="6" l="1"/>
  <c r="F330" i="6" l="1"/>
  <c r="F331" i="6" l="1"/>
  <c r="F332" i="6" l="1"/>
  <c r="F333" i="6" l="1"/>
  <c r="F334" i="6" l="1"/>
  <c r="F335" i="6" l="1"/>
  <c r="F336" i="6" l="1"/>
  <c r="F337" i="6" l="1"/>
  <c r="F338" i="6" l="1"/>
  <c r="F339" i="6" l="1"/>
  <c r="F340" i="6" l="1"/>
  <c r="F341" i="6" l="1"/>
  <c r="F342" i="6" l="1"/>
  <c r="F343" i="6" l="1"/>
  <c r="F344" i="6" l="1"/>
  <c r="F345" i="6" l="1"/>
  <c r="F346" i="6" l="1"/>
  <c r="F347" i="6" l="1"/>
  <c r="F348" i="6" l="1"/>
  <c r="F349" i="6" l="1"/>
  <c r="F350" i="6" l="1"/>
  <c r="F351" i="6" l="1"/>
  <c r="F352" i="6" l="1"/>
  <c r="F353" i="6" l="1"/>
  <c r="F354" i="6" l="1"/>
  <c r="F355" i="6" l="1"/>
  <c r="F356" i="6" l="1"/>
  <c r="F357" i="6" l="1"/>
  <c r="F358" i="6" l="1"/>
  <c r="F359" i="6" l="1"/>
  <c r="F360" i="6" l="1"/>
  <c r="F361" i="6" l="1"/>
  <c r="F362" i="6" l="1"/>
  <c r="F363" i="6" l="1"/>
  <c r="F364" i="6" l="1"/>
  <c r="F365" i="6" l="1"/>
  <c r="F366" i="6" l="1"/>
  <c r="F367" i="6"/>
  <c r="G255" i="8"/>
  <c r="F368" i="6" l="1"/>
  <c r="F369" i="6"/>
  <c r="F370" i="6" l="1"/>
  <c r="F371" i="6" l="1"/>
  <c r="F372" i="6" l="1"/>
  <c r="F373" i="6" l="1"/>
  <c r="F374" i="6" l="1"/>
  <c r="F375" i="6" l="1"/>
  <c r="F376" i="6" l="1"/>
  <c r="F377" i="6" l="1"/>
  <c r="F378" i="6" l="1"/>
  <c r="F379" i="6" l="1"/>
  <c r="F380" i="6" l="1"/>
  <c r="D264" i="8"/>
  <c r="F381" i="6" l="1"/>
  <c r="F382" i="6" l="1"/>
  <c r="F383" i="6" l="1"/>
  <c r="D265" i="8"/>
  <c r="F384" i="6" l="1"/>
  <c r="D266" i="8"/>
  <c r="F385" i="6" l="1"/>
  <c r="D267" i="8"/>
  <c r="F386" i="6" l="1"/>
  <c r="D268" i="8"/>
  <c r="F387" i="6" l="1"/>
  <c r="D269" i="8"/>
  <c r="F388" i="6" l="1"/>
  <c r="F389" i="6" l="1"/>
  <c r="F390" i="6" l="1"/>
  <c r="D270" i="8"/>
  <c r="F391" i="6" l="1"/>
  <c r="D271" i="8"/>
  <c r="F392" i="6" l="1"/>
  <c r="D272" i="8"/>
  <c r="F393" i="6" l="1"/>
  <c r="D273" i="8"/>
  <c r="F394" i="6" l="1"/>
  <c r="D274" i="8"/>
  <c r="F395" i="6" l="1"/>
  <c r="F396" i="6" l="1"/>
  <c r="F397" i="6" l="1"/>
  <c r="D275" i="8"/>
  <c r="F398" i="6" l="1"/>
  <c r="D276" i="8"/>
  <c r="F399" i="6" l="1"/>
  <c r="D277" i="8" l="1"/>
  <c r="D255" i="8"/>
  <c r="F400" i="6"/>
  <c r="D278" i="8"/>
  <c r="F255" i="8" l="1"/>
  <c r="G256" i="8"/>
  <c r="F401" i="6"/>
  <c r="F402" i="6" l="1"/>
  <c r="F403" i="6" l="1"/>
  <c r="F404" i="6" l="1"/>
  <c r="F405" i="6" l="1"/>
  <c r="F406" i="6" l="1"/>
  <c r="F407" i="6" l="1"/>
  <c r="F408" i="6" l="1"/>
  <c r="F409" i="6" l="1"/>
  <c r="F410" i="6" l="1"/>
  <c r="F411" i="6" l="1"/>
  <c r="D285" i="8"/>
  <c r="F412" i="6" l="1"/>
  <c r="D286" i="8"/>
  <c r="F413" i="6" l="1"/>
  <c r="D287" i="8"/>
  <c r="F414" i="6" l="1"/>
  <c r="D288" i="8"/>
  <c r="F415" i="6" l="1"/>
  <c r="D289" i="8"/>
  <c r="F416" i="6" l="1"/>
  <c r="F417" i="6" l="1"/>
  <c r="F418" i="6" l="1"/>
  <c r="D290" i="8"/>
  <c r="F419" i="6" l="1"/>
  <c r="D291" i="8"/>
  <c r="F420" i="6" l="1"/>
  <c r="D292" i="8"/>
  <c r="F421" i="6" l="1"/>
  <c r="D293" i="8"/>
  <c r="F422" i="6" l="1"/>
  <c r="D294" i="8"/>
  <c r="F423" i="6" l="1"/>
  <c r="F424" i="6" l="1"/>
  <c r="F425" i="6" l="1"/>
  <c r="D295" i="8"/>
  <c r="F426" i="6" l="1"/>
  <c r="D296" i="8"/>
  <c r="F427" i="6" l="1"/>
  <c r="D297" i="8"/>
  <c r="F428" i="6" l="1"/>
  <c r="D298" i="8" l="1"/>
  <c r="D256" i="8"/>
  <c r="F429" i="6"/>
  <c r="F256" i="8" l="1"/>
  <c r="G257" i="8"/>
  <c r="D299" i="8"/>
  <c r="D279" i="8"/>
  <c r="F430" i="6"/>
  <c r="F431" i="6" l="1"/>
  <c r="F432" i="6" l="1"/>
  <c r="F433" i="6" l="1"/>
  <c r="F434" i="6" l="1"/>
  <c r="F435" i="6" l="1"/>
  <c r="F436" i="6" l="1"/>
  <c r="F437" i="6" l="1"/>
  <c r="F438" i="6" l="1"/>
  <c r="F439" i="6" l="1"/>
  <c r="F440" i="6" l="1"/>
  <c r="D306" i="8"/>
  <c r="F441" i="6" l="1"/>
  <c r="D307" i="8"/>
  <c r="F442" i="6" l="1"/>
  <c r="D308" i="8"/>
  <c r="F443" i="6" l="1"/>
  <c r="D309" i="8"/>
  <c r="F444" i="6" l="1"/>
  <c r="F445" i="6" l="1"/>
  <c r="F446" i="6" l="1"/>
  <c r="D310" i="8"/>
  <c r="F447" i="6" l="1"/>
  <c r="D311" i="8"/>
  <c r="F448" i="6" l="1"/>
  <c r="D312" i="8"/>
  <c r="F449" i="6" l="1"/>
  <c r="D313" i="8"/>
  <c r="F450" i="6" l="1"/>
  <c r="D314" i="8"/>
  <c r="F451" i="6" l="1"/>
  <c r="F452" i="6" l="1"/>
  <c r="F453" i="6" l="1"/>
  <c r="D315" i="8"/>
  <c r="F454" i="6" l="1"/>
  <c r="D316" i="8"/>
  <c r="F455" i="6" l="1"/>
  <c r="D317" i="8"/>
  <c r="F456" i="6" l="1"/>
  <c r="D318" i="8"/>
  <c r="F457" i="6" l="1"/>
  <c r="D319" i="8"/>
  <c r="F458" i="6" l="1"/>
  <c r="F459" i="6" l="1"/>
  <c r="D257" i="8"/>
  <c r="F257" i="8" l="1"/>
  <c r="G258" i="8"/>
  <c r="F460" i="6"/>
  <c r="D320" i="8"/>
  <c r="F461" i="6" l="1"/>
  <c r="D321" i="8"/>
  <c r="F462" i="6" l="1"/>
  <c r="D322" i="8"/>
  <c r="F463" i="6" l="1"/>
  <c r="F464" i="6" l="1"/>
  <c r="F465" i="6" l="1"/>
  <c r="F466" i="6" l="1"/>
  <c r="F467" i="6" l="1"/>
  <c r="F468" i="6" l="1"/>
  <c r="F469" i="6" l="1"/>
  <c r="F470" i="6" l="1"/>
  <c r="F471" i="6" l="1"/>
  <c r="D328" i="8"/>
  <c r="F472" i="6" l="1"/>
  <c r="F473" i="6" l="1"/>
  <c r="F474" i="6" l="1"/>
  <c r="D329" i="8"/>
  <c r="F475" i="6" l="1"/>
  <c r="D330" i="8"/>
  <c r="F476" i="6" l="1"/>
  <c r="D331" i="8"/>
  <c r="F477" i="6" l="1"/>
  <c r="D332" i="8"/>
  <c r="F478" i="6" l="1"/>
  <c r="D333" i="8"/>
  <c r="F479" i="6" l="1"/>
  <c r="F480" i="6" l="1"/>
  <c r="F481" i="6" l="1"/>
  <c r="D334" i="8"/>
  <c r="F482" i="6" l="1"/>
  <c r="D335" i="8"/>
  <c r="F483" i="6" l="1"/>
  <c r="D336" i="8"/>
  <c r="F484" i="6" l="1"/>
  <c r="D337" i="8"/>
  <c r="F485" i="6" l="1"/>
  <c r="D338" i="8"/>
  <c r="F486" i="6" l="1"/>
  <c r="F487" i="6" l="1"/>
  <c r="F488" i="6" l="1"/>
  <c r="D339" i="8"/>
  <c r="F489" i="6" l="1"/>
  <c r="D258" i="8"/>
  <c r="F258" i="8" l="1"/>
  <c r="G259" i="8"/>
  <c r="F490" i="6"/>
  <c r="D340" i="8"/>
  <c r="F491" i="6" l="1"/>
  <c r="D341" i="8" l="1"/>
  <c r="D300" i="8"/>
  <c r="F492" i="6"/>
  <c r="D342" i="8" l="1"/>
  <c r="D323" i="8"/>
  <c r="F493" i="6"/>
  <c r="F494" i="6" l="1"/>
  <c r="F495" i="6" l="1"/>
  <c r="F496" i="6" l="1"/>
  <c r="F497" i="6" l="1"/>
  <c r="F498" i="6" l="1"/>
  <c r="F499" i="6" l="1"/>
  <c r="F500" i="6" l="1"/>
  <c r="F501" i="6" l="1"/>
  <c r="F502" i="6" l="1"/>
  <c r="D348" i="8"/>
  <c r="F503" i="6" l="1"/>
  <c r="D349" i="8"/>
  <c r="F504" i="6" l="1"/>
  <c r="D350" i="8"/>
  <c r="F505" i="6" l="1"/>
  <c r="D351" i="8"/>
  <c r="F506" i="6" l="1"/>
  <c r="D352" i="8"/>
  <c r="F507" i="6" l="1"/>
  <c r="F508" i="6" l="1"/>
  <c r="F509" i="6" l="1"/>
  <c r="F510" i="6" l="1"/>
  <c r="D353" i="8"/>
  <c r="F511" i="6" l="1"/>
  <c r="D354" i="8"/>
  <c r="F512" i="6" l="1"/>
  <c r="D355" i="8"/>
  <c r="F513" i="6" l="1"/>
  <c r="D356" i="8"/>
  <c r="F514" i="6" l="1"/>
  <c r="F515" i="6" l="1"/>
  <c r="F516" i="6" l="1"/>
  <c r="D357" i="8"/>
  <c r="F517" i="6" l="1"/>
  <c r="D358" i="8"/>
  <c r="F518" i="6" l="1"/>
  <c r="D359" i="8"/>
  <c r="F519" i="6" l="1"/>
  <c r="D360" i="8"/>
  <c r="F520" i="6" l="1"/>
  <c r="D361" i="8" l="1"/>
  <c r="D259" i="8"/>
  <c r="F521" i="6"/>
  <c r="D280" i="8"/>
  <c r="F259" i="8" l="1"/>
  <c r="G260" i="8"/>
  <c r="F522" i="6"/>
  <c r="D301" i="8"/>
  <c r="F523" i="6" l="1"/>
  <c r="D362" i="8"/>
  <c r="F524" i="6" l="1"/>
  <c r="D363" i="8"/>
  <c r="F525" i="6" l="1"/>
  <c r="D364" i="8"/>
  <c r="F526" i="6" l="1"/>
  <c r="F527" i="6" l="1"/>
  <c r="F528" i="6" l="1"/>
  <c r="F529" i="6" l="1"/>
  <c r="F530" i="6" l="1"/>
  <c r="F531" i="6" l="1"/>
  <c r="F532" i="6" l="1"/>
  <c r="D369" i="8"/>
  <c r="F533" i="6" l="1"/>
  <c r="D370" i="8"/>
  <c r="F534" i="6" l="1"/>
  <c r="D371" i="8"/>
  <c r="F535" i="6" l="1"/>
  <c r="F536" i="6" l="1"/>
  <c r="F537" i="6" l="1"/>
  <c r="D372" i="8"/>
  <c r="F538" i="6" l="1"/>
  <c r="D373" i="8"/>
  <c r="F539" i="6" l="1"/>
  <c r="D374" i="8"/>
  <c r="F540" i="6" l="1"/>
  <c r="D375" i="8"/>
  <c r="F541" i="6" l="1"/>
  <c r="D376" i="8"/>
  <c r="F542" i="6" l="1"/>
  <c r="F543" i="6" l="1"/>
  <c r="F544" i="6" l="1"/>
  <c r="D377" i="8"/>
  <c r="F545" i="6" l="1"/>
  <c r="D378" i="8"/>
  <c r="F546" i="6" l="1"/>
  <c r="D379" i="8"/>
  <c r="F547" i="6" l="1"/>
  <c r="D380" i="8"/>
  <c r="F548" i="6" l="1"/>
  <c r="D381" i="8"/>
  <c r="F549" i="6" l="1"/>
  <c r="F550" i="6" l="1"/>
  <c r="F551" i="6" l="1"/>
  <c r="D281" i="8"/>
  <c r="F552" i="6" l="1"/>
  <c r="D382" i="8" l="1"/>
  <c r="D302" i="8"/>
  <c r="F553" i="6"/>
  <c r="D383" i="8"/>
  <c r="F554" i="6" l="1"/>
  <c r="D384" i="8" l="1"/>
  <c r="D343" i="8"/>
  <c r="F555" i="6"/>
  <c r="D385" i="8" l="1"/>
  <c r="D365" i="8"/>
  <c r="F556" i="6"/>
  <c r="F557" i="6" l="1"/>
  <c r="F558" i="6" l="1"/>
  <c r="F559" i="6" l="1"/>
  <c r="F560" i="6" l="1"/>
  <c r="F561" i="6" l="1"/>
  <c r="F562" i="6" l="1"/>
  <c r="D390" i="8"/>
  <c r="F563" i="6" l="1"/>
  <c r="F564" i="6" l="1"/>
  <c r="F565" i="6" l="1"/>
  <c r="F566" i="6" l="1"/>
  <c r="D391" i="8"/>
  <c r="F567" i="6" l="1"/>
  <c r="D392" i="8"/>
  <c r="F568" i="6" l="1"/>
  <c r="D393" i="8"/>
  <c r="F569" i="6" l="1"/>
  <c r="D394" i="8"/>
  <c r="F570" i="6" l="1"/>
  <c r="F571" i="6" l="1"/>
  <c r="F572" i="6" l="1"/>
  <c r="D395" i="8"/>
  <c r="F573" i="6" l="1"/>
  <c r="D396" i="8"/>
  <c r="F574" i="6" l="1"/>
  <c r="D397" i="8"/>
  <c r="F575" i="6" l="1"/>
  <c r="D398" i="8"/>
  <c r="F576" i="6" l="1"/>
  <c r="D399" i="8"/>
  <c r="F577" i="6" l="1"/>
  <c r="F578" i="6" l="1"/>
  <c r="F579" i="6" l="1"/>
  <c r="D400" i="8"/>
  <c r="F580" i="6" l="1"/>
  <c r="D401" i="8"/>
  <c r="F581" i="6" l="1"/>
  <c r="D402" i="8"/>
  <c r="F582" i="6" l="1"/>
  <c r="D403" i="8" l="1"/>
  <c r="D282" i="8"/>
  <c r="F583" i="6"/>
  <c r="D404" i="8" l="1"/>
  <c r="D303" i="8"/>
  <c r="F584" i="6"/>
  <c r="F585" i="6" l="1"/>
  <c r="D344" i="8"/>
  <c r="F586" i="6" l="1"/>
  <c r="D405" i="8" l="1"/>
  <c r="D366" i="8"/>
  <c r="F587" i="6"/>
  <c r="D406" i="8"/>
  <c r="F588" i="6" l="1"/>
  <c r="D407" i="8"/>
  <c r="F589" i="6" l="1"/>
  <c r="F590" i="6" l="1"/>
  <c r="F591" i="6" l="1"/>
  <c r="F592" i="6" l="1"/>
  <c r="F593" i="6" l="1"/>
  <c r="D410" i="8"/>
  <c r="F594" i="6" l="1"/>
  <c r="D411" i="8"/>
  <c r="F595" i="6" l="1"/>
  <c r="F596" i="6" l="1"/>
  <c r="D412" i="8"/>
  <c r="F597" i="6" l="1"/>
  <c r="D413" i="8"/>
  <c r="F598" i="6" l="1"/>
  <c r="F599" i="6" l="1"/>
  <c r="F600" i="6" l="1"/>
  <c r="D414" i="8"/>
  <c r="F601" i="6" l="1"/>
  <c r="D415" i="8"/>
  <c r="F602" i="6" l="1"/>
  <c r="D416" i="8"/>
  <c r="F603" i="6" l="1"/>
  <c r="D417" i="8"/>
  <c r="F604" i="6" l="1"/>
  <c r="D418" i="8"/>
  <c r="F605" i="6" l="1"/>
  <c r="F606" i="6" l="1"/>
  <c r="F607" i="6" l="1"/>
  <c r="D419" i="8"/>
  <c r="F608" i="6" l="1"/>
  <c r="D420" i="8"/>
  <c r="F609" i="6" l="1"/>
  <c r="D421" i="8"/>
  <c r="F610" i="6" l="1"/>
  <c r="D422" i="8"/>
  <c r="F611" i="6" l="1"/>
  <c r="D423" i="8"/>
  <c r="F612" i="6" l="1"/>
  <c r="D260" i="8"/>
  <c r="F260" i="8" l="1"/>
  <c r="G261" i="8"/>
  <c r="F613" i="6"/>
  <c r="D283" i="8"/>
  <c r="F614" i="6" l="1"/>
  <c r="D424" i="8" l="1"/>
  <c r="D304" i="8"/>
  <c r="F615" i="6"/>
  <c r="D425" i="8" l="1"/>
  <c r="D324" i="8"/>
  <c r="F616" i="6"/>
  <c r="D426" i="8" l="1"/>
  <c r="D345" i="8"/>
  <c r="F617" i="6"/>
  <c r="D427" i="8"/>
  <c r="F618" i="6" l="1"/>
  <c r="D428" i="8" l="1"/>
  <c r="D386" i="8"/>
  <c r="F619" i="6"/>
  <c r="D408" i="8"/>
  <c r="F620" i="6" l="1"/>
  <c r="F621" i="6" l="1"/>
  <c r="F622" i="6" l="1"/>
  <c r="F623" i="6" l="1"/>
  <c r="F624" i="6" l="1"/>
  <c r="D432" i="8"/>
  <c r="F625" i="6" l="1"/>
  <c r="D433" i="8"/>
  <c r="F626" i="6" l="1"/>
  <c r="F627" i="6" l="1"/>
  <c r="F628" i="6" l="1"/>
  <c r="F629" i="6" l="1"/>
  <c r="F630" i="6" l="1"/>
  <c r="F631" i="6" l="1"/>
  <c r="D434" i="8"/>
  <c r="F632" i="6" l="1"/>
  <c r="D435" i="8"/>
  <c r="F633" i="6" l="1"/>
  <c r="F634" i="6" l="1"/>
  <c r="F635" i="6" l="1"/>
  <c r="D436" i="8"/>
  <c r="F636" i="6" l="1"/>
  <c r="D437" i="8"/>
  <c r="F637" i="6" l="1"/>
  <c r="D438" i="8"/>
  <c r="F638" i="6" l="1"/>
  <c r="D439" i="8"/>
  <c r="F639" i="6" l="1"/>
  <c r="D440" i="8"/>
  <c r="F640" i="6" l="1"/>
  <c r="F641" i="6" l="1"/>
  <c r="F642" i="6" l="1"/>
  <c r="D441" i="8" l="1"/>
  <c r="D261" i="8"/>
  <c r="F643" i="6"/>
  <c r="F261" i="8" l="1"/>
  <c r="G262" i="8"/>
  <c r="D442" i="8"/>
  <c r="D284" i="8"/>
  <c r="F644" i="6"/>
  <c r="D443" i="8"/>
  <c r="F645" i="6" l="1"/>
  <c r="D444" i="8" l="1"/>
  <c r="D325" i="8"/>
  <c r="F646" i="6"/>
  <c r="D445" i="8" l="1"/>
  <c r="D346" i="8"/>
  <c r="F647" i="6"/>
  <c r="F648" i="6" l="1"/>
  <c r="D387" i="8"/>
  <c r="F649" i="6" l="1"/>
  <c r="D446" i="8" l="1"/>
  <c r="D409" i="8"/>
  <c r="F650" i="6"/>
  <c r="D447" i="8" l="1"/>
  <c r="D429" i="8"/>
  <c r="F651" i="6"/>
  <c r="D448" i="8"/>
  <c r="F652" i="6" l="1"/>
  <c r="F653" i="6" l="1"/>
  <c r="F654" i="6" l="1"/>
  <c r="F655" i="6" l="1"/>
  <c r="F656" i="6" l="1"/>
  <c r="F657" i="6" l="1"/>
  <c r="D451" i="8"/>
  <c r="F658" i="6" l="1"/>
  <c r="D452" i="8"/>
  <c r="F659" i="6" l="1"/>
  <c r="D453" i="8"/>
  <c r="F660" i="6" l="1"/>
  <c r="D454" i="8"/>
  <c r="F661" i="6" l="1"/>
  <c r="F662" i="6" l="1"/>
  <c r="F663" i="6" l="1"/>
  <c r="D455" i="8"/>
  <c r="F664" i="6" l="1"/>
  <c r="D456" i="8"/>
  <c r="F665" i="6" l="1"/>
  <c r="D457" i="8"/>
  <c r="F666" i="6" l="1"/>
  <c r="D458" i="8"/>
  <c r="F667" i="6" l="1"/>
  <c r="D459" i="8"/>
  <c r="F668" i="6" l="1"/>
  <c r="F669" i="6" l="1"/>
  <c r="F670" i="6" l="1"/>
  <c r="D460" i="8"/>
  <c r="F671" i="6" l="1"/>
  <c r="D461" i="8"/>
  <c r="F672" i="6" l="1"/>
  <c r="D462" i="8"/>
  <c r="F673" i="6" l="1"/>
  <c r="D262" i="8"/>
  <c r="F262" i="8" l="1"/>
  <c r="G263" i="8"/>
  <c r="F674" i="6"/>
  <c r="F675" i="6" l="1"/>
  <c r="F676" i="6" l="1"/>
  <c r="D326" i="8"/>
  <c r="F677" i="6" l="1"/>
  <c r="D463" i="8" l="1"/>
  <c r="D347" i="8"/>
  <c r="F678" i="6"/>
  <c r="D464" i="8" l="1"/>
  <c r="D367" i="8"/>
  <c r="F679" i="6"/>
  <c r="D465" i="8" l="1"/>
  <c r="D388" i="8"/>
  <c r="F680" i="6"/>
  <c r="D466" i="8"/>
  <c r="F681" i="6" l="1"/>
  <c r="D467" i="8" l="1"/>
  <c r="D430" i="8"/>
  <c r="F682" i="6"/>
  <c r="D449" i="8"/>
  <c r="F683" i="6" l="1"/>
  <c r="F684" i="6" l="1"/>
  <c r="F685" i="6" l="1"/>
  <c r="D469" i="8"/>
  <c r="F686" i="6" l="1"/>
  <c r="D470" i="8"/>
  <c r="F687" i="6" l="1"/>
  <c r="D471" i="8"/>
  <c r="F688" i="6" l="1"/>
  <c r="D472" i="8"/>
  <c r="F689" i="6" l="1"/>
  <c r="F690" i="6" l="1"/>
  <c r="F691" i="6" l="1"/>
  <c r="D473" i="8"/>
  <c r="F692" i="6" l="1"/>
  <c r="D474" i="8"/>
  <c r="F693" i="6" l="1"/>
  <c r="D475" i="8"/>
  <c r="F694" i="6" l="1"/>
  <c r="D476" i="8"/>
  <c r="F695" i="6" l="1"/>
  <c r="D477" i="8"/>
  <c r="F696" i="6" l="1"/>
  <c r="F697" i="6" l="1"/>
  <c r="F698" i="6" l="1"/>
  <c r="D478" i="8"/>
  <c r="F699" i="6" l="1"/>
  <c r="D479" i="8"/>
  <c r="F700" i="6" l="1"/>
  <c r="D480" i="8"/>
  <c r="F701" i="6" l="1"/>
  <c r="D481" i="8"/>
  <c r="F702" i="6" l="1"/>
  <c r="D482" i="8"/>
  <c r="F703" i="6" l="1"/>
  <c r="D263" i="8"/>
  <c r="F263" i="8" l="1"/>
  <c r="F275" i="8"/>
  <c r="F266" i="8"/>
  <c r="F270" i="8"/>
  <c r="F272" i="8"/>
  <c r="F268" i="8"/>
  <c r="F276" i="8"/>
  <c r="F271" i="8"/>
  <c r="F267" i="8"/>
  <c r="F264" i="8"/>
  <c r="F274" i="8"/>
  <c r="F265" i="8"/>
  <c r="F269" i="8"/>
  <c r="F273" i="8"/>
  <c r="F277" i="8"/>
  <c r="F278" i="8"/>
  <c r="F279" i="8"/>
  <c r="F302" i="8"/>
  <c r="F298" i="8"/>
  <c r="F288" i="8"/>
  <c r="F294" i="8"/>
  <c r="F297" i="8"/>
  <c r="F292" i="8"/>
  <c r="F284" i="8"/>
  <c r="F291" i="8"/>
  <c r="F296" i="8"/>
  <c r="F300" i="8"/>
  <c r="F303" i="8"/>
  <c r="F283" i="8"/>
  <c r="F285" i="8"/>
  <c r="F295" i="8"/>
  <c r="F289" i="8"/>
  <c r="F299" i="8"/>
  <c r="F282" i="8"/>
  <c r="F280" i="8"/>
  <c r="F281" i="8"/>
  <c r="F301" i="8"/>
  <c r="F304" i="8"/>
  <c r="F286" i="8"/>
  <c r="F293" i="8"/>
  <c r="F287" i="8"/>
  <c r="F290" i="8"/>
  <c r="G264" i="8"/>
  <c r="G270" i="8"/>
  <c r="G271" i="8"/>
  <c r="G272" i="8"/>
  <c r="G275" i="8"/>
  <c r="G276" i="8"/>
  <c r="G277" i="8"/>
  <c r="G268" i="8"/>
  <c r="G273" i="8"/>
  <c r="G267" i="8"/>
  <c r="G269" i="8"/>
  <c r="G265" i="8"/>
  <c r="G274" i="8"/>
  <c r="G266" i="8"/>
  <c r="G278" i="8"/>
  <c r="G279" i="8"/>
  <c r="G280" i="8"/>
  <c r="G303" i="8"/>
  <c r="G291" i="8"/>
  <c r="G296" i="8"/>
  <c r="G286" i="8"/>
  <c r="G294" i="8"/>
  <c r="G302" i="8"/>
  <c r="G284" i="8"/>
  <c r="G285" i="8"/>
  <c r="G289" i="8"/>
  <c r="G299" i="8"/>
  <c r="G295" i="8"/>
  <c r="G281" i="8"/>
  <c r="G287" i="8"/>
  <c r="G292" i="8"/>
  <c r="G297" i="8"/>
  <c r="G300" i="8"/>
  <c r="G282" i="8"/>
  <c r="G283" i="8"/>
  <c r="G304" i="8"/>
  <c r="G301" i="8"/>
  <c r="G305" i="8"/>
  <c r="G293" i="8"/>
  <c r="G298" i="8"/>
  <c r="G290" i="8"/>
  <c r="G288" i="8"/>
  <c r="F704" i="6"/>
  <c r="F705" i="6" l="1"/>
  <c r="D483" i="8" l="1"/>
  <c r="D305" i="8"/>
  <c r="F706" i="6"/>
  <c r="F305" i="8" l="1"/>
  <c r="F311" i="8"/>
  <c r="F315" i="8"/>
  <c r="F319" i="8"/>
  <c r="F307" i="8"/>
  <c r="F312" i="8"/>
  <c r="F316" i="8"/>
  <c r="F309" i="8"/>
  <c r="F308" i="8"/>
  <c r="F317" i="8"/>
  <c r="F314" i="8"/>
  <c r="F313" i="8"/>
  <c r="F306" i="8"/>
  <c r="F310" i="8"/>
  <c r="F318" i="8"/>
  <c r="F320" i="8"/>
  <c r="F321" i="8"/>
  <c r="F322" i="8"/>
  <c r="F323" i="8"/>
  <c r="F325" i="8"/>
  <c r="F326" i="8"/>
  <c r="F324" i="8"/>
  <c r="G306" i="8"/>
  <c r="G316" i="8"/>
  <c r="G315" i="8"/>
  <c r="G318" i="8"/>
  <c r="G313" i="8"/>
  <c r="G310" i="8"/>
  <c r="G312" i="8"/>
  <c r="G314" i="8"/>
  <c r="G309" i="8"/>
  <c r="G320" i="8"/>
  <c r="G311" i="8"/>
  <c r="G307" i="8"/>
  <c r="G308" i="8"/>
  <c r="G317" i="8"/>
  <c r="G319" i="8"/>
  <c r="G321" i="8"/>
  <c r="G322" i="8"/>
  <c r="G323" i="8"/>
  <c r="G324" i="8"/>
  <c r="G325" i="8"/>
  <c r="G327" i="8"/>
  <c r="G326" i="8"/>
  <c r="D484" i="8"/>
  <c r="D327" i="8"/>
  <c r="F364" i="8" s="1"/>
  <c r="F707" i="6"/>
  <c r="D485" i="8"/>
  <c r="F360" i="8" l="1"/>
  <c r="F352" i="8"/>
  <c r="F351" i="8"/>
  <c r="F347" i="8"/>
  <c r="F365" i="8"/>
  <c r="F353" i="8"/>
  <c r="F359" i="8"/>
  <c r="F356" i="8"/>
  <c r="F346" i="8"/>
  <c r="F349" i="8"/>
  <c r="F327" i="8"/>
  <c r="F336" i="8"/>
  <c r="F339" i="8"/>
  <c r="F328" i="8"/>
  <c r="F331" i="8"/>
  <c r="F333" i="8"/>
  <c r="F337" i="8"/>
  <c r="F332" i="8"/>
  <c r="F334" i="8"/>
  <c r="F338" i="8"/>
  <c r="F329" i="8"/>
  <c r="F335" i="8"/>
  <c r="F330" i="8"/>
  <c r="F342" i="8"/>
  <c r="F340" i="8"/>
  <c r="F341" i="8"/>
  <c r="F343" i="8"/>
  <c r="F344" i="8"/>
  <c r="F345" i="8"/>
  <c r="F350" i="8"/>
  <c r="F348" i="8"/>
  <c r="F361" i="8"/>
  <c r="F358" i="8"/>
  <c r="F355" i="8"/>
  <c r="F366" i="8"/>
  <c r="F367" i="8"/>
  <c r="F354" i="8"/>
  <c r="F363" i="8"/>
  <c r="F362" i="8"/>
  <c r="F357" i="8"/>
  <c r="G350" i="8"/>
  <c r="G349" i="8"/>
  <c r="G348" i="8"/>
  <c r="G354" i="8"/>
  <c r="G347" i="8"/>
  <c r="G351" i="8"/>
  <c r="G361" i="8"/>
  <c r="G328" i="8"/>
  <c r="G329" i="8"/>
  <c r="G335" i="8"/>
  <c r="G332" i="8"/>
  <c r="G340" i="8"/>
  <c r="G330" i="8"/>
  <c r="G336" i="8"/>
  <c r="G333" i="8"/>
  <c r="G337" i="8"/>
  <c r="G331" i="8"/>
  <c r="G334" i="8"/>
  <c r="G339" i="8"/>
  <c r="G338" i="8"/>
  <c r="G343" i="8"/>
  <c r="G341" i="8"/>
  <c r="G342" i="8"/>
  <c r="G363" i="8"/>
  <c r="G366" i="8"/>
  <c r="G344" i="8"/>
  <c r="G365" i="8"/>
  <c r="G364" i="8"/>
  <c r="G367" i="8"/>
  <c r="G345" i="8"/>
  <c r="G362" i="8"/>
  <c r="G359" i="8"/>
  <c r="G352" i="8"/>
  <c r="G356" i="8"/>
  <c r="G358" i="8"/>
  <c r="G357" i="8"/>
  <c r="G346" i="8"/>
  <c r="G360" i="8"/>
  <c r="G368" i="8"/>
  <c r="G355" i="8"/>
  <c r="G353" i="8"/>
  <c r="F708" i="6"/>
  <c r="D486" i="8" l="1"/>
  <c r="D368" i="8"/>
  <c r="F709" i="6"/>
  <c r="F368" i="8" l="1"/>
  <c r="F376" i="8"/>
  <c r="F373" i="8"/>
  <c r="F378" i="8"/>
  <c r="F381" i="8"/>
  <c r="F383" i="8"/>
  <c r="F372" i="8"/>
  <c r="F369" i="8"/>
  <c r="F374" i="8"/>
  <c r="F371" i="8"/>
  <c r="F385" i="8"/>
  <c r="F382" i="8"/>
  <c r="F384" i="8"/>
  <c r="F375" i="8"/>
  <c r="F380" i="8"/>
  <c r="F377" i="8"/>
  <c r="F379" i="8"/>
  <c r="F370" i="8"/>
  <c r="F386" i="8"/>
  <c r="F387" i="8"/>
  <c r="F388" i="8"/>
  <c r="G369" i="8"/>
  <c r="G378" i="8"/>
  <c r="G372" i="8"/>
  <c r="G371" i="8"/>
  <c r="G379" i="8"/>
  <c r="G370" i="8"/>
  <c r="G385" i="8"/>
  <c r="G380" i="8"/>
  <c r="G377" i="8"/>
  <c r="G376" i="8"/>
  <c r="G373" i="8"/>
  <c r="G382" i="8"/>
  <c r="G383" i="8"/>
  <c r="G374" i="8"/>
  <c r="G375" i="8"/>
  <c r="G384" i="8"/>
  <c r="G381" i="8"/>
  <c r="G386" i="8"/>
  <c r="G387" i="8"/>
  <c r="G389" i="8"/>
  <c r="G388" i="8"/>
  <c r="D487" i="8"/>
  <c r="D389" i="8"/>
  <c r="F710" i="6"/>
  <c r="F389" i="8" l="1"/>
  <c r="F391" i="8"/>
  <c r="F396" i="8"/>
  <c r="F393" i="8"/>
  <c r="F398" i="8"/>
  <c r="F395" i="8"/>
  <c r="F392" i="8"/>
  <c r="F394" i="8"/>
  <c r="F410" i="8"/>
  <c r="F412" i="8"/>
  <c r="F407" i="8"/>
  <c r="F400" i="8"/>
  <c r="F397" i="8"/>
  <c r="F402" i="8"/>
  <c r="F399" i="8"/>
  <c r="F390" i="8"/>
  <c r="F406" i="8"/>
  <c r="F405" i="8"/>
  <c r="F411" i="8"/>
  <c r="F403" i="8"/>
  <c r="F401" i="8"/>
  <c r="F404" i="8"/>
  <c r="F423" i="8"/>
  <c r="F420" i="8"/>
  <c r="F408" i="8"/>
  <c r="F421" i="8"/>
  <c r="F417" i="8"/>
  <c r="F414" i="8"/>
  <c r="F418" i="8"/>
  <c r="F419" i="8"/>
  <c r="F416" i="8"/>
  <c r="F422" i="8"/>
  <c r="F415" i="8"/>
  <c r="F413" i="8"/>
  <c r="F409" i="8"/>
  <c r="F424" i="8"/>
  <c r="F425" i="8"/>
  <c r="F428" i="8"/>
  <c r="F427" i="8"/>
  <c r="F426" i="8"/>
  <c r="F429" i="8"/>
  <c r="F430" i="8"/>
  <c r="G390" i="8"/>
  <c r="G424" i="8"/>
  <c r="G399" i="8"/>
  <c r="G395" i="8"/>
  <c r="G396" i="8"/>
  <c r="G417" i="8"/>
  <c r="G418" i="8"/>
  <c r="G402" i="8"/>
  <c r="G394" i="8"/>
  <c r="G407" i="8"/>
  <c r="G404" i="8"/>
  <c r="G392" i="8"/>
  <c r="G403" i="8"/>
  <c r="G413" i="8"/>
  <c r="G408" i="8"/>
  <c r="G423" i="8"/>
  <c r="G422" i="8"/>
  <c r="G401" i="8"/>
  <c r="G411" i="8"/>
  <c r="G420" i="8"/>
  <c r="G391" i="8"/>
  <c r="G406" i="8"/>
  <c r="G397" i="8"/>
  <c r="G412" i="8"/>
  <c r="G419" i="8"/>
  <c r="G400" i="8"/>
  <c r="G414" i="8"/>
  <c r="G393" i="8"/>
  <c r="G405" i="8"/>
  <c r="G415" i="8"/>
  <c r="G398" i="8"/>
  <c r="G421" i="8"/>
  <c r="G416" i="8"/>
  <c r="G425" i="8"/>
  <c r="G426" i="8"/>
  <c r="G428" i="8"/>
  <c r="G429" i="8"/>
  <c r="G409" i="8"/>
  <c r="G427" i="8"/>
  <c r="G410" i="8"/>
  <c r="G430" i="8"/>
  <c r="G431" i="8"/>
  <c r="F711" i="6"/>
  <c r="D431" i="8"/>
  <c r="F431" i="8" l="1"/>
  <c r="F437" i="8"/>
  <c r="F439" i="8"/>
  <c r="F434" i="8"/>
  <c r="F438" i="8"/>
  <c r="F435" i="8"/>
  <c r="F433" i="8"/>
  <c r="F440" i="8"/>
  <c r="F432" i="8"/>
  <c r="F436" i="8"/>
  <c r="F445" i="8"/>
  <c r="F442" i="8"/>
  <c r="F446" i="8"/>
  <c r="F447" i="8"/>
  <c r="F443" i="8"/>
  <c r="F441" i="8"/>
  <c r="F448" i="8"/>
  <c r="F444" i="8"/>
  <c r="F449" i="8"/>
  <c r="G432" i="8"/>
  <c r="G441" i="8"/>
  <c r="G436" i="8"/>
  <c r="G440" i="8"/>
  <c r="G437" i="8"/>
  <c r="G435" i="8"/>
  <c r="G433" i="8"/>
  <c r="G438" i="8"/>
  <c r="G434" i="8"/>
  <c r="G439" i="8"/>
  <c r="G443" i="8"/>
  <c r="G448" i="8"/>
  <c r="G449" i="8"/>
  <c r="G445" i="8"/>
  <c r="G442" i="8"/>
  <c r="G444" i="8"/>
  <c r="G447" i="8"/>
  <c r="G446" i="8"/>
  <c r="G450" i="8"/>
  <c r="F712" i="6"/>
  <c r="D488" i="8" l="1"/>
  <c r="D450" i="8"/>
  <c r="F713" i="6"/>
  <c r="F450" i="8" l="1"/>
  <c r="F453" i="8"/>
  <c r="F452" i="8"/>
  <c r="F458" i="8"/>
  <c r="F454" i="8"/>
  <c r="F456" i="8"/>
  <c r="F459" i="8"/>
  <c r="F455" i="8"/>
  <c r="F460" i="8"/>
  <c r="F461" i="8"/>
  <c r="F462" i="8"/>
  <c r="F457" i="8"/>
  <c r="F451" i="8"/>
  <c r="F465" i="8"/>
  <c r="F464" i="8"/>
  <c r="F467" i="8"/>
  <c r="F463" i="8"/>
  <c r="F466" i="8"/>
  <c r="G451" i="8"/>
  <c r="G463" i="8"/>
  <c r="G456" i="8"/>
  <c r="G460" i="8"/>
  <c r="G458" i="8"/>
  <c r="G462" i="8"/>
  <c r="G461" i="8"/>
  <c r="G455" i="8"/>
  <c r="G454" i="8"/>
  <c r="G457" i="8"/>
  <c r="G459" i="8"/>
  <c r="G452" i="8"/>
  <c r="G453" i="8"/>
  <c r="G468" i="8"/>
  <c r="G465" i="8"/>
  <c r="G466" i="8"/>
  <c r="G464" i="8"/>
  <c r="G467" i="8"/>
  <c r="D489" i="8"/>
  <c r="D468" i="8"/>
  <c r="F714" i="6"/>
  <c r="D490" i="8"/>
  <c r="F490" i="8" l="1"/>
  <c r="F468" i="8"/>
  <c r="F482" i="8"/>
  <c r="F471" i="8"/>
  <c r="F472" i="8"/>
  <c r="F474" i="8"/>
  <c r="F473" i="8"/>
  <c r="F477" i="8"/>
  <c r="F481" i="8"/>
  <c r="F475" i="8"/>
  <c r="F480" i="8"/>
  <c r="F469" i="8"/>
  <c r="F470" i="8"/>
  <c r="F479" i="8"/>
  <c r="F478" i="8"/>
  <c r="F476" i="8"/>
  <c r="F484" i="8"/>
  <c r="F483" i="8"/>
  <c r="F487" i="8"/>
  <c r="F489" i="8"/>
  <c r="F488" i="8"/>
  <c r="F486" i="8"/>
  <c r="F485" i="8"/>
  <c r="G469" i="8"/>
  <c r="G483" i="8"/>
  <c r="G477" i="8"/>
  <c r="G478" i="8"/>
  <c r="G472" i="8"/>
  <c r="G480" i="8"/>
  <c r="G479" i="8"/>
  <c r="G473" i="8"/>
  <c r="G470" i="8"/>
  <c r="G471" i="8"/>
  <c r="G476" i="8"/>
  <c r="G475" i="8"/>
  <c r="G474" i="8"/>
  <c r="G482" i="8"/>
  <c r="G481" i="8"/>
  <c r="G484" i="8"/>
  <c r="G485" i="8"/>
  <c r="G491" i="8"/>
  <c r="G490" i="8"/>
  <c r="G487" i="8"/>
  <c r="G489" i="8"/>
  <c r="G488" i="8"/>
  <c r="G486" i="8"/>
  <c r="F715" i="6"/>
  <c r="D491" i="8"/>
  <c r="F491" i="8" l="1"/>
  <c r="G492" i="8"/>
  <c r="F716" i="6"/>
  <c r="D492" i="8"/>
  <c r="F492" i="8" l="1"/>
  <c r="G493" i="8"/>
  <c r="F717" i="6"/>
  <c r="F718" i="6" l="1"/>
  <c r="F719" i="6" l="1"/>
  <c r="D493" i="8"/>
  <c r="F493" i="8" l="1"/>
  <c r="G494" i="8"/>
  <c r="F720" i="6"/>
  <c r="D494" i="8"/>
  <c r="F494" i="8" l="1"/>
  <c r="G495" i="8"/>
  <c r="F721" i="6"/>
  <c r="D495" i="8"/>
  <c r="F495" i="8" l="1"/>
  <c r="G496" i="8"/>
  <c r="F722" i="6"/>
  <c r="D496" i="8"/>
  <c r="F496" i="8" l="1"/>
  <c r="G497" i="8"/>
  <c r="F723" i="6"/>
  <c r="D497" i="8"/>
  <c r="F497" i="8" l="1"/>
  <c r="G498" i="8"/>
  <c r="F724" i="6"/>
  <c r="F725" i="6" l="1"/>
  <c r="F726" i="6" l="1"/>
  <c r="D498" i="8"/>
  <c r="F498" i="8" l="1"/>
  <c r="G499" i="8"/>
  <c r="F727" i="6"/>
  <c r="F728" i="6" l="1"/>
  <c r="D499" i="8"/>
  <c r="F499" i="8" l="1"/>
  <c r="G500" i="8"/>
  <c r="F729" i="6"/>
  <c r="D500" i="8"/>
  <c r="F500" i="8" l="1"/>
  <c r="G501" i="8"/>
  <c r="F730" i="6"/>
  <c r="D501" i="8"/>
  <c r="F501" i="8" l="1"/>
  <c r="G502" i="8"/>
  <c r="F731" i="6"/>
  <c r="F732" i="6" l="1"/>
  <c r="F733" i="6" l="1"/>
  <c r="F734" i="6" l="1"/>
  <c r="F735" i="6" l="1"/>
  <c r="F736" i="6" l="1"/>
  <c r="F737" i="6" l="1"/>
  <c r="F738" i="6" l="1"/>
  <c r="F739" i="6" l="1"/>
  <c r="F740" i="6" l="1"/>
  <c r="F741" i="6" l="1"/>
  <c r="F742" i="6" l="1"/>
  <c r="F743" i="6" l="1"/>
  <c r="F744" i="6" l="1"/>
  <c r="F745" i="6" l="1"/>
  <c r="F746" i="6" l="1"/>
  <c r="F747" i="6" l="1"/>
  <c r="D510" i="8"/>
  <c r="F748" i="6" l="1"/>
  <c r="D511" i="8"/>
  <c r="F749" i="6" l="1"/>
  <c r="D512" i="8"/>
  <c r="F750" i="6" l="1"/>
  <c r="D513" i="8"/>
  <c r="F751" i="6" l="1"/>
  <c r="D514" i="8"/>
  <c r="F752" i="6" l="1"/>
  <c r="F753" i="6" l="1"/>
  <c r="F754" i="6" l="1"/>
  <c r="D515" i="8"/>
  <c r="F755" i="6" l="1"/>
  <c r="D516" i="8"/>
  <c r="F756" i="6" l="1"/>
  <c r="D517" i="8"/>
  <c r="F757" i="6" l="1"/>
  <c r="D518" i="8"/>
  <c r="F758" i="6" l="1"/>
  <c r="D519" i="8"/>
  <c r="F759" i="6" l="1"/>
  <c r="F760" i="6" l="1"/>
  <c r="F761" i="6" l="1"/>
  <c r="D520" i="8"/>
  <c r="F762" i="6" l="1"/>
  <c r="D521" i="8"/>
  <c r="F763" i="6" l="1"/>
  <c r="D522" i="8"/>
  <c r="F764" i="6" l="1"/>
  <c r="D523" i="8"/>
  <c r="F765" i="6" l="1"/>
  <c r="D524" i="8" l="1"/>
  <c r="D502" i="8"/>
  <c r="F766" i="6"/>
  <c r="F502" i="8" l="1"/>
  <c r="G503" i="8"/>
  <c r="F767" i="6"/>
  <c r="F768" i="6" l="1"/>
  <c r="F769" i="6" l="1"/>
  <c r="F770" i="6" l="1"/>
  <c r="F771" i="6" l="1"/>
  <c r="F772" i="6" l="1"/>
  <c r="F773" i="6" l="1"/>
  <c r="F774" i="6" l="1"/>
  <c r="F775" i="6" l="1"/>
  <c r="F776" i="6" l="1"/>
  <c r="F777" i="6" l="1"/>
  <c r="D532" i="8"/>
  <c r="F778" i="6" l="1"/>
  <c r="D533" i="8"/>
  <c r="F779" i="6" l="1"/>
  <c r="D534" i="8"/>
  <c r="F780" i="6" l="1"/>
  <c r="F781" i="6" l="1"/>
  <c r="F782" i="6" l="1"/>
  <c r="D535" i="8"/>
  <c r="F783" i="6" l="1"/>
  <c r="D536" i="8"/>
  <c r="F784" i="6" l="1"/>
  <c r="D537" i="8"/>
  <c r="F785" i="6" l="1"/>
  <c r="D538" i="8"/>
  <c r="F786" i="6" l="1"/>
  <c r="D539" i="8"/>
  <c r="F787" i="6" l="1"/>
  <c r="F788" i="6" l="1"/>
  <c r="F789" i="6" l="1"/>
  <c r="D540" i="8"/>
  <c r="F790" i="6" l="1"/>
  <c r="D541" i="8"/>
  <c r="F791" i="6" l="1"/>
  <c r="D542" i="8"/>
  <c r="F792" i="6" l="1"/>
  <c r="D543" i="8"/>
  <c r="F793" i="6" l="1"/>
  <c r="D544" i="8" l="1"/>
  <c r="D503" i="8"/>
  <c r="F794" i="6"/>
  <c r="F503" i="8" l="1"/>
  <c r="G504" i="8"/>
  <c r="F795" i="6"/>
  <c r="F796" i="6" l="1"/>
  <c r="F797" i="6" l="1"/>
  <c r="F798" i="6" l="1"/>
  <c r="F799" i="6" l="1"/>
  <c r="F800" i="6" l="1"/>
  <c r="F801" i="6" l="1"/>
  <c r="F802" i="6" l="1"/>
  <c r="F803" i="6" l="1"/>
  <c r="F804" i="6" l="1"/>
  <c r="F805" i="6" l="1"/>
  <c r="D552" i="8"/>
  <c r="F806" i="6" l="1"/>
  <c r="D553" i="8"/>
  <c r="F807" i="6" l="1"/>
  <c r="D554" i="8"/>
  <c r="F808" i="6" l="1"/>
  <c r="F809" i="6" l="1"/>
  <c r="F810" i="6" l="1"/>
  <c r="D555" i="8"/>
  <c r="F811" i="6" l="1"/>
  <c r="D556" i="8"/>
  <c r="F812" i="6" l="1"/>
  <c r="D557" i="8"/>
  <c r="F813" i="6" l="1"/>
  <c r="D558" i="8"/>
  <c r="F814" i="6" l="1"/>
  <c r="D559" i="8"/>
  <c r="F815" i="6" l="1"/>
  <c r="F816" i="6" l="1"/>
  <c r="F817" i="6" l="1"/>
  <c r="D560" i="8"/>
  <c r="F818" i="6" l="1"/>
  <c r="D561" i="8"/>
  <c r="F819" i="6" l="1"/>
  <c r="D562" i="8"/>
  <c r="F820" i="6" l="1"/>
  <c r="D563" i="8"/>
  <c r="F821" i="6" l="1"/>
  <c r="F822" i="6" l="1"/>
  <c r="F823" i="6" l="1"/>
  <c r="F824" i="6" l="1"/>
  <c r="D564" i="8" l="1"/>
  <c r="D504" i="8"/>
  <c r="F825" i="6"/>
  <c r="F504" i="8" l="1"/>
  <c r="G505" i="8"/>
  <c r="D565" i="8"/>
  <c r="D525" i="8"/>
  <c r="F826" i="6"/>
  <c r="D566" i="8" l="1"/>
  <c r="D545" i="8"/>
  <c r="F827" i="6"/>
  <c r="D567" i="8"/>
  <c r="F828" i="6" l="1"/>
  <c r="F829" i="6" l="1"/>
  <c r="F830" i="6" l="1"/>
  <c r="F831" i="6" l="1"/>
  <c r="F832" i="6" l="1"/>
  <c r="F833" i="6" l="1"/>
  <c r="F834" i="6" l="1"/>
  <c r="F835" i="6" l="1"/>
  <c r="F836" i="6" l="1"/>
  <c r="F837" i="6" l="1"/>
  <c r="F838" i="6" l="1"/>
  <c r="D574" i="8"/>
  <c r="F839" i="6" l="1"/>
  <c r="D575" i="8"/>
  <c r="F840" i="6" l="1"/>
  <c r="D576" i="8"/>
  <c r="F841" i="6" l="1"/>
  <c r="D577" i="8"/>
  <c r="F842" i="6" l="1"/>
  <c r="D578" i="8"/>
  <c r="F843" i="6" l="1"/>
  <c r="F844" i="6" l="1"/>
  <c r="F845" i="6" l="1"/>
  <c r="D579" i="8"/>
  <c r="F846" i="6" l="1"/>
  <c r="D580" i="8"/>
  <c r="F847" i="6" l="1"/>
  <c r="D581" i="8"/>
  <c r="F848" i="6" l="1"/>
  <c r="D582" i="8"/>
  <c r="F849" i="6" l="1"/>
  <c r="D583" i="8"/>
  <c r="F850" i="6" l="1"/>
  <c r="F851" i="6" l="1"/>
  <c r="F852" i="6" l="1"/>
  <c r="D584" i="8"/>
  <c r="F853" i="6" l="1"/>
  <c r="D585" i="8"/>
  <c r="F854" i="6" l="1"/>
  <c r="F855" i="6" l="1"/>
  <c r="D586" i="8" l="1"/>
  <c r="D526" i="8"/>
  <c r="F856" i="6"/>
  <c r="D587" i="8" l="1"/>
  <c r="D546" i="8"/>
  <c r="F857" i="6"/>
  <c r="D568" i="8"/>
  <c r="F858" i="6" l="1"/>
  <c r="F859" i="6" l="1"/>
  <c r="F860" i="6" l="1"/>
  <c r="F861" i="6" l="1"/>
  <c r="F862" i="6" l="1"/>
  <c r="F863" i="6" l="1"/>
  <c r="F864" i="6" l="1"/>
  <c r="F865" i="6" l="1"/>
  <c r="F866" i="6" l="1"/>
  <c r="D593" i="8"/>
  <c r="F867" i="6" l="1"/>
  <c r="D594" i="8"/>
  <c r="F868" i="6" l="1"/>
  <c r="D595" i="8"/>
  <c r="F869" i="6" l="1"/>
  <c r="D596" i="8"/>
  <c r="F870" i="6" l="1"/>
  <c r="D597" i="8"/>
  <c r="F871" i="6" l="1"/>
  <c r="F872" i="6" l="1"/>
  <c r="F873" i="6" l="1"/>
  <c r="D598" i="8"/>
  <c r="F874" i="6" l="1"/>
  <c r="F875" i="6" l="1"/>
  <c r="D599" i="8"/>
  <c r="F876" i="6" l="1"/>
  <c r="D600" i="8"/>
  <c r="F877" i="6" l="1"/>
  <c r="D601" i="8"/>
  <c r="F878" i="6" l="1"/>
  <c r="F879" i="6" l="1"/>
  <c r="F880" i="6" l="1"/>
  <c r="D602" i="8"/>
  <c r="F881" i="6" l="1"/>
  <c r="D603" i="8"/>
  <c r="F882" i="6" l="1"/>
  <c r="D604" i="8"/>
  <c r="F883" i="6" l="1"/>
  <c r="D605" i="8"/>
  <c r="F884" i="6" l="1"/>
  <c r="D606" i="8"/>
  <c r="F885" i="6" l="1"/>
  <c r="F886" i="6" l="1"/>
  <c r="D527" i="8"/>
  <c r="F887" i="6" l="1"/>
  <c r="D607" i="8" l="1"/>
  <c r="D547" i="8"/>
  <c r="F888" i="6"/>
  <c r="D608" i="8"/>
  <c r="F889" i="6" l="1"/>
  <c r="D609" i="8" l="1"/>
  <c r="D588" i="8"/>
  <c r="F890" i="6"/>
  <c r="D610" i="8"/>
  <c r="F891" i="6" l="1"/>
  <c r="F892" i="6" l="1"/>
  <c r="F893" i="6" l="1"/>
  <c r="F894" i="6" l="1"/>
  <c r="F895" i="6" l="1"/>
  <c r="F896" i="6" l="1"/>
  <c r="F897" i="6" l="1"/>
  <c r="D615" i="8"/>
  <c r="F898" i="6" l="1"/>
  <c r="D616" i="8"/>
  <c r="F899" i="6" l="1"/>
  <c r="F900" i="6" l="1"/>
  <c r="F901" i="6" l="1"/>
  <c r="D617" i="8"/>
  <c r="F902" i="6" l="1"/>
  <c r="D618" i="8"/>
  <c r="F903" i="6" l="1"/>
  <c r="D619" i="8"/>
  <c r="F904" i="6" l="1"/>
  <c r="D620" i="8"/>
  <c r="F905" i="6" l="1"/>
  <c r="D621" i="8"/>
  <c r="F906" i="6" l="1"/>
  <c r="F907" i="6" l="1"/>
  <c r="F908" i="6" l="1"/>
  <c r="D622" i="8"/>
  <c r="F909" i="6" l="1"/>
  <c r="D623" i="8"/>
  <c r="F910" i="6" l="1"/>
  <c r="D624" i="8"/>
  <c r="F911" i="6" l="1"/>
  <c r="D625" i="8"/>
  <c r="F912" i="6" l="1"/>
  <c r="D626" i="8"/>
  <c r="F913" i="6" l="1"/>
  <c r="F914" i="6" l="1"/>
  <c r="F915" i="6" l="1"/>
  <c r="D627" i="8" l="1"/>
  <c r="D505" i="8"/>
  <c r="F916" i="6"/>
  <c r="F505" i="8" l="1"/>
  <c r="G506" i="8"/>
  <c r="D628" i="8"/>
  <c r="D528" i="8"/>
  <c r="F917" i="6"/>
  <c r="D629" i="8" l="1"/>
  <c r="D548" i="8"/>
  <c r="F918" i="6"/>
  <c r="D630" i="8"/>
  <c r="F919" i="6" l="1"/>
  <c r="D631" i="8" l="1"/>
  <c r="D589" i="8"/>
  <c r="F920" i="6"/>
  <c r="D611" i="8"/>
  <c r="F921" i="6" l="1"/>
  <c r="F922" i="6" l="1"/>
  <c r="F923" i="6" l="1"/>
  <c r="F924" i="6" l="1"/>
  <c r="F925" i="6" l="1"/>
  <c r="F926" i="6" l="1"/>
  <c r="F927" i="6" l="1"/>
  <c r="F928" i="6" l="1"/>
  <c r="F929" i="6" l="1"/>
  <c r="D637" i="8"/>
  <c r="F930" i="6" l="1"/>
  <c r="F931" i="6" l="1"/>
  <c r="D638" i="8"/>
  <c r="F932" i="6" l="1"/>
  <c r="D639" i="8"/>
  <c r="F933" i="6" l="1"/>
  <c r="D640" i="8"/>
  <c r="F934" i="6" l="1"/>
  <c r="F935" i="6" l="1"/>
  <c r="F936" i="6" l="1"/>
  <c r="D641" i="8"/>
  <c r="F937" i="6" l="1"/>
  <c r="D642" i="8"/>
  <c r="F938" i="6" l="1"/>
  <c r="D643" i="8"/>
  <c r="F939" i="6" l="1"/>
  <c r="D644" i="8"/>
  <c r="F940" i="6" l="1"/>
  <c r="D645" i="8"/>
  <c r="F941" i="6" l="1"/>
  <c r="F942" i="6" l="1"/>
  <c r="F943" i="6" l="1"/>
  <c r="D646" i="8"/>
  <c r="F944" i="6" l="1"/>
  <c r="D647" i="8"/>
  <c r="F945" i="6" l="1"/>
  <c r="D648" i="8"/>
  <c r="F946" i="6" l="1"/>
  <c r="D649" i="8" l="1"/>
  <c r="D506" i="8"/>
  <c r="F947" i="6"/>
  <c r="F506" i="8" l="1"/>
  <c r="G507" i="8"/>
  <c r="D650" i="8"/>
  <c r="D529" i="8"/>
  <c r="F948" i="6"/>
  <c r="D549" i="8"/>
  <c r="F949" i="6" l="1"/>
  <c r="D569" i="8"/>
  <c r="F950" i="6" l="1"/>
  <c r="D651" i="8" l="1"/>
  <c r="D590" i="8"/>
  <c r="F951" i="6"/>
  <c r="D652" i="8"/>
  <c r="F952" i="6" l="1"/>
  <c r="D653" i="8" l="1"/>
  <c r="D632" i="8"/>
  <c r="F953" i="6"/>
  <c r="D654" i="8"/>
  <c r="F954" i="6" l="1"/>
  <c r="F955" i="6" l="1"/>
  <c r="F956" i="6" l="1"/>
  <c r="F957" i="6" l="1"/>
  <c r="F958" i="6" l="1"/>
  <c r="D657" i="8"/>
  <c r="F959" i="6" l="1"/>
  <c r="D658" i="8"/>
  <c r="F960" i="6" l="1"/>
  <c r="F961" i="6" l="1"/>
  <c r="D659" i="8"/>
  <c r="F962" i="6" l="1"/>
  <c r="F963" i="6" l="1"/>
  <c r="F964" i="6" l="1"/>
  <c r="D660" i="8"/>
  <c r="F965" i="6" l="1"/>
  <c r="D661" i="8"/>
  <c r="F966" i="6" l="1"/>
  <c r="D662" i="8"/>
  <c r="F967" i="6" l="1"/>
  <c r="D663" i="8"/>
  <c r="F968" i="6" l="1"/>
  <c r="D664" i="8"/>
  <c r="F969" i="6" l="1"/>
  <c r="F970" i="6" l="1"/>
  <c r="F971" i="6" l="1"/>
  <c r="D665" i="8"/>
  <c r="F972" i="6" l="1"/>
  <c r="D666" i="8"/>
  <c r="F973" i="6" l="1"/>
  <c r="D667" i="8"/>
  <c r="F974" i="6" l="1"/>
  <c r="D668" i="8"/>
  <c r="F975" i="6" l="1"/>
  <c r="D669" i="8"/>
  <c r="F976" i="6" l="1"/>
  <c r="F977" i="6" l="1"/>
  <c r="D507" i="8"/>
  <c r="F507" i="8" l="1"/>
  <c r="G508" i="8"/>
  <c r="F978" i="6"/>
  <c r="D670" i="8"/>
  <c r="F979" i="6" l="1"/>
  <c r="D671" i="8"/>
  <c r="F980" i="6" l="1"/>
  <c r="D672" i="8" l="1"/>
  <c r="D570" i="8"/>
  <c r="F981" i="6"/>
  <c r="D673" i="8" l="1"/>
  <c r="D591" i="8"/>
  <c r="F982" i="6"/>
  <c r="D674" i="8"/>
  <c r="F983" i="6" l="1"/>
  <c r="D633" i="8"/>
  <c r="F984" i="6" l="1"/>
  <c r="D655" i="8"/>
  <c r="F985" i="6" l="1"/>
  <c r="D675" i="8"/>
  <c r="F986" i="6" l="1"/>
  <c r="F987" i="6" l="1"/>
  <c r="F988" i="6" l="1"/>
  <c r="F989" i="6" l="1"/>
  <c r="D679" i="8"/>
  <c r="F990" i="6" l="1"/>
  <c r="F991" i="6" l="1"/>
  <c r="F992" i="6" l="1"/>
  <c r="D680" i="8"/>
  <c r="F993" i="6" l="1"/>
  <c r="D681" i="8"/>
  <c r="F994" i="6" l="1"/>
  <c r="F995" i="6" l="1"/>
  <c r="F996" i="6" l="1"/>
  <c r="F997" i="6" l="1"/>
  <c r="F998" i="6" l="1"/>
  <c r="F999" i="6" l="1"/>
  <c r="D682" i="8"/>
  <c r="F1000" i="6" l="1"/>
  <c r="D683" i="8"/>
  <c r="F1001" i="6" l="1"/>
  <c r="D684" i="8"/>
  <c r="F1002" i="6" l="1"/>
  <c r="D685" i="8"/>
  <c r="F1003" i="6" l="1"/>
  <c r="D686" i="8"/>
  <c r="F1004" i="6" l="1"/>
  <c r="F1005" i="6" l="1"/>
  <c r="F1006" i="6" l="1"/>
  <c r="D687" i="8"/>
  <c r="F1007" i="6" l="1"/>
  <c r="D688" i="8" l="1"/>
  <c r="D508" i="8"/>
  <c r="F1008" i="6"/>
  <c r="D689" i="8"/>
  <c r="F508" i="8" l="1"/>
  <c r="G509" i="8"/>
  <c r="F1009" i="6"/>
  <c r="D690" i="8"/>
  <c r="F1010" i="6" l="1"/>
  <c r="D691" i="8" l="1"/>
  <c r="D571" i="8"/>
  <c r="F1011" i="6"/>
  <c r="D592" i="8"/>
  <c r="F1012" i="6" l="1"/>
  <c r="D612" i="8"/>
  <c r="F1013" i="6" l="1"/>
  <c r="D692" i="8" l="1"/>
  <c r="D634" i="8"/>
  <c r="F1014" i="6"/>
  <c r="D693" i="8"/>
  <c r="F1015" i="6" l="1"/>
  <c r="D694" i="8" l="1"/>
  <c r="D676" i="8"/>
  <c r="F1016" i="6"/>
  <c r="D695" i="8"/>
  <c r="F1017" i="6" l="1"/>
  <c r="F1018" i="6" l="1"/>
  <c r="F1019" i="6" l="1"/>
  <c r="F1020" i="6" l="1"/>
  <c r="D697" i="8"/>
  <c r="F1021" i="6" l="1"/>
  <c r="D698" i="8"/>
  <c r="F1022" i="6" l="1"/>
  <c r="D699" i="8"/>
  <c r="F1023" i="6" l="1"/>
  <c r="D700" i="8"/>
  <c r="F1024" i="6" l="1"/>
  <c r="D701" i="8"/>
  <c r="F1025" i="6" l="1"/>
  <c r="F1026" i="6" l="1"/>
  <c r="F1027" i="6" l="1"/>
  <c r="D702" i="8"/>
  <c r="F1028" i="6" l="1"/>
  <c r="D703" i="8"/>
  <c r="F1029" i="6" l="1"/>
  <c r="D704" i="8"/>
  <c r="F1030" i="6" l="1"/>
  <c r="D705" i="8"/>
  <c r="F1031" i="6" l="1"/>
  <c r="D706" i="8"/>
  <c r="F1032" i="6" l="1"/>
  <c r="F1033" i="6" l="1"/>
  <c r="F1034" i="6" l="1"/>
  <c r="D707" i="8"/>
  <c r="F1035" i="6" l="1"/>
  <c r="D708" i="8"/>
  <c r="F1036" i="6" l="1"/>
  <c r="D709" i="8"/>
  <c r="F1037" i="6" l="1"/>
  <c r="F1038" i="6" l="1"/>
  <c r="D509" i="8"/>
  <c r="F515" i="8" l="1"/>
  <c r="F514" i="8"/>
  <c r="F523" i="8"/>
  <c r="F512" i="8"/>
  <c r="F522" i="8"/>
  <c r="F517" i="8"/>
  <c r="F510" i="8"/>
  <c r="F521" i="8"/>
  <c r="F511" i="8"/>
  <c r="F516" i="8"/>
  <c r="F520" i="8"/>
  <c r="F519" i="8"/>
  <c r="F513" i="8"/>
  <c r="F518" i="8"/>
  <c r="F524" i="8"/>
  <c r="F527" i="8"/>
  <c r="F526" i="8"/>
  <c r="F529" i="8"/>
  <c r="F525" i="8"/>
  <c r="F528" i="8"/>
  <c r="F509" i="8"/>
  <c r="G510" i="8"/>
  <c r="G515" i="8"/>
  <c r="G520" i="8"/>
  <c r="G517" i="8"/>
  <c r="G522" i="8"/>
  <c r="G518" i="8"/>
  <c r="G523" i="8"/>
  <c r="G524" i="8"/>
  <c r="G511" i="8"/>
  <c r="G516" i="8"/>
  <c r="G513" i="8"/>
  <c r="G521" i="8"/>
  <c r="G514" i="8"/>
  <c r="G519" i="8"/>
  <c r="G512" i="8"/>
  <c r="G525" i="8"/>
  <c r="G527" i="8"/>
  <c r="G526" i="8"/>
  <c r="G529" i="8"/>
  <c r="G528" i="8"/>
  <c r="G530" i="8"/>
  <c r="F1039" i="6"/>
  <c r="D530" i="8"/>
  <c r="F530" i="8" l="1"/>
  <c r="G531" i="8"/>
  <c r="F1040" i="6"/>
  <c r="D550" i="8"/>
  <c r="F1041" i="6" l="1"/>
  <c r="D710" i="8" l="1"/>
  <c r="D572" i="8"/>
  <c r="F1042" i="6"/>
  <c r="D711" i="8"/>
  <c r="F1043" i="6" l="1"/>
  <c r="D712" i="8" l="1"/>
  <c r="D613" i="8"/>
  <c r="F1044" i="6"/>
  <c r="D713" i="8" l="1"/>
  <c r="D635" i="8"/>
  <c r="F1045" i="6"/>
  <c r="D714" i="8"/>
  <c r="F1046" i="6" l="1"/>
  <c r="D677" i="8"/>
  <c r="F1047" i="6" l="1"/>
  <c r="D696" i="8"/>
  <c r="F1048" i="6" l="1"/>
  <c r="D715" i="8"/>
  <c r="F1049" i="6" l="1"/>
  <c r="F1050" i="6" l="1"/>
  <c r="D717" i="8"/>
  <c r="F1051" i="6" l="1"/>
  <c r="D718" i="8"/>
  <c r="F1052" i="6" l="1"/>
  <c r="D719" i="8"/>
  <c r="F1053" i="6" l="1"/>
  <c r="F1054" i="6" l="1"/>
  <c r="F1055" i="6" l="1"/>
  <c r="D720" i="8"/>
  <c r="F1056" i="6" l="1"/>
  <c r="D721" i="8"/>
  <c r="F1057" i="6" l="1"/>
  <c r="D722" i="8"/>
  <c r="F1058" i="6" l="1"/>
  <c r="D723" i="8"/>
  <c r="F1059" i="6" l="1"/>
  <c r="D724" i="8"/>
  <c r="F1060" i="6" l="1"/>
  <c r="F1061" i="6" l="1"/>
  <c r="F1062" i="6" l="1"/>
  <c r="D725" i="8"/>
  <c r="F1063" i="6" l="1"/>
  <c r="D726" i="8"/>
  <c r="F1064" i="6" l="1"/>
  <c r="D727" i="8"/>
  <c r="F1065" i="6" l="1"/>
  <c r="D728" i="8"/>
  <c r="F1066" i="6" l="1"/>
  <c r="D729" i="8"/>
  <c r="F1067" i="6" l="1"/>
  <c r="F1068" i="6" l="1"/>
  <c r="F1069" i="6" l="1"/>
  <c r="D730" i="8" l="1"/>
  <c r="D531" i="8"/>
  <c r="F1070" i="6"/>
  <c r="F536" i="8" l="1"/>
  <c r="F535" i="8"/>
  <c r="F537" i="8"/>
  <c r="F534" i="8"/>
  <c r="F532" i="8"/>
  <c r="F539" i="8"/>
  <c r="F538" i="8"/>
  <c r="F541" i="8"/>
  <c r="F540" i="8"/>
  <c r="F543" i="8"/>
  <c r="F542" i="8"/>
  <c r="F533" i="8"/>
  <c r="F544" i="8"/>
  <c r="F546" i="8"/>
  <c r="F547" i="8"/>
  <c r="F545" i="8"/>
  <c r="F549" i="8"/>
  <c r="F548" i="8"/>
  <c r="F550" i="8"/>
  <c r="F531" i="8"/>
  <c r="G532" i="8"/>
  <c r="G542" i="8"/>
  <c r="G534" i="8"/>
  <c r="G537" i="8"/>
  <c r="G535" i="8"/>
  <c r="G543" i="8"/>
  <c r="G540" i="8"/>
  <c r="G541" i="8"/>
  <c r="G538" i="8"/>
  <c r="G533" i="8"/>
  <c r="G536" i="8"/>
  <c r="G544" i="8"/>
  <c r="G539" i="8"/>
  <c r="G545" i="8"/>
  <c r="G548" i="8"/>
  <c r="G546" i="8"/>
  <c r="G547" i="8"/>
  <c r="G549" i="8"/>
  <c r="G550" i="8"/>
  <c r="G551" i="8"/>
  <c r="D731" i="8"/>
  <c r="D551" i="8"/>
  <c r="F1071" i="6"/>
  <c r="F557" i="8" l="1"/>
  <c r="F555" i="8"/>
  <c r="F556" i="8"/>
  <c r="F562" i="8"/>
  <c r="F552" i="8"/>
  <c r="F554" i="8"/>
  <c r="F563" i="8"/>
  <c r="F560" i="8"/>
  <c r="F553" i="8"/>
  <c r="F561" i="8"/>
  <c r="F559" i="8"/>
  <c r="F558" i="8"/>
  <c r="F566" i="8"/>
  <c r="F568" i="8"/>
  <c r="F567" i="8"/>
  <c r="F564" i="8"/>
  <c r="F565" i="8"/>
  <c r="F572" i="8"/>
  <c r="F571" i="8"/>
  <c r="F570" i="8"/>
  <c r="F569" i="8"/>
  <c r="F551" i="8"/>
  <c r="G552" i="8"/>
  <c r="G561" i="8"/>
  <c r="G555" i="8"/>
  <c r="G562" i="8"/>
  <c r="G556" i="8"/>
  <c r="G560" i="8"/>
  <c r="G559" i="8"/>
  <c r="G553" i="8"/>
  <c r="G563" i="8"/>
  <c r="G554" i="8"/>
  <c r="G557" i="8"/>
  <c r="G564" i="8"/>
  <c r="G558" i="8"/>
  <c r="G568" i="8"/>
  <c r="G567" i="8"/>
  <c r="G566" i="8"/>
  <c r="G569" i="8"/>
  <c r="G565" i="8"/>
  <c r="G570" i="8"/>
  <c r="G571" i="8"/>
  <c r="G573" i="8"/>
  <c r="G572" i="8"/>
  <c r="D732" i="8"/>
  <c r="D573" i="8"/>
  <c r="F1072" i="6"/>
  <c r="D733" i="8"/>
  <c r="F598" i="8" l="1"/>
  <c r="F591" i="8"/>
  <c r="F579" i="8"/>
  <c r="F576" i="8"/>
  <c r="F577" i="8"/>
  <c r="F578" i="8"/>
  <c r="F587" i="8"/>
  <c r="F594" i="8"/>
  <c r="F574" i="8"/>
  <c r="F583" i="8"/>
  <c r="F607" i="8"/>
  <c r="F606" i="8"/>
  <c r="F581" i="8"/>
  <c r="F584" i="8"/>
  <c r="F595" i="8"/>
  <c r="F588" i="8"/>
  <c r="F585" i="8"/>
  <c r="F575" i="8"/>
  <c r="F596" i="8"/>
  <c r="F609" i="8"/>
  <c r="F605" i="8"/>
  <c r="F601" i="8"/>
  <c r="F586" i="8"/>
  <c r="F600" i="8"/>
  <c r="F610" i="8"/>
  <c r="F582" i="8"/>
  <c r="F604" i="8"/>
  <c r="F580" i="8"/>
  <c r="F602" i="8"/>
  <c r="F593" i="8"/>
  <c r="F608" i="8"/>
  <c r="F603" i="8"/>
  <c r="F611" i="8"/>
  <c r="F589" i="8"/>
  <c r="F590" i="8"/>
  <c r="F592" i="8"/>
  <c r="F613" i="8"/>
  <c r="F612" i="8"/>
  <c r="F597" i="8"/>
  <c r="F599" i="8"/>
  <c r="F573" i="8"/>
  <c r="G574" i="8"/>
  <c r="G584" i="8"/>
  <c r="G585" i="8"/>
  <c r="G582" i="8"/>
  <c r="G578" i="8"/>
  <c r="G579" i="8"/>
  <c r="G583" i="8"/>
  <c r="G577" i="8"/>
  <c r="G587" i="8"/>
  <c r="G586" i="8"/>
  <c r="G576" i="8"/>
  <c r="G581" i="8"/>
  <c r="G589" i="8"/>
  <c r="G575" i="8"/>
  <c r="G580" i="8"/>
  <c r="G588" i="8"/>
  <c r="G590" i="8"/>
  <c r="G612" i="8"/>
  <c r="G591" i="8"/>
  <c r="G592" i="8"/>
  <c r="G605" i="8"/>
  <c r="G600" i="8"/>
  <c r="G596" i="8"/>
  <c r="G602" i="8"/>
  <c r="G609" i="8"/>
  <c r="G614" i="8"/>
  <c r="G607" i="8"/>
  <c r="G598" i="8"/>
  <c r="G599" i="8"/>
  <c r="G610" i="8"/>
  <c r="G603" i="8"/>
  <c r="G604" i="8"/>
  <c r="G613" i="8"/>
  <c r="G595" i="8"/>
  <c r="G601" i="8"/>
  <c r="G608" i="8"/>
  <c r="G597" i="8"/>
  <c r="G594" i="8"/>
  <c r="G606" i="8"/>
  <c r="G611" i="8"/>
  <c r="G593" i="8"/>
  <c r="F1073" i="6"/>
  <c r="D734" i="8" l="1"/>
  <c r="D614" i="8"/>
  <c r="F1074" i="6"/>
  <c r="D636" i="8"/>
  <c r="F639" i="8" l="1"/>
  <c r="F641" i="8"/>
  <c r="F638" i="8"/>
  <c r="F637" i="8"/>
  <c r="F640" i="8"/>
  <c r="F642" i="8"/>
  <c r="F645" i="8"/>
  <c r="F647" i="8"/>
  <c r="F644" i="8"/>
  <c r="F643" i="8"/>
  <c r="F648" i="8"/>
  <c r="F646" i="8"/>
  <c r="F654" i="8"/>
  <c r="F649" i="8"/>
  <c r="F655" i="8"/>
  <c r="F653" i="8"/>
  <c r="F650" i="8"/>
  <c r="F652" i="8"/>
  <c r="F651" i="8"/>
  <c r="F617" i="8"/>
  <c r="F620" i="8"/>
  <c r="F618" i="8"/>
  <c r="F619" i="8"/>
  <c r="F622" i="8"/>
  <c r="F625" i="8"/>
  <c r="F624" i="8"/>
  <c r="F615" i="8"/>
  <c r="F616" i="8"/>
  <c r="F623" i="8"/>
  <c r="F626" i="8"/>
  <c r="F621" i="8"/>
  <c r="F628" i="8"/>
  <c r="F627" i="8"/>
  <c r="F630" i="8"/>
  <c r="F629" i="8"/>
  <c r="F631" i="8"/>
  <c r="F632" i="8"/>
  <c r="F633" i="8"/>
  <c r="F635" i="8"/>
  <c r="F634" i="8"/>
  <c r="F614" i="8"/>
  <c r="F636" i="8"/>
  <c r="G637" i="8"/>
  <c r="G644" i="8"/>
  <c r="G641" i="8"/>
  <c r="G646" i="8"/>
  <c r="G639" i="8"/>
  <c r="G640" i="8"/>
  <c r="G648" i="8"/>
  <c r="G645" i="8"/>
  <c r="G642" i="8"/>
  <c r="G647" i="8"/>
  <c r="G649" i="8"/>
  <c r="G643" i="8"/>
  <c r="G638" i="8"/>
  <c r="G653" i="8"/>
  <c r="G650" i="8"/>
  <c r="G654" i="8"/>
  <c r="G652" i="8"/>
  <c r="G655" i="8"/>
  <c r="G651" i="8"/>
  <c r="G656" i="8"/>
  <c r="G615" i="8"/>
  <c r="G624" i="8"/>
  <c r="G626" i="8"/>
  <c r="G623" i="8"/>
  <c r="G627" i="8"/>
  <c r="G622" i="8"/>
  <c r="G617" i="8"/>
  <c r="G616" i="8"/>
  <c r="G620" i="8"/>
  <c r="G625" i="8"/>
  <c r="G621" i="8"/>
  <c r="G618" i="8"/>
  <c r="G619" i="8"/>
  <c r="G632" i="8"/>
  <c r="G631" i="8"/>
  <c r="G630" i="8"/>
  <c r="G629" i="8"/>
  <c r="G628" i="8"/>
  <c r="G633" i="8"/>
  <c r="G634" i="8"/>
  <c r="G635" i="8"/>
  <c r="G636" i="8"/>
  <c r="F1075" i="6"/>
  <c r="D656" i="8"/>
  <c r="F656" i="8" l="1"/>
  <c r="F659" i="8"/>
  <c r="F666" i="8"/>
  <c r="F664" i="8"/>
  <c r="F668" i="8"/>
  <c r="F657" i="8"/>
  <c r="F660" i="8"/>
  <c r="F658" i="8"/>
  <c r="F663" i="8"/>
  <c r="F669" i="8"/>
  <c r="F661" i="8"/>
  <c r="F662" i="8"/>
  <c r="F665" i="8"/>
  <c r="F667" i="8"/>
  <c r="F674" i="8"/>
  <c r="F673" i="8"/>
  <c r="F672" i="8"/>
  <c r="F671" i="8"/>
  <c r="F670" i="8"/>
  <c r="F675" i="8"/>
  <c r="F676" i="8"/>
  <c r="F677" i="8"/>
  <c r="G678" i="8"/>
  <c r="G657" i="8"/>
  <c r="G658" i="8"/>
  <c r="G667" i="8"/>
  <c r="G662" i="8"/>
  <c r="G664" i="8"/>
  <c r="G669" i="8"/>
  <c r="G659" i="8"/>
  <c r="G661" i="8"/>
  <c r="G663" i="8"/>
  <c r="G660" i="8"/>
  <c r="G670" i="8"/>
  <c r="G665" i="8"/>
  <c r="G668" i="8"/>
  <c r="G666" i="8"/>
  <c r="G675" i="8"/>
  <c r="G673" i="8"/>
  <c r="G676" i="8"/>
  <c r="G674" i="8"/>
  <c r="G672" i="8"/>
  <c r="G671" i="8"/>
  <c r="G677" i="8"/>
  <c r="F1076" i="6"/>
  <c r="D735" i="8" l="1"/>
  <c r="D678" i="8"/>
  <c r="F1077" i="6"/>
  <c r="D736" i="8"/>
  <c r="F678" i="8" l="1"/>
  <c r="F679" i="8"/>
  <c r="F685" i="8"/>
  <c r="F682" i="8"/>
  <c r="F681" i="8"/>
  <c r="F686" i="8"/>
  <c r="F680" i="8"/>
  <c r="F683" i="8"/>
  <c r="F684" i="8"/>
  <c r="F687" i="8"/>
  <c r="F690" i="8"/>
  <c r="F689" i="8"/>
  <c r="F688" i="8"/>
  <c r="F700" i="8"/>
  <c r="F691" i="8"/>
  <c r="F709" i="8"/>
  <c r="F708" i="8"/>
  <c r="F705" i="8"/>
  <c r="F692" i="8"/>
  <c r="F694" i="8"/>
  <c r="F697" i="8"/>
  <c r="F699" i="8"/>
  <c r="F706" i="8"/>
  <c r="F698" i="8"/>
  <c r="F702" i="8"/>
  <c r="F693" i="8"/>
  <c r="F701" i="8"/>
  <c r="F703" i="8"/>
  <c r="F707" i="8"/>
  <c r="F695" i="8"/>
  <c r="F704" i="8"/>
  <c r="F715" i="8"/>
  <c r="F696" i="8"/>
  <c r="F714" i="8"/>
  <c r="F713" i="8"/>
  <c r="F711" i="8"/>
  <c r="F710" i="8"/>
  <c r="F712" i="8"/>
  <c r="G679" i="8"/>
  <c r="G685" i="8"/>
  <c r="G681" i="8"/>
  <c r="G686" i="8"/>
  <c r="G687" i="8"/>
  <c r="G682" i="8"/>
  <c r="G680" i="8"/>
  <c r="G688" i="8"/>
  <c r="G684" i="8"/>
  <c r="G683" i="8"/>
  <c r="G699" i="8"/>
  <c r="G689" i="8"/>
  <c r="G694" i="8"/>
  <c r="G696" i="8"/>
  <c r="G705" i="8"/>
  <c r="G701" i="8"/>
  <c r="G692" i="8"/>
  <c r="G704" i="8"/>
  <c r="G690" i="8"/>
  <c r="G700" i="8"/>
  <c r="G691" i="8"/>
  <c r="G695" i="8"/>
  <c r="G708" i="8"/>
  <c r="G693" i="8"/>
  <c r="G710" i="8"/>
  <c r="G703" i="8"/>
  <c r="G702" i="8"/>
  <c r="G706" i="8"/>
  <c r="G698" i="8"/>
  <c r="G707" i="8"/>
  <c r="G709" i="8"/>
  <c r="G697" i="8"/>
  <c r="G712" i="8"/>
  <c r="G711" i="8"/>
  <c r="G716" i="8"/>
  <c r="G714" i="8"/>
  <c r="G715" i="8"/>
  <c r="G713" i="8"/>
  <c r="F1078" i="6"/>
  <c r="D737" i="8" l="1"/>
  <c r="D716" i="8"/>
  <c r="F1079" i="6"/>
  <c r="D738" i="8"/>
  <c r="F716" i="8" l="1"/>
  <c r="F728" i="8"/>
  <c r="F723" i="8"/>
  <c r="F719" i="8"/>
  <c r="F725" i="8"/>
  <c r="F724" i="8"/>
  <c r="F717" i="8"/>
  <c r="F722" i="8"/>
  <c r="F720" i="8"/>
  <c r="F727" i="8"/>
  <c r="F718" i="8"/>
  <c r="F729" i="8"/>
  <c r="F726" i="8"/>
  <c r="F721" i="8"/>
  <c r="F730" i="8"/>
  <c r="F735" i="8"/>
  <c r="F731" i="8"/>
  <c r="F734" i="8"/>
  <c r="F733" i="8"/>
  <c r="F732" i="8"/>
  <c r="F736" i="8"/>
  <c r="F737" i="8"/>
  <c r="F738" i="8"/>
  <c r="G739" i="8"/>
  <c r="G717" i="8"/>
  <c r="G728" i="8"/>
  <c r="G721" i="8"/>
  <c r="G725" i="8"/>
  <c r="G719" i="8"/>
  <c r="G729" i="8"/>
  <c r="G720" i="8"/>
  <c r="G730" i="8"/>
  <c r="G726" i="8"/>
  <c r="G724" i="8"/>
  <c r="G727" i="8"/>
  <c r="G722" i="8"/>
  <c r="G718" i="8"/>
  <c r="G723" i="8"/>
  <c r="G731" i="8"/>
  <c r="G735" i="8"/>
  <c r="G737" i="8"/>
  <c r="G732" i="8"/>
  <c r="G736" i="8"/>
  <c r="G733" i="8"/>
  <c r="G734" i="8"/>
  <c r="G738" i="8"/>
  <c r="F1080" i="6"/>
  <c r="D739" i="8"/>
  <c r="F739" i="8" l="1"/>
  <c r="G740" i="8"/>
  <c r="F1081" i="6"/>
  <c r="F1082" i="6" l="1"/>
  <c r="F1083" i="6" l="1"/>
  <c r="D740" i="8"/>
  <c r="F740" i="8" l="1"/>
  <c r="G741" i="8"/>
  <c r="F1084" i="6"/>
  <c r="D741" i="8"/>
  <c r="F741" i="8" l="1"/>
  <c r="G742" i="8"/>
  <c r="F1085" i="6"/>
  <c r="D742" i="8"/>
  <c r="F742" i="8" l="1"/>
  <c r="G743" i="8"/>
  <c r="F1086" i="6"/>
  <c r="D743" i="8"/>
  <c r="F743" i="8" l="1"/>
  <c r="G744" i="8"/>
  <c r="F1087" i="6"/>
  <c r="D744" i="8"/>
  <c r="F744" i="8" l="1"/>
  <c r="G745" i="8"/>
  <c r="F1088" i="6"/>
  <c r="F1089" i="6" l="1"/>
  <c r="F1090" i="6" l="1"/>
  <c r="D745" i="8"/>
  <c r="F745" i="8" l="1"/>
  <c r="G746" i="8"/>
  <c r="F1091" i="6"/>
  <c r="D746" i="8"/>
  <c r="F746" i="8" l="1"/>
  <c r="G747" i="8"/>
  <c r="F1092" i="6"/>
  <c r="F1093" i="6" l="1"/>
  <c r="D747" i="8"/>
  <c r="F747" i="8" l="1"/>
  <c r="G748" i="8"/>
  <c r="F1094" i="6"/>
  <c r="D748" i="8"/>
  <c r="F748" i="8" l="1"/>
  <c r="G749" i="8"/>
  <c r="F1095" i="6"/>
  <c r="F1096" i="6" l="1"/>
  <c r="F1097" i="6" l="1"/>
  <c r="D749" i="8"/>
  <c r="F749" i="8" l="1"/>
  <c r="G750" i="8"/>
  <c r="F1098" i="6"/>
  <c r="F1099" i="6" l="1"/>
  <c r="F1100" i="6" l="1"/>
  <c r="F1101" i="6" l="1"/>
  <c r="F1102" i="6" l="1"/>
  <c r="F1103" i="6" l="1"/>
  <c r="F1104" i="6" l="1"/>
  <c r="F1105" i="6" l="1"/>
  <c r="F1106" i="6" l="1"/>
  <c r="F1107" i="6" l="1"/>
  <c r="F1108" i="6" l="1"/>
  <c r="F1109" i="6" l="1"/>
  <c r="F1110" i="6" l="1"/>
  <c r="F1111" i="6" l="1"/>
  <c r="D757" i="8"/>
  <c r="F1112" i="6" l="1"/>
  <c r="D758" i="8"/>
  <c r="F1113" i="6" l="1"/>
  <c r="D759" i="8"/>
  <c r="F1114" i="6" l="1"/>
  <c r="D760" i="8"/>
  <c r="F1115" i="6" l="1"/>
  <c r="D761" i="8"/>
  <c r="F1116" i="6" l="1"/>
  <c r="F1117" i="6" l="1"/>
  <c r="F1118" i="6" l="1"/>
  <c r="D762" i="8"/>
  <c r="F1119" i="6" l="1"/>
  <c r="D763" i="8"/>
  <c r="F1120" i="6" l="1"/>
  <c r="D764" i="8"/>
  <c r="F1121" i="6" l="1"/>
  <c r="D765" i="8"/>
  <c r="F1122" i="6" l="1"/>
  <c r="D766" i="8"/>
  <c r="F1123" i="6" l="1"/>
  <c r="F1124" i="6" l="1"/>
  <c r="F1125" i="6" l="1"/>
  <c r="D767" i="8"/>
  <c r="F1126" i="6" l="1"/>
  <c r="D768" i="8"/>
  <c r="F1127" i="6" l="1"/>
  <c r="D769" i="8"/>
  <c r="F1128" i="6" l="1"/>
  <c r="D770" i="8"/>
  <c r="F1129" i="6" l="1"/>
  <c r="D771" i="8"/>
  <c r="F1130" i="6" l="1"/>
  <c r="D750" i="8"/>
  <c r="F750" i="8" l="1"/>
  <c r="G751" i="8"/>
  <c r="F1131" i="6"/>
  <c r="F1132" i="6" l="1"/>
  <c r="F1133" i="6" l="1"/>
  <c r="F1134" i="6" l="1"/>
  <c r="F1135" i="6" l="1"/>
  <c r="F1136" i="6" l="1"/>
  <c r="F1137" i="6" l="1"/>
  <c r="F1138" i="6" l="1"/>
  <c r="F1139" i="6" l="1"/>
  <c r="F1140" i="6" l="1"/>
  <c r="F1141" i="6" l="1"/>
  <c r="F1142" i="6" l="1"/>
  <c r="D780" i="8"/>
  <c r="F1143" i="6" l="1"/>
  <c r="D781" i="8"/>
  <c r="F1144" i="6" l="1"/>
  <c r="F1145" i="6" l="1"/>
  <c r="F1146" i="6" l="1"/>
  <c r="D782" i="8"/>
  <c r="F1147" i="6" l="1"/>
  <c r="D783" i="8"/>
  <c r="F1148" i="6" l="1"/>
  <c r="D784" i="8"/>
  <c r="F1149" i="6" l="1"/>
  <c r="D785" i="8"/>
  <c r="F1150" i="6" l="1"/>
  <c r="D786" i="8"/>
  <c r="F1151" i="6" l="1"/>
  <c r="F1152" i="6" l="1"/>
  <c r="F1153" i="6" l="1"/>
  <c r="D787" i="8"/>
  <c r="F1154" i="6" l="1"/>
  <c r="D788" i="8"/>
  <c r="F1155" i="6" l="1"/>
  <c r="D789" i="8"/>
  <c r="F1156" i="6" l="1"/>
  <c r="D790" i="8"/>
  <c r="F1157" i="6" l="1"/>
  <c r="D791" i="8"/>
  <c r="F1158" i="6" l="1"/>
  <c r="D751" i="8"/>
  <c r="F751" i="8" l="1"/>
  <c r="G752" i="8"/>
  <c r="F1159" i="6"/>
  <c r="D772" i="8"/>
  <c r="F1160" i="6" l="1"/>
  <c r="D792" i="8"/>
  <c r="F1161" i="6" l="1"/>
  <c r="F1162" i="6" l="1"/>
  <c r="F1163" i="6" l="1"/>
  <c r="F1164" i="6" l="1"/>
  <c r="F1165" i="6" l="1"/>
  <c r="F1166" i="6" l="1"/>
  <c r="F1167" i="6" l="1"/>
  <c r="F1168" i="6" l="1"/>
  <c r="F1169" i="6" l="1"/>
  <c r="F1170" i="6" l="1"/>
  <c r="D800" i="8"/>
  <c r="F1171" i="6" l="1"/>
  <c r="D801" i="8"/>
  <c r="F1172" i="6" l="1"/>
  <c r="F1173" i="6" l="1"/>
  <c r="F1174" i="6" l="1"/>
  <c r="D802" i="8"/>
  <c r="F1175" i="6" l="1"/>
  <c r="D803" i="8"/>
  <c r="F1176" i="6" l="1"/>
  <c r="D804" i="8"/>
  <c r="F1177" i="6" l="1"/>
  <c r="D805" i="8"/>
  <c r="F1178" i="6" l="1"/>
  <c r="D806" i="8"/>
  <c r="F1179" i="6" l="1"/>
  <c r="F1180" i="6" l="1"/>
  <c r="F1181" i="6" l="1"/>
  <c r="D807" i="8"/>
  <c r="F1182" i="6" l="1"/>
  <c r="D808" i="8"/>
  <c r="F1183" i="6" l="1"/>
  <c r="D809" i="8"/>
  <c r="F1184" i="6" l="1"/>
  <c r="D810" i="8"/>
  <c r="F1185" i="6" l="1"/>
  <c r="D811" i="8"/>
  <c r="F1186" i="6" l="1"/>
  <c r="F1187" i="6" l="1"/>
  <c r="F1188" i="6" l="1"/>
  <c r="D812" i="8"/>
  <c r="F1189" i="6" l="1"/>
  <c r="D813" i="8"/>
  <c r="F1190" i="6" l="1"/>
  <c r="D814" i="8" l="1"/>
  <c r="D773" i="8"/>
  <c r="F1191" i="6"/>
  <c r="D815" i="8" l="1"/>
  <c r="D793" i="8"/>
  <c r="F1192" i="6"/>
  <c r="D816" i="8"/>
  <c r="F1193" i="6" l="1"/>
  <c r="F1194" i="6" l="1"/>
  <c r="F1195" i="6" l="1"/>
  <c r="F1196" i="6" l="1"/>
  <c r="F1197" i="6" l="1"/>
  <c r="F1198" i="6" l="1"/>
  <c r="F1199" i="6" l="1"/>
  <c r="F1200" i="6" l="1"/>
  <c r="F1201" i="6" l="1"/>
  <c r="F1202" i="6" l="1"/>
  <c r="D822" i="8"/>
  <c r="F1203" i="6" l="1"/>
  <c r="D823" i="8"/>
  <c r="F1204" i="6" l="1"/>
  <c r="D824" i="8"/>
  <c r="F1205" i="6" l="1"/>
  <c r="D825" i="8"/>
  <c r="F1206" i="6" l="1"/>
  <c r="F1207" i="6" l="1"/>
  <c r="F1208" i="6" l="1"/>
  <c r="F1209" i="6" l="1"/>
  <c r="D826" i="8"/>
  <c r="F1210" i="6" l="1"/>
  <c r="D827" i="8"/>
  <c r="F1211" i="6" l="1"/>
  <c r="D828" i="8"/>
  <c r="F1212" i="6" l="1"/>
  <c r="D829" i="8"/>
  <c r="F1213" i="6" l="1"/>
  <c r="D830" i="8"/>
  <c r="F1214" i="6" l="1"/>
  <c r="F1215" i="6" l="1"/>
  <c r="F1216" i="6" l="1"/>
  <c r="D831" i="8"/>
  <c r="F1217" i="6" l="1"/>
  <c r="D832" i="8"/>
  <c r="F1218" i="6" l="1"/>
  <c r="D833" i="8"/>
  <c r="F1219" i="6" l="1"/>
  <c r="F1220" i="6" l="1"/>
  <c r="D834" i="8" l="1"/>
  <c r="D774" i="8"/>
  <c r="F1221" i="6"/>
  <c r="D794" i="8"/>
  <c r="F1222" i="6" l="1"/>
  <c r="F1223" i="6" l="1"/>
  <c r="D835" i="8"/>
  <c r="F1224" i="6" l="1"/>
  <c r="F1225" i="6" l="1"/>
  <c r="F1226" i="6" l="1"/>
  <c r="F1227" i="6" l="1"/>
  <c r="F1228" i="6" l="1"/>
  <c r="F1229" i="6" l="1"/>
  <c r="F1230" i="6" l="1"/>
  <c r="F1231" i="6" l="1"/>
  <c r="D841" i="8"/>
  <c r="F1232" i="6" l="1"/>
  <c r="D842" i="8"/>
  <c r="F1233" i="6" l="1"/>
  <c r="D843" i="8"/>
  <c r="F1234" i="6" l="1"/>
  <c r="D844" i="8"/>
  <c r="F1235" i="6" l="1"/>
  <c r="F1236" i="6" l="1"/>
  <c r="F1237" i="6" l="1"/>
  <c r="D845" i="8"/>
  <c r="F1238" i="6" l="1"/>
  <c r="D846" i="8"/>
  <c r="F1239" i="6" l="1"/>
  <c r="F1240" i="6" l="1"/>
  <c r="D847" i="8"/>
  <c r="F1241" i="6" l="1"/>
  <c r="D848" i="8"/>
  <c r="F1242" i="6" l="1"/>
  <c r="F1243" i="6" l="1"/>
  <c r="F1244" i="6" l="1"/>
  <c r="D849" i="8"/>
  <c r="F1245" i="6" l="1"/>
  <c r="D850" i="8"/>
  <c r="F1246" i="6" l="1"/>
  <c r="D851" i="8"/>
  <c r="F1247" i="6" l="1"/>
  <c r="D852" i="8"/>
  <c r="F1248" i="6" l="1"/>
  <c r="D853" i="8"/>
  <c r="F1249" i="6" l="1"/>
  <c r="F1250" i="6" l="1"/>
  <c r="D752" i="8"/>
  <c r="F752" i="8" l="1"/>
  <c r="G753" i="8"/>
  <c r="F1251" i="6"/>
  <c r="D854" i="8" l="1"/>
  <c r="D775" i="8"/>
  <c r="F1252" i="6"/>
  <c r="D855" i="8" l="1"/>
  <c r="D795" i="8"/>
  <c r="F1253" i="6"/>
  <c r="D856" i="8"/>
  <c r="F1254" i="6" l="1"/>
  <c r="D857" i="8" l="1"/>
  <c r="D836" i="8"/>
  <c r="F1255" i="6"/>
  <c r="D858" i="8"/>
  <c r="F1256" i="6" l="1"/>
  <c r="F1257" i="6" l="1"/>
  <c r="F1258" i="6" l="1"/>
  <c r="F1259" i="6" l="1"/>
  <c r="F1260" i="6" l="1"/>
  <c r="F1261" i="6" l="1"/>
  <c r="F1262" i="6" l="1"/>
  <c r="D863" i="8"/>
  <c r="F1263" i="6" l="1"/>
  <c r="F1264" i="6" l="1"/>
  <c r="F1265" i="6" l="1"/>
  <c r="D864" i="8"/>
  <c r="F1266" i="6" l="1"/>
  <c r="D865" i="8"/>
  <c r="F1267" i="6" l="1"/>
  <c r="D866" i="8"/>
  <c r="F1268" i="6" l="1"/>
  <c r="D867" i="8"/>
  <c r="F1269" i="6" l="1"/>
  <c r="D868" i="8"/>
  <c r="F1270" i="6" l="1"/>
  <c r="F1271" i="6" l="1"/>
  <c r="F1272" i="6" l="1"/>
  <c r="D869" i="8"/>
  <c r="F1273" i="6" l="1"/>
  <c r="D870" i="8"/>
  <c r="F1274" i="6" l="1"/>
  <c r="D871" i="8"/>
  <c r="F1275" i="6" l="1"/>
  <c r="D872" i="8"/>
  <c r="F1276" i="6" l="1"/>
  <c r="D873" i="8"/>
  <c r="F1277" i="6" l="1"/>
  <c r="F1278" i="6" l="1"/>
  <c r="F1279" i="6" l="1"/>
  <c r="D874" i="8"/>
  <c r="F1280" i="6" l="1"/>
  <c r="D875" i="8" l="1"/>
  <c r="D753" i="8"/>
  <c r="F1281" i="6"/>
  <c r="F753" i="8" l="1"/>
  <c r="G754" i="8"/>
  <c r="D876" i="8"/>
  <c r="D776" i="8"/>
  <c r="F1282" i="6"/>
  <c r="D877" i="8" l="1"/>
  <c r="D796" i="8"/>
  <c r="F1283" i="6"/>
  <c r="D878" i="8" l="1"/>
  <c r="D817" i="8"/>
  <c r="F1284" i="6"/>
  <c r="D837" i="8"/>
  <c r="F1285" i="6" l="1"/>
  <c r="F1286" i="6" l="1"/>
  <c r="D879" i="8"/>
  <c r="F1287" i="6" l="1"/>
  <c r="F1288" i="6" l="1"/>
  <c r="F1289" i="6" l="1"/>
  <c r="F1290" i="6" l="1"/>
  <c r="F1291" i="6" l="1"/>
  <c r="F1292" i="6" l="1"/>
  <c r="F1293" i="6" l="1"/>
  <c r="D884" i="8"/>
  <c r="F1294" i="6" l="1"/>
  <c r="D885" i="8"/>
  <c r="F1295" i="6" l="1"/>
  <c r="F1296" i="6" l="1"/>
  <c r="D886" i="8"/>
  <c r="F1297" i="6" l="1"/>
  <c r="D887" i="8"/>
  <c r="F1298" i="6" l="1"/>
  <c r="F1299" i="6" l="1"/>
  <c r="F1300" i="6" l="1"/>
  <c r="D888" i="8"/>
  <c r="F1301" i="6" l="1"/>
  <c r="D889" i="8"/>
  <c r="F1302" i="6" l="1"/>
  <c r="D890" i="8"/>
  <c r="F1303" i="6" l="1"/>
  <c r="D891" i="8"/>
  <c r="F1304" i="6" l="1"/>
  <c r="D892" i="8"/>
  <c r="F1305" i="6" l="1"/>
  <c r="F1306" i="6" l="1"/>
  <c r="F1307" i="6" l="1"/>
  <c r="D893" i="8"/>
  <c r="F1308" i="6" l="1"/>
  <c r="D894" i="8"/>
  <c r="F1309" i="6" l="1"/>
  <c r="D895" i="8"/>
  <c r="F1310" i="6" l="1"/>
  <c r="D896" i="8"/>
  <c r="F1311" i="6" l="1"/>
  <c r="D897" i="8" l="1"/>
  <c r="D754" i="8"/>
  <c r="F1312" i="6"/>
  <c r="F754" i="8" l="1"/>
  <c r="G755" i="8"/>
  <c r="F1313" i="6"/>
  <c r="F1314" i="6" l="1"/>
  <c r="D898" i="8" l="1"/>
  <c r="D818" i="8"/>
  <c r="F1315" i="6"/>
  <c r="D899" i="8" l="1"/>
  <c r="D838" i="8"/>
  <c r="F1316" i="6"/>
  <c r="D900" i="8"/>
  <c r="F1317" i="6" l="1"/>
  <c r="D901" i="8" l="1"/>
  <c r="D880" i="8"/>
  <c r="F1318" i="6"/>
  <c r="D902" i="8"/>
  <c r="F1319" i="6" l="1"/>
  <c r="F1320" i="6" l="1"/>
  <c r="F1321" i="6" l="1"/>
  <c r="F1322" i="6" l="1"/>
  <c r="F1323" i="6" l="1"/>
  <c r="D905" i="8"/>
  <c r="F1324" i="6" l="1"/>
  <c r="D906" i="8"/>
  <c r="F1325" i="6" l="1"/>
  <c r="F1326" i="6" l="1"/>
  <c r="F1327" i="6" l="1"/>
  <c r="F1328" i="6" l="1"/>
  <c r="D907" i="8"/>
  <c r="F1329" i="6" l="1"/>
  <c r="D908" i="8"/>
  <c r="F1330" i="6" l="1"/>
  <c r="D909" i="8"/>
  <c r="F1331" i="6" l="1"/>
  <c r="D910" i="8"/>
  <c r="F1332" i="6" l="1"/>
  <c r="D911" i="8"/>
  <c r="F1333" i="6" l="1"/>
  <c r="F1334" i="6" l="1"/>
  <c r="F1335" i="6" l="1"/>
  <c r="D912" i="8"/>
  <c r="F1336" i="6" l="1"/>
  <c r="D913" i="8"/>
  <c r="F1337" i="6" l="1"/>
  <c r="D914" i="8"/>
  <c r="F1338" i="6" l="1"/>
  <c r="D915" i="8"/>
  <c r="F1339" i="6" l="1"/>
  <c r="D916" i="8"/>
  <c r="F1340" i="6" l="1"/>
  <c r="F1341" i="6" l="1"/>
  <c r="F1342" i="6" l="1"/>
  <c r="D917" i="8" l="1"/>
  <c r="D755" i="8"/>
  <c r="F1343" i="6"/>
  <c r="D918" i="8"/>
  <c r="F755" i="8" l="1"/>
  <c r="G756" i="8"/>
  <c r="F1344" i="6"/>
  <c r="D919" i="8"/>
  <c r="F1345" i="6" l="1"/>
  <c r="D920" i="8" l="1"/>
  <c r="D819" i="8"/>
  <c r="F1346" i="6"/>
  <c r="D921" i="8" l="1"/>
  <c r="D839" i="8"/>
  <c r="F1347" i="6"/>
  <c r="D859" i="8"/>
  <c r="F1348" i="6" l="1"/>
  <c r="D881" i="8"/>
  <c r="F1349" i="6" l="1"/>
  <c r="D922" i="8"/>
  <c r="F1350" i="6" l="1"/>
  <c r="D923" i="8"/>
  <c r="F1351" i="6" l="1"/>
  <c r="F1352" i="6" l="1"/>
  <c r="F1353" i="6" l="1"/>
  <c r="F1354" i="6" l="1"/>
  <c r="F1355" i="6" l="1"/>
  <c r="F1356" i="6" l="1"/>
  <c r="D927" i="8"/>
  <c r="F1357" i="6" l="1"/>
  <c r="D928" i="8"/>
  <c r="F1358" i="6" l="1"/>
  <c r="D929" i="8"/>
  <c r="F1359" i="6" l="1"/>
  <c r="F1360" i="6" l="1"/>
  <c r="F1361" i="6" l="1"/>
  <c r="F1362" i="6" l="1"/>
  <c r="F1363" i="6" l="1"/>
  <c r="D930" i="8"/>
  <c r="F1364" i="6" l="1"/>
  <c r="D931" i="8"/>
  <c r="F1365" i="6" l="1"/>
  <c r="D932" i="8"/>
  <c r="F1366" i="6" l="1"/>
  <c r="D933" i="8"/>
  <c r="F1367" i="6" l="1"/>
  <c r="D934" i="8"/>
  <c r="F1368" i="6" l="1"/>
  <c r="F1369" i="6" l="1"/>
  <c r="F1370" i="6" l="1"/>
  <c r="D935" i="8"/>
  <c r="F1371" i="6" l="1"/>
  <c r="D936" i="8"/>
  <c r="F1372" i="6" l="1"/>
  <c r="D937" i="8" l="1"/>
  <c r="D756" i="8"/>
  <c r="F1373" i="6"/>
  <c r="F756" i="8" l="1"/>
  <c r="F758" i="8"/>
  <c r="F769" i="8"/>
  <c r="F766" i="8"/>
  <c r="F771" i="8"/>
  <c r="F763" i="8"/>
  <c r="F768" i="8"/>
  <c r="F760" i="8"/>
  <c r="F765" i="8"/>
  <c r="F757" i="8"/>
  <c r="F759" i="8"/>
  <c r="F767" i="8"/>
  <c r="F764" i="8"/>
  <c r="F761" i="8"/>
  <c r="F762" i="8"/>
  <c r="F770" i="8"/>
  <c r="F775" i="8"/>
  <c r="F772" i="8"/>
  <c r="F773" i="8"/>
  <c r="F776" i="8"/>
  <c r="F774" i="8"/>
  <c r="G757" i="8"/>
  <c r="G768" i="8"/>
  <c r="G766" i="8"/>
  <c r="G763" i="8"/>
  <c r="G760" i="8"/>
  <c r="G770" i="8"/>
  <c r="G762" i="8"/>
  <c r="G771" i="8"/>
  <c r="G769" i="8"/>
  <c r="G772" i="8"/>
  <c r="G758" i="8"/>
  <c r="G764" i="8"/>
  <c r="G759" i="8"/>
  <c r="G765" i="8"/>
  <c r="G761" i="8"/>
  <c r="G767" i="8"/>
  <c r="G773" i="8"/>
  <c r="G776" i="8"/>
  <c r="G777" i="8"/>
  <c r="G774" i="8"/>
  <c r="G775" i="8"/>
  <c r="D938" i="8"/>
  <c r="D777" i="8"/>
  <c r="F1374" i="6"/>
  <c r="F777" i="8" l="1"/>
  <c r="G778" i="8"/>
  <c r="D939" i="8"/>
  <c r="D797" i="8"/>
  <c r="F1375" i="6"/>
  <c r="D820" i="8"/>
  <c r="F1376" i="6" l="1"/>
  <c r="F1377" i="6" l="1"/>
  <c r="D940" i="8" l="1"/>
  <c r="D860" i="8"/>
  <c r="F1378" i="6"/>
  <c r="D941" i="8" l="1"/>
  <c r="D882" i="8"/>
  <c r="F1379" i="6"/>
  <c r="D942" i="8"/>
  <c r="F1380" i="6" l="1"/>
  <c r="D943" i="8" l="1"/>
  <c r="D924" i="8"/>
  <c r="F1381" i="6"/>
  <c r="D944" i="8"/>
  <c r="F1382" i="6" l="1"/>
  <c r="F1383" i="6" l="1"/>
  <c r="F1384" i="6" l="1"/>
  <c r="D945" i="8"/>
  <c r="F1385" i="6" l="1"/>
  <c r="D946" i="8"/>
  <c r="F1386" i="6" l="1"/>
  <c r="D947" i="8"/>
  <c r="F1387" i="6" l="1"/>
  <c r="D948" i="8"/>
  <c r="F1388" i="6" l="1"/>
  <c r="D949" i="8"/>
  <c r="F1389" i="6" l="1"/>
  <c r="F1390" i="6" l="1"/>
  <c r="F1391" i="6" l="1"/>
  <c r="D950" i="8"/>
  <c r="F1392" i="6" l="1"/>
  <c r="D951" i="8"/>
  <c r="F1393" i="6" l="1"/>
  <c r="D952" i="8"/>
  <c r="F1394" i="6" l="1"/>
  <c r="D953" i="8"/>
  <c r="F1395" i="6" l="1"/>
  <c r="D954" i="8"/>
  <c r="F1396" i="6" l="1"/>
  <c r="F1397" i="6" l="1"/>
  <c r="F1398" i="6" l="1"/>
  <c r="D955" i="8"/>
  <c r="F1399" i="6" l="1"/>
  <c r="D956" i="8"/>
  <c r="F1400" i="6" l="1"/>
  <c r="D957" i="8"/>
  <c r="F1401" i="6" l="1"/>
  <c r="D958" i="8"/>
  <c r="F1402" i="6" l="1"/>
  <c r="F1403" i="6" l="1"/>
  <c r="F1404" i="6" l="1"/>
  <c r="D778" i="8"/>
  <c r="F778" i="8" l="1"/>
  <c r="G779" i="8"/>
  <c r="F1405" i="6"/>
  <c r="D959" i="8" l="1"/>
  <c r="D798" i="8"/>
  <c r="F1406" i="6"/>
  <c r="D960" i="8" l="1"/>
  <c r="D821" i="8"/>
  <c r="F1407" i="6"/>
  <c r="D961" i="8"/>
  <c r="F1408" i="6" l="1"/>
  <c r="D962" i="8" l="1"/>
  <c r="D861" i="8"/>
  <c r="F1409" i="6"/>
  <c r="D963" i="8" l="1"/>
  <c r="D883" i="8"/>
  <c r="F1410" i="6"/>
  <c r="D903" i="8"/>
  <c r="F1411" i="6" l="1"/>
  <c r="D925" i="8"/>
  <c r="F1412" i="6" l="1"/>
  <c r="D964" i="8"/>
  <c r="F1413" i="6" l="1"/>
  <c r="D965" i="8"/>
  <c r="F1414" i="6" l="1"/>
  <c r="F1415" i="6" l="1"/>
  <c r="D967" i="8"/>
  <c r="F1416" i="6" l="1"/>
  <c r="D968" i="8"/>
  <c r="F1417" i="6" l="1"/>
  <c r="F1418" i="6" l="1"/>
  <c r="F1419" i="6" l="1"/>
  <c r="D969" i="8"/>
  <c r="F1420" i="6" l="1"/>
  <c r="D970" i="8"/>
  <c r="F1421" i="6" l="1"/>
  <c r="D971" i="8"/>
  <c r="F1422" i="6" l="1"/>
  <c r="D972" i="8"/>
  <c r="F1423" i="6" l="1"/>
  <c r="D973" i="8"/>
  <c r="F1424" i="6" l="1"/>
  <c r="F1425" i="6" l="1"/>
  <c r="F1426" i="6" l="1"/>
  <c r="D974" i="8"/>
  <c r="F1427" i="6" l="1"/>
  <c r="D975" i="8"/>
  <c r="F1428" i="6" l="1"/>
  <c r="D976" i="8"/>
  <c r="F1429" i="6" l="1"/>
  <c r="D977" i="8"/>
  <c r="F1430" i="6" l="1"/>
  <c r="D978" i="8"/>
  <c r="F1431" i="6" l="1"/>
  <c r="F1432" i="6" l="1"/>
  <c r="F1433" i="6" l="1"/>
  <c r="D979" i="8"/>
  <c r="F1434" i="6" l="1"/>
  <c r="D980" i="8" l="1"/>
  <c r="D779" i="8"/>
  <c r="F1435" i="6"/>
  <c r="F779" i="8" l="1"/>
  <c r="F785" i="8"/>
  <c r="F787" i="8"/>
  <c r="F790" i="8"/>
  <c r="F789" i="8"/>
  <c r="F791" i="8"/>
  <c r="F781" i="8"/>
  <c r="F784" i="8"/>
  <c r="F782" i="8"/>
  <c r="F780" i="8"/>
  <c r="F783" i="8"/>
  <c r="F786" i="8"/>
  <c r="F788" i="8"/>
  <c r="F793" i="8"/>
  <c r="F792" i="8"/>
  <c r="F794" i="8"/>
  <c r="F795" i="8"/>
  <c r="F796" i="8"/>
  <c r="F797" i="8"/>
  <c r="F798" i="8"/>
  <c r="G780" i="8"/>
  <c r="G787" i="8"/>
  <c r="G784" i="8"/>
  <c r="G786" i="8"/>
  <c r="G790" i="8"/>
  <c r="G785" i="8"/>
  <c r="G791" i="8"/>
  <c r="G782" i="8"/>
  <c r="G788" i="8"/>
  <c r="G789" i="8"/>
  <c r="G781" i="8"/>
  <c r="G792" i="8"/>
  <c r="G783" i="8"/>
  <c r="G794" i="8"/>
  <c r="G793" i="8"/>
  <c r="G795" i="8"/>
  <c r="G796" i="8"/>
  <c r="G797" i="8"/>
  <c r="G798" i="8"/>
  <c r="G799" i="8"/>
  <c r="D981" i="8"/>
  <c r="D799" i="8"/>
  <c r="F1436" i="6"/>
  <c r="D982" i="8"/>
  <c r="F826" i="8" l="1"/>
  <c r="F838" i="8"/>
  <c r="F825" i="8"/>
  <c r="F822" i="8"/>
  <c r="F828" i="8"/>
  <c r="F833" i="8"/>
  <c r="F836" i="8"/>
  <c r="F832" i="8"/>
  <c r="F823" i="8"/>
  <c r="F819" i="8"/>
  <c r="F799" i="8"/>
  <c r="F816" i="8"/>
  <c r="F803" i="8"/>
  <c r="F810" i="8"/>
  <c r="F809" i="8"/>
  <c r="F800" i="8"/>
  <c r="F808" i="8"/>
  <c r="F807" i="8"/>
  <c r="F801" i="8"/>
  <c r="F812" i="8"/>
  <c r="F805" i="8"/>
  <c r="F811" i="8"/>
  <c r="F802" i="8"/>
  <c r="F815" i="8"/>
  <c r="F804" i="8"/>
  <c r="F813" i="8"/>
  <c r="F806" i="8"/>
  <c r="F814" i="8"/>
  <c r="F817" i="8"/>
  <c r="F818" i="8"/>
  <c r="F835" i="8"/>
  <c r="F831" i="8"/>
  <c r="F824" i="8"/>
  <c r="F834" i="8"/>
  <c r="F839" i="8"/>
  <c r="F820" i="8"/>
  <c r="F837" i="8"/>
  <c r="F821" i="8"/>
  <c r="F829" i="8"/>
  <c r="F827" i="8"/>
  <c r="F830" i="8"/>
  <c r="G834" i="8"/>
  <c r="G824" i="8"/>
  <c r="G835" i="8"/>
  <c r="G832" i="8"/>
  <c r="G800" i="8"/>
  <c r="G809" i="8"/>
  <c r="G806" i="8"/>
  <c r="G810" i="8"/>
  <c r="G814" i="8"/>
  <c r="G804" i="8"/>
  <c r="G805" i="8"/>
  <c r="G803" i="8"/>
  <c r="G807" i="8"/>
  <c r="G811" i="8"/>
  <c r="G801" i="8"/>
  <c r="G808" i="8"/>
  <c r="G813" i="8"/>
  <c r="G815" i="8"/>
  <c r="G816" i="8"/>
  <c r="G812" i="8"/>
  <c r="G802" i="8"/>
  <c r="G817" i="8"/>
  <c r="G818" i="8"/>
  <c r="G819" i="8"/>
  <c r="G839" i="8"/>
  <c r="G828" i="8"/>
  <c r="G831" i="8"/>
  <c r="G837" i="8"/>
  <c r="G823" i="8"/>
  <c r="G821" i="8"/>
  <c r="G830" i="8"/>
  <c r="G838" i="8"/>
  <c r="G822" i="8"/>
  <c r="G833" i="8"/>
  <c r="G826" i="8"/>
  <c r="G840" i="8"/>
  <c r="G825" i="8"/>
  <c r="G827" i="8"/>
  <c r="G836" i="8"/>
  <c r="G829" i="8"/>
  <c r="G820" i="8"/>
  <c r="F1437" i="6"/>
  <c r="D983" i="8" l="1"/>
  <c r="D840" i="8"/>
  <c r="F1438" i="6"/>
  <c r="D862" i="8"/>
  <c r="F840" i="8" l="1"/>
  <c r="F845" i="8"/>
  <c r="F852" i="8"/>
  <c r="F851" i="8"/>
  <c r="F843" i="8"/>
  <c r="F849" i="8"/>
  <c r="F844" i="8"/>
  <c r="F853" i="8"/>
  <c r="F842" i="8"/>
  <c r="F841" i="8"/>
  <c r="F848" i="8"/>
  <c r="F847" i="8"/>
  <c r="F846" i="8"/>
  <c r="F850" i="8"/>
  <c r="F858" i="8"/>
  <c r="F854" i="8"/>
  <c r="F857" i="8"/>
  <c r="F856" i="8"/>
  <c r="F855" i="8"/>
  <c r="F859" i="8"/>
  <c r="F899" i="8"/>
  <c r="F894" i="8"/>
  <c r="F888" i="8"/>
  <c r="F861" i="8"/>
  <c r="F887" i="8"/>
  <c r="F883" i="8"/>
  <c r="F898" i="8"/>
  <c r="F903" i="8"/>
  <c r="F891" i="8"/>
  <c r="F896" i="8"/>
  <c r="F860" i="8"/>
  <c r="F890" i="8"/>
  <c r="F886" i="8"/>
  <c r="F901" i="8"/>
  <c r="F893" i="8"/>
  <c r="F902" i="8"/>
  <c r="F892" i="8"/>
  <c r="F885" i="8"/>
  <c r="F895" i="8"/>
  <c r="F889" i="8"/>
  <c r="F884" i="8"/>
  <c r="F900" i="8"/>
  <c r="F897" i="8"/>
  <c r="F882" i="8"/>
  <c r="F862" i="8"/>
  <c r="F871" i="8"/>
  <c r="F872" i="8"/>
  <c r="F869" i="8"/>
  <c r="F873" i="8"/>
  <c r="F866" i="8"/>
  <c r="F864" i="8"/>
  <c r="F867" i="8"/>
  <c r="F874" i="8"/>
  <c r="F863" i="8"/>
  <c r="F865" i="8"/>
  <c r="F868" i="8"/>
  <c r="F870" i="8"/>
  <c r="F879" i="8"/>
  <c r="F876" i="8"/>
  <c r="F877" i="8"/>
  <c r="F875" i="8"/>
  <c r="F878" i="8"/>
  <c r="F880" i="8"/>
  <c r="F881" i="8"/>
  <c r="G863" i="8"/>
  <c r="G875" i="8"/>
  <c r="G871" i="8"/>
  <c r="G874" i="8"/>
  <c r="G868" i="8"/>
  <c r="G866" i="8"/>
  <c r="G873" i="8"/>
  <c r="G872" i="8"/>
  <c r="G865" i="8"/>
  <c r="G869" i="8"/>
  <c r="G867" i="8"/>
  <c r="G864" i="8"/>
  <c r="G870" i="8"/>
  <c r="G876" i="8"/>
  <c r="G879" i="8"/>
  <c r="G877" i="8"/>
  <c r="G880" i="8"/>
  <c r="G878" i="8"/>
  <c r="G881" i="8"/>
  <c r="G882" i="8"/>
  <c r="G841" i="8"/>
  <c r="G846" i="8"/>
  <c r="G844" i="8"/>
  <c r="G852" i="8"/>
  <c r="G850" i="8"/>
  <c r="G847" i="8"/>
  <c r="G842" i="8"/>
  <c r="G845" i="8"/>
  <c r="G853" i="8"/>
  <c r="G848" i="8"/>
  <c r="G854" i="8"/>
  <c r="G843" i="8"/>
  <c r="G851" i="8"/>
  <c r="G849" i="8"/>
  <c r="G855" i="8"/>
  <c r="G858" i="8"/>
  <c r="G857" i="8"/>
  <c r="G856" i="8"/>
  <c r="G859" i="8"/>
  <c r="G860" i="8"/>
  <c r="G898" i="8"/>
  <c r="G901" i="8"/>
  <c r="G904" i="8"/>
  <c r="G887" i="8"/>
  <c r="G902" i="8"/>
  <c r="G890" i="8"/>
  <c r="G861" i="8"/>
  <c r="G894" i="8"/>
  <c r="G892" i="8"/>
  <c r="G896" i="8"/>
  <c r="G884" i="8"/>
  <c r="G895" i="8"/>
  <c r="G891" i="8"/>
  <c r="G888" i="8"/>
  <c r="G893" i="8"/>
  <c r="G885" i="8"/>
  <c r="G883" i="8"/>
  <c r="G886" i="8"/>
  <c r="G862" i="8"/>
  <c r="G899" i="8"/>
  <c r="G897" i="8"/>
  <c r="G903" i="8"/>
  <c r="G889" i="8"/>
  <c r="G900" i="8"/>
  <c r="F1439" i="6"/>
  <c r="F1440" i="6" l="1"/>
  <c r="D904" i="8"/>
  <c r="F904" i="8" l="1"/>
  <c r="F916" i="8"/>
  <c r="F912" i="8"/>
  <c r="F915" i="8"/>
  <c r="F910" i="8"/>
  <c r="F905" i="8"/>
  <c r="F907" i="8"/>
  <c r="F911" i="8"/>
  <c r="F914" i="8"/>
  <c r="F909" i="8"/>
  <c r="F913" i="8"/>
  <c r="F906" i="8"/>
  <c r="F908" i="8"/>
  <c r="F918" i="8"/>
  <c r="F917" i="8"/>
  <c r="F921" i="8"/>
  <c r="F920" i="8"/>
  <c r="F919" i="8"/>
  <c r="F923" i="8"/>
  <c r="F922" i="8"/>
  <c r="F924" i="8"/>
  <c r="F925" i="8"/>
  <c r="G905" i="8"/>
  <c r="G907" i="8"/>
  <c r="G912" i="8"/>
  <c r="G911" i="8"/>
  <c r="G913" i="8"/>
  <c r="G917" i="8"/>
  <c r="G906" i="8"/>
  <c r="G915" i="8"/>
  <c r="G908" i="8"/>
  <c r="G914" i="8"/>
  <c r="G909" i="8"/>
  <c r="G916" i="8"/>
  <c r="G910" i="8"/>
  <c r="G921" i="8"/>
  <c r="G923" i="8"/>
  <c r="G922" i="8"/>
  <c r="G918" i="8"/>
  <c r="G924" i="8"/>
  <c r="G920" i="8"/>
  <c r="G919" i="8"/>
  <c r="G925" i="8"/>
  <c r="G926" i="8"/>
  <c r="F1441" i="6"/>
  <c r="D984" i="8" l="1"/>
  <c r="D926" i="8"/>
  <c r="F1442" i="6"/>
  <c r="D985" i="8"/>
  <c r="F926" i="8" l="1"/>
  <c r="F934" i="8"/>
  <c r="F931" i="8"/>
  <c r="F933" i="8"/>
  <c r="F936" i="8"/>
  <c r="F928" i="8"/>
  <c r="F929" i="8"/>
  <c r="F935" i="8"/>
  <c r="F932" i="8"/>
  <c r="F930" i="8"/>
  <c r="F927" i="8"/>
  <c r="F937" i="8"/>
  <c r="F953" i="8"/>
  <c r="F957" i="8"/>
  <c r="F954" i="8"/>
  <c r="F952" i="8"/>
  <c r="F941" i="8"/>
  <c r="F939" i="8"/>
  <c r="F942" i="8"/>
  <c r="F943" i="8"/>
  <c r="F951" i="8"/>
  <c r="F947" i="8"/>
  <c r="F958" i="8"/>
  <c r="F950" i="8"/>
  <c r="F946" i="8"/>
  <c r="F944" i="8"/>
  <c r="F949" i="8"/>
  <c r="F955" i="8"/>
  <c r="F938" i="8"/>
  <c r="F948" i="8"/>
  <c r="F956" i="8"/>
  <c r="F945" i="8"/>
  <c r="F940" i="8"/>
  <c r="F962" i="8"/>
  <c r="F959" i="8"/>
  <c r="F961" i="8"/>
  <c r="F963" i="8"/>
  <c r="F960" i="8"/>
  <c r="F965" i="8"/>
  <c r="F964" i="8"/>
  <c r="G927" i="8"/>
  <c r="G929" i="8"/>
  <c r="G933" i="8"/>
  <c r="G937" i="8"/>
  <c r="G936" i="8"/>
  <c r="G932" i="8"/>
  <c r="G935" i="8"/>
  <c r="G930" i="8"/>
  <c r="G931" i="8"/>
  <c r="G928" i="8"/>
  <c r="G934" i="8"/>
  <c r="G938" i="8"/>
  <c r="G953" i="8"/>
  <c r="G958" i="8"/>
  <c r="G950" i="8"/>
  <c r="G959" i="8"/>
  <c r="G942" i="8"/>
  <c r="G951" i="8"/>
  <c r="G947" i="8"/>
  <c r="G944" i="8"/>
  <c r="G957" i="8"/>
  <c r="G948" i="8"/>
  <c r="G945" i="8"/>
  <c r="G955" i="8"/>
  <c r="G941" i="8"/>
  <c r="G946" i="8"/>
  <c r="G939" i="8"/>
  <c r="G956" i="8"/>
  <c r="G954" i="8"/>
  <c r="G940" i="8"/>
  <c r="G943" i="8"/>
  <c r="G949" i="8"/>
  <c r="G952" i="8"/>
  <c r="G964" i="8"/>
  <c r="G963" i="8"/>
  <c r="G966" i="8"/>
  <c r="G961" i="8"/>
  <c r="G960" i="8"/>
  <c r="G962" i="8"/>
  <c r="G965" i="8"/>
  <c r="F1443" i="6"/>
  <c r="D986" i="8" l="1"/>
  <c r="D966" i="8"/>
  <c r="F1444" i="6"/>
  <c r="D987" i="8"/>
  <c r="F966" i="8" l="1"/>
  <c r="F974" i="8"/>
  <c r="F973" i="8"/>
  <c r="F967" i="8"/>
  <c r="F972" i="8"/>
  <c r="F969" i="8"/>
  <c r="F976" i="8"/>
  <c r="F968" i="8"/>
  <c r="F975" i="8"/>
  <c r="F971" i="8"/>
  <c r="F979" i="8"/>
  <c r="F977" i="8"/>
  <c r="F970" i="8"/>
  <c r="F978" i="8"/>
  <c r="F981" i="8"/>
  <c r="F982" i="8"/>
  <c r="F984" i="8"/>
  <c r="F985" i="8"/>
  <c r="F980" i="8"/>
  <c r="F983" i="8"/>
  <c r="F986" i="8"/>
  <c r="F987" i="8"/>
  <c r="G988" i="8"/>
  <c r="G967" i="8"/>
  <c r="G970" i="8"/>
  <c r="G974" i="8"/>
  <c r="G977" i="8"/>
  <c r="G973" i="8"/>
  <c r="G968" i="8"/>
  <c r="G972" i="8"/>
  <c r="G976" i="8"/>
  <c r="G980" i="8"/>
  <c r="G975" i="8"/>
  <c r="G978" i="8"/>
  <c r="G969" i="8"/>
  <c r="G979" i="8"/>
  <c r="G971" i="8"/>
  <c r="G986" i="8"/>
  <c r="G981" i="8"/>
  <c r="G983" i="8"/>
  <c r="G984" i="8"/>
  <c r="G985" i="8"/>
  <c r="G982" i="8"/>
  <c r="G987" i="8"/>
  <c r="F1445" i="6"/>
  <c r="F1446" i="6" l="1"/>
  <c r="F1447" i="6" l="1"/>
  <c r="D988" i="8"/>
  <c r="F988" i="8" l="1"/>
  <c r="G989" i="8"/>
  <c r="F1448" i="6"/>
  <c r="D989" i="8"/>
  <c r="F989" i="8" l="1"/>
  <c r="G990" i="8"/>
  <c r="F1449" i="6"/>
  <c r="D990" i="8"/>
  <c r="F990" i="8" l="1"/>
  <c r="G991" i="8"/>
  <c r="F1450" i="6"/>
  <c r="D991" i="8"/>
  <c r="F991" i="8" l="1"/>
  <c r="G992" i="8"/>
  <c r="F1451" i="6"/>
  <c r="D992" i="8"/>
  <c r="F992" i="8" l="1"/>
  <c r="G993" i="8"/>
  <c r="F1452" i="6"/>
  <c r="F1453" i="6" l="1"/>
  <c r="F1454" i="6" l="1"/>
  <c r="D993" i="8"/>
  <c r="F993" i="8" l="1"/>
  <c r="G994" i="8"/>
  <c r="F1455" i="6"/>
  <c r="D994" i="8"/>
  <c r="F994" i="8" l="1"/>
  <c r="G995" i="8"/>
  <c r="F1456" i="6"/>
  <c r="D995" i="8"/>
  <c r="F995" i="8" l="1"/>
  <c r="G996" i="8"/>
  <c r="F1457" i="6"/>
  <c r="F1458" i="6" l="1"/>
  <c r="D996" i="8"/>
  <c r="F996" i="8" l="1"/>
  <c r="G997" i="8"/>
  <c r="F1459" i="6"/>
  <c r="F1460" i="6" l="1"/>
  <c r="F1461" i="6" l="1"/>
  <c r="D997" i="8"/>
  <c r="F997" i="8" l="1"/>
  <c r="G998" i="8"/>
  <c r="F1462" i="6"/>
  <c r="D998" i="8"/>
  <c r="F998" i="8" l="1"/>
  <c r="G999" i="8"/>
  <c r="F1463" i="6"/>
  <c r="F1464" i="6" l="1"/>
  <c r="F1465" i="6" l="1"/>
  <c r="F1466" i="6" l="1"/>
  <c r="F1467" i="6" l="1"/>
  <c r="F1468" i="6" l="1"/>
  <c r="F1469" i="6" l="1"/>
  <c r="F1470" i="6" l="1"/>
  <c r="F1471" i="6" l="1"/>
  <c r="F1472" i="6" l="1"/>
  <c r="F1473" i="6" l="1"/>
  <c r="F1474" i="6" l="1"/>
  <c r="F1475" i="6" l="1"/>
  <c r="F1476" i="6" l="1"/>
  <c r="D1006" i="8"/>
  <c r="F1477" i="6" l="1"/>
  <c r="D1007" i="8"/>
  <c r="F1478" i="6" l="1"/>
  <c r="D1008" i="8"/>
  <c r="F1479" i="6" l="1"/>
  <c r="D1009" i="8"/>
  <c r="F1480" i="6" l="1"/>
  <c r="F1481" i="6" l="1"/>
  <c r="F1482" i="6" l="1"/>
  <c r="D1010" i="8"/>
  <c r="F1483" i="6" l="1"/>
  <c r="D1011" i="8"/>
  <c r="F1484" i="6" l="1"/>
  <c r="D1012" i="8"/>
  <c r="F1485" i="6" l="1"/>
  <c r="D1013" i="8"/>
  <c r="F1486" i="6" l="1"/>
  <c r="D1014" i="8"/>
  <c r="F1487" i="6" l="1"/>
  <c r="F1488" i="6" l="1"/>
  <c r="F1489" i="6" l="1"/>
  <c r="D1015" i="8"/>
  <c r="F1490" i="6" l="1"/>
  <c r="D1016" i="8"/>
  <c r="F1491" i="6" l="1"/>
  <c r="D1017" i="8"/>
  <c r="F1492" i="6" l="1"/>
  <c r="D1018" i="8"/>
  <c r="F1493" i="6" l="1"/>
  <c r="D1019" i="8"/>
  <c r="F1494" i="6" l="1"/>
  <c r="F1495" i="6" l="1"/>
  <c r="D999" i="8"/>
  <c r="F999" i="8" l="1"/>
  <c r="G1000" i="8"/>
  <c r="F1496" i="6"/>
  <c r="D1020" i="8"/>
  <c r="F1497" i="6" l="1"/>
  <c r="F1498" i="6" l="1"/>
  <c r="F1499" i="6" l="1"/>
  <c r="F1500" i="6" l="1"/>
  <c r="F1501" i="6" l="1"/>
  <c r="F1502" i="6" l="1"/>
  <c r="F1503" i="6" l="1"/>
  <c r="F1504" i="6" l="1"/>
  <c r="F1505" i="6" l="1"/>
  <c r="F1506" i="6" l="1"/>
  <c r="F1507" i="6" l="1"/>
  <c r="D1029" i="8"/>
  <c r="F1508" i="6" l="1"/>
  <c r="F1509" i="6" l="1"/>
  <c r="F1510" i="6" l="1"/>
  <c r="D1030" i="8"/>
  <c r="F1511" i="6" l="1"/>
  <c r="D1031" i="8"/>
  <c r="F1512" i="6" l="1"/>
  <c r="D1032" i="8"/>
  <c r="F1513" i="6" l="1"/>
  <c r="D1033" i="8"/>
  <c r="F1514" i="6" l="1"/>
  <c r="D1034" i="8"/>
  <c r="F1515" i="6" l="1"/>
  <c r="F1516" i="6" l="1"/>
  <c r="F1517" i="6" l="1"/>
  <c r="D1035" i="8"/>
  <c r="F1518" i="6" l="1"/>
  <c r="D1036" i="8"/>
  <c r="F1519" i="6" l="1"/>
  <c r="D1037" i="8"/>
  <c r="F1520" i="6" l="1"/>
  <c r="D1038" i="8"/>
  <c r="F1521" i="6" l="1"/>
  <c r="D1039" i="8"/>
  <c r="F1522" i="6" l="1"/>
  <c r="F1523" i="6" l="1"/>
  <c r="F1524" i="6" l="1"/>
  <c r="D1040" i="8" l="1"/>
  <c r="D1021" i="8"/>
  <c r="F1525" i="6"/>
  <c r="D1041" i="8"/>
  <c r="F1526" i="6" l="1"/>
  <c r="F1527" i="6" l="1"/>
  <c r="F1528" i="6" l="1"/>
  <c r="F1529" i="6" l="1"/>
  <c r="F1530" i="6" l="1"/>
  <c r="F1531" i="6" l="1"/>
  <c r="F1532" i="6" l="1"/>
  <c r="F1533" i="6" l="1"/>
  <c r="F1534" i="6" l="1"/>
  <c r="F1535" i="6" l="1"/>
  <c r="D1049" i="8"/>
  <c r="F1536" i="6" l="1"/>
  <c r="F1537" i="6" l="1"/>
  <c r="F1538" i="6" l="1"/>
  <c r="D1050" i="8"/>
  <c r="F1539" i="6" l="1"/>
  <c r="D1051" i="8"/>
  <c r="F1540" i="6" l="1"/>
  <c r="D1052" i="8"/>
  <c r="F1541" i="6" l="1"/>
  <c r="D1053" i="8"/>
  <c r="F1542" i="6" l="1"/>
  <c r="D1054" i="8"/>
  <c r="F1543" i="6" l="1"/>
  <c r="F1544" i="6" l="1"/>
  <c r="F1545" i="6" l="1"/>
  <c r="D1055" i="8"/>
  <c r="F1546" i="6" l="1"/>
  <c r="D1056" i="8"/>
  <c r="F1547" i="6" l="1"/>
  <c r="D1057" i="8"/>
  <c r="F1548" i="6" l="1"/>
  <c r="D1058" i="8"/>
  <c r="F1549" i="6" l="1"/>
  <c r="D1059" i="8"/>
  <c r="F1550" i="6" l="1"/>
  <c r="F1551" i="6" l="1"/>
  <c r="F1552" i="6" l="1"/>
  <c r="D1060" i="8"/>
  <c r="F1553" i="6" l="1"/>
  <c r="D1061" i="8"/>
  <c r="F1554" i="6" l="1"/>
  <c r="D1062" i="8"/>
  <c r="F1555" i="6" l="1"/>
  <c r="D1063" i="8" l="1"/>
  <c r="D1022" i="8"/>
  <c r="F1556" i="6"/>
  <c r="D1042" i="8"/>
  <c r="F1557" i="6" l="1"/>
  <c r="F1558" i="6" l="1"/>
  <c r="F1559" i="6" l="1"/>
  <c r="F1560" i="6" l="1"/>
  <c r="F1561" i="6" l="1"/>
  <c r="F1562" i="6" l="1"/>
  <c r="F1563" i="6" l="1"/>
  <c r="F1564" i="6" l="1"/>
  <c r="F1565" i="6" l="1"/>
  <c r="F1566" i="6" l="1"/>
  <c r="D1069" i="8"/>
  <c r="F1567" i="6" l="1"/>
  <c r="D1070" i="8"/>
  <c r="F1568" i="6" l="1"/>
  <c r="D1071" i="8"/>
  <c r="F1569" i="6" l="1"/>
  <c r="D1072" i="8"/>
  <c r="F1570" i="6" l="1"/>
  <c r="D1073" i="8"/>
  <c r="F1571" i="6" l="1"/>
  <c r="F1572" i="6" l="1"/>
  <c r="F1573" i="6" l="1"/>
  <c r="D1074" i="8"/>
  <c r="F1574" i="6" l="1"/>
  <c r="D1075" i="8"/>
  <c r="F1575" i="6" l="1"/>
  <c r="D1076" i="8"/>
  <c r="F1576" i="6" l="1"/>
  <c r="D1077" i="8"/>
  <c r="F1577" i="6" l="1"/>
  <c r="D1078" i="8"/>
  <c r="F1578" i="6" l="1"/>
  <c r="F1579" i="6" l="1"/>
  <c r="F1580" i="6" l="1"/>
  <c r="D1079" i="8"/>
  <c r="F1581" i="6" l="1"/>
  <c r="D1080" i="8"/>
  <c r="F1582" i="6" l="1"/>
  <c r="D1081" i="8"/>
  <c r="F1583" i="6" l="1"/>
  <c r="D1082" i="8"/>
  <c r="F1584" i="6" l="1"/>
  <c r="D1000" i="8"/>
  <c r="F1000" i="8" l="1"/>
  <c r="G1001" i="8"/>
  <c r="F1585" i="6"/>
  <c r="D1023" i="8"/>
  <c r="F1586" i="6" l="1"/>
  <c r="D1043" i="8"/>
  <c r="F1587" i="6" l="1"/>
  <c r="D1083" i="8"/>
  <c r="F1588" i="6" l="1"/>
  <c r="D1084" i="8"/>
  <c r="F1589" i="6" l="1"/>
  <c r="F1590" i="6" l="1"/>
  <c r="F1591" i="6" l="1"/>
  <c r="F1592" i="6" l="1"/>
  <c r="F1593" i="6" l="1"/>
  <c r="F1594" i="6" l="1"/>
  <c r="F1595" i="6" l="1"/>
  <c r="F1596" i="6" l="1"/>
  <c r="D1090" i="8"/>
  <c r="F1597" i="6" l="1"/>
  <c r="D1091" i="8"/>
  <c r="F1598" i="6" l="1"/>
  <c r="D1092" i="8"/>
  <c r="F1599" i="6" l="1"/>
  <c r="F1600" i="6" l="1"/>
  <c r="F1601" i="6" l="1"/>
  <c r="D1093" i="8"/>
  <c r="F1602" i="6" l="1"/>
  <c r="D1094" i="8"/>
  <c r="F1603" i="6" l="1"/>
  <c r="D1095" i="8"/>
  <c r="F1604" i="6" l="1"/>
  <c r="F1605" i="6" l="1"/>
  <c r="D1096" i="8"/>
  <c r="F1606" i="6" l="1"/>
  <c r="F1607" i="6" l="1"/>
  <c r="F1608" i="6" l="1"/>
  <c r="D1097" i="8"/>
  <c r="F1609" i="6" l="1"/>
  <c r="D1098" i="8"/>
  <c r="F1610" i="6" l="1"/>
  <c r="D1099" i="8"/>
  <c r="F1611" i="6" l="1"/>
  <c r="D1100" i="8"/>
  <c r="F1612" i="6" l="1"/>
  <c r="D1101" i="8"/>
  <c r="F1613" i="6" l="1"/>
  <c r="F1614" i="6" l="1"/>
  <c r="F1615" i="6" l="1"/>
  <c r="D1102" i="8" l="1"/>
  <c r="D1001" i="8"/>
  <c r="F1616" i="6"/>
  <c r="F1001" i="8" l="1"/>
  <c r="G1002" i="8"/>
  <c r="D1103" i="8"/>
  <c r="D1024" i="8"/>
  <c r="F1617" i="6"/>
  <c r="D1104" i="8" l="1"/>
  <c r="D1044" i="8"/>
  <c r="F1618" i="6"/>
  <c r="D1105" i="8" l="1"/>
  <c r="D1064" i="8"/>
  <c r="F1619" i="6"/>
  <c r="D1106" i="8" l="1"/>
  <c r="D1085" i="8"/>
  <c r="F1620" i="6"/>
  <c r="F1621" i="6" l="1"/>
  <c r="F1622" i="6" l="1"/>
  <c r="F1623" i="6" l="1"/>
  <c r="F1624" i="6" l="1"/>
  <c r="F1625" i="6" l="1"/>
  <c r="F1626" i="6" l="1"/>
  <c r="F1627" i="6" l="1"/>
  <c r="F1628" i="6" l="1"/>
  <c r="F1629" i="6" l="1"/>
  <c r="D1112" i="8"/>
  <c r="F1630" i="6" l="1"/>
  <c r="D1113" i="8"/>
  <c r="F1631" i="6" l="1"/>
  <c r="D1114" i="8"/>
  <c r="F1632" i="6" l="1"/>
  <c r="D1115" i="8"/>
  <c r="F1633" i="6" l="1"/>
  <c r="D1116" i="8"/>
  <c r="F1634" i="6" l="1"/>
  <c r="F1635" i="6" l="1"/>
  <c r="F1636" i="6" l="1"/>
  <c r="D1117" i="8"/>
  <c r="F1637" i="6" l="1"/>
  <c r="D1118" i="8"/>
  <c r="F1638" i="6" l="1"/>
  <c r="D1119" i="8"/>
  <c r="F1639" i="6" l="1"/>
  <c r="D1120" i="8"/>
  <c r="F1640" i="6" l="1"/>
  <c r="D1121" i="8"/>
  <c r="F1641" i="6" l="1"/>
  <c r="F1642" i="6" l="1"/>
  <c r="F1643" i="6" l="1"/>
  <c r="F1644" i="6" l="1"/>
  <c r="D1122" i="8"/>
  <c r="F1645" i="6" l="1"/>
  <c r="D1123" i="8" l="1"/>
  <c r="D1002" i="8"/>
  <c r="F1646" i="6"/>
  <c r="D1124" i="8"/>
  <c r="F1002" i="8" l="1"/>
  <c r="G1003" i="8"/>
  <c r="F1647" i="6"/>
  <c r="D1125" i="8"/>
  <c r="F1648" i="6" l="1"/>
  <c r="D1065" i="8"/>
  <c r="F1649" i="6" l="1"/>
  <c r="D1086" i="8"/>
  <c r="F1650" i="6" l="1"/>
  <c r="D1126" i="8"/>
  <c r="F1651" i="6" l="1"/>
  <c r="D1127" i="8"/>
  <c r="F1652" i="6" l="1"/>
  <c r="F1653" i="6" l="1"/>
  <c r="F1654" i="6" l="1"/>
  <c r="F1655" i="6" l="1"/>
  <c r="F1656" i="6" l="1"/>
  <c r="F1657" i="6" l="1"/>
  <c r="D1131" i="8"/>
  <c r="F1658" i="6" l="1"/>
  <c r="D1132" i="8"/>
  <c r="F1659" i="6" l="1"/>
  <c r="D1133" i="8"/>
  <c r="F1660" i="6" l="1"/>
  <c r="F1661" i="6" l="1"/>
  <c r="D1134" i="8"/>
  <c r="F1662" i="6" l="1"/>
  <c r="F1663" i="6" l="1"/>
  <c r="F1664" i="6" l="1"/>
  <c r="D1135" i="8"/>
  <c r="F1665" i="6" l="1"/>
  <c r="D1136" i="8"/>
  <c r="F1666" i="6" l="1"/>
  <c r="D1137" i="8"/>
  <c r="F1667" i="6" l="1"/>
  <c r="D1138" i="8"/>
  <c r="F1668" i="6" l="1"/>
  <c r="D1139" i="8"/>
  <c r="F1669" i="6" l="1"/>
  <c r="F1670" i="6" l="1"/>
  <c r="F1671" i="6" l="1"/>
  <c r="D1140" i="8"/>
  <c r="F1672" i="6" l="1"/>
  <c r="D1141" i="8"/>
  <c r="F1673" i="6" l="1"/>
  <c r="D1142" i="8"/>
  <c r="F1674" i="6" l="1"/>
  <c r="D1143" i="8"/>
  <c r="F1675" i="6" l="1"/>
  <c r="D1144" i="8"/>
  <c r="F1676" i="6" l="1"/>
  <c r="D1003" i="8"/>
  <c r="F1003" i="8" l="1"/>
  <c r="G1004" i="8"/>
  <c r="F1677" i="6"/>
  <c r="F1678" i="6" l="1"/>
  <c r="D1145" i="8"/>
  <c r="F1679" i="6" l="1"/>
  <c r="D1146" i="8" l="1"/>
  <c r="D1066" i="8"/>
  <c r="F1680" i="6"/>
  <c r="D1147" i="8" l="1"/>
  <c r="D1087" i="8"/>
  <c r="F1681" i="6"/>
  <c r="D1148" i="8" l="1"/>
  <c r="D1107" i="8"/>
  <c r="F1682" i="6"/>
  <c r="D1149" i="8" l="1"/>
  <c r="D1128" i="8"/>
  <c r="F1683" i="6"/>
  <c r="F1684" i="6" l="1"/>
  <c r="F1685" i="6" l="1"/>
  <c r="F1686" i="6" l="1"/>
  <c r="F1687" i="6" l="1"/>
  <c r="F1688" i="6" l="1"/>
  <c r="D1153" i="8"/>
  <c r="F1689" i="6" l="1"/>
  <c r="D1154" i="8"/>
  <c r="F1690" i="6" l="1"/>
  <c r="F1691" i="6" l="1"/>
  <c r="F1692" i="6" l="1"/>
  <c r="D1155" i="8"/>
  <c r="F1693" i="6" l="1"/>
  <c r="D1156" i="8"/>
  <c r="F1694" i="6" l="1"/>
  <c r="D1157" i="8"/>
  <c r="F1695" i="6" l="1"/>
  <c r="D1158" i="8"/>
  <c r="F1696" i="6" l="1"/>
  <c r="D1159" i="8"/>
  <c r="F1697" i="6" l="1"/>
  <c r="F1698" i="6" l="1"/>
  <c r="F1699" i="6" l="1"/>
  <c r="D1160" i="8"/>
  <c r="F1700" i="6" l="1"/>
  <c r="D1161" i="8"/>
  <c r="F1701" i="6" l="1"/>
  <c r="D1162" i="8"/>
  <c r="F1702" i="6" l="1"/>
  <c r="D1163" i="8"/>
  <c r="F1703" i="6" l="1"/>
  <c r="D1164" i="8"/>
  <c r="F1704" i="6" l="1"/>
  <c r="F1705" i="6" l="1"/>
  <c r="F1706" i="6" l="1"/>
  <c r="D1165" i="8"/>
  <c r="F1707" i="6" l="1"/>
  <c r="D1166" i="8" l="1"/>
  <c r="D1004" i="8"/>
  <c r="F1708" i="6"/>
  <c r="F1004" i="8" l="1"/>
  <c r="G1005" i="8"/>
  <c r="D1167" i="8"/>
  <c r="D1025" i="8"/>
  <c r="F1709" i="6"/>
  <c r="D1168" i="8" l="1"/>
  <c r="D1045" i="8"/>
  <c r="F1710" i="6"/>
  <c r="D1169" i="8" l="1"/>
  <c r="D1067" i="8"/>
  <c r="F1711" i="6"/>
  <c r="F1712" i="6" l="1"/>
  <c r="D1108" i="8"/>
  <c r="F1713" i="6" l="1"/>
  <c r="D1170" i="8" l="1"/>
  <c r="D1129" i="8"/>
  <c r="F1714" i="6"/>
  <c r="D1171" i="8"/>
  <c r="F1715" i="6" l="1"/>
  <c r="D1172" i="8"/>
  <c r="F1716" i="6" l="1"/>
  <c r="F1717" i="6" l="1"/>
  <c r="F1718" i="6" l="1"/>
  <c r="F1719" i="6" l="1"/>
  <c r="F1720" i="6" l="1"/>
  <c r="D1175" i="8"/>
  <c r="F1721" i="6" l="1"/>
  <c r="D1176" i="8"/>
  <c r="F1722" i="6" l="1"/>
  <c r="D1177" i="8"/>
  <c r="F1723" i="6" l="1"/>
  <c r="D1178" i="8"/>
  <c r="F1724" i="6" l="1"/>
  <c r="F1725" i="6" l="1"/>
  <c r="F1726" i="6" l="1"/>
  <c r="F1727" i="6" l="1"/>
  <c r="D1179" i="8"/>
  <c r="F1728" i="6" l="1"/>
  <c r="D1180" i="8"/>
  <c r="F1729" i="6" l="1"/>
  <c r="D1181" i="8"/>
  <c r="F1730" i="6" l="1"/>
  <c r="D1182" i="8"/>
  <c r="F1731" i="6" l="1"/>
  <c r="D1183" i="8"/>
  <c r="F1732" i="6" l="1"/>
  <c r="F1733" i="6" l="1"/>
  <c r="F1734" i="6" l="1"/>
  <c r="D1184" i="8"/>
  <c r="F1735" i="6" l="1"/>
  <c r="D1185" i="8"/>
  <c r="F1736" i="6" l="1"/>
  <c r="D1186" i="8"/>
  <c r="F1737" i="6" l="1"/>
  <c r="D1187" i="8"/>
  <c r="F1738" i="6" l="1"/>
  <c r="D1188" i="8" l="1"/>
  <c r="D1026" i="8"/>
  <c r="F1739" i="6"/>
  <c r="D1046" i="8"/>
  <c r="F1740" i="6" l="1"/>
  <c r="D1068" i="8"/>
  <c r="F1741" i="6" l="1"/>
  <c r="D1189" i="8"/>
  <c r="F1742" i="6" l="1"/>
  <c r="D1190" i="8" l="1"/>
  <c r="D1109" i="8"/>
  <c r="F1743" i="6"/>
  <c r="D1191" i="8" l="1"/>
  <c r="D1130" i="8"/>
  <c r="F1744" i="6"/>
  <c r="D1192" i="8" l="1"/>
  <c r="D1150" i="8"/>
  <c r="F1745" i="6"/>
  <c r="D1193" i="8" l="1"/>
  <c r="D1173" i="8"/>
  <c r="F1746" i="6"/>
  <c r="F1747" i="6" l="1"/>
  <c r="F1748" i="6" l="1"/>
  <c r="F1749" i="6" l="1"/>
  <c r="D1194" i="8"/>
  <c r="F1750" i="6" l="1"/>
  <c r="D1195" i="8"/>
  <c r="F1751" i="6" l="1"/>
  <c r="D1196" i="8"/>
  <c r="F1752" i="6" l="1"/>
  <c r="D1197" i="8"/>
  <c r="F1753" i="6" l="1"/>
  <c r="F1754" i="6" l="1"/>
  <c r="F1755" i="6" l="1"/>
  <c r="D1198" i="8"/>
  <c r="F1756" i="6" l="1"/>
  <c r="D1199" i="8"/>
  <c r="F1757" i="6" l="1"/>
  <c r="D1200" i="8"/>
  <c r="F1758" i="6" l="1"/>
  <c r="D1201" i="8"/>
  <c r="F1759" i="6" l="1"/>
  <c r="D1202" i="8"/>
  <c r="F1760" i="6" l="1"/>
  <c r="F1761" i="6" l="1"/>
  <c r="F1762" i="6" l="1"/>
  <c r="D1203" i="8"/>
  <c r="F1763" i="6" l="1"/>
  <c r="D1204" i="8"/>
  <c r="F1764" i="6" l="1"/>
  <c r="D1205" i="8"/>
  <c r="F1765" i="6" l="1"/>
  <c r="D1206" i="8"/>
  <c r="F1766" i="6" l="1"/>
  <c r="D1207" i="8"/>
  <c r="F1767" i="6" l="1"/>
  <c r="F1768" i="6" l="1"/>
  <c r="F1769" i="6" l="1"/>
  <c r="D1208" i="8" l="1"/>
  <c r="D1027" i="8"/>
  <c r="F1770" i="6"/>
  <c r="D1209" i="8" l="1"/>
  <c r="D1047" i="8"/>
  <c r="F1771" i="6"/>
  <c r="D1210" i="8"/>
  <c r="F1772" i="6" l="1"/>
  <c r="D1211" i="8" l="1"/>
  <c r="D1088" i="8"/>
  <c r="F1773" i="6"/>
  <c r="D1212" i="8" l="1"/>
  <c r="D1110" i="8"/>
  <c r="F1774" i="6"/>
  <c r="F1775" i="6" l="1"/>
  <c r="D1151" i="8"/>
  <c r="F1776" i="6" l="1"/>
  <c r="D1213" i="8" l="1"/>
  <c r="D1174" i="8"/>
  <c r="F1777" i="6"/>
  <c r="D1214" i="8"/>
  <c r="F1778" i="6" l="1"/>
  <c r="D1215" i="8"/>
  <c r="F1779" i="6" l="1"/>
  <c r="F1780" i="6" l="1"/>
  <c r="D1217" i="8"/>
  <c r="F1781" i="6" l="1"/>
  <c r="F1782" i="6" l="1"/>
  <c r="F1783" i="6" l="1"/>
  <c r="D1218" i="8"/>
  <c r="F1784" i="6" l="1"/>
  <c r="D1219" i="8"/>
  <c r="F1785" i="6" l="1"/>
  <c r="D1220" i="8"/>
  <c r="F1786" i="6" l="1"/>
  <c r="D1221" i="8"/>
  <c r="F1787" i="6" l="1"/>
  <c r="D1222" i="8"/>
  <c r="F1788" i="6" l="1"/>
  <c r="F1789" i="6" l="1"/>
  <c r="F1790" i="6" l="1"/>
  <c r="D1223" i="8"/>
  <c r="F1791" i="6" l="1"/>
  <c r="D1224" i="8"/>
  <c r="F1792" i="6" l="1"/>
  <c r="D1225" i="8"/>
  <c r="F1793" i="6" l="1"/>
  <c r="D1226" i="8"/>
  <c r="F1794" i="6" l="1"/>
  <c r="D1227" i="8"/>
  <c r="F1795" i="6" l="1"/>
  <c r="F1796" i="6" l="1"/>
  <c r="F1797" i="6" l="1"/>
  <c r="D1228" i="8"/>
  <c r="F1798" i="6" l="1"/>
  <c r="D1229" i="8" l="1"/>
  <c r="D1005" i="8"/>
  <c r="F1799" i="6"/>
  <c r="F1005" i="8" l="1"/>
  <c r="F1010" i="8"/>
  <c r="F1006" i="8"/>
  <c r="F1012" i="8"/>
  <c r="F1014" i="8"/>
  <c r="F1019" i="8"/>
  <c r="F1013" i="8"/>
  <c r="F1009" i="8"/>
  <c r="F1016" i="8"/>
  <c r="F1007" i="8"/>
  <c r="F1015" i="8"/>
  <c r="F1011" i="8"/>
  <c r="F1008" i="8"/>
  <c r="F1018" i="8"/>
  <c r="F1017" i="8"/>
  <c r="F1021" i="8"/>
  <c r="F1020" i="8"/>
  <c r="F1022" i="8"/>
  <c r="F1024" i="8"/>
  <c r="F1023" i="8"/>
  <c r="F1025" i="8"/>
  <c r="F1026" i="8"/>
  <c r="F1027" i="8"/>
  <c r="G1006" i="8"/>
  <c r="G1011" i="8"/>
  <c r="G1015" i="8"/>
  <c r="G1016" i="8"/>
  <c r="G1010" i="8"/>
  <c r="G1008" i="8"/>
  <c r="G1012" i="8"/>
  <c r="G1020" i="8"/>
  <c r="G1014" i="8"/>
  <c r="G1018" i="8"/>
  <c r="G1019" i="8"/>
  <c r="G1009" i="8"/>
  <c r="G1007" i="8"/>
  <c r="G1013" i="8"/>
  <c r="G1017" i="8"/>
  <c r="G1022" i="8"/>
  <c r="G1023" i="8"/>
  <c r="G1021" i="8"/>
  <c r="G1025" i="8"/>
  <c r="G1024" i="8"/>
  <c r="G1026" i="8"/>
  <c r="G1027" i="8"/>
  <c r="G1028" i="8"/>
  <c r="D1230" i="8"/>
  <c r="D1028" i="8"/>
  <c r="F1800" i="6"/>
  <c r="F1028" i="8" l="1"/>
  <c r="F1038" i="8"/>
  <c r="F1033" i="8"/>
  <c r="F1039" i="8"/>
  <c r="F1037" i="8"/>
  <c r="F1031" i="8"/>
  <c r="F1042" i="8"/>
  <c r="F1040" i="8"/>
  <c r="F1036" i="8"/>
  <c r="F1032" i="8"/>
  <c r="F1035" i="8"/>
  <c r="F1041" i="8"/>
  <c r="F1029" i="8"/>
  <c r="F1034" i="8"/>
  <c r="F1030" i="8"/>
  <c r="F1043" i="8"/>
  <c r="F1047" i="8"/>
  <c r="F1044" i="8"/>
  <c r="F1046" i="8"/>
  <c r="F1045" i="8"/>
  <c r="G1048" i="8"/>
  <c r="G1046" i="8"/>
  <c r="G1045" i="8"/>
  <c r="G1047" i="8"/>
  <c r="G1029" i="8"/>
  <c r="G1030" i="8"/>
  <c r="G1041" i="8"/>
  <c r="G1039" i="8"/>
  <c r="G1040" i="8"/>
  <c r="G1035" i="8"/>
  <c r="G1036" i="8"/>
  <c r="G1032" i="8"/>
  <c r="G1043" i="8"/>
  <c r="G1037" i="8"/>
  <c r="G1033" i="8"/>
  <c r="G1031" i="8"/>
  <c r="G1038" i="8"/>
  <c r="G1042" i="8"/>
  <c r="G1034" i="8"/>
  <c r="G1044" i="8"/>
  <c r="D1231" i="8"/>
  <c r="D1048" i="8"/>
  <c r="F1801" i="6"/>
  <c r="D1232" i="8"/>
  <c r="F1068" i="8" l="1"/>
  <c r="F1066" i="8"/>
  <c r="F1073" i="8"/>
  <c r="F1067" i="8"/>
  <c r="F1072" i="8"/>
  <c r="F1086" i="8"/>
  <c r="F1078" i="8"/>
  <c r="F1084" i="8"/>
  <c r="F1082" i="8"/>
  <c r="F1079" i="8"/>
  <c r="F1088" i="8"/>
  <c r="F1070" i="8"/>
  <c r="F1048" i="8"/>
  <c r="F1051" i="8"/>
  <c r="F1061" i="8"/>
  <c r="F1059" i="8"/>
  <c r="F1053" i="8"/>
  <c r="F1060" i="8"/>
  <c r="F1049" i="8"/>
  <c r="F1050" i="8"/>
  <c r="F1063" i="8"/>
  <c r="F1056" i="8"/>
  <c r="F1057" i="8"/>
  <c r="F1052" i="8"/>
  <c r="F1058" i="8"/>
  <c r="F1054" i="8"/>
  <c r="F1062" i="8"/>
  <c r="F1055" i="8"/>
  <c r="F1064" i="8"/>
  <c r="F1085" i="8"/>
  <c r="F1087" i="8"/>
  <c r="F1065" i="8"/>
  <c r="F1081" i="8"/>
  <c r="F1075" i="8"/>
  <c r="F1071" i="8"/>
  <c r="F1083" i="8"/>
  <c r="F1077" i="8"/>
  <c r="F1069" i="8"/>
  <c r="F1074" i="8"/>
  <c r="F1076" i="8"/>
  <c r="F1080" i="8"/>
  <c r="G1049" i="8"/>
  <c r="G1053" i="8"/>
  <c r="G1051" i="8"/>
  <c r="G1060" i="8"/>
  <c r="G1063" i="8"/>
  <c r="G1064" i="8"/>
  <c r="G1054" i="8"/>
  <c r="G1052" i="8"/>
  <c r="G1055" i="8"/>
  <c r="G1062" i="8"/>
  <c r="G1057" i="8"/>
  <c r="G1058" i="8"/>
  <c r="G1056" i="8"/>
  <c r="G1050" i="8"/>
  <c r="G1059" i="8"/>
  <c r="G1061" i="8"/>
  <c r="G1086" i="8"/>
  <c r="G1065" i="8"/>
  <c r="G1088" i="8"/>
  <c r="G1082" i="8"/>
  <c r="G1068" i="8"/>
  <c r="G1077" i="8"/>
  <c r="G1078" i="8"/>
  <c r="G1069" i="8"/>
  <c r="G1070" i="8"/>
  <c r="G1073" i="8"/>
  <c r="G1087" i="8"/>
  <c r="G1083" i="8"/>
  <c r="G1084" i="8"/>
  <c r="G1075" i="8"/>
  <c r="G1074" i="8"/>
  <c r="G1085" i="8"/>
  <c r="G1066" i="8"/>
  <c r="G1079" i="8"/>
  <c r="G1080" i="8"/>
  <c r="G1089" i="8"/>
  <c r="G1067" i="8"/>
  <c r="G1071" i="8"/>
  <c r="G1076" i="8"/>
  <c r="G1072" i="8"/>
  <c r="G1081" i="8"/>
  <c r="F1802" i="6"/>
  <c r="D1089" i="8"/>
  <c r="F1110" i="8" l="1"/>
  <c r="F1108" i="8"/>
  <c r="F1109" i="8"/>
  <c r="F1089" i="8"/>
  <c r="F1096" i="8"/>
  <c r="F1095" i="8"/>
  <c r="F1098" i="8"/>
  <c r="F1092" i="8"/>
  <c r="F1101" i="8"/>
  <c r="F1094" i="8"/>
  <c r="F1091" i="8"/>
  <c r="F1093" i="8"/>
  <c r="F1090" i="8"/>
  <c r="F1100" i="8"/>
  <c r="F1097" i="8"/>
  <c r="F1099" i="8"/>
  <c r="F1106" i="8"/>
  <c r="F1104" i="8"/>
  <c r="F1103" i="8"/>
  <c r="F1102" i="8"/>
  <c r="F1105" i="8"/>
  <c r="F1107" i="8"/>
  <c r="G1109" i="8"/>
  <c r="G1090" i="8"/>
  <c r="G1097" i="8"/>
  <c r="G1099" i="8"/>
  <c r="G1096" i="8"/>
  <c r="G1091" i="8"/>
  <c r="G1094" i="8"/>
  <c r="G1100" i="8"/>
  <c r="G1095" i="8"/>
  <c r="G1102" i="8"/>
  <c r="G1098" i="8"/>
  <c r="G1101" i="8"/>
  <c r="G1092" i="8"/>
  <c r="G1093" i="8"/>
  <c r="G1105" i="8"/>
  <c r="G1103" i="8"/>
  <c r="G1106" i="8"/>
  <c r="G1104" i="8"/>
  <c r="G1107" i="8"/>
  <c r="G1110" i="8"/>
  <c r="G1108" i="8"/>
  <c r="G1111" i="8"/>
  <c r="F1803" i="6"/>
  <c r="D1111" i="8"/>
  <c r="F1111" i="8" l="1"/>
  <c r="F1114" i="8"/>
  <c r="F1118" i="8"/>
  <c r="F1117" i="8"/>
  <c r="F1122" i="8"/>
  <c r="F1115" i="8"/>
  <c r="F1119" i="8"/>
  <c r="F1144" i="8"/>
  <c r="F1121" i="8"/>
  <c r="F1112" i="8"/>
  <c r="F1120" i="8"/>
  <c r="F1116" i="8"/>
  <c r="F1113" i="8"/>
  <c r="F1123" i="8"/>
  <c r="F1134" i="8"/>
  <c r="F1139" i="8"/>
  <c r="F1141" i="8"/>
  <c r="F1137" i="8"/>
  <c r="F1142" i="8"/>
  <c r="F1138" i="8"/>
  <c r="F1143" i="8"/>
  <c r="F1127" i="8"/>
  <c r="F1140" i="8"/>
  <c r="F1126" i="8"/>
  <c r="F1131" i="8"/>
  <c r="F1125" i="8"/>
  <c r="F1124" i="8"/>
  <c r="F1132" i="8"/>
  <c r="F1133" i="8"/>
  <c r="F1135" i="8"/>
  <c r="F1136" i="8"/>
  <c r="F1148" i="8"/>
  <c r="F1147" i="8"/>
  <c r="F1145" i="8"/>
  <c r="F1146" i="8"/>
  <c r="F1128" i="8"/>
  <c r="F1149" i="8"/>
  <c r="F1151" i="8"/>
  <c r="F1150" i="8"/>
  <c r="F1130" i="8"/>
  <c r="F1129" i="8"/>
  <c r="G1112" i="8"/>
  <c r="G1116" i="8"/>
  <c r="G1119" i="8"/>
  <c r="G1117" i="8"/>
  <c r="G1118" i="8"/>
  <c r="G1115" i="8"/>
  <c r="G1113" i="8"/>
  <c r="G1123" i="8"/>
  <c r="G1122" i="8"/>
  <c r="G1120" i="8"/>
  <c r="G1114" i="8"/>
  <c r="G1121" i="8"/>
  <c r="G1145" i="8"/>
  <c r="G1125" i="8"/>
  <c r="G1142" i="8"/>
  <c r="G1144" i="8"/>
  <c r="G1135" i="8"/>
  <c r="G1139" i="8"/>
  <c r="G1140" i="8"/>
  <c r="G1136" i="8"/>
  <c r="G1132" i="8"/>
  <c r="G1124" i="8"/>
  <c r="G1126" i="8"/>
  <c r="G1134" i="8"/>
  <c r="G1138" i="8"/>
  <c r="G1128" i="8"/>
  <c r="G1143" i="8"/>
  <c r="G1133" i="8"/>
  <c r="G1127" i="8"/>
  <c r="G1137" i="8"/>
  <c r="G1141" i="8"/>
  <c r="G1147" i="8"/>
  <c r="G1129" i="8"/>
  <c r="G1150" i="8"/>
  <c r="G1148" i="8"/>
  <c r="G1149" i="8"/>
  <c r="G1146" i="8"/>
  <c r="G1152" i="8"/>
  <c r="G1151" i="8"/>
  <c r="G1131" i="8"/>
  <c r="G1130" i="8"/>
  <c r="F1804" i="6"/>
  <c r="D1233" i="8"/>
  <c r="F1805" i="6" l="1"/>
  <c r="D1152" i="8"/>
  <c r="F1152" i="8" l="1"/>
  <c r="F1179" i="8"/>
  <c r="F1194" i="8"/>
  <c r="F1160" i="8"/>
  <c r="F1208" i="8"/>
  <c r="F1199" i="8"/>
  <c r="F1165" i="8"/>
  <c r="F1153" i="8"/>
  <c r="F1197" i="8"/>
  <c r="F1178" i="8"/>
  <c r="F1174" i="8"/>
  <c r="F1164" i="8"/>
  <c r="F1201" i="8"/>
  <c r="F1157" i="8"/>
  <c r="F1192" i="8"/>
  <c r="F1191" i="8"/>
  <c r="F1210" i="8"/>
  <c r="F1195" i="8"/>
  <c r="F1158" i="8"/>
  <c r="F1209" i="8"/>
  <c r="F1180" i="8"/>
  <c r="F1198" i="8"/>
  <c r="F1172" i="8"/>
  <c r="F1212" i="8"/>
  <c r="F1196" i="8"/>
  <c r="F1169" i="8"/>
  <c r="F1211" i="8"/>
  <c r="F1200" i="8"/>
  <c r="F1159" i="8"/>
  <c r="F1206" i="8"/>
  <c r="F1161" i="8"/>
  <c r="F1155" i="8"/>
  <c r="F1205" i="8"/>
  <c r="F1185" i="8"/>
  <c r="F1183" i="8"/>
  <c r="F1188" i="8"/>
  <c r="F1171" i="8"/>
  <c r="F1184" i="8"/>
  <c r="F1202" i="8"/>
  <c r="F1154" i="8"/>
  <c r="F1190" i="8"/>
  <c r="F1175" i="8"/>
  <c r="F1213" i="8"/>
  <c r="F1181" i="8"/>
  <c r="F1168" i="8"/>
  <c r="F1207" i="8"/>
  <c r="F1204" i="8"/>
  <c r="F1176" i="8"/>
  <c r="F1215" i="8"/>
  <c r="F1186" i="8"/>
  <c r="F1162" i="8"/>
  <c r="F1193" i="8"/>
  <c r="F1187" i="8"/>
  <c r="F1177" i="8"/>
  <c r="F1214" i="8"/>
  <c r="F1163" i="8"/>
  <c r="F1203" i="8"/>
  <c r="F1189" i="8"/>
  <c r="F1156" i="8"/>
  <c r="F1182" i="8"/>
  <c r="F1167" i="8"/>
  <c r="F1170" i="8"/>
  <c r="F1173" i="8"/>
  <c r="F1166" i="8"/>
  <c r="G1153" i="8"/>
  <c r="G1190" i="8"/>
  <c r="G1186" i="8"/>
  <c r="G1192" i="8"/>
  <c r="G1181" i="8"/>
  <c r="G1216" i="8"/>
  <c r="G1160" i="8"/>
  <c r="G1187" i="8"/>
  <c r="G1185" i="8"/>
  <c r="G1173" i="8"/>
  <c r="G1175" i="8"/>
  <c r="G1172" i="8"/>
  <c r="G1155" i="8"/>
  <c r="G1215" i="8"/>
  <c r="G1212" i="8"/>
  <c r="G1179" i="8"/>
  <c r="G1176" i="8"/>
  <c r="G1214" i="8"/>
  <c r="G1202" i="8"/>
  <c r="G1196" i="8"/>
  <c r="G1161" i="8"/>
  <c r="G1205" i="8"/>
  <c r="G1203" i="8"/>
  <c r="G1163" i="8"/>
  <c r="G1174" i="8"/>
  <c r="G1210" i="8"/>
  <c r="G1188" i="8"/>
  <c r="G1156" i="8"/>
  <c r="G1198" i="8"/>
  <c r="G1182" i="8"/>
  <c r="G1166" i="8"/>
  <c r="G1177" i="8"/>
  <c r="G1162" i="8"/>
  <c r="G1195" i="8"/>
  <c r="G1169" i="8"/>
  <c r="G1211" i="8"/>
  <c r="G1180" i="8"/>
  <c r="G1200" i="8"/>
  <c r="G1165" i="8"/>
  <c r="G1194" i="8"/>
  <c r="G1207" i="8"/>
  <c r="G1191" i="8"/>
  <c r="G1193" i="8"/>
  <c r="G1154" i="8"/>
  <c r="G1183" i="8"/>
  <c r="G1206" i="8"/>
  <c r="G1199" i="8"/>
  <c r="G1213" i="8"/>
  <c r="G1184" i="8"/>
  <c r="G1170" i="8"/>
  <c r="G1209" i="8"/>
  <c r="G1178" i="8"/>
  <c r="G1204" i="8"/>
  <c r="G1164" i="8"/>
  <c r="G1197" i="8"/>
  <c r="G1158" i="8"/>
  <c r="G1189" i="8"/>
  <c r="G1159" i="8"/>
  <c r="G1157" i="8"/>
  <c r="G1208" i="8"/>
  <c r="G1201" i="8"/>
  <c r="G1168" i="8"/>
  <c r="G1167" i="8"/>
  <c r="G1171" i="8"/>
  <c r="F1806" i="6"/>
  <c r="D1234" i="8"/>
  <c r="F1807" i="6" l="1"/>
  <c r="D1235" i="8"/>
  <c r="F1808" i="6" l="1"/>
  <c r="D1236" i="8" l="1"/>
  <c r="D1216" i="8"/>
  <c r="F1809" i="6"/>
  <c r="F1216" i="8" l="1"/>
  <c r="F1219" i="8"/>
  <c r="F1220" i="8"/>
  <c r="F1221" i="8"/>
  <c r="F1222" i="8"/>
  <c r="F1223" i="8"/>
  <c r="F1226" i="8"/>
  <c r="F1224" i="8"/>
  <c r="F1228" i="8"/>
  <c r="F1217" i="8"/>
  <c r="F1225" i="8"/>
  <c r="F1227" i="8"/>
  <c r="F1218" i="8"/>
  <c r="F1229" i="8"/>
  <c r="F1230" i="8"/>
  <c r="F1232" i="8"/>
  <c r="F1231" i="8"/>
  <c r="F1233" i="8"/>
  <c r="F1234" i="8"/>
  <c r="F1235" i="8"/>
  <c r="G1237" i="8"/>
  <c r="F1236" i="8"/>
  <c r="G1217" i="8"/>
  <c r="G1222" i="8"/>
  <c r="G1226" i="8"/>
  <c r="G1227" i="8"/>
  <c r="G1221" i="8"/>
  <c r="G1219" i="8"/>
  <c r="G1228" i="8"/>
  <c r="G1220" i="8"/>
  <c r="G1224" i="8"/>
  <c r="G1229" i="8"/>
  <c r="G1218" i="8"/>
  <c r="G1223" i="8"/>
  <c r="G1225" i="8"/>
  <c r="G1230" i="8"/>
  <c r="G1231" i="8"/>
  <c r="G1233" i="8"/>
  <c r="G1232" i="8"/>
  <c r="G1234" i="8"/>
  <c r="G1235" i="8"/>
  <c r="G1236" i="8"/>
  <c r="F1810" i="6"/>
  <c r="F1811" i="6" l="1"/>
  <c r="D1237" i="8"/>
  <c r="F1237" i="8" l="1"/>
  <c r="G1238" i="8"/>
  <c r="F1812" i="6"/>
  <c r="D1238" i="8"/>
  <c r="G1239" i="8" l="1"/>
  <c r="F1238" i="8"/>
  <c r="F1813" i="6"/>
  <c r="D1239" i="8"/>
  <c r="G1240" i="8" l="1"/>
  <c r="F1239" i="8"/>
  <c r="F1814" i="6"/>
  <c r="D1240" i="8"/>
  <c r="G1241" i="8" l="1"/>
  <c r="F1240" i="8"/>
  <c r="F1815" i="6"/>
  <c r="D1241" i="8"/>
  <c r="G1242" i="8" l="1"/>
  <c r="F1241" i="8"/>
  <c r="F1816" i="6"/>
  <c r="F1817" i="6" l="1"/>
  <c r="F1818" i="6" l="1"/>
  <c r="D1242" i="8"/>
  <c r="G1243" i="8" l="1"/>
  <c r="F1242" i="8"/>
  <c r="F1819" i="6"/>
  <c r="D1243" i="8"/>
  <c r="G1244" i="8" l="1"/>
  <c r="F1243" i="8"/>
  <c r="F1820" i="6"/>
  <c r="D1244" i="8"/>
  <c r="G1245" i="8" l="1"/>
  <c r="F1244" i="8"/>
  <c r="F1821" i="6"/>
  <c r="D1245" i="8"/>
  <c r="G1246" i="8" l="1"/>
  <c r="F1245" i="8"/>
  <c r="F1822" i="6"/>
  <c r="F1823" i="6" l="1"/>
  <c r="F1824" i="6" l="1"/>
  <c r="F1825" i="6" l="1"/>
  <c r="D1246" i="8"/>
  <c r="G1247" i="8" l="1"/>
  <c r="F1246" i="8"/>
  <c r="F1826" i="6"/>
  <c r="D1247" i="8"/>
  <c r="G1248" i="8" l="1"/>
  <c r="F1247" i="8"/>
  <c r="F1827" i="6"/>
  <c r="D1248" i="8"/>
  <c r="G1249" i="8" l="1"/>
  <c r="F1248" i="8"/>
  <c r="F1828" i="6"/>
  <c r="F1829" i="6" l="1"/>
  <c r="F1830" i="6" l="1"/>
  <c r="F1831" i="6" l="1"/>
  <c r="F1832" i="6" l="1"/>
  <c r="F1833" i="6" l="1"/>
  <c r="F1834" i="6" l="1"/>
  <c r="F1835" i="6" l="1"/>
  <c r="F1836" i="6" l="1"/>
  <c r="F1837" i="6" l="1"/>
  <c r="F1838" i="6" l="1"/>
  <c r="F1839" i="6" l="1"/>
  <c r="D1254" i="8"/>
  <c r="F1840" i="6" l="1"/>
  <c r="D1255" i="8"/>
  <c r="F1841" i="6" l="1"/>
  <c r="D1256" i="8"/>
  <c r="F1842" i="6" l="1"/>
  <c r="D1257" i="8"/>
  <c r="F1843" i="6" l="1"/>
  <c r="D1258" i="8"/>
  <c r="F1844" i="6" l="1"/>
  <c r="F1845" i="6" l="1"/>
  <c r="F1846" i="6" l="1"/>
  <c r="D1259" i="8"/>
  <c r="F1847" i="6" l="1"/>
  <c r="D1260" i="8"/>
  <c r="F1848" i="6" l="1"/>
  <c r="D1261" i="8"/>
  <c r="F1849" i="6" l="1"/>
  <c r="D1262" i="8"/>
  <c r="F1850" i="6" l="1"/>
  <c r="D1263" i="8"/>
  <c r="F1851" i="6" l="1"/>
  <c r="F1852" i="6" l="1"/>
  <c r="F1853" i="6" l="1"/>
  <c r="D1264" i="8"/>
  <c r="F1854" i="6" l="1"/>
  <c r="D1265" i="8"/>
  <c r="F1855" i="6" l="1"/>
  <c r="D1266" i="8"/>
  <c r="F1856" i="6" l="1"/>
  <c r="D1267" i="8"/>
  <c r="F1857" i="6" l="1"/>
  <c r="D1268" i="8"/>
  <c r="F1858" i="6" l="1"/>
  <c r="F1859" i="6" l="1"/>
  <c r="F1860" i="6" l="1"/>
  <c r="D1269" i="8"/>
  <c r="F1861" i="6" l="1"/>
  <c r="D1270" i="8"/>
  <c r="F1862" i="6" l="1"/>
  <c r="F1863" i="6" l="1"/>
  <c r="F1864" i="6" l="1"/>
  <c r="F1865" i="6" l="1"/>
  <c r="F1866" i="6" l="1"/>
  <c r="F1867" i="6" l="1"/>
  <c r="F1868" i="6" l="1"/>
  <c r="D1275" i="8"/>
  <c r="F1869" i="6" l="1"/>
  <c r="D1276" i="8"/>
  <c r="F1870" i="6" l="1"/>
  <c r="D1277" i="8"/>
  <c r="F1871" i="6" l="1"/>
  <c r="D1278" i="8"/>
  <c r="F1872" i="6" l="1"/>
  <c r="F1873" i="6" l="1"/>
  <c r="F1874" i="6" l="1"/>
  <c r="D1279" i="8"/>
  <c r="F1875" i="6" l="1"/>
  <c r="D1280" i="8"/>
  <c r="F1876" i="6" l="1"/>
  <c r="D1281" i="8"/>
  <c r="F1877" i="6" l="1"/>
  <c r="D1282" i="8"/>
  <c r="F1878" i="6" l="1"/>
  <c r="D1283" i="8"/>
  <c r="F1879" i="6" l="1"/>
  <c r="F1880" i="6" l="1"/>
  <c r="F1881" i="6" l="1"/>
  <c r="D1284" i="8"/>
  <c r="F1882" i="6" l="1"/>
  <c r="D1285" i="8"/>
  <c r="F1883" i="6" l="1"/>
  <c r="D1286" i="8"/>
  <c r="F1884" i="6" l="1"/>
  <c r="D1287" i="8"/>
  <c r="F1885" i="6" l="1"/>
  <c r="D1288" i="8"/>
  <c r="F1886" i="6" l="1"/>
  <c r="F1887" i="6" l="1"/>
  <c r="F1888" i="6" l="1"/>
  <c r="D1289" i="8"/>
  <c r="F1889" i="6" l="1"/>
  <c r="D1290" i="8"/>
  <c r="F1890" i="6" l="1"/>
  <c r="D1291" i="8" l="1"/>
  <c r="D1271" i="8"/>
  <c r="F1891" i="6"/>
  <c r="D1292" i="8"/>
  <c r="F1892" i="6" l="1"/>
  <c r="F1893" i="6" l="1"/>
  <c r="F1894" i="6" l="1"/>
  <c r="F1895" i="6" l="1"/>
  <c r="F1896" i="6" l="1"/>
  <c r="F1897" i="6" l="1"/>
  <c r="D1296" i="8"/>
  <c r="F1898" i="6" l="1"/>
  <c r="D1297" i="8"/>
  <c r="F1899" i="6" l="1"/>
  <c r="D1298" i="8"/>
  <c r="F1900" i="6" l="1"/>
  <c r="F1901" i="6" l="1"/>
  <c r="F1902" i="6" l="1"/>
  <c r="D1299" i="8"/>
  <c r="F1903" i="6" l="1"/>
  <c r="D1300" i="8"/>
  <c r="F1904" i="6" l="1"/>
  <c r="D1301" i="8"/>
  <c r="F1905" i="6" l="1"/>
  <c r="D1302" i="8"/>
  <c r="F1906" i="6" l="1"/>
  <c r="D1303" i="8"/>
  <c r="F1907" i="6" l="1"/>
  <c r="F1908" i="6" l="1"/>
  <c r="F1909" i="6" l="1"/>
  <c r="D1304" i="8"/>
  <c r="F1910" i="6" l="1"/>
  <c r="D1305" i="8"/>
  <c r="F1911" i="6" l="1"/>
  <c r="D1306" i="8"/>
  <c r="F1912" i="6" l="1"/>
  <c r="D1307" i="8"/>
  <c r="F1913" i="6" l="1"/>
  <c r="F1914" i="6" l="1"/>
  <c r="F1915" i="6" l="1"/>
  <c r="F1916" i="6" l="1"/>
  <c r="D1308" i="8"/>
  <c r="F1917" i="6" l="1"/>
  <c r="D1309" i="8"/>
  <c r="F1918" i="6" l="1"/>
  <c r="D1310" i="8"/>
  <c r="F1919" i="6" l="1"/>
  <c r="D1311" i="8"/>
  <c r="F1920" i="6" l="1"/>
  <c r="D1312" i="8" l="1"/>
  <c r="D1249" i="8"/>
  <c r="F1921" i="6"/>
  <c r="D1272" i="8"/>
  <c r="F1249" i="8" l="1"/>
  <c r="G1250" i="8"/>
  <c r="F1922" i="6"/>
  <c r="D1293" i="8"/>
  <c r="F1923" i="6" l="1"/>
  <c r="D1313" i="8"/>
  <c r="F1924" i="6" l="1"/>
  <c r="F1925" i="6" l="1"/>
  <c r="F1926" i="6" l="1"/>
  <c r="F1927" i="6" l="1"/>
  <c r="F1928" i="6" l="1"/>
  <c r="F1929" i="6" l="1"/>
  <c r="F1930" i="6" l="1"/>
  <c r="D1318" i="8"/>
  <c r="F1931" i="6" l="1"/>
  <c r="D1319" i="8"/>
  <c r="F1932" i="6" l="1"/>
  <c r="D1320" i="8"/>
  <c r="F1933" i="6" l="1"/>
  <c r="D1321" i="8"/>
  <c r="F1934" i="6" l="1"/>
  <c r="D1322" i="8"/>
  <c r="F1935" i="6" l="1"/>
  <c r="F1936" i="6" l="1"/>
  <c r="F1937" i="6" l="1"/>
  <c r="D1323" i="8"/>
  <c r="F1938" i="6" l="1"/>
  <c r="D1324" i="8"/>
  <c r="F1939" i="6" l="1"/>
  <c r="D1325" i="8"/>
  <c r="F1940" i="6" l="1"/>
  <c r="D1326" i="8"/>
  <c r="F1941" i="6" l="1"/>
  <c r="D1327" i="8"/>
  <c r="F1942" i="6" l="1"/>
  <c r="F1943" i="6" l="1"/>
  <c r="F1944" i="6" l="1"/>
  <c r="D1328" i="8"/>
  <c r="F1945" i="6" l="1"/>
  <c r="D1329" i="8"/>
  <c r="F1946" i="6" l="1"/>
  <c r="D1330" i="8"/>
  <c r="F1947" i="6" l="1"/>
  <c r="D1331" i="8"/>
  <c r="F1948" i="6" l="1"/>
  <c r="D1332" i="8"/>
  <c r="F1949" i="6" l="1"/>
  <c r="F1950" i="6" l="1"/>
  <c r="D1250" i="8"/>
  <c r="F1250" i="8" l="1"/>
  <c r="G1251" i="8"/>
  <c r="F1951" i="6"/>
  <c r="D1333" i="8" l="1"/>
  <c r="D1273" i="8"/>
  <c r="F1952" i="6"/>
  <c r="D1334" i="8"/>
  <c r="F1953" i="6" l="1"/>
  <c r="D1335" i="8" l="1"/>
  <c r="D1314" i="8"/>
  <c r="F1954" i="6"/>
  <c r="D1336" i="8"/>
  <c r="F1955" i="6" l="1"/>
  <c r="F1956" i="6" l="1"/>
  <c r="F1957" i="6" l="1"/>
  <c r="F1958" i="6" l="1"/>
  <c r="D1338" i="8"/>
  <c r="F1959" i="6" l="1"/>
  <c r="D1339" i="8"/>
  <c r="F1960" i="6" l="1"/>
  <c r="D1340" i="8"/>
  <c r="F1961" i="6" l="1"/>
  <c r="D1341" i="8"/>
  <c r="F1962" i="6" l="1"/>
  <c r="D1342" i="8"/>
  <c r="F1963" i="6" l="1"/>
  <c r="F1964" i="6" l="1"/>
  <c r="F1965" i="6" l="1"/>
  <c r="D1343" i="8"/>
  <c r="F1966" i="6" l="1"/>
  <c r="D1344" i="8"/>
  <c r="F1967" i="6" l="1"/>
  <c r="D1345" i="8"/>
  <c r="F1968" i="6" l="1"/>
  <c r="D1346" i="8"/>
  <c r="F1969" i="6" l="1"/>
  <c r="D1347" i="8"/>
  <c r="F1970" i="6" l="1"/>
  <c r="F1971" i="6" l="1"/>
  <c r="F1972" i="6" l="1"/>
  <c r="D1348" i="8"/>
  <c r="F1973" i="6" l="1"/>
  <c r="D1349" i="8"/>
  <c r="F1974" i="6" l="1"/>
  <c r="D1350" i="8"/>
  <c r="F1975" i="6" l="1"/>
  <c r="D1351" i="8"/>
  <c r="F1976" i="6" l="1"/>
  <c r="D1352" i="8"/>
  <c r="F1977" i="6" l="1"/>
  <c r="F1978" i="6" l="1"/>
  <c r="F1979" i="6" l="1"/>
  <c r="D1353" i="8"/>
  <c r="F1980" i="6" l="1"/>
  <c r="D1354" i="8"/>
  <c r="F1981" i="6" l="1"/>
  <c r="D1355" i="8" l="1"/>
  <c r="D1251" i="8"/>
  <c r="F1982" i="6"/>
  <c r="D1356" i="8"/>
  <c r="F1251" i="8" l="1"/>
  <c r="G1252" i="8"/>
  <c r="F1983" i="6"/>
  <c r="D1357" i="8"/>
  <c r="F1984" i="6" l="1"/>
  <c r="D1315" i="8"/>
  <c r="F1985" i="6" l="1"/>
  <c r="D1337" i="8"/>
  <c r="F1986" i="6" l="1"/>
  <c r="D1358" i="8"/>
  <c r="F1987" i="6" l="1"/>
  <c r="F1988" i="6" l="1"/>
  <c r="F1989" i="6" l="1"/>
  <c r="D1361" i="8"/>
  <c r="F1990" i="6" l="1"/>
  <c r="D1362" i="8"/>
  <c r="F1991" i="6" l="1"/>
  <c r="F1992" i="6" l="1"/>
  <c r="F1993" i="6" l="1"/>
  <c r="D1363" i="8"/>
  <c r="F1994" i="6" l="1"/>
  <c r="D1364" i="8"/>
  <c r="F1995" i="6" l="1"/>
  <c r="D1365" i="8"/>
  <c r="F1996" i="6" l="1"/>
  <c r="D1366" i="8"/>
  <c r="F1997" i="6" l="1"/>
  <c r="D1367" i="8"/>
  <c r="F1998" i="6" l="1"/>
  <c r="F1999" i="6" l="1"/>
  <c r="F2000" i="6" l="1"/>
  <c r="D1368" i="8"/>
  <c r="F2001" i="6" l="1"/>
  <c r="D1369" i="8"/>
  <c r="F2002" i="6" l="1"/>
  <c r="D1370" i="8"/>
  <c r="F2003" i="6" l="1"/>
  <c r="D1371" i="8"/>
  <c r="F2004" i="6" l="1"/>
  <c r="D1372" i="8"/>
  <c r="F2005" i="6" l="1"/>
  <c r="F2006" i="6" l="1"/>
  <c r="F2007" i="6" l="1"/>
  <c r="F2008" i="6" l="1"/>
  <c r="D1373" i="8"/>
  <c r="F2009" i="6" l="1"/>
  <c r="D1374" i="8"/>
  <c r="F2010" i="6" l="1"/>
  <c r="D1375" i="8"/>
  <c r="F2011" i="6" l="1"/>
  <c r="D1376" i="8" l="1"/>
  <c r="D1252" i="8"/>
  <c r="F2012" i="6"/>
  <c r="F1252" i="8" l="1"/>
  <c r="G1253" i="8"/>
  <c r="F2013" i="6"/>
  <c r="D1294" i="8"/>
  <c r="F2014" i="6" l="1"/>
  <c r="D1377" i="8" l="1"/>
  <c r="D1316" i="8"/>
  <c r="F2015" i="6"/>
  <c r="D1378" i="8"/>
  <c r="F2016" i="6" l="1"/>
  <c r="D1379" i="8" l="1"/>
  <c r="D1359" i="8"/>
  <c r="F2017" i="6"/>
  <c r="D1380" i="8"/>
  <c r="F2018" i="6" l="1"/>
  <c r="F2019" i="6" l="1"/>
  <c r="F2020" i="6" l="1"/>
  <c r="F2021" i="6" l="1"/>
  <c r="D1382" i="8"/>
  <c r="F2022" i="6" l="1"/>
  <c r="D1383" i="8"/>
  <c r="F2023" i="6" l="1"/>
  <c r="D1384" i="8"/>
  <c r="F2024" i="6" l="1"/>
  <c r="D1385" i="8"/>
  <c r="F2025" i="6" l="1"/>
  <c r="D1386" i="8"/>
  <c r="F2026" i="6" l="1"/>
  <c r="F2027" i="6" l="1"/>
  <c r="F2028" i="6" l="1"/>
  <c r="D1387" i="8"/>
  <c r="F2029" i="6" l="1"/>
  <c r="D1388" i="8"/>
  <c r="F2030" i="6" l="1"/>
  <c r="D1389" i="8"/>
  <c r="F2031" i="6" l="1"/>
  <c r="D1390" i="8"/>
  <c r="F2032" i="6" l="1"/>
  <c r="D1391" i="8"/>
  <c r="F2033" i="6" l="1"/>
  <c r="F2034" i="6" l="1"/>
  <c r="F2035" i="6" l="1"/>
  <c r="D1392" i="8"/>
  <c r="F2036" i="6" l="1"/>
  <c r="D1393" i="8"/>
  <c r="F2037" i="6" l="1"/>
  <c r="D1394" i="8"/>
  <c r="F2038" i="6" l="1"/>
  <c r="D1395" i="8"/>
  <c r="F2039" i="6" l="1"/>
  <c r="D1396" i="8"/>
  <c r="F2040" i="6" l="1"/>
  <c r="F2041" i="6" l="1"/>
  <c r="F2042" i="6" l="1"/>
  <c r="D1397" i="8" l="1"/>
  <c r="D1253" i="8"/>
  <c r="F2043" i="6"/>
  <c r="F1253" i="8" l="1"/>
  <c r="F1254" i="8"/>
  <c r="F1263" i="8"/>
  <c r="F1268" i="8"/>
  <c r="F1262" i="8"/>
  <c r="F1261" i="8"/>
  <c r="F1270" i="8"/>
  <c r="F1256" i="8"/>
  <c r="F1269" i="8"/>
  <c r="F1259" i="8"/>
  <c r="F1264" i="8"/>
  <c r="F1258" i="8"/>
  <c r="F1267" i="8"/>
  <c r="F1257" i="8"/>
  <c r="F1266" i="8"/>
  <c r="F1265" i="8"/>
  <c r="F1271" i="8"/>
  <c r="F1255" i="8"/>
  <c r="F1260" i="8"/>
  <c r="F1273" i="8"/>
  <c r="F1272" i="8"/>
  <c r="G1254" i="8"/>
  <c r="G1255" i="8"/>
  <c r="G1264" i="8"/>
  <c r="G1269" i="8"/>
  <c r="G1263" i="8"/>
  <c r="G1272" i="8"/>
  <c r="G1262" i="8"/>
  <c r="G1271" i="8"/>
  <c r="G1257" i="8"/>
  <c r="G1270" i="8"/>
  <c r="G1260" i="8"/>
  <c r="G1265" i="8"/>
  <c r="G1259" i="8"/>
  <c r="G1268" i="8"/>
  <c r="G1258" i="8"/>
  <c r="G1267" i="8"/>
  <c r="G1266" i="8"/>
  <c r="G1256" i="8"/>
  <c r="G1261" i="8"/>
  <c r="G1273" i="8"/>
  <c r="G1274" i="8"/>
  <c r="D1398" i="8"/>
  <c r="D1274" i="8"/>
  <c r="F2044" i="6"/>
  <c r="F1274" i="8" l="1"/>
  <c r="F1285" i="8"/>
  <c r="F1275" i="8"/>
  <c r="F1280" i="8"/>
  <c r="F1291" i="8"/>
  <c r="F1283" i="8"/>
  <c r="F1288" i="8"/>
  <c r="F1282" i="8"/>
  <c r="F1292" i="8"/>
  <c r="F1281" i="8"/>
  <c r="F1290" i="8"/>
  <c r="F1276" i="8"/>
  <c r="F1289" i="8"/>
  <c r="F1279" i="8"/>
  <c r="F1284" i="8"/>
  <c r="F1278" i="8"/>
  <c r="F1287" i="8"/>
  <c r="F1277" i="8"/>
  <c r="F1286" i="8"/>
  <c r="F1293" i="8"/>
  <c r="F1294" i="8"/>
  <c r="G1275" i="8"/>
  <c r="G1286" i="8"/>
  <c r="G1276" i="8"/>
  <c r="G1281" i="8"/>
  <c r="G1284" i="8"/>
  <c r="G1289" i="8"/>
  <c r="G1283" i="8"/>
  <c r="G1293" i="8"/>
  <c r="G1282" i="8"/>
  <c r="G1291" i="8"/>
  <c r="G1277" i="8"/>
  <c r="G1290" i="8"/>
  <c r="G1280" i="8"/>
  <c r="G1285" i="8"/>
  <c r="G1279" i="8"/>
  <c r="G1288" i="8"/>
  <c r="G1292" i="8"/>
  <c r="G1278" i="8"/>
  <c r="G1287" i="8"/>
  <c r="G1294" i="8"/>
  <c r="G1295" i="8"/>
  <c r="D1399" i="8"/>
  <c r="D1295" i="8"/>
  <c r="F2045" i="6"/>
  <c r="F1316" i="8" l="1"/>
  <c r="F1295" i="8"/>
  <c r="F1302" i="8"/>
  <c r="F1296" i="8"/>
  <c r="F1305" i="8"/>
  <c r="F1310" i="8"/>
  <c r="F1304" i="8"/>
  <c r="F1303" i="8"/>
  <c r="F1298" i="8"/>
  <c r="F1311" i="8"/>
  <c r="F1301" i="8"/>
  <c r="F1306" i="8"/>
  <c r="F1300" i="8"/>
  <c r="F1309" i="8"/>
  <c r="F1299" i="8"/>
  <c r="F1308" i="8"/>
  <c r="F1307" i="8"/>
  <c r="F1297" i="8"/>
  <c r="F1312" i="8"/>
  <c r="F1313" i="8"/>
  <c r="F1314" i="8"/>
  <c r="F1315" i="8"/>
  <c r="G1296" i="8"/>
  <c r="G1303" i="8"/>
  <c r="G1297" i="8"/>
  <c r="G1306" i="8"/>
  <c r="G1311" i="8"/>
  <c r="G1305" i="8"/>
  <c r="G1304" i="8"/>
  <c r="G1299" i="8"/>
  <c r="G1312" i="8"/>
  <c r="G1302" i="8"/>
  <c r="G1307" i="8"/>
  <c r="G1301" i="8"/>
  <c r="G1310" i="8"/>
  <c r="G1300" i="8"/>
  <c r="G1309" i="8"/>
  <c r="G1308" i="8"/>
  <c r="G1298" i="8"/>
  <c r="G1313" i="8"/>
  <c r="G1314" i="8"/>
  <c r="G1315" i="8"/>
  <c r="G1317" i="8"/>
  <c r="G1316" i="8"/>
  <c r="D1400" i="8"/>
  <c r="D1317" i="8"/>
  <c r="F2046" i="6"/>
  <c r="D1401" i="8"/>
  <c r="F1317" i="8" l="1"/>
  <c r="F1323" i="8"/>
  <c r="F1327" i="8"/>
  <c r="F1329" i="8"/>
  <c r="F1326" i="8"/>
  <c r="F1325" i="8"/>
  <c r="F1320" i="8"/>
  <c r="F1322" i="8"/>
  <c r="F1319" i="8"/>
  <c r="F1321" i="8"/>
  <c r="F1332" i="8"/>
  <c r="F1331" i="8"/>
  <c r="F1328" i="8"/>
  <c r="F1330" i="8"/>
  <c r="F1318" i="8"/>
  <c r="F1324" i="8"/>
  <c r="F1338" i="8"/>
  <c r="F1343" i="8"/>
  <c r="F1342" i="8"/>
  <c r="F1348" i="8"/>
  <c r="F1336" i="8"/>
  <c r="F1345" i="8"/>
  <c r="F1340" i="8"/>
  <c r="F1354" i="8"/>
  <c r="F1344" i="8"/>
  <c r="F1341" i="8"/>
  <c r="F1351" i="8"/>
  <c r="F1333" i="8"/>
  <c r="F1335" i="8"/>
  <c r="F1347" i="8"/>
  <c r="F1346" i="8"/>
  <c r="F1334" i="8"/>
  <c r="F1339" i="8"/>
  <c r="F1349" i="8"/>
  <c r="F1353" i="8"/>
  <c r="F1352" i="8"/>
  <c r="F1350" i="8"/>
  <c r="F1357" i="8"/>
  <c r="F1358" i="8"/>
  <c r="F1337" i="8"/>
  <c r="F1355" i="8"/>
  <c r="F1356" i="8"/>
  <c r="F1359" i="8"/>
  <c r="G1318" i="8"/>
  <c r="G1324" i="8"/>
  <c r="G1328" i="8"/>
  <c r="G1330" i="8"/>
  <c r="G1327" i="8"/>
  <c r="G1326" i="8"/>
  <c r="G1321" i="8"/>
  <c r="G1323" i="8"/>
  <c r="G1320" i="8"/>
  <c r="G1322" i="8"/>
  <c r="G1333" i="8"/>
  <c r="G1332" i="8"/>
  <c r="G1329" i="8"/>
  <c r="G1331" i="8"/>
  <c r="G1319" i="8"/>
  <c r="G1325" i="8"/>
  <c r="G1339" i="8"/>
  <c r="G1344" i="8"/>
  <c r="G1343" i="8"/>
  <c r="G1349" i="8"/>
  <c r="G1337" i="8"/>
  <c r="G1346" i="8"/>
  <c r="G1341" i="8"/>
  <c r="G1355" i="8"/>
  <c r="G1345" i="8"/>
  <c r="G1342" i="8"/>
  <c r="G1352" i="8"/>
  <c r="G1334" i="8"/>
  <c r="G1348" i="8"/>
  <c r="G1347" i="8"/>
  <c r="G1336" i="8"/>
  <c r="G1340" i="8"/>
  <c r="G1350" i="8"/>
  <c r="G1354" i="8"/>
  <c r="G1335" i="8"/>
  <c r="G1353" i="8"/>
  <c r="G1351" i="8"/>
  <c r="G1357" i="8"/>
  <c r="G1358" i="8"/>
  <c r="G1338" i="8"/>
  <c r="G1356" i="8"/>
  <c r="G1359" i="8"/>
  <c r="G1360" i="8"/>
  <c r="F2047" i="6"/>
  <c r="D1360" i="8"/>
  <c r="F1360" i="8" l="1"/>
  <c r="F1364" i="8"/>
  <c r="F1374" i="8"/>
  <c r="F1361" i="8"/>
  <c r="F1373" i="8"/>
  <c r="F1369" i="8"/>
  <c r="F1375" i="8"/>
  <c r="F1368" i="8"/>
  <c r="F1365" i="8"/>
  <c r="F1367" i="8"/>
  <c r="F1363" i="8"/>
  <c r="F1372" i="8"/>
  <c r="F1371" i="8"/>
  <c r="F1370" i="8"/>
  <c r="F1366" i="8"/>
  <c r="F1362" i="8"/>
  <c r="F1377" i="8"/>
  <c r="F1376" i="8"/>
  <c r="F1379" i="8"/>
  <c r="F1378" i="8"/>
  <c r="F1380" i="8"/>
  <c r="G1361" i="8"/>
  <c r="G1365" i="8"/>
  <c r="G1372" i="8"/>
  <c r="G1371" i="8"/>
  <c r="G1374" i="8"/>
  <c r="G1376" i="8"/>
  <c r="G1369" i="8"/>
  <c r="G1375" i="8"/>
  <c r="G1362" i="8"/>
  <c r="G1364" i="8"/>
  <c r="G1373" i="8"/>
  <c r="G1363" i="8"/>
  <c r="G1366" i="8"/>
  <c r="G1368" i="8"/>
  <c r="G1367" i="8"/>
  <c r="G1370" i="8"/>
  <c r="G1378" i="8"/>
  <c r="G1377" i="8"/>
  <c r="G1380" i="8"/>
  <c r="G1379" i="8"/>
  <c r="G1381" i="8"/>
  <c r="F2048" i="6"/>
  <c r="D1381" i="8"/>
  <c r="F1381" i="8" l="1"/>
  <c r="F1393" i="8"/>
  <c r="F1387" i="8"/>
  <c r="F1391" i="8"/>
  <c r="F1384" i="8"/>
  <c r="F1388" i="8"/>
  <c r="F1394" i="8"/>
  <c r="F1396" i="8"/>
  <c r="F1382" i="8"/>
  <c r="F1389" i="8"/>
  <c r="F1385" i="8"/>
  <c r="F1383" i="8"/>
  <c r="F1386" i="8"/>
  <c r="F1390" i="8"/>
  <c r="F1392" i="8"/>
  <c r="F1395" i="8"/>
  <c r="F1397" i="8"/>
  <c r="F1400" i="8"/>
  <c r="F1399" i="8"/>
  <c r="F1398" i="8"/>
  <c r="F1401" i="8"/>
  <c r="G1382" i="8"/>
  <c r="G1388" i="8"/>
  <c r="G1392" i="8"/>
  <c r="G1385" i="8"/>
  <c r="G1395" i="8"/>
  <c r="G1394" i="8"/>
  <c r="G1391" i="8"/>
  <c r="G1390" i="8"/>
  <c r="G1384" i="8"/>
  <c r="G1397" i="8"/>
  <c r="G1389" i="8"/>
  <c r="G1383" i="8"/>
  <c r="G1393" i="8"/>
  <c r="G1387" i="8"/>
  <c r="G1386" i="8"/>
  <c r="G1396" i="8"/>
  <c r="G1398" i="8"/>
  <c r="G1402" i="8"/>
  <c r="G1399" i="8"/>
  <c r="G1400" i="8"/>
  <c r="G1401" i="8"/>
  <c r="F2049" i="6"/>
  <c r="D1402" i="8"/>
  <c r="G1403" i="8" l="1"/>
  <c r="F1402" i="8"/>
  <c r="F2050" i="6"/>
  <c r="D1403" i="8"/>
  <c r="G1404" i="8" l="1"/>
  <c r="F1403" i="8"/>
  <c r="F2051" i="6"/>
  <c r="D1404" i="8"/>
  <c r="G1405" i="8" l="1"/>
  <c r="F1404" i="8"/>
  <c r="F2052" i="6"/>
  <c r="D1405" i="8"/>
  <c r="G1406" i="8" l="1"/>
  <c r="F1405" i="8"/>
  <c r="F2053" i="6"/>
  <c r="D1406" i="8"/>
  <c r="G1407" i="8" l="1"/>
  <c r="F1406" i="8"/>
  <c r="F2054" i="6"/>
  <c r="F2055" i="6" l="1"/>
  <c r="F2056" i="6" l="1"/>
  <c r="F2057" i="6" l="1"/>
  <c r="D1407" i="8"/>
  <c r="G1408" i="8" l="1"/>
  <c r="F1407" i="8"/>
  <c r="F2058" i="6"/>
  <c r="D1408" i="8"/>
  <c r="G1409" i="8" l="1"/>
  <c r="F1408" i="8"/>
  <c r="F2059" i="6"/>
  <c r="D1409" i="8"/>
  <c r="G1410" i="8" l="1"/>
  <c r="F1409" i="8"/>
  <c r="F2060" i="6"/>
  <c r="D1410" i="8"/>
  <c r="G1411" i="8" l="1"/>
  <c r="F1410" i="8"/>
  <c r="F2061" i="6"/>
  <c r="F2062" i="6" l="1"/>
  <c r="F2063" i="6" l="1"/>
  <c r="D1411" i="8"/>
  <c r="G1412" i="8" l="1"/>
  <c r="F1411" i="8"/>
  <c r="F2064" i="6"/>
  <c r="D1412" i="8"/>
  <c r="G1413" i="8" l="1"/>
  <c r="F1412" i="8"/>
  <c r="F2065" i="6"/>
  <c r="D1413" i="8"/>
  <c r="G1414" i="8" l="1"/>
  <c r="F1413" i="8"/>
  <c r="F2066" i="6"/>
  <c r="D1414" i="8"/>
  <c r="G1415" i="8" l="1"/>
  <c r="F1414" i="8"/>
  <c r="F2067" i="6"/>
  <c r="D1415" i="8"/>
  <c r="G1416" i="8" l="1"/>
  <c r="F1415" i="8"/>
  <c r="F2068" i="6"/>
  <c r="F2069" i="6" l="1"/>
  <c r="F2070" i="6" l="1"/>
  <c r="D1416" i="8"/>
  <c r="G1417" i="8" l="1"/>
  <c r="F1416" i="8"/>
  <c r="F2071" i="6"/>
  <c r="D1417" i="8"/>
  <c r="G1418" i="8" l="1"/>
  <c r="F1417" i="8"/>
  <c r="F2072" i="6"/>
  <c r="D1418" i="8"/>
  <c r="D1419" i="8" l="1"/>
  <c r="K255" i="8" s="1"/>
  <c r="L255" i="8" s="1"/>
  <c r="G1419" i="8"/>
  <c r="J255" i="8" s="1"/>
  <c r="F1418" i="8"/>
  <c r="F1419" i="8" l="1"/>
  <c r="K259" i="8"/>
  <c r="L259" i="8" s="1"/>
  <c r="I259" i="8"/>
  <c r="I817" i="8"/>
  <c r="I906" i="8"/>
  <c r="I280" i="8"/>
  <c r="I428" i="8"/>
  <c r="I963" i="8"/>
  <c r="I277" i="8"/>
  <c r="I1208" i="8"/>
  <c r="I549" i="8"/>
  <c r="I341" i="8"/>
  <c r="I288" i="8"/>
  <c r="I874" i="8"/>
  <c r="I976" i="8"/>
  <c r="I1384" i="8"/>
  <c r="I938" i="8"/>
  <c r="I1220" i="8"/>
  <c r="I864" i="8"/>
  <c r="I1002" i="8"/>
  <c r="I278" i="8"/>
  <c r="I983" i="8"/>
  <c r="I948" i="8"/>
  <c r="I955" i="8"/>
  <c r="I1068" i="8"/>
  <c r="I1140" i="8"/>
  <c r="I1043" i="8"/>
  <c r="I1153" i="8"/>
  <c r="I313" i="8"/>
  <c r="I1128" i="8"/>
  <c r="I865" i="8"/>
  <c r="I442" i="8"/>
  <c r="I1201" i="8"/>
  <c r="I321" i="8"/>
  <c r="I1166" i="8"/>
  <c r="I788" i="8"/>
  <c r="I999" i="8"/>
  <c r="I691" i="8"/>
  <c r="I389" i="8"/>
  <c r="I837" i="8"/>
  <c r="I320" i="8"/>
  <c r="I762" i="8"/>
  <c r="I1227" i="8"/>
  <c r="I383" i="8"/>
  <c r="I1014" i="8"/>
  <c r="I1191" i="8"/>
  <c r="I1356" i="8"/>
  <c r="I1291" i="8"/>
  <c r="I972" i="8"/>
  <c r="I1101" i="8"/>
  <c r="I300" i="8"/>
  <c r="I780" i="8"/>
  <c r="I1411" i="8"/>
  <c r="I893" i="8"/>
  <c r="I1097" i="8"/>
  <c r="I564" i="8"/>
  <c r="I702" i="8"/>
  <c r="I1246" i="8"/>
  <c r="I829" i="8"/>
  <c r="I1387" i="8"/>
  <c r="I579" i="8"/>
  <c r="I1340" i="8"/>
  <c r="I806" i="8"/>
  <c r="I1059" i="8"/>
  <c r="I1366" i="8"/>
  <c r="I947" i="8"/>
  <c r="I1125" i="8"/>
  <c r="I603" i="8"/>
  <c r="I1079" i="8"/>
  <c r="I640" i="8"/>
  <c r="I665" i="8"/>
  <c r="I824" i="8"/>
  <c r="I680" i="8"/>
  <c r="I473" i="8"/>
  <c r="I842" i="8"/>
  <c r="I941" i="8"/>
  <c r="I537" i="8"/>
  <c r="I375" i="8"/>
  <c r="I455" i="8"/>
  <c r="I274" i="8"/>
  <c r="I765" i="8"/>
  <c r="I540" i="8"/>
  <c r="I267" i="8"/>
  <c r="I311" i="8"/>
  <c r="I670" i="8"/>
  <c r="I1258" i="8"/>
  <c r="I412" i="8"/>
  <c r="I379" i="8"/>
  <c r="I283" i="8"/>
  <c r="I733" i="8"/>
  <c r="I901" i="8"/>
  <c r="I608" i="8"/>
  <c r="I797" i="8"/>
  <c r="I973" i="8"/>
  <c r="I592" i="8"/>
  <c r="I861" i="8"/>
  <c r="I599" i="8"/>
  <c r="I679" i="8"/>
  <c r="I316" i="8"/>
  <c r="I1155" i="8"/>
  <c r="I750" i="8"/>
  <c r="I907" i="8"/>
  <c r="I1022" i="8"/>
  <c r="I814" i="8"/>
  <c r="I481" i="8"/>
  <c r="I1086" i="8"/>
  <c r="I888" i="8"/>
  <c r="I617" i="8"/>
  <c r="I1150" i="8"/>
  <c r="I1004" i="8"/>
  <c r="I659" i="8"/>
  <c r="I808" i="8"/>
  <c r="I869" i="8"/>
  <c r="I835" i="8"/>
  <c r="I355" i="8"/>
  <c r="I721" i="8"/>
  <c r="I823" i="8"/>
  <c r="I1372" i="8"/>
  <c r="I1106" i="8"/>
  <c r="I764" i="8"/>
  <c r="I1233" i="8"/>
  <c r="I645" i="8"/>
  <c r="I1244" i="8"/>
  <c r="I1218" i="8"/>
  <c r="I1087" i="8"/>
  <c r="I844" i="8"/>
  <c r="I1406" i="8"/>
  <c r="I1181" i="8"/>
  <c r="I1398" i="8"/>
  <c r="I517" i="8"/>
  <c r="I725" i="8"/>
  <c r="I401" i="8"/>
  <c r="I1359" i="8"/>
  <c r="I1278" i="8"/>
  <c r="I1408" i="8"/>
  <c r="I1257" i="8"/>
  <c r="I582" i="8"/>
  <c r="I1240" i="8"/>
  <c r="I605" i="8"/>
  <c r="I1378" i="8"/>
  <c r="I1311" i="8"/>
  <c r="I535" i="8"/>
  <c r="I1222" i="8"/>
  <c r="I1269" i="8"/>
  <c r="I357" i="8"/>
  <c r="I458" i="8"/>
  <c r="I964" i="8"/>
  <c r="I421" i="8"/>
  <c r="I294" i="8"/>
  <c r="I279" i="8"/>
  <c r="I1081" i="8"/>
  <c r="I502" i="8"/>
  <c r="I386" i="8"/>
  <c r="I1077" i="8"/>
  <c r="I1403" i="8"/>
  <c r="I1114" i="8"/>
  <c r="I1149" i="8"/>
  <c r="I374" i="8"/>
  <c r="I585" i="8"/>
  <c r="I424" i="8"/>
  <c r="I1172" i="8"/>
  <c r="I485" i="8"/>
  <c r="I818" i="8"/>
  <c r="I827" i="8"/>
  <c r="I661" i="8"/>
  <c r="I261" i="8"/>
  <c r="I634" i="8"/>
  <c r="I926" i="8"/>
  <c r="I884" i="8"/>
  <c r="I273" i="8"/>
  <c r="I1026" i="8"/>
  <c r="I539" i="8"/>
  <c r="I1230" i="8"/>
  <c r="I638" i="8"/>
  <c r="I639" i="8"/>
  <c r="I793" i="8"/>
  <c r="I992" i="8"/>
  <c r="I1035" i="8"/>
  <c r="I885" i="8"/>
  <c r="I397" i="8"/>
  <c r="I1110" i="8"/>
  <c r="I387" i="8"/>
  <c r="I461" i="8"/>
  <c r="I803" i="8"/>
  <c r="I308" i="8"/>
  <c r="I466" i="8"/>
  <c r="I1281" i="8"/>
  <c r="I816" i="8"/>
  <c r="I970" i="8"/>
  <c r="I1364" i="8"/>
  <c r="I614" i="8"/>
  <c r="I1204" i="8"/>
  <c r="I672" i="8"/>
  <c r="I1401" i="8"/>
  <c r="I342" i="8"/>
  <c r="I843" i="8"/>
  <c r="I686" i="8"/>
  <c r="I1262" i="8"/>
  <c r="I451" i="8"/>
  <c r="I1250" i="8"/>
  <c r="I1011" i="8"/>
  <c r="I1248" i="8"/>
  <c r="I406" i="8"/>
  <c r="I1268" i="8"/>
  <c r="I914" i="8"/>
  <c r="I1383" i="8"/>
  <c r="I1063" i="8"/>
  <c r="I1405" i="8"/>
  <c r="I1036" i="8"/>
  <c r="I800" i="8"/>
  <c r="I1249" i="8"/>
  <c r="I903" i="8"/>
  <c r="I1131" i="8"/>
  <c r="I1409" i="8"/>
  <c r="I1306" i="8"/>
  <c r="I968" i="8"/>
  <c r="I447" i="8"/>
  <c r="I483" i="8"/>
  <c r="I707" i="8"/>
  <c r="I370" i="8"/>
  <c r="I420" i="8"/>
  <c r="I698" i="8"/>
  <c r="I922" i="8"/>
  <c r="I1389" i="8"/>
  <c r="I440" i="8"/>
  <c r="I763" i="8"/>
  <c r="I337" i="8"/>
  <c r="I555" i="8"/>
  <c r="I299" i="8"/>
  <c r="I909" i="8"/>
  <c r="I656" i="8"/>
  <c r="I422" i="8"/>
  <c r="I319" i="8"/>
  <c r="I633" i="8"/>
  <c r="I1084" i="8"/>
  <c r="I338" i="8"/>
  <c r="I1217" i="8"/>
  <c r="I830" i="8"/>
  <c r="I589" i="8"/>
  <c r="I807" i="8"/>
  <c r="I894" i="8"/>
  <c r="I1062" i="8"/>
  <c r="I602" i="8"/>
  <c r="I516" i="8"/>
  <c r="I737" i="8"/>
  <c r="I904" i="8"/>
  <c r="I352" i="8"/>
  <c r="I1102" i="8"/>
  <c r="I339" i="8"/>
  <c r="I647" i="8"/>
  <c r="I675" i="8"/>
  <c r="I491" i="8"/>
  <c r="I1099" i="8"/>
  <c r="I1069" i="8"/>
  <c r="I1112" i="8"/>
  <c r="I1049" i="8"/>
  <c r="I506" i="8"/>
  <c r="I1320" i="8"/>
  <c r="I429" i="8"/>
  <c r="I493" i="8"/>
  <c r="I1073" i="8"/>
  <c r="I1305" i="8"/>
  <c r="I1400" i="8"/>
  <c r="I1251" i="8"/>
  <c r="I1219" i="8"/>
  <c r="I1041" i="8"/>
  <c r="I790" i="8"/>
  <c r="I962" i="8"/>
  <c r="I1100" i="8"/>
  <c r="I1309" i="8"/>
  <c r="I263" i="8"/>
  <c r="I913" i="8"/>
  <c r="I262" i="8"/>
  <c r="I1046" i="8"/>
  <c r="I1078" i="8"/>
  <c r="I1357" i="8"/>
  <c r="I700" i="8"/>
  <c r="I612" i="8"/>
  <c r="I325" i="8"/>
  <c r="I1304" i="8"/>
  <c r="I1138" i="8"/>
  <c r="I849" i="8"/>
  <c r="I604" i="8"/>
  <c r="I291" i="8"/>
  <c r="I1360" i="8"/>
  <c r="I985" i="8"/>
  <c r="I1184" i="8"/>
  <c r="I1293" i="8"/>
  <c r="I258" i="8"/>
  <c r="I306" i="8"/>
  <c r="I1410" i="8"/>
  <c r="I751" i="8"/>
  <c r="I822" i="8"/>
  <c r="I584" i="8"/>
  <c r="I879" i="8"/>
  <c r="I591" i="8"/>
  <c r="I354" i="8"/>
  <c r="I364" i="8"/>
  <c r="I1187" i="8"/>
  <c r="I298" i="8"/>
  <c r="I930" i="8"/>
  <c r="I1179" i="8"/>
  <c r="I391" i="8"/>
  <c r="I957" i="8"/>
  <c r="I398" i="8"/>
  <c r="I349" i="8"/>
  <c r="I1161" i="8"/>
  <c r="I531" i="8"/>
  <c r="I1346" i="8"/>
  <c r="I898" i="8"/>
  <c r="I632" i="8"/>
  <c r="I542" i="8"/>
  <c r="I736" i="8"/>
  <c r="I852" i="8"/>
  <c r="I994" i="8"/>
  <c r="I272" i="8"/>
  <c r="I384" i="8"/>
  <c r="I509" i="8"/>
  <c r="I269" i="8"/>
  <c r="I988" i="8"/>
  <c r="I573" i="8"/>
  <c r="I372" i="8"/>
  <c r="I559" i="8"/>
  <c r="I346" i="8"/>
  <c r="I993" i="8"/>
  <c r="I385" i="8"/>
  <c r="I287" i="8"/>
  <c r="I954" i="8"/>
  <c r="I449" i="8"/>
  <c r="I708" i="8"/>
  <c r="I490" i="8"/>
  <c r="I548" i="8"/>
  <c r="I1297" i="8"/>
  <c r="I920" i="8"/>
  <c r="I565" i="8"/>
  <c r="I427" i="8"/>
  <c r="I1213" i="8"/>
  <c r="I1176" i="8"/>
  <c r="I1318" i="8"/>
  <c r="I1215" i="8"/>
  <c r="I1252" i="8"/>
  <c r="I1323" i="8"/>
  <c r="I464" i="8"/>
  <c r="I811" i="8"/>
  <c r="I301" i="8"/>
  <c r="I1392" i="8"/>
  <c r="I343" i="8"/>
  <c r="I1404" i="8"/>
  <c r="I669" i="8"/>
  <c r="I1379" i="8"/>
  <c r="I1067" i="8"/>
  <c r="I1159" i="8"/>
  <c r="I1382" i="8"/>
  <c r="I813" i="8"/>
  <c r="I1381" i="8"/>
  <c r="I1367" i="8"/>
  <c r="I271" i="8"/>
  <c r="I1365" i="8"/>
  <c r="I1232" i="8"/>
  <c r="I1134" i="8"/>
  <c r="I1242" i="8"/>
  <c r="I388" i="8"/>
  <c r="I776" i="8"/>
  <c r="I487" i="8"/>
  <c r="I411" i="8"/>
  <c r="I910" i="8"/>
  <c r="I1007" i="8"/>
  <c r="I867" i="8"/>
  <c r="I1238" i="8"/>
  <c r="I815" i="8"/>
  <c r="I561" i="8"/>
  <c r="I1025" i="8"/>
  <c r="I615" i="8"/>
  <c r="I657" i="8"/>
  <c r="I1165" i="8"/>
  <c r="I530" i="8"/>
  <c r="I965" i="8"/>
  <c r="I348" i="8"/>
  <c r="I610" i="8"/>
  <c r="I1279" i="8"/>
  <c r="I347" i="8"/>
  <c r="I360" i="8"/>
  <c r="I1272" i="8"/>
  <c r="I496" i="8"/>
  <c r="I403" i="8"/>
  <c r="I877" i="8"/>
  <c r="I607" i="8"/>
  <c r="I783" i="8"/>
  <c r="I332" i="8"/>
  <c r="I872" i="8"/>
  <c r="I1029" i="8"/>
  <c r="I654" i="8"/>
  <c r="I1024" i="8"/>
  <c r="I693" i="8"/>
  <c r="I336" i="8"/>
  <c r="I620" i="8"/>
  <c r="I761" i="8"/>
  <c r="I890" i="8"/>
  <c r="I777" i="8"/>
  <c r="I825" i="8"/>
  <c r="I838" i="8"/>
  <c r="I722" i="8"/>
  <c r="I767" i="8"/>
  <c r="I1229" i="8"/>
  <c r="I1388" i="8"/>
  <c r="I899" i="8"/>
  <c r="I1385" i="8"/>
  <c r="I1319" i="8"/>
  <c r="I851" i="8"/>
  <c r="I1373" i="8"/>
  <c r="I944" i="8"/>
  <c r="I917" i="8"/>
  <c r="I1317" i="8"/>
  <c r="I353" i="8"/>
  <c r="I772" i="8"/>
  <c r="I1065" i="8"/>
  <c r="I1369" i="8"/>
  <c r="I1093" i="8"/>
  <c r="I787" i="8"/>
  <c r="I1115" i="8"/>
  <c r="I616" i="8"/>
  <c r="I1316" i="8"/>
  <c r="I1287" i="8"/>
  <c r="I850" i="8"/>
  <c r="I805" i="8"/>
  <c r="I911" i="8"/>
  <c r="I1370" i="8"/>
  <c r="I690" i="8"/>
  <c r="I571" i="8"/>
  <c r="I1142" i="8"/>
  <c r="I1056" i="8"/>
  <c r="I581" i="8"/>
  <c r="I925" i="8"/>
  <c r="I1141" i="8"/>
  <c r="I1260" i="8"/>
  <c r="I518" i="8"/>
  <c r="I1211" i="8"/>
  <c r="I511" i="8"/>
  <c r="I371" i="8"/>
  <c r="I709" i="8"/>
  <c r="I377" i="8"/>
  <c r="I618" i="8"/>
  <c r="I1270" i="8"/>
  <c r="I653" i="8"/>
  <c r="I682" i="8"/>
  <c r="I323" i="8"/>
  <c r="I454" i="8"/>
  <c r="I1085" i="8"/>
  <c r="I380" i="8"/>
  <c r="I568" i="8"/>
  <c r="I1009" i="8"/>
  <c r="I317" i="8"/>
  <c r="I660" i="8"/>
  <c r="I1118" i="8"/>
  <c r="I381" i="8"/>
  <c r="I465" i="8"/>
  <c r="I613" i="8"/>
  <c r="I445" i="8"/>
  <c r="I361" i="8"/>
  <c r="I260" i="8"/>
  <c r="I847" i="8"/>
  <c r="I1003" i="8"/>
  <c r="I257" i="8"/>
  <c r="I431" i="8"/>
  <c r="I554" i="8"/>
  <c r="I1167" i="8"/>
  <c r="I395" i="8"/>
  <c r="I330" i="8"/>
  <c r="I437" i="8"/>
  <c r="I967" i="8"/>
  <c r="I415" i="8"/>
  <c r="I1265" i="8"/>
  <c r="I734" i="8"/>
  <c r="I798" i="8"/>
  <c r="I1013" i="8"/>
  <c r="I1254" i="8"/>
  <c r="I642" i="8"/>
  <c r="I1267" i="8"/>
  <c r="I1330" i="8"/>
  <c r="I304" i="8"/>
  <c r="I1151" i="8"/>
  <c r="I998" i="8"/>
  <c r="I1300" i="8"/>
  <c r="I981" i="8"/>
  <c r="I1051" i="8"/>
  <c r="I915" i="8"/>
  <c r="I326" i="8"/>
  <c r="I1109" i="8"/>
  <c r="I307" i="8"/>
  <c r="I1296" i="8"/>
  <c r="I575" i="8"/>
  <c r="I1324" i="8"/>
  <c r="I1139" i="8"/>
  <c r="I1064" i="8"/>
  <c r="I1419" i="8"/>
  <c r="I295" i="8"/>
  <c r="I536" i="8"/>
  <c r="I775" i="8"/>
  <c r="I462" i="8"/>
  <c r="I550" i="8"/>
  <c r="I802" i="8"/>
  <c r="I875" i="8"/>
  <c r="I1031" i="8"/>
  <c r="I1121" i="8"/>
  <c r="I1048" i="8"/>
  <c r="I1116" i="8"/>
  <c r="I514" i="8"/>
  <c r="I1133" i="8"/>
  <c r="I368" i="8"/>
  <c r="I769" i="8"/>
  <c r="I1205" i="8"/>
  <c r="I1164" i="8"/>
  <c r="I658" i="8"/>
  <c r="I359" i="8"/>
  <c r="I1061" i="8"/>
  <c r="I334" i="8"/>
  <c r="I418" i="8"/>
  <c r="I444" i="8"/>
  <c r="I488" i="8"/>
  <c r="I641" i="8"/>
  <c r="I628" i="8"/>
  <c r="I600" i="8"/>
  <c r="I1039" i="8"/>
  <c r="I712" i="8"/>
  <c r="I1054" i="8"/>
  <c r="I1018" i="8"/>
  <c r="I382" i="8"/>
  <c r="I646" i="8"/>
  <c r="I687" i="8"/>
  <c r="I520" i="8"/>
  <c r="I929" i="8"/>
  <c r="I470" i="8"/>
  <c r="I695" i="8"/>
  <c r="I855" i="8"/>
  <c r="I556" i="8"/>
  <c r="I529" i="8"/>
  <c r="I905" i="8"/>
  <c r="I1083" i="8"/>
  <c r="I510" i="8"/>
  <c r="I303" i="8"/>
  <c r="I892" i="8"/>
  <c r="I979" i="8"/>
  <c r="I475" i="8"/>
  <c r="I606" i="8"/>
  <c r="I1055" i="8"/>
  <c r="I685" i="8"/>
  <c r="I528" i="8"/>
  <c r="I1113" i="8"/>
  <c r="I1314" i="8"/>
  <c r="I1074" i="8"/>
  <c r="I1175" i="8"/>
  <c r="I593" i="8"/>
  <c r="I1374" i="8"/>
  <c r="I1321" i="8"/>
  <c r="I296" i="8"/>
  <c r="I1032" i="8"/>
  <c r="I373" i="8"/>
  <c r="I831" i="8"/>
  <c r="I883" i="8"/>
  <c r="I1241" i="8"/>
  <c r="I739" i="8"/>
  <c r="I1182" i="8"/>
  <c r="I1363" i="8"/>
  <c r="I643" i="8"/>
  <c r="I946" i="8"/>
  <c r="I856" i="8"/>
  <c r="I755" i="8"/>
  <c r="I1358" i="8"/>
  <c r="I1274" i="8"/>
  <c r="I1380" i="8"/>
  <c r="I624" i="8"/>
  <c r="I1290" i="8"/>
  <c r="I1307" i="8"/>
  <c r="I1177" i="8"/>
  <c r="I439" i="8"/>
  <c r="I740" i="8"/>
  <c r="I400" i="8"/>
  <c r="I367" i="8"/>
  <c r="I1001" i="8"/>
  <c r="I717" i="8"/>
  <c r="I432" i="8"/>
  <c r="I1301" i="8"/>
  <c r="I497" i="8"/>
  <c r="I785" i="8"/>
  <c r="I934" i="8"/>
  <c r="I1095" i="8"/>
  <c r="I468" i="8"/>
  <c r="I720" i="8"/>
  <c r="I1247" i="8"/>
  <c r="I1212" i="8"/>
  <c r="I256" i="8"/>
  <c r="I1200" i="8"/>
  <c r="I1120" i="8"/>
  <c r="I1221" i="8"/>
  <c r="I358" i="8"/>
  <c r="I525" i="8"/>
  <c r="I557" i="8"/>
  <c r="I1225" i="8"/>
  <c r="I759" i="8"/>
  <c r="I1188" i="8"/>
  <c r="I544" i="8"/>
  <c r="I887" i="8"/>
  <c r="I414" i="8"/>
  <c r="I433" i="8"/>
  <c r="I566" i="8"/>
  <c r="I727" i="8"/>
  <c r="I452" i="8"/>
  <c r="I779" i="8"/>
  <c r="I448" i="8"/>
  <c r="I622" i="8"/>
  <c r="I327" i="8"/>
  <c r="I683" i="8"/>
  <c r="I302" i="8"/>
  <c r="I1343" i="8"/>
  <c r="I753" i="8"/>
  <c r="I1338" i="8"/>
  <c r="I651" i="8"/>
  <c r="I1377" i="8"/>
  <c r="I570" i="8"/>
  <c r="I689" i="8"/>
  <c r="I949" i="8"/>
  <c r="I900" i="8"/>
  <c r="I1210" i="8"/>
  <c r="I758" i="8"/>
  <c r="I1288" i="8"/>
  <c r="I543" i="8"/>
  <c r="I705" i="8"/>
  <c r="I895" i="8"/>
  <c r="I1145" i="8"/>
  <c r="I1334" i="8"/>
  <c r="I832" i="8"/>
  <c r="I1294" i="8"/>
  <c r="I1266" i="8"/>
  <c r="I1033" i="8"/>
  <c r="I255" i="8"/>
  <c r="I524" i="8"/>
  <c r="I952" i="8"/>
  <c r="I408" i="8"/>
  <c r="I1275" i="8"/>
  <c r="I719" i="8"/>
  <c r="I1264" i="8"/>
  <c r="I1132" i="8"/>
  <c r="I1207" i="8"/>
  <c r="I921" i="8"/>
  <c r="I908" i="8"/>
  <c r="I595" i="8"/>
  <c r="I453" i="8"/>
  <c r="I828" i="8"/>
  <c r="I526" i="8"/>
  <c r="I1192" i="8"/>
  <c r="I956" i="8"/>
  <c r="I1091" i="8"/>
  <c r="I324" i="8"/>
  <c r="I841" i="8"/>
  <c r="I499" i="8"/>
  <c r="I621" i="8"/>
  <c r="I1070" i="8"/>
  <c r="I1226" i="8"/>
  <c r="I390" i="8"/>
  <c r="I862" i="8"/>
  <c r="I500" i="8"/>
  <c r="I293" i="8"/>
  <c r="I891" i="8"/>
  <c r="I410" i="8"/>
  <c r="I697" i="8"/>
  <c r="I456" i="8"/>
  <c r="I378" i="8"/>
  <c r="I912" i="8"/>
  <c r="I1189" i="8"/>
  <c r="I282" i="8"/>
  <c r="I290" i="8"/>
  <c r="I713" i="8"/>
  <c r="I745" i="8"/>
  <c r="I1053" i="8"/>
  <c r="I286" i="8"/>
  <c r="I749" i="8"/>
  <c r="I1111" i="8"/>
  <c r="I467" i="8"/>
  <c r="I1214" i="8"/>
  <c r="I655" i="8"/>
  <c r="I404" i="8"/>
  <c r="I854" i="8"/>
  <c r="I732" i="8"/>
  <c r="I1361" i="8"/>
  <c r="I460" i="8"/>
  <c r="I268" i="8"/>
  <c r="I551" i="8"/>
  <c r="I376" i="8"/>
  <c r="I738" i="8"/>
  <c r="I943" i="8"/>
  <c r="I1386" i="8"/>
  <c r="I1196" i="8"/>
  <c r="I652" i="8"/>
  <c r="I1412" i="8"/>
  <c r="I1195" i="8"/>
  <c r="I1135" i="8"/>
  <c r="I1197" i="8"/>
  <c r="I611" i="8"/>
  <c r="I747" i="8"/>
  <c r="I1160" i="8"/>
  <c r="I623" i="8"/>
  <c r="I1173" i="8"/>
  <c r="I1154" i="8"/>
  <c r="I1303" i="8"/>
  <c r="I1000" i="8"/>
  <c r="I1344" i="8"/>
  <c r="I1122" i="8"/>
  <c r="I1234" i="8"/>
  <c r="I741" i="8"/>
  <c r="I1235" i="8"/>
  <c r="I1038" i="8"/>
  <c r="I498" i="8"/>
  <c r="I1310" i="8"/>
  <c r="I523" i="8"/>
  <c r="I1203" i="8"/>
  <c r="I522" i="8"/>
  <c r="I305" i="8"/>
  <c r="I840" i="8"/>
  <c r="I742" i="8"/>
  <c r="I369" i="8"/>
  <c r="I1146" i="8"/>
  <c r="I351" i="8"/>
  <c r="I699" i="8"/>
  <c r="I715" i="8"/>
  <c r="I436" i="8"/>
  <c r="I748" i="8"/>
  <c r="I569" i="8"/>
  <c r="I984" i="8"/>
  <c r="I344" i="8"/>
  <c r="I924" i="8"/>
  <c r="I703" i="8"/>
  <c r="I1348" i="8"/>
  <c r="I1023" i="8"/>
  <c r="I1015" i="8"/>
  <c r="I626" i="8"/>
  <c r="I1108" i="8"/>
  <c r="I503" i="8"/>
  <c r="I1019" i="8"/>
  <c r="I331" i="8"/>
  <c r="I781" i="8"/>
  <c r="I1104" i="8"/>
  <c r="I939" i="8"/>
  <c r="I538" i="8"/>
  <c r="I1183" i="8"/>
  <c r="I553" i="8"/>
  <c r="I644" i="8"/>
  <c r="I417" i="8"/>
  <c r="I598" i="8"/>
  <c r="I446" i="8"/>
  <c r="I588" i="8"/>
  <c r="I833" i="8"/>
  <c r="I597" i="8"/>
  <c r="I714" i="8"/>
  <c r="I897" i="8"/>
  <c r="I335" i="8"/>
  <c r="I463" i="8"/>
  <c r="I961" i="8"/>
  <c r="I735" i="8"/>
  <c r="I932" i="8"/>
  <c r="I1349" i="8"/>
  <c r="I601" i="8"/>
  <c r="I987" i="8"/>
  <c r="I927" i="8"/>
  <c r="I1060" i="8"/>
  <c r="I836" i="8"/>
  <c r="I729" i="8"/>
  <c r="I1302" i="8"/>
  <c r="I950" i="8"/>
  <c r="I1010" i="8"/>
  <c r="I667" i="8"/>
  <c r="I609" i="8"/>
  <c r="I1327" i="8"/>
  <c r="I799" i="8"/>
  <c r="I784" i="8"/>
  <c r="I982" i="8"/>
  <c r="I1194" i="8"/>
  <c r="I1414" i="8"/>
  <c r="I666" i="8"/>
  <c r="I966" i="8"/>
  <c r="I1339" i="8"/>
  <c r="I1157" i="8"/>
  <c r="I677" i="8"/>
  <c r="I1308" i="8"/>
  <c r="I723" i="8"/>
  <c r="I681" i="8"/>
  <c r="I1075" i="8"/>
  <c r="I482" i="8"/>
  <c r="I1105" i="8"/>
  <c r="I629" i="8"/>
  <c r="I834" i="8"/>
  <c r="I953" i="8"/>
  <c r="I1082" i="8"/>
  <c r="I494" i="8"/>
  <c r="I438" i="8"/>
  <c r="I1148" i="8"/>
  <c r="I978" i="8"/>
  <c r="I558" i="8"/>
  <c r="I450" i="8"/>
  <c r="I405" i="8"/>
  <c r="I662" i="8"/>
  <c r="I663" i="8"/>
  <c r="I469" i="8"/>
  <c r="I752" i="8"/>
  <c r="I931" i="8"/>
  <c r="I533" i="8"/>
  <c r="I413" i="8"/>
  <c r="I407" i="8"/>
  <c r="I576" i="8"/>
  <c r="I1057" i="8"/>
  <c r="I492" i="8"/>
  <c r="I1375" i="8"/>
  <c r="I552" i="8"/>
  <c r="I578" i="8"/>
  <c r="I975" i="8"/>
  <c r="I648" i="8"/>
  <c r="I489" i="8"/>
  <c r="I881" i="8"/>
  <c r="I443" i="8"/>
  <c r="I1209" i="8"/>
  <c r="I284" i="8"/>
  <c r="I560" i="8"/>
  <c r="I266" i="8"/>
  <c r="I281" i="8"/>
  <c r="I631" i="8"/>
  <c r="I285" i="8"/>
  <c r="I345" i="8"/>
  <c r="I315" i="8"/>
  <c r="I362" i="8"/>
  <c r="I409" i="8"/>
  <c r="I478" i="8"/>
  <c r="I314" i="8"/>
  <c r="I853" i="8"/>
  <c r="I1298" i="8"/>
  <c r="I1415" i="8"/>
  <c r="I625" i="8"/>
  <c r="I820" i="8"/>
  <c r="I718" i="8"/>
  <c r="I959" i="8"/>
  <c r="I1186" i="8"/>
  <c r="I1299" i="8"/>
  <c r="I1137" i="8"/>
  <c r="I1256" i="8"/>
  <c r="I1052" i="8"/>
  <c r="I534" i="8"/>
  <c r="I1417" i="8"/>
  <c r="I1044" i="8"/>
  <c r="I1245" i="8"/>
  <c r="I276" i="8"/>
  <c r="I1413" i="8"/>
  <c r="I1335" i="8"/>
  <c r="I1329" i="8"/>
  <c r="I757" i="8"/>
  <c r="I1193" i="8"/>
  <c r="I1216" i="8"/>
  <c r="I801" i="8"/>
  <c r="I991" i="8"/>
  <c r="I1076" i="8"/>
  <c r="I1178" i="8"/>
  <c r="I940" i="8"/>
  <c r="I1206" i="8"/>
  <c r="I1171" i="8"/>
  <c r="I771" i="8"/>
  <c r="I513" i="8"/>
  <c r="I546" i="8"/>
  <c r="I423" i="8"/>
  <c r="I577" i="8"/>
  <c r="I711" i="8"/>
  <c r="I508" i="8"/>
  <c r="I728" i="8"/>
  <c r="I744" i="8"/>
  <c r="I594" i="8"/>
  <c r="I596" i="8"/>
  <c r="I1129" i="8"/>
  <c r="I796" i="8"/>
  <c r="I270" i="8"/>
  <c r="I1202" i="8"/>
  <c r="I1199" i="8"/>
  <c r="I545" i="8"/>
  <c r="I791" i="8"/>
  <c r="I366" i="8"/>
  <c r="I1231" i="8"/>
  <c r="I919" i="8"/>
  <c r="I1144" i="8"/>
  <c r="I1295" i="8"/>
  <c r="I292" i="8"/>
  <c r="I501" i="8"/>
  <c r="I986" i="8"/>
  <c r="I716" i="8"/>
  <c r="I619" i="8"/>
  <c r="I1066" i="8"/>
  <c r="I1156" i="8"/>
  <c r="I704" i="8"/>
  <c r="I350" i="8"/>
  <c r="I459" i="8"/>
  <c r="I1089" i="8"/>
  <c r="I1126" i="8"/>
  <c r="I275" i="8"/>
  <c r="I264" i="8"/>
  <c r="I1008" i="8"/>
  <c r="I1185" i="8"/>
  <c r="I1331" i="8"/>
  <c r="I504" i="8"/>
  <c r="I756" i="8"/>
  <c r="I426" i="8"/>
  <c r="I1174" i="8"/>
  <c r="I1355" i="8"/>
  <c r="I574" i="8"/>
  <c r="I1096" i="8"/>
  <c r="I918" i="8"/>
  <c r="I1328" i="8"/>
  <c r="I664" i="8"/>
  <c r="I760" i="8"/>
  <c r="I1147" i="8"/>
  <c r="I1337" i="8"/>
  <c r="I1034" i="8"/>
  <c r="I1354" i="8"/>
  <c r="I1027" i="8"/>
  <c r="I1016" i="8"/>
  <c r="I1284" i="8"/>
  <c r="I848" i="8"/>
  <c r="I1037" i="8"/>
  <c r="I770" i="8"/>
  <c r="I527" i="8"/>
  <c r="I636" i="8"/>
  <c r="I1315" i="8"/>
  <c r="I754" i="8"/>
  <c r="I684" i="8"/>
  <c r="I1289" i="8"/>
  <c r="I1045" i="8"/>
  <c r="I396" i="8"/>
  <c r="I743" i="8"/>
  <c r="I1282" i="8"/>
  <c r="I586" i="8"/>
  <c r="I889" i="8"/>
  <c r="I356" i="8"/>
  <c r="I673" i="8"/>
  <c r="I1170" i="8"/>
  <c r="I1124" i="8"/>
  <c r="I746" i="8"/>
  <c r="I562" i="8"/>
  <c r="I1050" i="8"/>
  <c r="I810" i="8"/>
  <c r="I773" i="8"/>
  <c r="I310" i="8"/>
  <c r="I671" i="8"/>
  <c r="I318" i="8"/>
  <c r="I399" i="8"/>
  <c r="I731" i="8"/>
  <c r="I630" i="8"/>
  <c r="I322" i="8"/>
  <c r="I1169" i="8"/>
  <c r="I694" i="8"/>
  <c r="I297" i="8"/>
  <c r="I778" i="8"/>
  <c r="I430" i="8"/>
  <c r="I724" i="8"/>
  <c r="I590" i="8"/>
  <c r="I692" i="8"/>
  <c r="I1228" i="8"/>
  <c r="I676" i="8"/>
  <c r="I937" i="8"/>
  <c r="I587" i="8"/>
  <c r="I845" i="8"/>
  <c r="I289" i="8"/>
  <c r="I457" i="8"/>
  <c r="I958" i="8"/>
  <c r="I1336" i="8"/>
  <c r="I521" i="8"/>
  <c r="I1239" i="8"/>
  <c r="I1047" i="8"/>
  <c r="I766" i="8"/>
  <c r="I312" i="8"/>
  <c r="I476" i="8"/>
  <c r="I519" i="8"/>
  <c r="I1259" i="8"/>
  <c r="I1395" i="8"/>
  <c r="I821" i="8"/>
  <c r="I876" i="8"/>
  <c r="I1058" i="8"/>
  <c r="I1312" i="8"/>
  <c r="I563" i="8"/>
  <c r="I866" i="8"/>
  <c r="I1180" i="8"/>
  <c r="I726" i="8"/>
  <c r="I1352" i="8"/>
  <c r="I1080" i="8"/>
  <c r="I1394" i="8"/>
  <c r="I782" i="8"/>
  <c r="I1253" i="8"/>
  <c r="I1152" i="8"/>
  <c r="I1276" i="8"/>
  <c r="I995" i="8"/>
  <c r="I1190" i="8"/>
  <c r="I839" i="8"/>
  <c r="I789" i="8"/>
  <c r="I868" i="8"/>
  <c r="I567" i="8"/>
  <c r="I541" i="8"/>
  <c r="I1012" i="8"/>
  <c r="I1243" i="8"/>
  <c r="I1341" i="8"/>
  <c r="I1263" i="8"/>
  <c r="I1390" i="8"/>
  <c r="I1371" i="8"/>
  <c r="I484" i="8"/>
  <c r="I583" i="8"/>
  <c r="I674" i="8"/>
  <c r="I706" i="8"/>
  <c r="I1273" i="8"/>
  <c r="I945" i="8"/>
  <c r="I1416" i="8"/>
  <c r="I857" i="8"/>
  <c r="I416" i="8"/>
  <c r="I1098" i="8"/>
  <c r="I997" i="8"/>
  <c r="I859" i="8"/>
  <c r="I1158" i="8"/>
  <c r="I730" i="8"/>
  <c r="I969" i="8"/>
  <c r="I309" i="8"/>
  <c r="I794" i="8"/>
  <c r="I678" i="8"/>
  <c r="I637" i="8"/>
  <c r="I547" i="8"/>
  <c r="I1292" i="8"/>
  <c r="I1130" i="8"/>
  <c r="I435" i="8"/>
  <c r="I572" i="8"/>
  <c r="I768" i="8"/>
  <c r="I668" i="8"/>
  <c r="I795" i="8"/>
  <c r="I1198" i="8"/>
  <c r="I812" i="8"/>
  <c r="I923" i="8"/>
  <c r="I1255" i="8"/>
  <c r="I495" i="8"/>
  <c r="I1021" i="8"/>
  <c r="I505" i="8"/>
  <c r="I916" i="8"/>
  <c r="I515" i="8"/>
  <c r="I1283" i="8"/>
  <c r="I1017" i="8"/>
  <c r="I688" i="8"/>
  <c r="I971" i="8"/>
  <c r="I1103" i="8"/>
  <c r="I819" i="8"/>
  <c r="I402" i="8"/>
  <c r="I1072" i="8"/>
  <c r="I1325" i="8"/>
  <c r="I480" i="8"/>
  <c r="I1123" i="8"/>
  <c r="I340" i="8"/>
  <c r="I1143" i="8"/>
  <c r="I434" i="8"/>
  <c r="I792" i="8"/>
  <c r="I1333" i="8"/>
  <c r="I649" i="8"/>
  <c r="I1326" i="8"/>
  <c r="I1271" i="8"/>
  <c r="I977" i="8"/>
  <c r="I1345" i="8"/>
  <c r="I902" i="8"/>
  <c r="I1005" i="8"/>
  <c r="I532" i="8"/>
  <c r="I786" i="8"/>
  <c r="I1094" i="8"/>
  <c r="I1117" i="8"/>
  <c r="I1393" i="8"/>
  <c r="I974" i="8"/>
  <c r="I1028" i="8"/>
  <c r="I425" i="8"/>
  <c r="I1020" i="8"/>
  <c r="I1277" i="8"/>
  <c r="I328" i="8"/>
  <c r="I1237" i="8"/>
  <c r="I858" i="8"/>
  <c r="I474" i="8"/>
  <c r="I701" i="8"/>
  <c r="I329" i="8"/>
  <c r="I1322" i="8"/>
  <c r="I392" i="8"/>
  <c r="I393" i="8"/>
  <c r="I419" i="8"/>
  <c r="I896" i="8"/>
  <c r="I960" i="8"/>
  <c r="I951" i="8"/>
  <c r="I471" i="8"/>
  <c r="I1127" i="8"/>
  <c r="I809" i="8"/>
  <c r="I1163" i="8"/>
  <c r="I980" i="8"/>
  <c r="I580" i="8"/>
  <c r="I627" i="8"/>
  <c r="I1362" i="8"/>
  <c r="I512" i="8"/>
  <c r="I1042" i="8"/>
  <c r="I650" i="8"/>
  <c r="I635" i="8"/>
  <c r="I365" i="8"/>
  <c r="I265" i="8"/>
  <c r="I870" i="8"/>
  <c r="I1088" i="8"/>
  <c r="I363" i="8"/>
  <c r="I1119" i="8"/>
  <c r="I1162" i="8"/>
  <c r="I507" i="8"/>
  <c r="I882" i="8"/>
  <c r="I878" i="8"/>
  <c r="I441" i="8"/>
  <c r="I1332" i="8"/>
  <c r="I942" i="8"/>
  <c r="I1286" i="8"/>
  <c r="I477" i="8"/>
  <c r="I1006" i="8"/>
  <c r="I394" i="8"/>
  <c r="I936" i="8"/>
  <c r="I1168" i="8"/>
  <c r="I1107" i="8"/>
  <c r="I928" i="8"/>
  <c r="I1342" i="8"/>
  <c r="I1368" i="8"/>
  <c r="I826" i="8"/>
  <c r="I1418" i="8"/>
  <c r="I1397" i="8"/>
  <c r="I1396" i="8"/>
  <c r="I1071" i="8"/>
  <c r="I479" i="8"/>
  <c r="I1402" i="8"/>
  <c r="I880" i="8"/>
  <c r="I1353" i="8"/>
  <c r="I860" i="8"/>
  <c r="I996" i="8"/>
  <c r="I1391" i="8"/>
  <c r="I472" i="8"/>
  <c r="I871" i="8"/>
  <c r="I1236" i="8"/>
  <c r="I1092" i="8"/>
  <c r="I863" i="8"/>
  <c r="I333" i="8"/>
  <c r="I710" i="8"/>
  <c r="I1040" i="8"/>
  <c r="I804" i="8"/>
  <c r="I774" i="8"/>
  <c r="I886" i="8"/>
  <c r="I1407" i="8"/>
  <c r="I1350" i="8"/>
  <c r="I1351" i="8"/>
  <c r="I1376" i="8"/>
  <c r="I873" i="8"/>
  <c r="I1224" i="8"/>
  <c r="I935" i="8"/>
  <c r="I1090" i="8"/>
  <c r="I1399" i="8"/>
  <c r="I989" i="8"/>
  <c r="I696" i="8"/>
  <c r="I1313" i="8"/>
  <c r="I1030" i="8"/>
  <c r="I486" i="8"/>
  <c r="I990" i="8"/>
  <c r="I933" i="8"/>
  <c r="I846" i="8"/>
  <c r="I1280" i="8"/>
  <c r="I1261" i="8"/>
  <c r="I1347" i="8"/>
  <c r="I1223" i="8"/>
  <c r="I1285" i="8"/>
  <c r="I1136" i="8"/>
  <c r="L264" i="8" l="1"/>
  <c r="M264" i="8"/>
</calcChain>
</file>

<file path=xl/sharedStrings.xml><?xml version="1.0" encoding="utf-8"?>
<sst xmlns="http://schemas.openxmlformats.org/spreadsheetml/2006/main" count="2267" uniqueCount="145">
  <si>
    <t>8372-0</t>
  </si>
  <si>
    <t>Santander Asset Management AGF</t>
  </si>
  <si>
    <t>SELECTAS CHILE</t>
  </si>
  <si>
    <t>APV</t>
  </si>
  <si>
    <t>8076-4</t>
  </si>
  <si>
    <t>ACCIONES CHILENAS</t>
  </si>
  <si>
    <t>8204-K</t>
  </si>
  <si>
    <t>BTG Pactual AGF</t>
  </si>
  <si>
    <t>BTG ACCIONES CHILENA</t>
  </si>
  <si>
    <t>I-APV</t>
  </si>
  <si>
    <t>8819-6</t>
  </si>
  <si>
    <t>BICE AGF</t>
  </si>
  <si>
    <t>CHILE ACTIVO</t>
  </si>
  <si>
    <t>B</t>
  </si>
  <si>
    <t>8723-8</t>
  </si>
  <si>
    <t>Larrain Vial AGF</t>
  </si>
  <si>
    <t>ENFOQUE</t>
  </si>
  <si>
    <t>8872-2</t>
  </si>
  <si>
    <t>ACCIONES NACIONALES</t>
  </si>
  <si>
    <t>8305-4</t>
  </si>
  <si>
    <t>Itau AGF</t>
  </si>
  <si>
    <t>ITAU NATIONAL EQUITY</t>
  </si>
  <si>
    <t>8170-1</t>
  </si>
  <si>
    <t>CONSORCIO ACCIONES C</t>
  </si>
  <si>
    <t>F</t>
  </si>
  <si>
    <t>8982-6</t>
  </si>
  <si>
    <t>Credicorp Capital AGF</t>
  </si>
  <si>
    <t>ACCIONES ESTRATEGICA</t>
  </si>
  <si>
    <t>8046-2</t>
  </si>
  <si>
    <t>BICE ACCIONES</t>
  </si>
  <si>
    <t>8395-K</t>
  </si>
  <si>
    <t>Zurich AGF</t>
  </si>
  <si>
    <t>BURSATIL 90</t>
  </si>
  <si>
    <t>8929-K</t>
  </si>
  <si>
    <t>FM CC INDICE CHILE</t>
  </si>
  <si>
    <t>8068-3</t>
  </si>
  <si>
    <t>Scotia AGF</t>
  </si>
  <si>
    <t>PATRIMONIO ACCIONES</t>
  </si>
  <si>
    <t>8912-5</t>
  </si>
  <si>
    <t>Security AGF</t>
  </si>
  <si>
    <t>INDEX FUND CHILE</t>
  </si>
  <si>
    <t>9019-0</t>
  </si>
  <si>
    <t>FM ETF IT NOW IPSA</t>
  </si>
  <si>
    <t>UNICA</t>
  </si>
  <si>
    <t>8142-6</t>
  </si>
  <si>
    <t>BICE VANGUARDIA</t>
  </si>
  <si>
    <t>8043-8</t>
  </si>
  <si>
    <t>Banchile AGF</t>
  </si>
  <si>
    <t>BANCHILE-ACCIONES</t>
  </si>
  <si>
    <t>8027-6</t>
  </si>
  <si>
    <t>CHILE ACCIONARIO</t>
  </si>
  <si>
    <t>8789-0</t>
  </si>
  <si>
    <t>CHILE 18 Q</t>
  </si>
  <si>
    <t>8430-1</t>
  </si>
  <si>
    <t>BCI Asset Management AGF</t>
  </si>
  <si>
    <t>SELECCION BURSATIL</t>
  </si>
  <si>
    <t>9032-8</t>
  </si>
  <si>
    <t>RETORNO ACCIONARIO</t>
  </si>
  <si>
    <t>8176-0</t>
  </si>
  <si>
    <t>ACCIONES PRESENCIA B</t>
  </si>
  <si>
    <t>GAMMA</t>
  </si>
  <si>
    <t>8381-K</t>
  </si>
  <si>
    <t>EuroAmerica AGF</t>
  </si>
  <si>
    <t>CHILE ACCIONES</t>
  </si>
  <si>
    <t>D</t>
  </si>
  <si>
    <t>8536-7</t>
  </si>
  <si>
    <t>BancoEstado AGF</t>
  </si>
  <si>
    <t>8038-1</t>
  </si>
  <si>
    <t>Principal AGF</t>
  </si>
  <si>
    <t xml:space="preserve">CAPITALES ACC CHI </t>
  </si>
  <si>
    <t>8001-2</t>
  </si>
  <si>
    <t>CAPITALISA-ACC.</t>
  </si>
  <si>
    <t>8490-5</t>
  </si>
  <si>
    <t>SELECTIVO</t>
  </si>
  <si>
    <t>8529-4</t>
  </si>
  <si>
    <t>8685-1</t>
  </si>
  <si>
    <t>Sura AGF</t>
  </si>
  <si>
    <t>SELECCION ACCION</t>
  </si>
  <si>
    <t>AC</t>
  </si>
  <si>
    <t>8289-9</t>
  </si>
  <si>
    <t>BBVA AGF</t>
  </si>
  <si>
    <t>BBVA ACCIONES NACION</t>
  </si>
  <si>
    <t>8918-4</t>
  </si>
  <si>
    <t>DIVIDENDO LOCAL</t>
  </si>
  <si>
    <t>8890-0</t>
  </si>
  <si>
    <t>VENTAJA LOCAL</t>
  </si>
  <si>
    <t>8030-6</t>
  </si>
  <si>
    <t>CorpBanca AGF</t>
  </si>
  <si>
    <t>SELECCION NACIONAL</t>
  </si>
  <si>
    <t>8587-1</t>
  </si>
  <si>
    <t>C</t>
  </si>
  <si>
    <t>9044-1</t>
  </si>
  <si>
    <t>EA SELECCIÓN CHILENA</t>
  </si>
  <si>
    <t>SERIE</t>
  </si>
  <si>
    <t>A</t>
  </si>
  <si>
    <t>E</t>
  </si>
  <si>
    <t>RUT</t>
  </si>
  <si>
    <t>AGF</t>
  </si>
  <si>
    <t>FONDO</t>
  </si>
  <si>
    <t>Check</t>
  </si>
  <si>
    <t>Superintendencia de Valores y Seguros - Gobierno de Chile</t>
  </si>
  <si>
    <t>Nombre del Fondo:</t>
  </si>
  <si>
    <t>FONDO MUTUO SANTANDER ACCIONES SELECTAS CHILE</t>
  </si>
  <si>
    <t>RUN:</t>
  </si>
  <si>
    <t>Serie de Cuota: APV - APV Moneda : Pesos de Chile</t>
  </si>
  <si>
    <t>Fecha</t>
  </si>
  <si>
    <t>N° cuotas aportadas</t>
  </si>
  <si>
    <t>N° cuotas en rescatadas</t>
  </si>
  <si>
    <t>N° cuotas en circulación</t>
  </si>
  <si>
    <t>Valor cuota</t>
  </si>
  <si>
    <t>Patrimonio Neto</t>
  </si>
  <si>
    <t>Activo Total</t>
  </si>
  <si>
    <t>Número de Partícipes</t>
  </si>
  <si>
    <t>Número de Partícipes inst.</t>
  </si>
  <si>
    <t>Fondos Pensión</t>
  </si>
  <si>
    <t>Remun. Fija Soc. Admin.</t>
  </si>
  <si>
    <t>Remun. Variable Soc. Admin.</t>
  </si>
  <si>
    <t>Gastos afectos IVA</t>
  </si>
  <si>
    <t>Gastos No Afectos a IVA</t>
  </si>
  <si>
    <t>Comisión de colocación cobrada al momento de la inversión</t>
  </si>
  <si>
    <t>Comisión de colocación cobrada al momento del rescate</t>
  </si>
  <si>
    <t>Factor de Reparto</t>
  </si>
  <si>
    <t>Factor de Ajuste</t>
  </si>
  <si>
    <t>N</t>
  </si>
  <si>
    <t>Valor Cuota</t>
  </si>
  <si>
    <t>Factor Ajuste</t>
  </si>
  <si>
    <t>Factor Reparto</t>
  </si>
  <si>
    <t>Valor Cuota Ajustado</t>
  </si>
  <si>
    <t>Retornos Diarios</t>
  </si>
  <si>
    <t>Tracking Error</t>
  </si>
  <si>
    <t>IPSA</t>
  </si>
  <si>
    <t>Retorno Diario Ajustado</t>
  </si>
  <si>
    <t>Retorno Diario IPSA</t>
  </si>
  <si>
    <t>E[Alpha]</t>
  </si>
  <si>
    <t>Alpha Diario</t>
  </si>
  <si>
    <t>Maximo TE</t>
  </si>
  <si>
    <t>Info Ratio</t>
  </si>
  <si>
    <t>TE Total</t>
  </si>
  <si>
    <t>TE Total Anualizado</t>
  </si>
  <si>
    <t>Alpha Anual</t>
  </si>
  <si>
    <t>Alpha Diario Promedio Anualizado</t>
  </si>
  <si>
    <t>Alpha Anual Promedio</t>
  </si>
  <si>
    <t>Info Ratio con promedio anualizado</t>
  </si>
  <si>
    <t>Info Ratio con alpha anual promedio</t>
  </si>
  <si>
    <t>Alpha Promedio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</si>
</sst>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[$$-2C0A]\ #,##0.00"/>
    <numFmt numFmtId="165" formatCode="0.0%"/>
    <numFmt numFmtId="166" formatCode="0.0000%"/>
    <numFmt numFmtId="167" formatCode="0.000%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1"/>
      <color indexed="8"/>
      <name val="Arial"/>
      <family val="2"/>
      <scheme val="minor"/>
    </font>
    <font>
      <b/>
      <sz val="11"/>
      <color theme="0"/>
      <name val="Arial"/>
      <family val="2"/>
      <scheme val="minor"/>
    </font>
    <font>
      <sz val="14"/>
      <color rgb="FF666666"/>
      <name val="Arial"/>
      <family val="2"/>
    </font>
    <font>
      <sz val="8.8000000000000007"/>
      <color theme="1"/>
      <name val="Arial"/>
      <family val="2"/>
    </font>
    <font>
      <b/>
      <sz val="8.25"/>
      <color theme="1"/>
      <name val="Arial"/>
      <family val="2"/>
    </font>
    <font>
      <u/>
      <sz val="11"/>
      <color theme="1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8F8F8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2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D4D4D4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D4D4D4"/>
      </bottom>
      <diagonal/>
    </border>
    <border>
      <left style="thick">
        <color rgb="FFFFFFFF"/>
      </left>
      <right/>
      <top style="thick">
        <color rgb="FFFFFFFF"/>
      </top>
      <bottom style="thick">
        <color rgb="FFD4D4D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0"/>
      </left>
      <right/>
      <top style="thin">
        <color theme="5"/>
      </top>
      <bottom/>
      <diagonal/>
    </border>
    <border>
      <left style="thin">
        <color theme="0"/>
      </left>
      <right style="thin">
        <color theme="5"/>
      </right>
      <top style="thin">
        <color theme="5"/>
      </top>
      <bottom/>
      <diagonal/>
    </border>
    <border>
      <left style="thin">
        <color theme="0"/>
      </left>
      <right/>
      <top style="thin">
        <color theme="5"/>
      </top>
      <bottom style="thin">
        <color theme="5"/>
      </bottom>
      <diagonal/>
    </border>
    <border>
      <left style="thin">
        <color theme="0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164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2" fillId="2" borderId="0" applyNumberFormat="0" applyBorder="0" applyAlignment="0" applyProtection="0"/>
    <xf numFmtId="164" fontId="2" fillId="3" borderId="0" applyNumberFormat="0" applyBorder="0" applyAlignment="0" applyProtection="0"/>
    <xf numFmtId="164" fontId="2" fillId="4" borderId="0" applyNumberFormat="0" applyBorder="0" applyAlignment="0" applyProtection="0"/>
    <xf numFmtId="164" fontId="2" fillId="5" borderId="0" applyNumberFormat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/>
    <xf numFmtId="164" fontId="3" fillId="0" borderId="0"/>
    <xf numFmtId="164" fontId="1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0" fontId="4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88">
    <xf numFmtId="0" fontId="0" fillId="0" borderId="0" xfId="0"/>
    <xf numFmtId="0" fontId="0" fillId="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9" fillId="0" borderId="0" xfId="29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 indent="1"/>
    </xf>
    <xf numFmtId="0" fontId="0" fillId="8" borderId="0" xfId="0" applyFill="1"/>
    <xf numFmtId="0" fontId="8" fillId="9" borderId="3" xfId="0" applyFont="1" applyFill="1" applyBorder="1" applyAlignment="1">
      <alignment horizontal="center" vertical="top"/>
    </xf>
    <xf numFmtId="0" fontId="7" fillId="8" borderId="3" xfId="0" applyFont="1" applyFill="1" applyBorder="1" applyAlignment="1">
      <alignment horizontal="right" vertical="top"/>
    </xf>
    <xf numFmtId="3" fontId="7" fillId="8" borderId="3" xfId="0" applyNumberFormat="1" applyFont="1" applyFill="1" applyBorder="1" applyAlignment="1">
      <alignment horizontal="right" vertical="top"/>
    </xf>
    <xf numFmtId="0" fontId="8" fillId="9" borderId="5" xfId="0" applyFont="1" applyFill="1" applyBorder="1" applyAlignment="1">
      <alignment horizontal="center" vertical="top"/>
    </xf>
    <xf numFmtId="0" fontId="8" fillId="9" borderId="4" xfId="0" applyFont="1" applyFill="1" applyBorder="1" applyAlignment="1">
      <alignment horizontal="center" vertical="top"/>
    </xf>
    <xf numFmtId="14" fontId="7" fillId="8" borderId="5" xfId="0" applyNumberFormat="1" applyFont="1" applyFill="1" applyBorder="1" applyAlignment="1">
      <alignment vertical="top"/>
    </xf>
    <xf numFmtId="0" fontId="7" fillId="8" borderId="4" xfId="0" applyFont="1" applyFill="1" applyBorder="1" applyAlignment="1">
      <alignment horizontal="right" vertical="top"/>
    </xf>
    <xf numFmtId="14" fontId="7" fillId="8" borderId="8" xfId="0" applyNumberFormat="1" applyFont="1" applyFill="1" applyBorder="1" applyAlignment="1">
      <alignment vertical="top"/>
    </xf>
    <xf numFmtId="0" fontId="7" fillId="8" borderId="9" xfId="0" applyFont="1" applyFill="1" applyBorder="1" applyAlignment="1">
      <alignment horizontal="right" vertical="top"/>
    </xf>
    <xf numFmtId="0" fontId="7" fillId="8" borderId="10" xfId="0" applyFont="1" applyFill="1" applyBorder="1" applyAlignment="1">
      <alignment horizontal="right" vertical="top"/>
    </xf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28" applyFont="1"/>
    <xf numFmtId="10" fontId="0" fillId="0" borderId="0" xfId="28" applyNumberFormat="1" applyFont="1"/>
    <xf numFmtId="4" fontId="7" fillId="8" borderId="3" xfId="0" applyNumberFormat="1" applyFont="1" applyFill="1" applyBorder="1" applyAlignment="1">
      <alignment horizontal="right" vertical="top"/>
    </xf>
    <xf numFmtId="4" fontId="7" fillId="8" borderId="9" xfId="0" applyNumberFormat="1" applyFont="1" applyFill="1" applyBorder="1" applyAlignment="1">
      <alignment horizontal="right" vertical="top"/>
    </xf>
    <xf numFmtId="3" fontId="7" fillId="8" borderId="9" xfId="0" applyNumberFormat="1" applyFont="1" applyFill="1" applyBorder="1" applyAlignment="1">
      <alignment horizontal="right" vertical="top"/>
    </xf>
    <xf numFmtId="166" fontId="0" fillId="0" borderId="0" xfId="28" applyNumberFormat="1" applyFont="1"/>
    <xf numFmtId="0" fontId="5" fillId="11" borderId="11" xfId="0" applyFont="1" applyFill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/>
    </xf>
    <xf numFmtId="10" fontId="0" fillId="0" borderId="14" xfId="28" applyNumberFormat="1" applyFont="1" applyBorder="1" applyAlignment="1">
      <alignment horizontal="center" vertical="center"/>
    </xf>
    <xf numFmtId="165" fontId="0" fillId="0" borderId="14" xfId="28" applyNumberFormat="1" applyFont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/>
    </xf>
    <xf numFmtId="0" fontId="5" fillId="12" borderId="16" xfId="0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14" fontId="0" fillId="13" borderId="15" xfId="0" applyNumberFormat="1" applyFont="1" applyFill="1" applyBorder="1" applyAlignment="1">
      <alignment horizontal="center" vertical="center"/>
    </xf>
    <xf numFmtId="14" fontId="0" fillId="13" borderId="16" xfId="0" applyNumberFormat="1" applyFont="1" applyFill="1" applyBorder="1" applyAlignment="1">
      <alignment horizontal="center" vertical="center"/>
    </xf>
    <xf numFmtId="0" fontId="0" fillId="13" borderId="16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14" fontId="0" fillId="0" borderId="15" xfId="0" applyNumberFormat="1" applyFont="1" applyBorder="1" applyAlignment="1">
      <alignment horizontal="center" vertical="center"/>
    </xf>
    <xf numFmtId="9" fontId="0" fillId="0" borderId="16" xfId="28" applyNumberFormat="1" applyFont="1" applyBorder="1" applyAlignment="1">
      <alignment horizontal="center" vertical="center"/>
    </xf>
    <xf numFmtId="9" fontId="0" fillId="0" borderId="17" xfId="28" applyNumberFormat="1" applyFont="1" applyBorder="1" applyAlignment="1">
      <alignment horizontal="center" vertical="center"/>
    </xf>
    <xf numFmtId="9" fontId="0" fillId="13" borderId="16" xfId="28" applyNumberFormat="1" applyFont="1" applyFill="1" applyBorder="1" applyAlignment="1">
      <alignment horizontal="center" vertical="center"/>
    </xf>
    <xf numFmtId="9" fontId="0" fillId="13" borderId="17" xfId="28" applyNumberFormat="1" applyFont="1" applyFill="1" applyBorder="1" applyAlignment="1">
      <alignment horizontal="center" vertical="center"/>
    </xf>
    <xf numFmtId="10" fontId="0" fillId="0" borderId="16" xfId="28" applyNumberFormat="1" applyFont="1" applyBorder="1" applyAlignment="1">
      <alignment horizontal="center" vertical="center"/>
    </xf>
    <xf numFmtId="165" fontId="0" fillId="0" borderId="16" xfId="28" applyNumberFormat="1" applyFont="1" applyBorder="1" applyAlignment="1">
      <alignment horizontal="center" vertical="center"/>
    </xf>
    <xf numFmtId="10" fontId="0" fillId="13" borderId="16" xfId="28" applyNumberFormat="1" applyFont="1" applyFill="1" applyBorder="1" applyAlignment="1">
      <alignment horizontal="center" vertical="center"/>
    </xf>
    <xf numFmtId="165" fontId="0" fillId="13" borderId="16" xfId="28" applyNumberFormat="1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14" fontId="0" fillId="14" borderId="11" xfId="0" applyNumberFormat="1" applyFont="1" applyFill="1" applyBorder="1" applyAlignment="1">
      <alignment horizontal="center" vertical="center"/>
    </xf>
    <xf numFmtId="4" fontId="0" fillId="14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/>
    </xf>
    <xf numFmtId="0" fontId="0" fillId="14" borderId="19" xfId="0" applyFont="1" applyFill="1" applyBorder="1" applyAlignment="1">
      <alignment horizontal="center"/>
    </xf>
    <xf numFmtId="14" fontId="0" fillId="13" borderId="11" xfId="0" applyNumberFormat="1" applyFont="1" applyFill="1" applyBorder="1" applyAlignment="1">
      <alignment horizontal="center" vertical="center"/>
    </xf>
    <xf numFmtId="4" fontId="0" fillId="13" borderId="18" xfId="0" applyNumberFormat="1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14" fontId="0" fillId="14" borderId="12" xfId="0" applyNumberFormat="1" applyFont="1" applyFill="1" applyBorder="1" applyAlignment="1">
      <alignment horizontal="center" vertical="center"/>
    </xf>
    <xf numFmtId="4" fontId="0" fillId="14" borderId="20" xfId="0" applyNumberFormat="1" applyFont="1" applyFill="1" applyBorder="1" applyAlignment="1">
      <alignment horizontal="center" vertical="center"/>
    </xf>
    <xf numFmtId="0" fontId="0" fillId="14" borderId="20" xfId="0" applyFont="1" applyFill="1" applyBorder="1" applyAlignment="1">
      <alignment horizontal="center" vertical="center"/>
    </xf>
    <xf numFmtId="9" fontId="0" fillId="10" borderId="23" xfId="28" applyFont="1" applyFill="1" applyBorder="1" applyAlignment="1">
      <alignment horizontal="center"/>
    </xf>
    <xf numFmtId="9" fontId="0" fillId="10" borderId="24" xfId="28" applyFont="1" applyFill="1" applyBorder="1" applyAlignment="1">
      <alignment horizontal="center"/>
    </xf>
    <xf numFmtId="9" fontId="0" fillId="10" borderId="22" xfId="28" applyFont="1" applyFill="1" applyBorder="1" applyAlignment="1">
      <alignment horizontal="center"/>
    </xf>
    <xf numFmtId="10" fontId="0" fillId="13" borderId="18" xfId="28" applyNumberFormat="1" applyFont="1" applyFill="1" applyBorder="1" applyAlignment="1">
      <alignment horizontal="center"/>
    </xf>
    <xf numFmtId="10" fontId="0" fillId="14" borderId="18" xfId="28" applyNumberFormat="1" applyFont="1" applyFill="1" applyBorder="1" applyAlignment="1">
      <alignment horizontal="center"/>
    </xf>
    <xf numFmtId="10" fontId="0" fillId="14" borderId="20" xfId="28" applyNumberFormat="1" applyFont="1" applyFill="1" applyBorder="1" applyAlignment="1">
      <alignment horizontal="center"/>
    </xf>
    <xf numFmtId="10" fontId="0" fillId="13" borderId="19" xfId="28" applyNumberFormat="1" applyFont="1" applyFill="1" applyBorder="1" applyAlignment="1">
      <alignment horizontal="center"/>
    </xf>
    <xf numFmtId="10" fontId="0" fillId="14" borderId="19" xfId="28" applyNumberFormat="1" applyFont="1" applyFill="1" applyBorder="1" applyAlignment="1">
      <alignment horizontal="center"/>
    </xf>
    <xf numFmtId="10" fontId="0" fillId="14" borderId="21" xfId="28" applyNumberFormat="1" applyFont="1" applyFill="1" applyBorder="1" applyAlignment="1">
      <alignment horizontal="center"/>
    </xf>
    <xf numFmtId="9" fontId="0" fillId="15" borderId="22" xfId="28" applyFont="1" applyFill="1" applyBorder="1" applyAlignment="1">
      <alignment horizontal="center"/>
    </xf>
    <xf numFmtId="0" fontId="0" fillId="16" borderId="22" xfId="0" applyFill="1" applyBorder="1" applyAlignment="1">
      <alignment horizontal="center" vertical="center"/>
    </xf>
    <xf numFmtId="10" fontId="0" fillId="16" borderId="24" xfId="28" applyNumberFormat="1" applyFont="1" applyFill="1" applyBorder="1" applyAlignment="1">
      <alignment horizontal="center" vertical="center"/>
    </xf>
    <xf numFmtId="0" fontId="0" fillId="18" borderId="22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10" fontId="0" fillId="17" borderId="24" xfId="28" applyNumberFormat="1" applyFont="1" applyFill="1" applyBorder="1" applyAlignment="1">
      <alignment horizontal="center" vertical="center"/>
    </xf>
    <xf numFmtId="2" fontId="0" fillId="18" borderId="24" xfId="0" applyNumberFormat="1" applyFill="1" applyBorder="1" applyAlignment="1">
      <alignment horizontal="center" vertical="center"/>
    </xf>
    <xf numFmtId="9" fontId="0" fillId="19" borderId="22" xfId="28" applyFont="1" applyFill="1" applyBorder="1" applyAlignment="1">
      <alignment horizontal="center"/>
    </xf>
    <xf numFmtId="10" fontId="0" fillId="19" borderId="24" xfId="28" applyNumberFormat="1" applyFont="1" applyFill="1" applyBorder="1" applyAlignment="1">
      <alignment horizontal="center"/>
    </xf>
    <xf numFmtId="0" fontId="7" fillId="8" borderId="6" xfId="0" applyFont="1" applyFill="1" applyBorder="1" applyAlignment="1">
      <alignment vertical="top"/>
    </xf>
    <xf numFmtId="0" fontId="7" fillId="8" borderId="7" xfId="0" applyFont="1" applyFill="1" applyBorder="1" applyAlignment="1">
      <alignment vertical="top"/>
    </xf>
    <xf numFmtId="0" fontId="0" fillId="15" borderId="22" xfId="0" applyFill="1" applyBorder="1" applyAlignment="1">
      <alignment horizontal="center" vertical="center"/>
    </xf>
    <xf numFmtId="2" fontId="0" fillId="15" borderId="24" xfId="0" applyNumberFormat="1" applyFill="1" applyBorder="1" applyAlignment="1">
      <alignment horizontal="center" vertical="center"/>
    </xf>
    <xf numFmtId="167" fontId="0" fillId="15" borderId="24" xfId="28" applyNumberFormat="1" applyFont="1" applyFill="1" applyBorder="1" applyAlignment="1">
      <alignment horizontal="center"/>
    </xf>
    <xf numFmtId="2" fontId="0" fillId="0" borderId="16" xfId="28" applyNumberFormat="1" applyFont="1" applyBorder="1" applyAlignment="1">
      <alignment horizontal="center" vertical="center"/>
    </xf>
    <xf numFmtId="2" fontId="0" fillId="13" borderId="16" xfId="28" applyNumberFormat="1" applyFont="1" applyFill="1" applyBorder="1" applyAlignment="1">
      <alignment horizontal="center" vertical="center"/>
    </xf>
    <xf numFmtId="2" fontId="0" fillId="0" borderId="14" xfId="28" applyNumberFormat="1" applyFont="1" applyBorder="1" applyAlignment="1">
      <alignment horizontal="center" vertical="center"/>
    </xf>
  </cellXfs>
  <cellStyles count="30">
    <cellStyle name="_x000a_386grabber=M" xfId="1"/>
    <cellStyle name="Comma" xfId="2"/>
    <cellStyle name="Énfasis1 2" xfId="3"/>
    <cellStyle name="Énfasis2 2" xfId="4"/>
    <cellStyle name="Énfasis3 2" xfId="5"/>
    <cellStyle name="Énfasis5 2" xfId="6"/>
    <cellStyle name="Euro" xfId="7"/>
    <cellStyle name="Hipervínculo" xfId="29" builtinId="8"/>
    <cellStyle name="Millares 2" xfId="8"/>
    <cellStyle name="Millares 2 2" xfId="9"/>
    <cellStyle name="Millares 3" xfId="10"/>
    <cellStyle name="Millares 4" xfId="11"/>
    <cellStyle name="Millares 7" xfId="12"/>
    <cellStyle name="Millares 8" xfId="13"/>
    <cellStyle name="Normal" xfId="0" builtinId="0"/>
    <cellStyle name="Normal 12" xfId="14"/>
    <cellStyle name="Normal 2" xfId="15"/>
    <cellStyle name="Normal 2 2" xfId="16"/>
    <cellStyle name="Normal 2 3" xfId="17"/>
    <cellStyle name="Normal 3" xfId="18"/>
    <cellStyle name="Normal 4" xfId="19"/>
    <cellStyle name="Normal 5" xfId="20"/>
    <cellStyle name="Normal 6" xfId="21"/>
    <cellStyle name="Normal 7" xfId="22"/>
    <cellStyle name="Normal 8" xfId="23"/>
    <cellStyle name="Normal 9" xfId="24"/>
    <cellStyle name="Porcentaje" xfId="28" builtinId="5"/>
    <cellStyle name="Porcentual 2" xfId="25"/>
    <cellStyle name="Porcentual 3" xfId="26"/>
    <cellStyle name="Porcentual 4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Outputs!$G$1</c:f>
              <c:strCache>
                <c:ptCount val="1"/>
                <c:pt idx="0">
                  <c:v>Tracking Error</c:v>
                </c:pt>
              </c:strCache>
            </c:strRef>
          </c:tx>
          <c:marker>
            <c:symbol val="none"/>
          </c:marker>
          <c:cat>
            <c:numRef>
              <c:f>Outputs!$A$255:$A$1419</c:f>
              <c:numCache>
                <c:formatCode>m/d/yyyy</c:formatCode>
                <c:ptCount val="116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40933</c:v>
                </c:pt>
                <c:pt idx="18">
                  <c:v>40934</c:v>
                </c:pt>
                <c:pt idx="19">
                  <c:v>40935</c:v>
                </c:pt>
                <c:pt idx="20">
                  <c:v>40938</c:v>
                </c:pt>
                <c:pt idx="21">
                  <c:v>40939</c:v>
                </c:pt>
                <c:pt idx="22">
                  <c:v>40940</c:v>
                </c:pt>
                <c:pt idx="23">
                  <c:v>40941</c:v>
                </c:pt>
                <c:pt idx="24">
                  <c:v>40942</c:v>
                </c:pt>
                <c:pt idx="25">
                  <c:v>40945</c:v>
                </c:pt>
                <c:pt idx="26">
                  <c:v>40946</c:v>
                </c:pt>
                <c:pt idx="27">
                  <c:v>40947</c:v>
                </c:pt>
                <c:pt idx="28">
                  <c:v>40948</c:v>
                </c:pt>
                <c:pt idx="29">
                  <c:v>40949</c:v>
                </c:pt>
                <c:pt idx="30">
                  <c:v>40952</c:v>
                </c:pt>
                <c:pt idx="31">
                  <c:v>40953</c:v>
                </c:pt>
                <c:pt idx="32">
                  <c:v>40954</c:v>
                </c:pt>
                <c:pt idx="33">
                  <c:v>40955</c:v>
                </c:pt>
                <c:pt idx="34">
                  <c:v>40956</c:v>
                </c:pt>
                <c:pt idx="35">
                  <c:v>40959</c:v>
                </c:pt>
                <c:pt idx="36">
                  <c:v>40960</c:v>
                </c:pt>
                <c:pt idx="37">
                  <c:v>40961</c:v>
                </c:pt>
                <c:pt idx="38">
                  <c:v>40962</c:v>
                </c:pt>
                <c:pt idx="39">
                  <c:v>40963</c:v>
                </c:pt>
                <c:pt idx="40">
                  <c:v>40966</c:v>
                </c:pt>
                <c:pt idx="41">
                  <c:v>40967</c:v>
                </c:pt>
                <c:pt idx="42">
                  <c:v>40968</c:v>
                </c:pt>
                <c:pt idx="43">
                  <c:v>40969</c:v>
                </c:pt>
                <c:pt idx="44">
                  <c:v>40970</c:v>
                </c:pt>
                <c:pt idx="45">
                  <c:v>40973</c:v>
                </c:pt>
                <c:pt idx="46">
                  <c:v>40974</c:v>
                </c:pt>
                <c:pt idx="47">
                  <c:v>40975</c:v>
                </c:pt>
                <c:pt idx="48">
                  <c:v>40976</c:v>
                </c:pt>
                <c:pt idx="49">
                  <c:v>40977</c:v>
                </c:pt>
                <c:pt idx="50">
                  <c:v>40980</c:v>
                </c:pt>
                <c:pt idx="51">
                  <c:v>40981</c:v>
                </c:pt>
                <c:pt idx="52">
                  <c:v>40982</c:v>
                </c:pt>
                <c:pt idx="53">
                  <c:v>40983</c:v>
                </c:pt>
                <c:pt idx="54">
                  <c:v>40984</c:v>
                </c:pt>
                <c:pt idx="55">
                  <c:v>40987</c:v>
                </c:pt>
                <c:pt idx="56">
                  <c:v>40988</c:v>
                </c:pt>
                <c:pt idx="57">
                  <c:v>40989</c:v>
                </c:pt>
                <c:pt idx="58">
                  <c:v>40990</c:v>
                </c:pt>
                <c:pt idx="59">
                  <c:v>40991</c:v>
                </c:pt>
                <c:pt idx="60">
                  <c:v>40994</c:v>
                </c:pt>
                <c:pt idx="61">
                  <c:v>40995</c:v>
                </c:pt>
                <c:pt idx="62">
                  <c:v>40996</c:v>
                </c:pt>
                <c:pt idx="63">
                  <c:v>40997</c:v>
                </c:pt>
                <c:pt idx="64">
                  <c:v>40998</c:v>
                </c:pt>
                <c:pt idx="65">
                  <c:v>41001</c:v>
                </c:pt>
                <c:pt idx="66">
                  <c:v>41002</c:v>
                </c:pt>
                <c:pt idx="67">
                  <c:v>41003</c:v>
                </c:pt>
                <c:pt idx="68">
                  <c:v>41004</c:v>
                </c:pt>
                <c:pt idx="69">
                  <c:v>41008</c:v>
                </c:pt>
                <c:pt idx="70">
                  <c:v>41009</c:v>
                </c:pt>
                <c:pt idx="71">
                  <c:v>41010</c:v>
                </c:pt>
                <c:pt idx="72">
                  <c:v>41011</c:v>
                </c:pt>
                <c:pt idx="73">
                  <c:v>41012</c:v>
                </c:pt>
                <c:pt idx="74">
                  <c:v>41015</c:v>
                </c:pt>
                <c:pt idx="75">
                  <c:v>41016</c:v>
                </c:pt>
                <c:pt idx="76">
                  <c:v>41017</c:v>
                </c:pt>
                <c:pt idx="77">
                  <c:v>41018</c:v>
                </c:pt>
                <c:pt idx="78">
                  <c:v>41019</c:v>
                </c:pt>
                <c:pt idx="79">
                  <c:v>41022</c:v>
                </c:pt>
                <c:pt idx="80">
                  <c:v>41023</c:v>
                </c:pt>
                <c:pt idx="81">
                  <c:v>41024</c:v>
                </c:pt>
                <c:pt idx="82">
                  <c:v>41025</c:v>
                </c:pt>
                <c:pt idx="83">
                  <c:v>41026</c:v>
                </c:pt>
                <c:pt idx="84">
                  <c:v>41029</c:v>
                </c:pt>
                <c:pt idx="85">
                  <c:v>41031</c:v>
                </c:pt>
                <c:pt idx="86">
                  <c:v>41032</c:v>
                </c:pt>
                <c:pt idx="87">
                  <c:v>41033</c:v>
                </c:pt>
                <c:pt idx="88">
                  <c:v>41036</c:v>
                </c:pt>
                <c:pt idx="89">
                  <c:v>41037</c:v>
                </c:pt>
                <c:pt idx="90">
                  <c:v>41038</c:v>
                </c:pt>
                <c:pt idx="91">
                  <c:v>41039</c:v>
                </c:pt>
                <c:pt idx="92">
                  <c:v>41040</c:v>
                </c:pt>
                <c:pt idx="93">
                  <c:v>41043</c:v>
                </c:pt>
                <c:pt idx="94">
                  <c:v>41044</c:v>
                </c:pt>
                <c:pt idx="95">
                  <c:v>41045</c:v>
                </c:pt>
                <c:pt idx="96">
                  <c:v>41046</c:v>
                </c:pt>
                <c:pt idx="97">
                  <c:v>41047</c:v>
                </c:pt>
                <c:pt idx="98">
                  <c:v>41051</c:v>
                </c:pt>
                <c:pt idx="99">
                  <c:v>41052</c:v>
                </c:pt>
                <c:pt idx="100">
                  <c:v>41053</c:v>
                </c:pt>
                <c:pt idx="101">
                  <c:v>41054</c:v>
                </c:pt>
                <c:pt idx="102">
                  <c:v>41057</c:v>
                </c:pt>
                <c:pt idx="103">
                  <c:v>41058</c:v>
                </c:pt>
                <c:pt idx="104">
                  <c:v>41059</c:v>
                </c:pt>
                <c:pt idx="105">
                  <c:v>41060</c:v>
                </c:pt>
                <c:pt idx="106">
                  <c:v>41061</c:v>
                </c:pt>
                <c:pt idx="107">
                  <c:v>41064</c:v>
                </c:pt>
                <c:pt idx="108">
                  <c:v>41065</c:v>
                </c:pt>
                <c:pt idx="109">
                  <c:v>41066</c:v>
                </c:pt>
                <c:pt idx="110">
                  <c:v>41067</c:v>
                </c:pt>
                <c:pt idx="111">
                  <c:v>41068</c:v>
                </c:pt>
                <c:pt idx="112">
                  <c:v>41071</c:v>
                </c:pt>
                <c:pt idx="113">
                  <c:v>41072</c:v>
                </c:pt>
                <c:pt idx="114">
                  <c:v>41073</c:v>
                </c:pt>
                <c:pt idx="115">
                  <c:v>41074</c:v>
                </c:pt>
                <c:pt idx="116">
                  <c:v>41075</c:v>
                </c:pt>
                <c:pt idx="117">
                  <c:v>41078</c:v>
                </c:pt>
                <c:pt idx="118">
                  <c:v>41079</c:v>
                </c:pt>
                <c:pt idx="119">
                  <c:v>41080</c:v>
                </c:pt>
                <c:pt idx="120">
                  <c:v>41081</c:v>
                </c:pt>
                <c:pt idx="121">
                  <c:v>41082</c:v>
                </c:pt>
                <c:pt idx="122">
                  <c:v>41085</c:v>
                </c:pt>
                <c:pt idx="123">
                  <c:v>41086</c:v>
                </c:pt>
                <c:pt idx="124">
                  <c:v>41087</c:v>
                </c:pt>
                <c:pt idx="125">
                  <c:v>41088</c:v>
                </c:pt>
                <c:pt idx="126">
                  <c:v>41089</c:v>
                </c:pt>
                <c:pt idx="127">
                  <c:v>41093</c:v>
                </c:pt>
                <c:pt idx="128">
                  <c:v>41094</c:v>
                </c:pt>
                <c:pt idx="129">
                  <c:v>41095</c:v>
                </c:pt>
                <c:pt idx="130">
                  <c:v>41096</c:v>
                </c:pt>
                <c:pt idx="131">
                  <c:v>41099</c:v>
                </c:pt>
                <c:pt idx="132">
                  <c:v>41100</c:v>
                </c:pt>
                <c:pt idx="133">
                  <c:v>41101</c:v>
                </c:pt>
                <c:pt idx="134">
                  <c:v>41102</c:v>
                </c:pt>
                <c:pt idx="135">
                  <c:v>41103</c:v>
                </c:pt>
                <c:pt idx="136">
                  <c:v>41107</c:v>
                </c:pt>
                <c:pt idx="137">
                  <c:v>41108</c:v>
                </c:pt>
                <c:pt idx="138">
                  <c:v>41109</c:v>
                </c:pt>
                <c:pt idx="139">
                  <c:v>41110</c:v>
                </c:pt>
                <c:pt idx="140">
                  <c:v>41113</c:v>
                </c:pt>
                <c:pt idx="141">
                  <c:v>41114</c:v>
                </c:pt>
                <c:pt idx="142">
                  <c:v>41115</c:v>
                </c:pt>
                <c:pt idx="143">
                  <c:v>41116</c:v>
                </c:pt>
                <c:pt idx="144">
                  <c:v>41117</c:v>
                </c:pt>
                <c:pt idx="145">
                  <c:v>41120</c:v>
                </c:pt>
                <c:pt idx="146">
                  <c:v>41121</c:v>
                </c:pt>
                <c:pt idx="147">
                  <c:v>41122</c:v>
                </c:pt>
                <c:pt idx="148">
                  <c:v>41123</c:v>
                </c:pt>
                <c:pt idx="149">
                  <c:v>41124</c:v>
                </c:pt>
                <c:pt idx="150">
                  <c:v>41127</c:v>
                </c:pt>
                <c:pt idx="151">
                  <c:v>41128</c:v>
                </c:pt>
                <c:pt idx="152">
                  <c:v>41129</c:v>
                </c:pt>
                <c:pt idx="153">
                  <c:v>41130</c:v>
                </c:pt>
                <c:pt idx="154">
                  <c:v>41131</c:v>
                </c:pt>
                <c:pt idx="155">
                  <c:v>41134</c:v>
                </c:pt>
                <c:pt idx="156">
                  <c:v>41135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41155</c:v>
                </c:pt>
                <c:pt idx="170">
                  <c:v>41156</c:v>
                </c:pt>
                <c:pt idx="171">
                  <c:v>41157</c:v>
                </c:pt>
                <c:pt idx="172">
                  <c:v>41158</c:v>
                </c:pt>
                <c:pt idx="173">
                  <c:v>41159</c:v>
                </c:pt>
                <c:pt idx="174">
                  <c:v>41162</c:v>
                </c:pt>
                <c:pt idx="175">
                  <c:v>41163</c:v>
                </c:pt>
                <c:pt idx="176">
                  <c:v>41164</c:v>
                </c:pt>
                <c:pt idx="177">
                  <c:v>41165</c:v>
                </c:pt>
                <c:pt idx="178">
                  <c:v>41166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41194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41218</c:v>
                </c:pt>
                <c:pt idx="209">
                  <c:v>41219</c:v>
                </c:pt>
                <c:pt idx="210">
                  <c:v>41220</c:v>
                </c:pt>
                <c:pt idx="211">
                  <c:v>41221</c:v>
                </c:pt>
                <c:pt idx="212">
                  <c:v>41222</c:v>
                </c:pt>
                <c:pt idx="213">
                  <c:v>41225</c:v>
                </c:pt>
                <c:pt idx="214">
                  <c:v>41226</c:v>
                </c:pt>
                <c:pt idx="215">
                  <c:v>41227</c:v>
                </c:pt>
                <c:pt idx="216">
                  <c:v>41228</c:v>
                </c:pt>
                <c:pt idx="217">
                  <c:v>41229</c:v>
                </c:pt>
                <c:pt idx="218">
                  <c:v>41232</c:v>
                </c:pt>
                <c:pt idx="219">
                  <c:v>41233</c:v>
                </c:pt>
                <c:pt idx="220">
                  <c:v>41234</c:v>
                </c:pt>
                <c:pt idx="221">
                  <c:v>41235</c:v>
                </c:pt>
                <c:pt idx="222">
                  <c:v>41236</c:v>
                </c:pt>
                <c:pt idx="223">
                  <c:v>41239</c:v>
                </c:pt>
                <c:pt idx="224">
                  <c:v>41240</c:v>
                </c:pt>
                <c:pt idx="225">
                  <c:v>41241</c:v>
                </c:pt>
                <c:pt idx="226">
                  <c:v>41242</c:v>
                </c:pt>
                <c:pt idx="227">
                  <c:v>41243</c:v>
                </c:pt>
                <c:pt idx="228">
                  <c:v>41246</c:v>
                </c:pt>
                <c:pt idx="229">
                  <c:v>41247</c:v>
                </c:pt>
                <c:pt idx="230">
                  <c:v>41248</c:v>
                </c:pt>
                <c:pt idx="231">
                  <c:v>41249</c:v>
                </c:pt>
                <c:pt idx="232">
                  <c:v>41250</c:v>
                </c:pt>
                <c:pt idx="233">
                  <c:v>41253</c:v>
                </c:pt>
                <c:pt idx="234">
                  <c:v>41254</c:v>
                </c:pt>
                <c:pt idx="235">
                  <c:v>41255</c:v>
                </c:pt>
                <c:pt idx="236">
                  <c:v>41256</c:v>
                </c:pt>
                <c:pt idx="237">
                  <c:v>41257</c:v>
                </c:pt>
                <c:pt idx="238">
                  <c:v>41260</c:v>
                </c:pt>
                <c:pt idx="239">
                  <c:v>41261</c:v>
                </c:pt>
                <c:pt idx="240">
                  <c:v>41262</c:v>
                </c:pt>
                <c:pt idx="241">
                  <c:v>41263</c:v>
                </c:pt>
                <c:pt idx="242">
                  <c:v>41264</c:v>
                </c:pt>
                <c:pt idx="243">
                  <c:v>41267</c:v>
                </c:pt>
                <c:pt idx="244">
                  <c:v>41269</c:v>
                </c:pt>
                <c:pt idx="245">
                  <c:v>41270</c:v>
                </c:pt>
                <c:pt idx="246">
                  <c:v>41271</c:v>
                </c:pt>
                <c:pt idx="247">
                  <c:v>41276</c:v>
                </c:pt>
                <c:pt idx="248">
                  <c:v>41277</c:v>
                </c:pt>
                <c:pt idx="249">
                  <c:v>41278</c:v>
                </c:pt>
                <c:pt idx="250">
                  <c:v>41281</c:v>
                </c:pt>
                <c:pt idx="251">
                  <c:v>41282</c:v>
                </c:pt>
                <c:pt idx="252">
                  <c:v>41283</c:v>
                </c:pt>
                <c:pt idx="253">
                  <c:v>41284</c:v>
                </c:pt>
                <c:pt idx="254">
                  <c:v>41285</c:v>
                </c:pt>
                <c:pt idx="255">
                  <c:v>41288</c:v>
                </c:pt>
                <c:pt idx="256">
                  <c:v>41289</c:v>
                </c:pt>
                <c:pt idx="257">
                  <c:v>41290</c:v>
                </c:pt>
                <c:pt idx="258">
                  <c:v>41291</c:v>
                </c:pt>
                <c:pt idx="259">
                  <c:v>41292</c:v>
                </c:pt>
                <c:pt idx="260">
                  <c:v>41295</c:v>
                </c:pt>
                <c:pt idx="261">
                  <c:v>41296</c:v>
                </c:pt>
                <c:pt idx="262">
                  <c:v>41297</c:v>
                </c:pt>
                <c:pt idx="263">
                  <c:v>41298</c:v>
                </c:pt>
                <c:pt idx="264">
                  <c:v>41299</c:v>
                </c:pt>
                <c:pt idx="265">
                  <c:v>41302</c:v>
                </c:pt>
                <c:pt idx="266">
                  <c:v>41303</c:v>
                </c:pt>
                <c:pt idx="267">
                  <c:v>41304</c:v>
                </c:pt>
                <c:pt idx="268">
                  <c:v>41305</c:v>
                </c:pt>
                <c:pt idx="269">
                  <c:v>41306</c:v>
                </c:pt>
                <c:pt idx="270">
                  <c:v>41309</c:v>
                </c:pt>
                <c:pt idx="271">
                  <c:v>41310</c:v>
                </c:pt>
                <c:pt idx="272">
                  <c:v>41311</c:v>
                </c:pt>
                <c:pt idx="273">
                  <c:v>41312</c:v>
                </c:pt>
                <c:pt idx="274">
                  <c:v>41313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41323</c:v>
                </c:pt>
                <c:pt idx="281">
                  <c:v>41324</c:v>
                </c:pt>
                <c:pt idx="282">
                  <c:v>41325</c:v>
                </c:pt>
                <c:pt idx="283">
                  <c:v>41326</c:v>
                </c:pt>
                <c:pt idx="284">
                  <c:v>41327</c:v>
                </c:pt>
                <c:pt idx="285">
                  <c:v>41330</c:v>
                </c:pt>
                <c:pt idx="286">
                  <c:v>41331</c:v>
                </c:pt>
                <c:pt idx="287">
                  <c:v>41332</c:v>
                </c:pt>
                <c:pt idx="288">
                  <c:v>41333</c:v>
                </c:pt>
                <c:pt idx="289">
                  <c:v>41334</c:v>
                </c:pt>
                <c:pt idx="290">
                  <c:v>41337</c:v>
                </c:pt>
                <c:pt idx="291">
                  <c:v>41338</c:v>
                </c:pt>
                <c:pt idx="292">
                  <c:v>41339</c:v>
                </c:pt>
                <c:pt idx="293">
                  <c:v>41340</c:v>
                </c:pt>
                <c:pt idx="294">
                  <c:v>41341</c:v>
                </c:pt>
                <c:pt idx="295">
                  <c:v>41344</c:v>
                </c:pt>
                <c:pt idx="296">
                  <c:v>41345</c:v>
                </c:pt>
                <c:pt idx="297">
                  <c:v>41346</c:v>
                </c:pt>
                <c:pt idx="298">
                  <c:v>41347</c:v>
                </c:pt>
                <c:pt idx="299">
                  <c:v>41348</c:v>
                </c:pt>
                <c:pt idx="300">
                  <c:v>41351</c:v>
                </c:pt>
                <c:pt idx="301">
                  <c:v>41352</c:v>
                </c:pt>
                <c:pt idx="302">
                  <c:v>41353</c:v>
                </c:pt>
                <c:pt idx="303">
                  <c:v>41354</c:v>
                </c:pt>
                <c:pt idx="304">
                  <c:v>41355</c:v>
                </c:pt>
                <c:pt idx="305">
                  <c:v>41358</c:v>
                </c:pt>
                <c:pt idx="306">
                  <c:v>41359</c:v>
                </c:pt>
                <c:pt idx="307">
                  <c:v>41360</c:v>
                </c:pt>
                <c:pt idx="308">
                  <c:v>41361</c:v>
                </c:pt>
                <c:pt idx="309">
                  <c:v>41365</c:v>
                </c:pt>
                <c:pt idx="310">
                  <c:v>41366</c:v>
                </c:pt>
                <c:pt idx="311">
                  <c:v>41367</c:v>
                </c:pt>
                <c:pt idx="312">
                  <c:v>41368</c:v>
                </c:pt>
                <c:pt idx="313">
                  <c:v>41369</c:v>
                </c:pt>
                <c:pt idx="314">
                  <c:v>41372</c:v>
                </c:pt>
                <c:pt idx="315">
                  <c:v>41373</c:v>
                </c:pt>
                <c:pt idx="316">
                  <c:v>41374</c:v>
                </c:pt>
                <c:pt idx="317">
                  <c:v>41375</c:v>
                </c:pt>
                <c:pt idx="318">
                  <c:v>41376</c:v>
                </c:pt>
                <c:pt idx="319">
                  <c:v>41379</c:v>
                </c:pt>
                <c:pt idx="320">
                  <c:v>41380</c:v>
                </c:pt>
                <c:pt idx="321">
                  <c:v>41381</c:v>
                </c:pt>
                <c:pt idx="322">
                  <c:v>41382</c:v>
                </c:pt>
                <c:pt idx="323">
                  <c:v>41383</c:v>
                </c:pt>
                <c:pt idx="324">
                  <c:v>41386</c:v>
                </c:pt>
                <c:pt idx="325">
                  <c:v>41387</c:v>
                </c:pt>
                <c:pt idx="326">
                  <c:v>41388</c:v>
                </c:pt>
                <c:pt idx="327">
                  <c:v>41389</c:v>
                </c:pt>
                <c:pt idx="328">
                  <c:v>41390</c:v>
                </c:pt>
                <c:pt idx="329">
                  <c:v>41393</c:v>
                </c:pt>
                <c:pt idx="330">
                  <c:v>41394</c:v>
                </c:pt>
                <c:pt idx="331">
                  <c:v>41396</c:v>
                </c:pt>
                <c:pt idx="332">
                  <c:v>41397</c:v>
                </c:pt>
                <c:pt idx="333">
                  <c:v>41400</c:v>
                </c:pt>
                <c:pt idx="334">
                  <c:v>41401</c:v>
                </c:pt>
                <c:pt idx="335">
                  <c:v>41402</c:v>
                </c:pt>
                <c:pt idx="336">
                  <c:v>41403</c:v>
                </c:pt>
                <c:pt idx="337">
                  <c:v>41404</c:v>
                </c:pt>
                <c:pt idx="338">
                  <c:v>41407</c:v>
                </c:pt>
                <c:pt idx="339">
                  <c:v>41408</c:v>
                </c:pt>
                <c:pt idx="340">
                  <c:v>41409</c:v>
                </c:pt>
                <c:pt idx="341">
                  <c:v>41410</c:v>
                </c:pt>
                <c:pt idx="342">
                  <c:v>41411</c:v>
                </c:pt>
                <c:pt idx="343">
                  <c:v>41414</c:v>
                </c:pt>
                <c:pt idx="344">
                  <c:v>41416</c:v>
                </c:pt>
                <c:pt idx="345">
                  <c:v>41417</c:v>
                </c:pt>
                <c:pt idx="346">
                  <c:v>41418</c:v>
                </c:pt>
                <c:pt idx="347">
                  <c:v>41421</c:v>
                </c:pt>
                <c:pt idx="348">
                  <c:v>41422</c:v>
                </c:pt>
                <c:pt idx="349">
                  <c:v>41423</c:v>
                </c:pt>
                <c:pt idx="350">
                  <c:v>41424</c:v>
                </c:pt>
                <c:pt idx="351">
                  <c:v>41425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41431</c:v>
                </c:pt>
                <c:pt idx="356">
                  <c:v>41432</c:v>
                </c:pt>
                <c:pt idx="357">
                  <c:v>41435</c:v>
                </c:pt>
                <c:pt idx="358">
                  <c:v>41436</c:v>
                </c:pt>
                <c:pt idx="359">
                  <c:v>41437</c:v>
                </c:pt>
                <c:pt idx="360">
                  <c:v>41438</c:v>
                </c:pt>
                <c:pt idx="361">
                  <c:v>41439</c:v>
                </c:pt>
                <c:pt idx="362">
                  <c:v>41442</c:v>
                </c:pt>
                <c:pt idx="363">
                  <c:v>41443</c:v>
                </c:pt>
                <c:pt idx="364">
                  <c:v>41444</c:v>
                </c:pt>
                <c:pt idx="365">
                  <c:v>41445</c:v>
                </c:pt>
                <c:pt idx="366">
                  <c:v>41446</c:v>
                </c:pt>
                <c:pt idx="367">
                  <c:v>41449</c:v>
                </c:pt>
                <c:pt idx="368">
                  <c:v>41450</c:v>
                </c:pt>
                <c:pt idx="369">
                  <c:v>41451</c:v>
                </c:pt>
                <c:pt idx="370">
                  <c:v>41452</c:v>
                </c:pt>
                <c:pt idx="371">
                  <c:v>41453</c:v>
                </c:pt>
                <c:pt idx="372">
                  <c:v>41456</c:v>
                </c:pt>
                <c:pt idx="373">
                  <c:v>41457</c:v>
                </c:pt>
                <c:pt idx="374">
                  <c:v>41458</c:v>
                </c:pt>
                <c:pt idx="375">
                  <c:v>41459</c:v>
                </c:pt>
                <c:pt idx="376">
                  <c:v>41460</c:v>
                </c:pt>
                <c:pt idx="377">
                  <c:v>41463</c:v>
                </c:pt>
                <c:pt idx="378">
                  <c:v>41464</c:v>
                </c:pt>
                <c:pt idx="379">
                  <c:v>41465</c:v>
                </c:pt>
                <c:pt idx="380">
                  <c:v>41466</c:v>
                </c:pt>
                <c:pt idx="381">
                  <c:v>41467</c:v>
                </c:pt>
                <c:pt idx="382">
                  <c:v>41470</c:v>
                </c:pt>
                <c:pt idx="383">
                  <c:v>41472</c:v>
                </c:pt>
                <c:pt idx="384">
                  <c:v>41473</c:v>
                </c:pt>
                <c:pt idx="385">
                  <c:v>41474</c:v>
                </c:pt>
                <c:pt idx="386">
                  <c:v>41477</c:v>
                </c:pt>
                <c:pt idx="387">
                  <c:v>41478</c:v>
                </c:pt>
                <c:pt idx="388">
                  <c:v>41479</c:v>
                </c:pt>
                <c:pt idx="389">
                  <c:v>41480</c:v>
                </c:pt>
                <c:pt idx="390">
                  <c:v>41481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41491</c:v>
                </c:pt>
                <c:pt idx="397">
                  <c:v>41492</c:v>
                </c:pt>
                <c:pt idx="398">
                  <c:v>41493</c:v>
                </c:pt>
                <c:pt idx="399">
                  <c:v>41494</c:v>
                </c:pt>
                <c:pt idx="400">
                  <c:v>41495</c:v>
                </c:pt>
                <c:pt idx="401">
                  <c:v>41498</c:v>
                </c:pt>
                <c:pt idx="402">
                  <c:v>41499</c:v>
                </c:pt>
                <c:pt idx="403">
                  <c:v>41500</c:v>
                </c:pt>
                <c:pt idx="404">
                  <c:v>41502</c:v>
                </c:pt>
                <c:pt idx="405">
                  <c:v>41505</c:v>
                </c:pt>
                <c:pt idx="406">
                  <c:v>41506</c:v>
                </c:pt>
                <c:pt idx="407">
                  <c:v>41507</c:v>
                </c:pt>
                <c:pt idx="408">
                  <c:v>41508</c:v>
                </c:pt>
                <c:pt idx="409">
                  <c:v>41509</c:v>
                </c:pt>
                <c:pt idx="410">
                  <c:v>41512</c:v>
                </c:pt>
                <c:pt idx="411">
                  <c:v>41513</c:v>
                </c:pt>
                <c:pt idx="412">
                  <c:v>41514</c:v>
                </c:pt>
                <c:pt idx="413">
                  <c:v>41515</c:v>
                </c:pt>
                <c:pt idx="414">
                  <c:v>41516</c:v>
                </c:pt>
                <c:pt idx="415">
                  <c:v>41519</c:v>
                </c:pt>
                <c:pt idx="416">
                  <c:v>41520</c:v>
                </c:pt>
                <c:pt idx="417">
                  <c:v>41521</c:v>
                </c:pt>
                <c:pt idx="418">
                  <c:v>41522</c:v>
                </c:pt>
                <c:pt idx="419">
                  <c:v>41523</c:v>
                </c:pt>
                <c:pt idx="420">
                  <c:v>41526</c:v>
                </c:pt>
                <c:pt idx="421">
                  <c:v>41527</c:v>
                </c:pt>
                <c:pt idx="422">
                  <c:v>41528</c:v>
                </c:pt>
                <c:pt idx="423">
                  <c:v>41529</c:v>
                </c:pt>
                <c:pt idx="424">
                  <c:v>41530</c:v>
                </c:pt>
                <c:pt idx="425">
                  <c:v>41533</c:v>
                </c:pt>
                <c:pt idx="426">
                  <c:v>41534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41582</c:v>
                </c:pt>
                <c:pt idx="456">
                  <c:v>41583</c:v>
                </c:pt>
                <c:pt idx="457">
                  <c:v>41584</c:v>
                </c:pt>
                <c:pt idx="458">
                  <c:v>41585</c:v>
                </c:pt>
                <c:pt idx="459">
                  <c:v>41586</c:v>
                </c:pt>
                <c:pt idx="460">
                  <c:v>41589</c:v>
                </c:pt>
                <c:pt idx="461">
                  <c:v>41590</c:v>
                </c:pt>
                <c:pt idx="462">
                  <c:v>41591</c:v>
                </c:pt>
                <c:pt idx="463">
                  <c:v>41592</c:v>
                </c:pt>
                <c:pt idx="464">
                  <c:v>41593</c:v>
                </c:pt>
                <c:pt idx="465">
                  <c:v>41596</c:v>
                </c:pt>
                <c:pt idx="466">
                  <c:v>41597</c:v>
                </c:pt>
                <c:pt idx="467">
                  <c:v>41598</c:v>
                </c:pt>
                <c:pt idx="468">
                  <c:v>41599</c:v>
                </c:pt>
                <c:pt idx="469">
                  <c:v>41600</c:v>
                </c:pt>
                <c:pt idx="470">
                  <c:v>41603</c:v>
                </c:pt>
                <c:pt idx="471">
                  <c:v>41604</c:v>
                </c:pt>
                <c:pt idx="472">
                  <c:v>41605</c:v>
                </c:pt>
                <c:pt idx="473">
                  <c:v>41606</c:v>
                </c:pt>
                <c:pt idx="474">
                  <c:v>41607</c:v>
                </c:pt>
                <c:pt idx="475">
                  <c:v>41610</c:v>
                </c:pt>
                <c:pt idx="476">
                  <c:v>41611</c:v>
                </c:pt>
                <c:pt idx="477">
                  <c:v>41612</c:v>
                </c:pt>
                <c:pt idx="478">
                  <c:v>41613</c:v>
                </c:pt>
                <c:pt idx="479">
                  <c:v>41614</c:v>
                </c:pt>
                <c:pt idx="480">
                  <c:v>41617</c:v>
                </c:pt>
                <c:pt idx="481">
                  <c:v>41618</c:v>
                </c:pt>
                <c:pt idx="482">
                  <c:v>41619</c:v>
                </c:pt>
                <c:pt idx="483">
                  <c:v>41620</c:v>
                </c:pt>
                <c:pt idx="484">
                  <c:v>41621</c:v>
                </c:pt>
                <c:pt idx="485">
                  <c:v>41624</c:v>
                </c:pt>
                <c:pt idx="486">
                  <c:v>41625</c:v>
                </c:pt>
                <c:pt idx="487">
                  <c:v>41626</c:v>
                </c:pt>
                <c:pt idx="488">
                  <c:v>41627</c:v>
                </c:pt>
                <c:pt idx="489">
                  <c:v>41628</c:v>
                </c:pt>
                <c:pt idx="490">
                  <c:v>41631</c:v>
                </c:pt>
                <c:pt idx="491">
                  <c:v>41632</c:v>
                </c:pt>
                <c:pt idx="492">
                  <c:v>41634</c:v>
                </c:pt>
                <c:pt idx="493">
                  <c:v>41635</c:v>
                </c:pt>
                <c:pt idx="494">
                  <c:v>41638</c:v>
                </c:pt>
                <c:pt idx="495">
                  <c:v>41641</c:v>
                </c:pt>
                <c:pt idx="496">
                  <c:v>41642</c:v>
                </c:pt>
                <c:pt idx="497">
                  <c:v>41645</c:v>
                </c:pt>
                <c:pt idx="498">
                  <c:v>41646</c:v>
                </c:pt>
                <c:pt idx="499">
                  <c:v>41647</c:v>
                </c:pt>
                <c:pt idx="500">
                  <c:v>41648</c:v>
                </c:pt>
                <c:pt idx="501">
                  <c:v>41649</c:v>
                </c:pt>
                <c:pt idx="502">
                  <c:v>41652</c:v>
                </c:pt>
                <c:pt idx="503">
                  <c:v>41653</c:v>
                </c:pt>
                <c:pt idx="504">
                  <c:v>41654</c:v>
                </c:pt>
                <c:pt idx="505">
                  <c:v>41655</c:v>
                </c:pt>
                <c:pt idx="506">
                  <c:v>41656</c:v>
                </c:pt>
                <c:pt idx="507">
                  <c:v>41659</c:v>
                </c:pt>
                <c:pt idx="508">
                  <c:v>41660</c:v>
                </c:pt>
                <c:pt idx="509">
                  <c:v>41661</c:v>
                </c:pt>
                <c:pt idx="510">
                  <c:v>41662</c:v>
                </c:pt>
                <c:pt idx="511">
                  <c:v>41663</c:v>
                </c:pt>
                <c:pt idx="512">
                  <c:v>41666</c:v>
                </c:pt>
                <c:pt idx="513">
                  <c:v>41667</c:v>
                </c:pt>
                <c:pt idx="514">
                  <c:v>41668</c:v>
                </c:pt>
                <c:pt idx="515">
                  <c:v>41669</c:v>
                </c:pt>
                <c:pt idx="516">
                  <c:v>41670</c:v>
                </c:pt>
                <c:pt idx="517">
                  <c:v>41673</c:v>
                </c:pt>
                <c:pt idx="518">
                  <c:v>41674</c:v>
                </c:pt>
                <c:pt idx="519">
                  <c:v>41675</c:v>
                </c:pt>
                <c:pt idx="520">
                  <c:v>41676</c:v>
                </c:pt>
                <c:pt idx="521">
                  <c:v>41677</c:v>
                </c:pt>
                <c:pt idx="522">
                  <c:v>41680</c:v>
                </c:pt>
                <c:pt idx="523">
                  <c:v>41681</c:v>
                </c:pt>
                <c:pt idx="524">
                  <c:v>41682</c:v>
                </c:pt>
                <c:pt idx="525">
                  <c:v>41683</c:v>
                </c:pt>
                <c:pt idx="526">
                  <c:v>41684</c:v>
                </c:pt>
                <c:pt idx="527">
                  <c:v>41687</c:v>
                </c:pt>
                <c:pt idx="528">
                  <c:v>41688</c:v>
                </c:pt>
                <c:pt idx="529">
                  <c:v>41689</c:v>
                </c:pt>
                <c:pt idx="530">
                  <c:v>41690</c:v>
                </c:pt>
                <c:pt idx="531">
                  <c:v>41691</c:v>
                </c:pt>
                <c:pt idx="532">
                  <c:v>41694</c:v>
                </c:pt>
                <c:pt idx="533">
                  <c:v>41695</c:v>
                </c:pt>
                <c:pt idx="534">
                  <c:v>41696</c:v>
                </c:pt>
                <c:pt idx="535">
                  <c:v>41697</c:v>
                </c:pt>
                <c:pt idx="536">
                  <c:v>41698</c:v>
                </c:pt>
                <c:pt idx="537">
                  <c:v>41701</c:v>
                </c:pt>
                <c:pt idx="538">
                  <c:v>41702</c:v>
                </c:pt>
                <c:pt idx="539">
                  <c:v>41703</c:v>
                </c:pt>
                <c:pt idx="540">
                  <c:v>41704</c:v>
                </c:pt>
                <c:pt idx="541">
                  <c:v>41705</c:v>
                </c:pt>
                <c:pt idx="542">
                  <c:v>41708</c:v>
                </c:pt>
                <c:pt idx="543">
                  <c:v>41709</c:v>
                </c:pt>
                <c:pt idx="544">
                  <c:v>41710</c:v>
                </c:pt>
                <c:pt idx="545">
                  <c:v>41711</c:v>
                </c:pt>
                <c:pt idx="546">
                  <c:v>41712</c:v>
                </c:pt>
                <c:pt idx="547">
                  <c:v>41715</c:v>
                </c:pt>
                <c:pt idx="548">
                  <c:v>41716</c:v>
                </c:pt>
                <c:pt idx="549">
                  <c:v>41717</c:v>
                </c:pt>
                <c:pt idx="550">
                  <c:v>41718</c:v>
                </c:pt>
                <c:pt idx="551">
                  <c:v>41719</c:v>
                </c:pt>
                <c:pt idx="552">
                  <c:v>41722</c:v>
                </c:pt>
                <c:pt idx="553">
                  <c:v>41723</c:v>
                </c:pt>
                <c:pt idx="554">
                  <c:v>41724</c:v>
                </c:pt>
                <c:pt idx="555">
                  <c:v>41725</c:v>
                </c:pt>
                <c:pt idx="556">
                  <c:v>41726</c:v>
                </c:pt>
                <c:pt idx="557">
                  <c:v>41729</c:v>
                </c:pt>
                <c:pt idx="558">
                  <c:v>41730</c:v>
                </c:pt>
                <c:pt idx="559">
                  <c:v>41731</c:v>
                </c:pt>
                <c:pt idx="560">
                  <c:v>41732</c:v>
                </c:pt>
                <c:pt idx="561">
                  <c:v>41733</c:v>
                </c:pt>
                <c:pt idx="562">
                  <c:v>41736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41743</c:v>
                </c:pt>
                <c:pt idx="568">
                  <c:v>41744</c:v>
                </c:pt>
                <c:pt idx="569">
                  <c:v>41745</c:v>
                </c:pt>
                <c:pt idx="570">
                  <c:v>41746</c:v>
                </c:pt>
                <c:pt idx="571">
                  <c:v>41750</c:v>
                </c:pt>
                <c:pt idx="572">
                  <c:v>41751</c:v>
                </c:pt>
                <c:pt idx="573">
                  <c:v>41752</c:v>
                </c:pt>
                <c:pt idx="574">
                  <c:v>41753</c:v>
                </c:pt>
                <c:pt idx="575">
                  <c:v>41754</c:v>
                </c:pt>
                <c:pt idx="576">
                  <c:v>41757</c:v>
                </c:pt>
                <c:pt idx="577">
                  <c:v>41758</c:v>
                </c:pt>
                <c:pt idx="578">
                  <c:v>41759</c:v>
                </c:pt>
                <c:pt idx="579">
                  <c:v>41761</c:v>
                </c:pt>
                <c:pt idx="580">
                  <c:v>41764</c:v>
                </c:pt>
                <c:pt idx="581">
                  <c:v>41765</c:v>
                </c:pt>
                <c:pt idx="582">
                  <c:v>41766</c:v>
                </c:pt>
                <c:pt idx="583">
                  <c:v>41767</c:v>
                </c:pt>
                <c:pt idx="584">
                  <c:v>41768</c:v>
                </c:pt>
                <c:pt idx="585">
                  <c:v>41771</c:v>
                </c:pt>
                <c:pt idx="586">
                  <c:v>41772</c:v>
                </c:pt>
                <c:pt idx="587">
                  <c:v>41773</c:v>
                </c:pt>
                <c:pt idx="588">
                  <c:v>41774</c:v>
                </c:pt>
                <c:pt idx="589">
                  <c:v>41775</c:v>
                </c:pt>
                <c:pt idx="590">
                  <c:v>41778</c:v>
                </c:pt>
                <c:pt idx="591">
                  <c:v>41779</c:v>
                </c:pt>
                <c:pt idx="592">
                  <c:v>41781</c:v>
                </c:pt>
                <c:pt idx="593">
                  <c:v>41782</c:v>
                </c:pt>
                <c:pt idx="594">
                  <c:v>41785</c:v>
                </c:pt>
                <c:pt idx="595">
                  <c:v>41786</c:v>
                </c:pt>
                <c:pt idx="596">
                  <c:v>41787</c:v>
                </c:pt>
                <c:pt idx="597">
                  <c:v>41788</c:v>
                </c:pt>
                <c:pt idx="598">
                  <c:v>41789</c:v>
                </c:pt>
                <c:pt idx="599">
                  <c:v>41792</c:v>
                </c:pt>
                <c:pt idx="600">
                  <c:v>41793</c:v>
                </c:pt>
                <c:pt idx="601">
                  <c:v>41794</c:v>
                </c:pt>
                <c:pt idx="602">
                  <c:v>41795</c:v>
                </c:pt>
                <c:pt idx="603">
                  <c:v>41796</c:v>
                </c:pt>
                <c:pt idx="604">
                  <c:v>41799</c:v>
                </c:pt>
                <c:pt idx="605">
                  <c:v>41800</c:v>
                </c:pt>
                <c:pt idx="606">
                  <c:v>41801</c:v>
                </c:pt>
                <c:pt idx="607">
                  <c:v>41802</c:v>
                </c:pt>
                <c:pt idx="608">
                  <c:v>41803</c:v>
                </c:pt>
                <c:pt idx="609">
                  <c:v>41806</c:v>
                </c:pt>
                <c:pt idx="610">
                  <c:v>41807</c:v>
                </c:pt>
                <c:pt idx="611">
                  <c:v>41808</c:v>
                </c:pt>
                <c:pt idx="612">
                  <c:v>41809</c:v>
                </c:pt>
                <c:pt idx="613">
                  <c:v>41810</c:v>
                </c:pt>
                <c:pt idx="614">
                  <c:v>41813</c:v>
                </c:pt>
                <c:pt idx="615">
                  <c:v>41814</c:v>
                </c:pt>
                <c:pt idx="616">
                  <c:v>41815</c:v>
                </c:pt>
                <c:pt idx="617">
                  <c:v>41816</c:v>
                </c:pt>
                <c:pt idx="618">
                  <c:v>41817</c:v>
                </c:pt>
                <c:pt idx="619">
                  <c:v>41820</c:v>
                </c:pt>
                <c:pt idx="620">
                  <c:v>41821</c:v>
                </c:pt>
                <c:pt idx="621">
                  <c:v>41822</c:v>
                </c:pt>
                <c:pt idx="622">
                  <c:v>41823</c:v>
                </c:pt>
                <c:pt idx="623">
                  <c:v>41824</c:v>
                </c:pt>
                <c:pt idx="624">
                  <c:v>41827</c:v>
                </c:pt>
                <c:pt idx="625">
                  <c:v>41828</c:v>
                </c:pt>
                <c:pt idx="626">
                  <c:v>41829</c:v>
                </c:pt>
                <c:pt idx="627">
                  <c:v>41830</c:v>
                </c:pt>
                <c:pt idx="628">
                  <c:v>41831</c:v>
                </c:pt>
                <c:pt idx="629">
                  <c:v>41834</c:v>
                </c:pt>
                <c:pt idx="630">
                  <c:v>41835</c:v>
                </c:pt>
                <c:pt idx="631">
                  <c:v>41837</c:v>
                </c:pt>
                <c:pt idx="632">
                  <c:v>41838</c:v>
                </c:pt>
                <c:pt idx="633">
                  <c:v>41841</c:v>
                </c:pt>
                <c:pt idx="634">
                  <c:v>41842</c:v>
                </c:pt>
                <c:pt idx="635">
                  <c:v>41843</c:v>
                </c:pt>
                <c:pt idx="636">
                  <c:v>41844</c:v>
                </c:pt>
                <c:pt idx="637">
                  <c:v>41845</c:v>
                </c:pt>
                <c:pt idx="638">
                  <c:v>41848</c:v>
                </c:pt>
                <c:pt idx="639">
                  <c:v>41849</c:v>
                </c:pt>
                <c:pt idx="640">
                  <c:v>41850</c:v>
                </c:pt>
                <c:pt idx="641">
                  <c:v>41851</c:v>
                </c:pt>
                <c:pt idx="642">
                  <c:v>41852</c:v>
                </c:pt>
                <c:pt idx="643">
                  <c:v>41855</c:v>
                </c:pt>
                <c:pt idx="644">
                  <c:v>41856</c:v>
                </c:pt>
                <c:pt idx="645">
                  <c:v>41857</c:v>
                </c:pt>
                <c:pt idx="646">
                  <c:v>41858</c:v>
                </c:pt>
                <c:pt idx="647">
                  <c:v>41859</c:v>
                </c:pt>
                <c:pt idx="648">
                  <c:v>41862</c:v>
                </c:pt>
                <c:pt idx="649">
                  <c:v>41863</c:v>
                </c:pt>
                <c:pt idx="650">
                  <c:v>41864</c:v>
                </c:pt>
                <c:pt idx="651">
                  <c:v>41865</c:v>
                </c:pt>
                <c:pt idx="652">
                  <c:v>41869</c:v>
                </c:pt>
                <c:pt idx="653">
                  <c:v>41870</c:v>
                </c:pt>
                <c:pt idx="654">
                  <c:v>41871</c:v>
                </c:pt>
                <c:pt idx="655">
                  <c:v>41872</c:v>
                </c:pt>
                <c:pt idx="656">
                  <c:v>41873</c:v>
                </c:pt>
                <c:pt idx="657">
                  <c:v>41876</c:v>
                </c:pt>
                <c:pt idx="658">
                  <c:v>41877</c:v>
                </c:pt>
                <c:pt idx="659">
                  <c:v>41878</c:v>
                </c:pt>
                <c:pt idx="660">
                  <c:v>41879</c:v>
                </c:pt>
                <c:pt idx="661">
                  <c:v>41880</c:v>
                </c:pt>
                <c:pt idx="662">
                  <c:v>41883</c:v>
                </c:pt>
                <c:pt idx="663">
                  <c:v>41884</c:v>
                </c:pt>
                <c:pt idx="664">
                  <c:v>41885</c:v>
                </c:pt>
                <c:pt idx="665">
                  <c:v>41886</c:v>
                </c:pt>
                <c:pt idx="666">
                  <c:v>41887</c:v>
                </c:pt>
                <c:pt idx="667">
                  <c:v>41890</c:v>
                </c:pt>
                <c:pt idx="668">
                  <c:v>41891</c:v>
                </c:pt>
                <c:pt idx="669">
                  <c:v>41892</c:v>
                </c:pt>
                <c:pt idx="670">
                  <c:v>41893</c:v>
                </c:pt>
                <c:pt idx="671">
                  <c:v>41894</c:v>
                </c:pt>
                <c:pt idx="672">
                  <c:v>41897</c:v>
                </c:pt>
                <c:pt idx="673">
                  <c:v>41898</c:v>
                </c:pt>
                <c:pt idx="674">
                  <c:v>41899</c:v>
                </c:pt>
                <c:pt idx="675">
                  <c:v>41904</c:v>
                </c:pt>
                <c:pt idx="676">
                  <c:v>41905</c:v>
                </c:pt>
                <c:pt idx="677">
                  <c:v>41906</c:v>
                </c:pt>
                <c:pt idx="678">
                  <c:v>41907</c:v>
                </c:pt>
                <c:pt idx="679">
                  <c:v>41908</c:v>
                </c:pt>
                <c:pt idx="680">
                  <c:v>41911</c:v>
                </c:pt>
                <c:pt idx="681">
                  <c:v>41912</c:v>
                </c:pt>
                <c:pt idx="682">
                  <c:v>41913</c:v>
                </c:pt>
                <c:pt idx="683">
                  <c:v>41914</c:v>
                </c:pt>
                <c:pt idx="684">
                  <c:v>41915</c:v>
                </c:pt>
                <c:pt idx="685">
                  <c:v>41918</c:v>
                </c:pt>
                <c:pt idx="686">
                  <c:v>41919</c:v>
                </c:pt>
                <c:pt idx="687">
                  <c:v>41920</c:v>
                </c:pt>
                <c:pt idx="688">
                  <c:v>41921</c:v>
                </c:pt>
                <c:pt idx="689">
                  <c:v>41922</c:v>
                </c:pt>
                <c:pt idx="690">
                  <c:v>41925</c:v>
                </c:pt>
                <c:pt idx="691">
                  <c:v>41926</c:v>
                </c:pt>
                <c:pt idx="692">
                  <c:v>41927</c:v>
                </c:pt>
                <c:pt idx="693">
                  <c:v>41928</c:v>
                </c:pt>
                <c:pt idx="694">
                  <c:v>41929</c:v>
                </c:pt>
                <c:pt idx="695">
                  <c:v>41932</c:v>
                </c:pt>
                <c:pt idx="696">
                  <c:v>41933</c:v>
                </c:pt>
                <c:pt idx="697">
                  <c:v>41934</c:v>
                </c:pt>
                <c:pt idx="698">
                  <c:v>41935</c:v>
                </c:pt>
                <c:pt idx="699">
                  <c:v>41936</c:v>
                </c:pt>
                <c:pt idx="700">
                  <c:v>41939</c:v>
                </c:pt>
                <c:pt idx="701">
                  <c:v>41940</c:v>
                </c:pt>
                <c:pt idx="702">
                  <c:v>41941</c:v>
                </c:pt>
                <c:pt idx="703">
                  <c:v>41942</c:v>
                </c:pt>
                <c:pt idx="704">
                  <c:v>41946</c:v>
                </c:pt>
                <c:pt idx="705">
                  <c:v>41947</c:v>
                </c:pt>
                <c:pt idx="706">
                  <c:v>41948</c:v>
                </c:pt>
                <c:pt idx="707">
                  <c:v>41949</c:v>
                </c:pt>
                <c:pt idx="708">
                  <c:v>41950</c:v>
                </c:pt>
                <c:pt idx="709">
                  <c:v>41953</c:v>
                </c:pt>
                <c:pt idx="710">
                  <c:v>41954</c:v>
                </c:pt>
                <c:pt idx="711">
                  <c:v>41955</c:v>
                </c:pt>
                <c:pt idx="712">
                  <c:v>41956</c:v>
                </c:pt>
                <c:pt idx="713">
                  <c:v>41957</c:v>
                </c:pt>
                <c:pt idx="714">
                  <c:v>41960</c:v>
                </c:pt>
                <c:pt idx="715">
                  <c:v>41961</c:v>
                </c:pt>
                <c:pt idx="716">
                  <c:v>41962</c:v>
                </c:pt>
                <c:pt idx="717">
                  <c:v>41963</c:v>
                </c:pt>
                <c:pt idx="718">
                  <c:v>41964</c:v>
                </c:pt>
                <c:pt idx="719">
                  <c:v>41967</c:v>
                </c:pt>
                <c:pt idx="720">
                  <c:v>41968</c:v>
                </c:pt>
                <c:pt idx="721">
                  <c:v>41969</c:v>
                </c:pt>
                <c:pt idx="722">
                  <c:v>41970</c:v>
                </c:pt>
                <c:pt idx="723">
                  <c:v>41971</c:v>
                </c:pt>
                <c:pt idx="724">
                  <c:v>41974</c:v>
                </c:pt>
                <c:pt idx="725">
                  <c:v>41975</c:v>
                </c:pt>
                <c:pt idx="726">
                  <c:v>41976</c:v>
                </c:pt>
                <c:pt idx="727">
                  <c:v>41977</c:v>
                </c:pt>
                <c:pt idx="728">
                  <c:v>41978</c:v>
                </c:pt>
                <c:pt idx="729">
                  <c:v>41982</c:v>
                </c:pt>
                <c:pt idx="730">
                  <c:v>41983</c:v>
                </c:pt>
                <c:pt idx="731">
                  <c:v>41984</c:v>
                </c:pt>
                <c:pt idx="732">
                  <c:v>41985</c:v>
                </c:pt>
                <c:pt idx="733">
                  <c:v>41988</c:v>
                </c:pt>
                <c:pt idx="734">
                  <c:v>41989</c:v>
                </c:pt>
                <c:pt idx="735">
                  <c:v>41990</c:v>
                </c:pt>
                <c:pt idx="736">
                  <c:v>41991</c:v>
                </c:pt>
                <c:pt idx="737">
                  <c:v>41992</c:v>
                </c:pt>
                <c:pt idx="738">
                  <c:v>41995</c:v>
                </c:pt>
                <c:pt idx="739">
                  <c:v>41996</c:v>
                </c:pt>
                <c:pt idx="740">
                  <c:v>41997</c:v>
                </c:pt>
                <c:pt idx="741">
                  <c:v>41999</c:v>
                </c:pt>
                <c:pt idx="742">
                  <c:v>42002</c:v>
                </c:pt>
                <c:pt idx="743">
                  <c:v>42003</c:v>
                </c:pt>
                <c:pt idx="744">
                  <c:v>42006</c:v>
                </c:pt>
                <c:pt idx="745">
                  <c:v>42009</c:v>
                </c:pt>
                <c:pt idx="746">
                  <c:v>42010</c:v>
                </c:pt>
                <c:pt idx="747">
                  <c:v>42011</c:v>
                </c:pt>
                <c:pt idx="748">
                  <c:v>42012</c:v>
                </c:pt>
                <c:pt idx="749">
                  <c:v>42013</c:v>
                </c:pt>
                <c:pt idx="750">
                  <c:v>42016</c:v>
                </c:pt>
                <c:pt idx="751">
                  <c:v>42017</c:v>
                </c:pt>
                <c:pt idx="752">
                  <c:v>42018</c:v>
                </c:pt>
                <c:pt idx="753">
                  <c:v>42019</c:v>
                </c:pt>
                <c:pt idx="754">
                  <c:v>42020</c:v>
                </c:pt>
                <c:pt idx="755">
                  <c:v>42023</c:v>
                </c:pt>
                <c:pt idx="756">
                  <c:v>42024</c:v>
                </c:pt>
                <c:pt idx="757">
                  <c:v>42025</c:v>
                </c:pt>
                <c:pt idx="758">
                  <c:v>42026</c:v>
                </c:pt>
                <c:pt idx="759">
                  <c:v>42027</c:v>
                </c:pt>
                <c:pt idx="760">
                  <c:v>42030</c:v>
                </c:pt>
                <c:pt idx="761">
                  <c:v>42031</c:v>
                </c:pt>
                <c:pt idx="762">
                  <c:v>42032</c:v>
                </c:pt>
                <c:pt idx="763">
                  <c:v>42033</c:v>
                </c:pt>
                <c:pt idx="764">
                  <c:v>42034</c:v>
                </c:pt>
                <c:pt idx="765">
                  <c:v>42037</c:v>
                </c:pt>
                <c:pt idx="766">
                  <c:v>42038</c:v>
                </c:pt>
                <c:pt idx="767">
                  <c:v>42039</c:v>
                </c:pt>
                <c:pt idx="768">
                  <c:v>42040</c:v>
                </c:pt>
                <c:pt idx="769">
                  <c:v>42041</c:v>
                </c:pt>
                <c:pt idx="770">
                  <c:v>42044</c:v>
                </c:pt>
                <c:pt idx="771">
                  <c:v>42045</c:v>
                </c:pt>
                <c:pt idx="772">
                  <c:v>42046</c:v>
                </c:pt>
                <c:pt idx="773">
                  <c:v>42047</c:v>
                </c:pt>
                <c:pt idx="774">
                  <c:v>42048</c:v>
                </c:pt>
                <c:pt idx="775">
                  <c:v>42051</c:v>
                </c:pt>
                <c:pt idx="776">
                  <c:v>42052</c:v>
                </c:pt>
                <c:pt idx="777">
                  <c:v>42053</c:v>
                </c:pt>
                <c:pt idx="778">
                  <c:v>42054</c:v>
                </c:pt>
                <c:pt idx="779">
                  <c:v>42055</c:v>
                </c:pt>
                <c:pt idx="780">
                  <c:v>42058</c:v>
                </c:pt>
                <c:pt idx="781">
                  <c:v>42059</c:v>
                </c:pt>
                <c:pt idx="782">
                  <c:v>42060</c:v>
                </c:pt>
                <c:pt idx="783">
                  <c:v>42061</c:v>
                </c:pt>
                <c:pt idx="784">
                  <c:v>42062</c:v>
                </c:pt>
                <c:pt idx="785">
                  <c:v>42065</c:v>
                </c:pt>
                <c:pt idx="786">
                  <c:v>42066</c:v>
                </c:pt>
                <c:pt idx="787">
                  <c:v>42067</c:v>
                </c:pt>
                <c:pt idx="788">
                  <c:v>42068</c:v>
                </c:pt>
                <c:pt idx="789">
                  <c:v>42069</c:v>
                </c:pt>
                <c:pt idx="790">
                  <c:v>42072</c:v>
                </c:pt>
                <c:pt idx="791">
                  <c:v>42073</c:v>
                </c:pt>
                <c:pt idx="792">
                  <c:v>42074</c:v>
                </c:pt>
                <c:pt idx="793">
                  <c:v>42075</c:v>
                </c:pt>
                <c:pt idx="794">
                  <c:v>42076</c:v>
                </c:pt>
                <c:pt idx="795">
                  <c:v>42079</c:v>
                </c:pt>
                <c:pt idx="796">
                  <c:v>42080</c:v>
                </c:pt>
                <c:pt idx="797">
                  <c:v>42081</c:v>
                </c:pt>
                <c:pt idx="798">
                  <c:v>42082</c:v>
                </c:pt>
                <c:pt idx="799">
                  <c:v>42083</c:v>
                </c:pt>
                <c:pt idx="800">
                  <c:v>42086</c:v>
                </c:pt>
                <c:pt idx="801">
                  <c:v>42087</c:v>
                </c:pt>
                <c:pt idx="802">
                  <c:v>42088</c:v>
                </c:pt>
                <c:pt idx="803">
                  <c:v>42089</c:v>
                </c:pt>
                <c:pt idx="804">
                  <c:v>42090</c:v>
                </c:pt>
                <c:pt idx="805">
                  <c:v>42093</c:v>
                </c:pt>
                <c:pt idx="806">
                  <c:v>42094</c:v>
                </c:pt>
                <c:pt idx="807">
                  <c:v>42095</c:v>
                </c:pt>
                <c:pt idx="808">
                  <c:v>42096</c:v>
                </c:pt>
                <c:pt idx="809">
                  <c:v>42100</c:v>
                </c:pt>
                <c:pt idx="810">
                  <c:v>42101</c:v>
                </c:pt>
                <c:pt idx="811">
                  <c:v>42102</c:v>
                </c:pt>
                <c:pt idx="812">
                  <c:v>42103</c:v>
                </c:pt>
                <c:pt idx="813">
                  <c:v>42104</c:v>
                </c:pt>
                <c:pt idx="814">
                  <c:v>42107</c:v>
                </c:pt>
                <c:pt idx="815">
                  <c:v>42108</c:v>
                </c:pt>
                <c:pt idx="816">
                  <c:v>42109</c:v>
                </c:pt>
                <c:pt idx="817">
                  <c:v>42110</c:v>
                </c:pt>
                <c:pt idx="818">
                  <c:v>42111</c:v>
                </c:pt>
                <c:pt idx="819">
                  <c:v>42114</c:v>
                </c:pt>
                <c:pt idx="820">
                  <c:v>42115</c:v>
                </c:pt>
                <c:pt idx="821">
                  <c:v>42116</c:v>
                </c:pt>
                <c:pt idx="822">
                  <c:v>42117</c:v>
                </c:pt>
                <c:pt idx="823">
                  <c:v>42118</c:v>
                </c:pt>
                <c:pt idx="824">
                  <c:v>42121</c:v>
                </c:pt>
                <c:pt idx="825">
                  <c:v>42122</c:v>
                </c:pt>
                <c:pt idx="826">
                  <c:v>42123</c:v>
                </c:pt>
                <c:pt idx="827">
                  <c:v>42124</c:v>
                </c:pt>
                <c:pt idx="828">
                  <c:v>42128</c:v>
                </c:pt>
                <c:pt idx="829">
                  <c:v>42129</c:v>
                </c:pt>
                <c:pt idx="830">
                  <c:v>42130</c:v>
                </c:pt>
                <c:pt idx="831">
                  <c:v>42131</c:v>
                </c:pt>
                <c:pt idx="832">
                  <c:v>42132</c:v>
                </c:pt>
                <c:pt idx="833">
                  <c:v>42135</c:v>
                </c:pt>
                <c:pt idx="834">
                  <c:v>42136</c:v>
                </c:pt>
                <c:pt idx="835">
                  <c:v>42137</c:v>
                </c:pt>
                <c:pt idx="836">
                  <c:v>42138</c:v>
                </c:pt>
                <c:pt idx="837">
                  <c:v>42139</c:v>
                </c:pt>
                <c:pt idx="838">
                  <c:v>42142</c:v>
                </c:pt>
                <c:pt idx="839">
                  <c:v>42143</c:v>
                </c:pt>
                <c:pt idx="840">
                  <c:v>42144</c:v>
                </c:pt>
                <c:pt idx="841">
                  <c:v>42146</c:v>
                </c:pt>
                <c:pt idx="842">
                  <c:v>42149</c:v>
                </c:pt>
                <c:pt idx="843">
                  <c:v>42150</c:v>
                </c:pt>
                <c:pt idx="844">
                  <c:v>42151</c:v>
                </c:pt>
                <c:pt idx="845">
                  <c:v>42152</c:v>
                </c:pt>
                <c:pt idx="846">
                  <c:v>42153</c:v>
                </c:pt>
                <c:pt idx="847">
                  <c:v>42156</c:v>
                </c:pt>
                <c:pt idx="848">
                  <c:v>42157</c:v>
                </c:pt>
                <c:pt idx="849">
                  <c:v>42158</c:v>
                </c:pt>
                <c:pt idx="850">
                  <c:v>42159</c:v>
                </c:pt>
                <c:pt idx="851">
                  <c:v>42160</c:v>
                </c:pt>
                <c:pt idx="852">
                  <c:v>42163</c:v>
                </c:pt>
                <c:pt idx="853">
                  <c:v>42164</c:v>
                </c:pt>
                <c:pt idx="854">
                  <c:v>42165</c:v>
                </c:pt>
                <c:pt idx="855">
                  <c:v>42166</c:v>
                </c:pt>
                <c:pt idx="856">
                  <c:v>42167</c:v>
                </c:pt>
                <c:pt idx="857">
                  <c:v>42170</c:v>
                </c:pt>
                <c:pt idx="858">
                  <c:v>42171</c:v>
                </c:pt>
                <c:pt idx="859">
                  <c:v>42172</c:v>
                </c:pt>
                <c:pt idx="860">
                  <c:v>42173</c:v>
                </c:pt>
                <c:pt idx="861">
                  <c:v>42174</c:v>
                </c:pt>
                <c:pt idx="862">
                  <c:v>42177</c:v>
                </c:pt>
                <c:pt idx="863">
                  <c:v>42178</c:v>
                </c:pt>
                <c:pt idx="864">
                  <c:v>42179</c:v>
                </c:pt>
                <c:pt idx="865">
                  <c:v>42180</c:v>
                </c:pt>
                <c:pt idx="866">
                  <c:v>42181</c:v>
                </c:pt>
                <c:pt idx="867">
                  <c:v>42185</c:v>
                </c:pt>
                <c:pt idx="868">
                  <c:v>42186</c:v>
                </c:pt>
                <c:pt idx="869">
                  <c:v>42187</c:v>
                </c:pt>
                <c:pt idx="870">
                  <c:v>42188</c:v>
                </c:pt>
                <c:pt idx="871">
                  <c:v>42191</c:v>
                </c:pt>
                <c:pt idx="872">
                  <c:v>42192</c:v>
                </c:pt>
                <c:pt idx="873">
                  <c:v>42193</c:v>
                </c:pt>
                <c:pt idx="874">
                  <c:v>42194</c:v>
                </c:pt>
                <c:pt idx="875">
                  <c:v>42195</c:v>
                </c:pt>
                <c:pt idx="876">
                  <c:v>42198</c:v>
                </c:pt>
                <c:pt idx="877">
                  <c:v>42199</c:v>
                </c:pt>
                <c:pt idx="878">
                  <c:v>42200</c:v>
                </c:pt>
                <c:pt idx="879">
                  <c:v>42202</c:v>
                </c:pt>
                <c:pt idx="880">
                  <c:v>42205</c:v>
                </c:pt>
                <c:pt idx="881">
                  <c:v>42206</c:v>
                </c:pt>
                <c:pt idx="882">
                  <c:v>42207</c:v>
                </c:pt>
                <c:pt idx="883">
                  <c:v>42208</c:v>
                </c:pt>
                <c:pt idx="884">
                  <c:v>42209</c:v>
                </c:pt>
                <c:pt idx="885">
                  <c:v>42212</c:v>
                </c:pt>
                <c:pt idx="886">
                  <c:v>42213</c:v>
                </c:pt>
                <c:pt idx="887">
                  <c:v>42214</c:v>
                </c:pt>
                <c:pt idx="888">
                  <c:v>42215</c:v>
                </c:pt>
                <c:pt idx="889">
                  <c:v>42216</c:v>
                </c:pt>
                <c:pt idx="890">
                  <c:v>42219</c:v>
                </c:pt>
                <c:pt idx="891">
                  <c:v>42220</c:v>
                </c:pt>
                <c:pt idx="892">
                  <c:v>42221</c:v>
                </c:pt>
                <c:pt idx="893">
                  <c:v>42222</c:v>
                </c:pt>
                <c:pt idx="894">
                  <c:v>42223</c:v>
                </c:pt>
                <c:pt idx="895">
                  <c:v>42226</c:v>
                </c:pt>
                <c:pt idx="896">
                  <c:v>42227</c:v>
                </c:pt>
                <c:pt idx="897">
                  <c:v>42228</c:v>
                </c:pt>
                <c:pt idx="898">
                  <c:v>42229</c:v>
                </c:pt>
                <c:pt idx="899">
                  <c:v>42230</c:v>
                </c:pt>
                <c:pt idx="900">
                  <c:v>42233</c:v>
                </c:pt>
                <c:pt idx="901">
                  <c:v>42234</c:v>
                </c:pt>
                <c:pt idx="902">
                  <c:v>42235</c:v>
                </c:pt>
                <c:pt idx="903">
                  <c:v>42236</c:v>
                </c:pt>
                <c:pt idx="904">
                  <c:v>42237</c:v>
                </c:pt>
                <c:pt idx="905">
                  <c:v>42240</c:v>
                </c:pt>
                <c:pt idx="906">
                  <c:v>42241</c:v>
                </c:pt>
                <c:pt idx="907">
                  <c:v>42242</c:v>
                </c:pt>
                <c:pt idx="908">
                  <c:v>42243</c:v>
                </c:pt>
                <c:pt idx="909">
                  <c:v>42244</c:v>
                </c:pt>
                <c:pt idx="910">
                  <c:v>42247</c:v>
                </c:pt>
                <c:pt idx="911">
                  <c:v>42248</c:v>
                </c:pt>
                <c:pt idx="912">
                  <c:v>42249</c:v>
                </c:pt>
                <c:pt idx="913">
                  <c:v>42250</c:v>
                </c:pt>
                <c:pt idx="914">
                  <c:v>42251</c:v>
                </c:pt>
                <c:pt idx="915">
                  <c:v>42254</c:v>
                </c:pt>
                <c:pt idx="916">
                  <c:v>42255</c:v>
                </c:pt>
                <c:pt idx="917">
                  <c:v>42256</c:v>
                </c:pt>
                <c:pt idx="918">
                  <c:v>42257</c:v>
                </c:pt>
                <c:pt idx="919">
                  <c:v>42258</c:v>
                </c:pt>
                <c:pt idx="920">
                  <c:v>42261</c:v>
                </c:pt>
                <c:pt idx="921">
                  <c:v>42262</c:v>
                </c:pt>
                <c:pt idx="922">
                  <c:v>42263</c:v>
                </c:pt>
                <c:pt idx="923">
                  <c:v>42264</c:v>
                </c:pt>
                <c:pt idx="924">
                  <c:v>42268</c:v>
                </c:pt>
                <c:pt idx="925">
                  <c:v>42269</c:v>
                </c:pt>
                <c:pt idx="926">
                  <c:v>42270</c:v>
                </c:pt>
                <c:pt idx="927">
                  <c:v>42271</c:v>
                </c:pt>
                <c:pt idx="928">
                  <c:v>42272</c:v>
                </c:pt>
                <c:pt idx="929">
                  <c:v>42275</c:v>
                </c:pt>
                <c:pt idx="930">
                  <c:v>42276</c:v>
                </c:pt>
                <c:pt idx="931">
                  <c:v>42277</c:v>
                </c:pt>
                <c:pt idx="932">
                  <c:v>42278</c:v>
                </c:pt>
                <c:pt idx="933">
                  <c:v>42279</c:v>
                </c:pt>
                <c:pt idx="934">
                  <c:v>42282</c:v>
                </c:pt>
                <c:pt idx="935">
                  <c:v>42283</c:v>
                </c:pt>
                <c:pt idx="936">
                  <c:v>42284</c:v>
                </c:pt>
                <c:pt idx="937">
                  <c:v>42285</c:v>
                </c:pt>
                <c:pt idx="938">
                  <c:v>42286</c:v>
                </c:pt>
                <c:pt idx="939">
                  <c:v>42290</c:v>
                </c:pt>
                <c:pt idx="940">
                  <c:v>42291</c:v>
                </c:pt>
                <c:pt idx="941">
                  <c:v>42292</c:v>
                </c:pt>
                <c:pt idx="942">
                  <c:v>42293</c:v>
                </c:pt>
                <c:pt idx="943">
                  <c:v>42296</c:v>
                </c:pt>
                <c:pt idx="944">
                  <c:v>42297</c:v>
                </c:pt>
                <c:pt idx="945">
                  <c:v>42298</c:v>
                </c:pt>
                <c:pt idx="946">
                  <c:v>42299</c:v>
                </c:pt>
                <c:pt idx="947">
                  <c:v>42300</c:v>
                </c:pt>
                <c:pt idx="948">
                  <c:v>42303</c:v>
                </c:pt>
                <c:pt idx="949">
                  <c:v>42304</c:v>
                </c:pt>
                <c:pt idx="950">
                  <c:v>42305</c:v>
                </c:pt>
                <c:pt idx="951">
                  <c:v>42306</c:v>
                </c:pt>
                <c:pt idx="952">
                  <c:v>42307</c:v>
                </c:pt>
                <c:pt idx="953">
                  <c:v>42310</c:v>
                </c:pt>
                <c:pt idx="954">
                  <c:v>42311</c:v>
                </c:pt>
                <c:pt idx="955">
                  <c:v>42312</c:v>
                </c:pt>
                <c:pt idx="956">
                  <c:v>42313</c:v>
                </c:pt>
                <c:pt idx="957">
                  <c:v>42314</c:v>
                </c:pt>
                <c:pt idx="958">
                  <c:v>42317</c:v>
                </c:pt>
                <c:pt idx="959">
                  <c:v>42318</c:v>
                </c:pt>
                <c:pt idx="960">
                  <c:v>42319</c:v>
                </c:pt>
                <c:pt idx="961">
                  <c:v>42320</c:v>
                </c:pt>
                <c:pt idx="962">
                  <c:v>42321</c:v>
                </c:pt>
                <c:pt idx="963">
                  <c:v>42324</c:v>
                </c:pt>
                <c:pt idx="964">
                  <c:v>42325</c:v>
                </c:pt>
                <c:pt idx="965">
                  <c:v>42326</c:v>
                </c:pt>
                <c:pt idx="966">
                  <c:v>42327</c:v>
                </c:pt>
                <c:pt idx="967">
                  <c:v>42328</c:v>
                </c:pt>
                <c:pt idx="968">
                  <c:v>42331</c:v>
                </c:pt>
                <c:pt idx="969">
                  <c:v>42332</c:v>
                </c:pt>
                <c:pt idx="970">
                  <c:v>42333</c:v>
                </c:pt>
                <c:pt idx="971">
                  <c:v>42334</c:v>
                </c:pt>
                <c:pt idx="972">
                  <c:v>42335</c:v>
                </c:pt>
                <c:pt idx="973">
                  <c:v>42338</c:v>
                </c:pt>
                <c:pt idx="974">
                  <c:v>42339</c:v>
                </c:pt>
                <c:pt idx="975">
                  <c:v>42340</c:v>
                </c:pt>
                <c:pt idx="976">
                  <c:v>42341</c:v>
                </c:pt>
                <c:pt idx="977">
                  <c:v>42342</c:v>
                </c:pt>
                <c:pt idx="978">
                  <c:v>42345</c:v>
                </c:pt>
                <c:pt idx="979">
                  <c:v>42347</c:v>
                </c:pt>
                <c:pt idx="980">
                  <c:v>42348</c:v>
                </c:pt>
                <c:pt idx="981">
                  <c:v>42349</c:v>
                </c:pt>
                <c:pt idx="982">
                  <c:v>42352</c:v>
                </c:pt>
                <c:pt idx="983">
                  <c:v>42353</c:v>
                </c:pt>
                <c:pt idx="984">
                  <c:v>42354</c:v>
                </c:pt>
                <c:pt idx="985">
                  <c:v>42355</c:v>
                </c:pt>
                <c:pt idx="986">
                  <c:v>42356</c:v>
                </c:pt>
                <c:pt idx="987">
                  <c:v>42359</c:v>
                </c:pt>
                <c:pt idx="988">
                  <c:v>42360</c:v>
                </c:pt>
                <c:pt idx="989">
                  <c:v>42361</c:v>
                </c:pt>
                <c:pt idx="990">
                  <c:v>42362</c:v>
                </c:pt>
                <c:pt idx="991">
                  <c:v>42366</c:v>
                </c:pt>
                <c:pt idx="992">
                  <c:v>42367</c:v>
                </c:pt>
                <c:pt idx="993">
                  <c:v>42368</c:v>
                </c:pt>
                <c:pt idx="994">
                  <c:v>42373</c:v>
                </c:pt>
                <c:pt idx="995">
                  <c:v>42374</c:v>
                </c:pt>
                <c:pt idx="996">
                  <c:v>42375</c:v>
                </c:pt>
                <c:pt idx="997">
                  <c:v>42376</c:v>
                </c:pt>
                <c:pt idx="998">
                  <c:v>42377</c:v>
                </c:pt>
                <c:pt idx="999">
                  <c:v>42380</c:v>
                </c:pt>
                <c:pt idx="1000">
                  <c:v>42381</c:v>
                </c:pt>
                <c:pt idx="1001">
                  <c:v>42382</c:v>
                </c:pt>
                <c:pt idx="1002">
                  <c:v>42383</c:v>
                </c:pt>
                <c:pt idx="1003">
                  <c:v>42384</c:v>
                </c:pt>
                <c:pt idx="1004">
                  <c:v>42387</c:v>
                </c:pt>
                <c:pt idx="1005">
                  <c:v>42388</c:v>
                </c:pt>
                <c:pt idx="1006">
                  <c:v>42389</c:v>
                </c:pt>
                <c:pt idx="1007">
                  <c:v>42390</c:v>
                </c:pt>
                <c:pt idx="1008">
                  <c:v>42391</c:v>
                </c:pt>
                <c:pt idx="1009">
                  <c:v>42394</c:v>
                </c:pt>
                <c:pt idx="1010">
                  <c:v>42395</c:v>
                </c:pt>
                <c:pt idx="1011">
                  <c:v>42396</c:v>
                </c:pt>
                <c:pt idx="1012">
                  <c:v>42397</c:v>
                </c:pt>
                <c:pt idx="1013">
                  <c:v>42398</c:v>
                </c:pt>
                <c:pt idx="1014">
                  <c:v>42401</c:v>
                </c:pt>
                <c:pt idx="1015">
                  <c:v>42402</c:v>
                </c:pt>
                <c:pt idx="1016">
                  <c:v>42403</c:v>
                </c:pt>
                <c:pt idx="1017">
                  <c:v>42404</c:v>
                </c:pt>
                <c:pt idx="1018">
                  <c:v>42405</c:v>
                </c:pt>
                <c:pt idx="1019">
                  <c:v>42408</c:v>
                </c:pt>
                <c:pt idx="1020">
                  <c:v>42409</c:v>
                </c:pt>
                <c:pt idx="1021">
                  <c:v>42410</c:v>
                </c:pt>
                <c:pt idx="1022">
                  <c:v>42411</c:v>
                </c:pt>
                <c:pt idx="1023">
                  <c:v>42412</c:v>
                </c:pt>
                <c:pt idx="1024">
                  <c:v>42415</c:v>
                </c:pt>
                <c:pt idx="1025">
                  <c:v>42416</c:v>
                </c:pt>
                <c:pt idx="1026">
                  <c:v>42417</c:v>
                </c:pt>
                <c:pt idx="1027">
                  <c:v>42418</c:v>
                </c:pt>
                <c:pt idx="1028">
                  <c:v>42419</c:v>
                </c:pt>
                <c:pt idx="1029">
                  <c:v>42422</c:v>
                </c:pt>
                <c:pt idx="1030">
                  <c:v>42423</c:v>
                </c:pt>
                <c:pt idx="1031">
                  <c:v>42424</c:v>
                </c:pt>
                <c:pt idx="1032">
                  <c:v>42425</c:v>
                </c:pt>
                <c:pt idx="1033">
                  <c:v>42426</c:v>
                </c:pt>
                <c:pt idx="1034">
                  <c:v>42429</c:v>
                </c:pt>
                <c:pt idx="1035">
                  <c:v>42430</c:v>
                </c:pt>
                <c:pt idx="1036">
                  <c:v>42431</c:v>
                </c:pt>
                <c:pt idx="1037">
                  <c:v>42432</c:v>
                </c:pt>
                <c:pt idx="1038">
                  <c:v>42433</c:v>
                </c:pt>
                <c:pt idx="1039">
                  <c:v>42436</c:v>
                </c:pt>
                <c:pt idx="1040">
                  <c:v>42437</c:v>
                </c:pt>
                <c:pt idx="1041">
                  <c:v>42438</c:v>
                </c:pt>
                <c:pt idx="1042">
                  <c:v>42439</c:v>
                </c:pt>
                <c:pt idx="1043">
                  <c:v>42440</c:v>
                </c:pt>
                <c:pt idx="1044">
                  <c:v>42443</c:v>
                </c:pt>
                <c:pt idx="1045">
                  <c:v>42444</c:v>
                </c:pt>
                <c:pt idx="1046">
                  <c:v>42445</c:v>
                </c:pt>
                <c:pt idx="1047">
                  <c:v>42446</c:v>
                </c:pt>
                <c:pt idx="1048">
                  <c:v>42447</c:v>
                </c:pt>
                <c:pt idx="1049">
                  <c:v>42450</c:v>
                </c:pt>
                <c:pt idx="1050">
                  <c:v>42451</c:v>
                </c:pt>
                <c:pt idx="1051">
                  <c:v>42452</c:v>
                </c:pt>
                <c:pt idx="1052">
                  <c:v>42453</c:v>
                </c:pt>
                <c:pt idx="1053">
                  <c:v>42457</c:v>
                </c:pt>
                <c:pt idx="1054">
                  <c:v>42458</c:v>
                </c:pt>
                <c:pt idx="1055">
                  <c:v>42459</c:v>
                </c:pt>
                <c:pt idx="1056">
                  <c:v>42460</c:v>
                </c:pt>
                <c:pt idx="1057">
                  <c:v>42461</c:v>
                </c:pt>
                <c:pt idx="1058">
                  <c:v>42464</c:v>
                </c:pt>
                <c:pt idx="1059">
                  <c:v>42465</c:v>
                </c:pt>
                <c:pt idx="1060">
                  <c:v>42466</c:v>
                </c:pt>
                <c:pt idx="1061">
                  <c:v>42467</c:v>
                </c:pt>
                <c:pt idx="1062">
                  <c:v>42468</c:v>
                </c:pt>
                <c:pt idx="1063">
                  <c:v>42471</c:v>
                </c:pt>
                <c:pt idx="1064">
                  <c:v>42472</c:v>
                </c:pt>
                <c:pt idx="1065">
                  <c:v>42473</c:v>
                </c:pt>
                <c:pt idx="1066">
                  <c:v>42474</c:v>
                </c:pt>
                <c:pt idx="1067">
                  <c:v>42475</c:v>
                </c:pt>
                <c:pt idx="1068">
                  <c:v>42478</c:v>
                </c:pt>
                <c:pt idx="1069">
                  <c:v>42479</c:v>
                </c:pt>
                <c:pt idx="1070">
                  <c:v>42480</c:v>
                </c:pt>
                <c:pt idx="1071">
                  <c:v>42481</c:v>
                </c:pt>
                <c:pt idx="1072">
                  <c:v>42482</c:v>
                </c:pt>
                <c:pt idx="1073">
                  <c:v>42485</c:v>
                </c:pt>
                <c:pt idx="1074">
                  <c:v>42486</c:v>
                </c:pt>
                <c:pt idx="1075">
                  <c:v>42487</c:v>
                </c:pt>
                <c:pt idx="1076">
                  <c:v>42488</c:v>
                </c:pt>
                <c:pt idx="1077">
                  <c:v>42489</c:v>
                </c:pt>
                <c:pt idx="1078">
                  <c:v>42492</c:v>
                </c:pt>
                <c:pt idx="1079">
                  <c:v>42493</c:v>
                </c:pt>
                <c:pt idx="1080">
                  <c:v>42494</c:v>
                </c:pt>
                <c:pt idx="1081">
                  <c:v>42495</c:v>
                </c:pt>
                <c:pt idx="1082">
                  <c:v>42496</c:v>
                </c:pt>
                <c:pt idx="1083">
                  <c:v>42499</c:v>
                </c:pt>
                <c:pt idx="1084">
                  <c:v>42500</c:v>
                </c:pt>
                <c:pt idx="1085">
                  <c:v>42501</c:v>
                </c:pt>
                <c:pt idx="1086">
                  <c:v>42502</c:v>
                </c:pt>
                <c:pt idx="1087">
                  <c:v>42503</c:v>
                </c:pt>
                <c:pt idx="1088">
                  <c:v>42506</c:v>
                </c:pt>
                <c:pt idx="1089">
                  <c:v>42507</c:v>
                </c:pt>
                <c:pt idx="1090">
                  <c:v>42508</c:v>
                </c:pt>
                <c:pt idx="1091">
                  <c:v>42509</c:v>
                </c:pt>
                <c:pt idx="1092">
                  <c:v>42510</c:v>
                </c:pt>
                <c:pt idx="1093">
                  <c:v>42513</c:v>
                </c:pt>
                <c:pt idx="1094">
                  <c:v>42514</c:v>
                </c:pt>
                <c:pt idx="1095">
                  <c:v>42515</c:v>
                </c:pt>
                <c:pt idx="1096">
                  <c:v>42516</c:v>
                </c:pt>
                <c:pt idx="1097">
                  <c:v>42517</c:v>
                </c:pt>
                <c:pt idx="1098">
                  <c:v>42520</c:v>
                </c:pt>
                <c:pt idx="1099">
                  <c:v>42521</c:v>
                </c:pt>
                <c:pt idx="1100">
                  <c:v>42522</c:v>
                </c:pt>
                <c:pt idx="1101">
                  <c:v>42523</c:v>
                </c:pt>
                <c:pt idx="1102">
                  <c:v>42524</c:v>
                </c:pt>
                <c:pt idx="1103">
                  <c:v>42527</c:v>
                </c:pt>
                <c:pt idx="1104">
                  <c:v>42528</c:v>
                </c:pt>
                <c:pt idx="1105">
                  <c:v>42529</c:v>
                </c:pt>
                <c:pt idx="1106">
                  <c:v>42530</c:v>
                </c:pt>
                <c:pt idx="1107">
                  <c:v>42531</c:v>
                </c:pt>
                <c:pt idx="1108">
                  <c:v>42534</c:v>
                </c:pt>
                <c:pt idx="1109">
                  <c:v>42535</c:v>
                </c:pt>
                <c:pt idx="1110">
                  <c:v>42536</c:v>
                </c:pt>
                <c:pt idx="1111">
                  <c:v>42537</c:v>
                </c:pt>
                <c:pt idx="1112">
                  <c:v>42538</c:v>
                </c:pt>
                <c:pt idx="1113">
                  <c:v>42541</c:v>
                </c:pt>
                <c:pt idx="1114">
                  <c:v>42542</c:v>
                </c:pt>
                <c:pt idx="1115">
                  <c:v>42543</c:v>
                </c:pt>
                <c:pt idx="1116">
                  <c:v>42544</c:v>
                </c:pt>
                <c:pt idx="1117">
                  <c:v>42545</c:v>
                </c:pt>
                <c:pt idx="1118">
                  <c:v>42549</c:v>
                </c:pt>
                <c:pt idx="1119">
                  <c:v>42550</c:v>
                </c:pt>
                <c:pt idx="1120">
                  <c:v>42551</c:v>
                </c:pt>
                <c:pt idx="1121">
                  <c:v>42552</c:v>
                </c:pt>
                <c:pt idx="1122">
                  <c:v>42555</c:v>
                </c:pt>
                <c:pt idx="1123">
                  <c:v>42556</c:v>
                </c:pt>
                <c:pt idx="1124">
                  <c:v>42557</c:v>
                </c:pt>
                <c:pt idx="1125">
                  <c:v>42558</c:v>
                </c:pt>
                <c:pt idx="1126">
                  <c:v>42559</c:v>
                </c:pt>
                <c:pt idx="1127">
                  <c:v>42562</c:v>
                </c:pt>
                <c:pt idx="1128">
                  <c:v>42563</c:v>
                </c:pt>
                <c:pt idx="1129">
                  <c:v>42564</c:v>
                </c:pt>
                <c:pt idx="1130">
                  <c:v>42565</c:v>
                </c:pt>
                <c:pt idx="1131">
                  <c:v>42566</c:v>
                </c:pt>
                <c:pt idx="1132">
                  <c:v>42569</c:v>
                </c:pt>
                <c:pt idx="1133">
                  <c:v>42570</c:v>
                </c:pt>
                <c:pt idx="1134">
                  <c:v>42571</c:v>
                </c:pt>
                <c:pt idx="1135">
                  <c:v>42572</c:v>
                </c:pt>
                <c:pt idx="1136">
                  <c:v>42573</c:v>
                </c:pt>
                <c:pt idx="1137">
                  <c:v>42576</c:v>
                </c:pt>
                <c:pt idx="1138">
                  <c:v>42577</c:v>
                </c:pt>
                <c:pt idx="1139">
                  <c:v>42578</c:v>
                </c:pt>
                <c:pt idx="1140">
                  <c:v>42579</c:v>
                </c:pt>
                <c:pt idx="1141">
                  <c:v>42580</c:v>
                </c:pt>
                <c:pt idx="1142">
                  <c:v>42583</c:v>
                </c:pt>
                <c:pt idx="1143">
                  <c:v>42584</c:v>
                </c:pt>
                <c:pt idx="1144">
                  <c:v>42585</c:v>
                </c:pt>
                <c:pt idx="1145">
                  <c:v>42586</c:v>
                </c:pt>
                <c:pt idx="1146">
                  <c:v>42587</c:v>
                </c:pt>
                <c:pt idx="1147">
                  <c:v>42590</c:v>
                </c:pt>
                <c:pt idx="1148">
                  <c:v>42591</c:v>
                </c:pt>
                <c:pt idx="1149">
                  <c:v>42592</c:v>
                </c:pt>
                <c:pt idx="1150">
                  <c:v>42593</c:v>
                </c:pt>
                <c:pt idx="1151">
                  <c:v>42594</c:v>
                </c:pt>
                <c:pt idx="1152">
                  <c:v>42598</c:v>
                </c:pt>
                <c:pt idx="1153">
                  <c:v>42599</c:v>
                </c:pt>
                <c:pt idx="1154">
                  <c:v>42600</c:v>
                </c:pt>
                <c:pt idx="1155">
                  <c:v>42601</c:v>
                </c:pt>
                <c:pt idx="1156">
                  <c:v>42604</c:v>
                </c:pt>
                <c:pt idx="1157">
                  <c:v>42605</c:v>
                </c:pt>
                <c:pt idx="1158">
                  <c:v>42606</c:v>
                </c:pt>
                <c:pt idx="1159">
                  <c:v>42607</c:v>
                </c:pt>
                <c:pt idx="1160">
                  <c:v>42608</c:v>
                </c:pt>
                <c:pt idx="1161">
                  <c:v>42611</c:v>
                </c:pt>
                <c:pt idx="1162">
                  <c:v>42612</c:v>
                </c:pt>
                <c:pt idx="1163">
                  <c:v>42613</c:v>
                </c:pt>
                <c:pt idx="1164">
                  <c:v>42614</c:v>
                </c:pt>
              </c:numCache>
            </c:numRef>
          </c:cat>
          <c:val>
            <c:numRef>
              <c:f>Outputs!$G$255:$G$1419</c:f>
              <c:numCache>
                <c:formatCode>0.0%</c:formatCode>
                <c:ptCount val="1165"/>
                <c:pt idx="0">
                  <c:v>9.9036072120870053E-2</c:v>
                </c:pt>
                <c:pt idx="1">
                  <c:v>9.9024844233989662E-2</c:v>
                </c:pt>
                <c:pt idx="2">
                  <c:v>9.8955926265919938E-2</c:v>
                </c:pt>
                <c:pt idx="3">
                  <c:v>9.9305721908885702E-2</c:v>
                </c:pt>
                <c:pt idx="4">
                  <c:v>9.8896407140241574E-2</c:v>
                </c:pt>
                <c:pt idx="5">
                  <c:v>9.8646667725042755E-2</c:v>
                </c:pt>
                <c:pt idx="6">
                  <c:v>9.8714401297335636E-2</c:v>
                </c:pt>
                <c:pt idx="7">
                  <c:v>9.8706502794352904E-2</c:v>
                </c:pt>
                <c:pt idx="8">
                  <c:v>9.8285487488857737E-2</c:v>
                </c:pt>
                <c:pt idx="9">
                  <c:v>9.826404434396982E-2</c:v>
                </c:pt>
                <c:pt idx="10">
                  <c:v>9.8257374015748952E-2</c:v>
                </c:pt>
                <c:pt idx="11">
                  <c:v>9.844098177973426E-2</c:v>
                </c:pt>
                <c:pt idx="12">
                  <c:v>9.847244757522218E-2</c:v>
                </c:pt>
                <c:pt idx="13">
                  <c:v>9.8472485741479529E-2</c:v>
                </c:pt>
                <c:pt idx="14">
                  <c:v>9.7974601458553717E-2</c:v>
                </c:pt>
                <c:pt idx="15">
                  <c:v>9.7973301416269434E-2</c:v>
                </c:pt>
                <c:pt idx="16">
                  <c:v>9.8026094010796025E-2</c:v>
                </c:pt>
                <c:pt idx="17">
                  <c:v>9.7948582654752328E-2</c:v>
                </c:pt>
                <c:pt idx="18">
                  <c:v>9.799884742720931E-2</c:v>
                </c:pt>
                <c:pt idx="19">
                  <c:v>9.7998835453492153E-2</c:v>
                </c:pt>
                <c:pt idx="20">
                  <c:v>9.8080282535999375E-2</c:v>
                </c:pt>
                <c:pt idx="21">
                  <c:v>9.8008014042714656E-2</c:v>
                </c:pt>
                <c:pt idx="22">
                  <c:v>9.7801107861621689E-2</c:v>
                </c:pt>
                <c:pt idx="23">
                  <c:v>9.7600133031733621E-2</c:v>
                </c:pt>
                <c:pt idx="24">
                  <c:v>9.730083800664148E-2</c:v>
                </c:pt>
                <c:pt idx="25">
                  <c:v>9.7279729876583815E-2</c:v>
                </c:pt>
                <c:pt idx="26">
                  <c:v>9.6606115322361533E-2</c:v>
                </c:pt>
                <c:pt idx="27">
                  <c:v>9.6480118813756816E-2</c:v>
                </c:pt>
                <c:pt idx="28">
                  <c:v>9.6436691319573303E-2</c:v>
                </c:pt>
                <c:pt idx="29">
                  <c:v>9.5731422807908584E-2</c:v>
                </c:pt>
                <c:pt idx="30">
                  <c:v>9.5727348559673242E-2</c:v>
                </c:pt>
                <c:pt idx="31">
                  <c:v>9.5765074181671891E-2</c:v>
                </c:pt>
                <c:pt idx="32">
                  <c:v>9.5178417713843708E-2</c:v>
                </c:pt>
                <c:pt idx="33">
                  <c:v>9.5171042911166515E-2</c:v>
                </c:pt>
                <c:pt idx="34">
                  <c:v>9.5108397905658462E-2</c:v>
                </c:pt>
                <c:pt idx="35">
                  <c:v>9.487898118228881E-2</c:v>
                </c:pt>
                <c:pt idx="36">
                  <c:v>9.4869718859158486E-2</c:v>
                </c:pt>
                <c:pt idx="37">
                  <c:v>9.4896469819465895E-2</c:v>
                </c:pt>
                <c:pt idx="38">
                  <c:v>9.4879320299560907E-2</c:v>
                </c:pt>
                <c:pt idx="39">
                  <c:v>9.4440606431782842E-2</c:v>
                </c:pt>
                <c:pt idx="40">
                  <c:v>9.3531705801254028E-2</c:v>
                </c:pt>
                <c:pt idx="41">
                  <c:v>9.3544139586633865E-2</c:v>
                </c:pt>
                <c:pt idx="42">
                  <c:v>9.3524871530936443E-2</c:v>
                </c:pt>
                <c:pt idx="43">
                  <c:v>9.3260340016264459E-2</c:v>
                </c:pt>
                <c:pt idx="44">
                  <c:v>9.3270780823302243E-2</c:v>
                </c:pt>
                <c:pt idx="45">
                  <c:v>9.2414529750313473E-2</c:v>
                </c:pt>
                <c:pt idx="46">
                  <c:v>9.2408957893538979E-2</c:v>
                </c:pt>
                <c:pt idx="47">
                  <c:v>9.2475134643656073E-2</c:v>
                </c:pt>
                <c:pt idx="48">
                  <c:v>9.2427368597660042E-2</c:v>
                </c:pt>
                <c:pt idx="49">
                  <c:v>9.2472378455177084E-2</c:v>
                </c:pt>
                <c:pt idx="50">
                  <c:v>9.2567674309430747E-2</c:v>
                </c:pt>
                <c:pt idx="51">
                  <c:v>9.2398627647032314E-2</c:v>
                </c:pt>
                <c:pt idx="52">
                  <c:v>9.2127617065897088E-2</c:v>
                </c:pt>
                <c:pt idx="53">
                  <c:v>9.1142225664306548E-2</c:v>
                </c:pt>
                <c:pt idx="54">
                  <c:v>9.092087697874561E-2</c:v>
                </c:pt>
                <c:pt idx="55">
                  <c:v>9.0911917643416398E-2</c:v>
                </c:pt>
                <c:pt idx="56">
                  <c:v>9.0002482335904813E-2</c:v>
                </c:pt>
                <c:pt idx="57">
                  <c:v>9.0294015174426326E-2</c:v>
                </c:pt>
                <c:pt idx="58">
                  <c:v>9.029047714022341E-2</c:v>
                </c:pt>
                <c:pt idx="59">
                  <c:v>9.0232176060476635E-2</c:v>
                </c:pt>
                <c:pt idx="60">
                  <c:v>9.0285537337532806E-2</c:v>
                </c:pt>
                <c:pt idx="61">
                  <c:v>9.0296668902775074E-2</c:v>
                </c:pt>
                <c:pt idx="62">
                  <c:v>9.029591584754014E-2</c:v>
                </c:pt>
                <c:pt idx="63">
                  <c:v>9.0121213786250251E-2</c:v>
                </c:pt>
                <c:pt idx="64">
                  <c:v>9.0111469751374212E-2</c:v>
                </c:pt>
                <c:pt idx="65">
                  <c:v>9.0169888611059443E-2</c:v>
                </c:pt>
                <c:pt idx="66">
                  <c:v>9.0197801824208168E-2</c:v>
                </c:pt>
                <c:pt idx="67">
                  <c:v>9.0161041133045058E-2</c:v>
                </c:pt>
                <c:pt idx="68">
                  <c:v>9.0262680678767845E-2</c:v>
                </c:pt>
                <c:pt idx="69">
                  <c:v>9.0187893297494284E-2</c:v>
                </c:pt>
                <c:pt idx="70">
                  <c:v>9.0114062253404945E-2</c:v>
                </c:pt>
                <c:pt idx="71">
                  <c:v>9.0168536888939305E-2</c:v>
                </c:pt>
                <c:pt idx="72">
                  <c:v>9.0470279083860961E-2</c:v>
                </c:pt>
                <c:pt idx="73">
                  <c:v>9.0533744113880432E-2</c:v>
                </c:pt>
                <c:pt idx="74">
                  <c:v>9.0566994875910259E-2</c:v>
                </c:pt>
                <c:pt idx="75">
                  <c:v>9.0522247695469502E-2</c:v>
                </c:pt>
                <c:pt idx="76">
                  <c:v>9.0711522526955177E-2</c:v>
                </c:pt>
                <c:pt idx="77">
                  <c:v>9.0797079366741876E-2</c:v>
                </c:pt>
                <c:pt idx="78">
                  <c:v>9.0801255069129685E-2</c:v>
                </c:pt>
                <c:pt idx="79">
                  <c:v>9.080492318638482E-2</c:v>
                </c:pt>
                <c:pt idx="80">
                  <c:v>9.0826978739213429E-2</c:v>
                </c:pt>
                <c:pt idx="81">
                  <c:v>9.084590707358943E-2</c:v>
                </c:pt>
                <c:pt idx="82">
                  <c:v>9.0711458138775444E-2</c:v>
                </c:pt>
                <c:pt idx="83">
                  <c:v>9.0715068826864517E-2</c:v>
                </c:pt>
                <c:pt idx="84">
                  <c:v>9.0708303744195334E-2</c:v>
                </c:pt>
                <c:pt idx="85">
                  <c:v>9.022063378639629E-2</c:v>
                </c:pt>
                <c:pt idx="86">
                  <c:v>9.064680403206081E-2</c:v>
                </c:pt>
                <c:pt idx="87">
                  <c:v>9.0726981218618941E-2</c:v>
                </c:pt>
                <c:pt idx="88">
                  <c:v>9.044783382147345E-2</c:v>
                </c:pt>
                <c:pt idx="89">
                  <c:v>9.0622783183906014E-2</c:v>
                </c:pt>
                <c:pt idx="90">
                  <c:v>9.0734177057008883E-2</c:v>
                </c:pt>
                <c:pt idx="91">
                  <c:v>9.0738875721857779E-2</c:v>
                </c:pt>
                <c:pt idx="92">
                  <c:v>9.0751209195539556E-2</c:v>
                </c:pt>
                <c:pt idx="93">
                  <c:v>9.0540125495218587E-2</c:v>
                </c:pt>
                <c:pt idx="94">
                  <c:v>9.04598848277747E-2</c:v>
                </c:pt>
                <c:pt idx="95">
                  <c:v>9.0531475848837611E-2</c:v>
                </c:pt>
                <c:pt idx="96">
                  <c:v>9.0710203569090042E-2</c:v>
                </c:pt>
                <c:pt idx="97">
                  <c:v>9.1692381846653681E-2</c:v>
                </c:pt>
                <c:pt idx="98">
                  <c:v>9.1423469329640503E-2</c:v>
                </c:pt>
                <c:pt idx="99">
                  <c:v>9.139589222384889E-2</c:v>
                </c:pt>
                <c:pt idx="100">
                  <c:v>9.2583829936087894E-2</c:v>
                </c:pt>
                <c:pt idx="101">
                  <c:v>9.3199900837689351E-2</c:v>
                </c:pt>
                <c:pt idx="102">
                  <c:v>9.3194086449218116E-2</c:v>
                </c:pt>
                <c:pt idx="103">
                  <c:v>9.3158256947962009E-2</c:v>
                </c:pt>
                <c:pt idx="104">
                  <c:v>9.3510076596233629E-2</c:v>
                </c:pt>
                <c:pt idx="105">
                  <c:v>9.3379782160112224E-2</c:v>
                </c:pt>
                <c:pt idx="106">
                  <c:v>9.3595714210252576E-2</c:v>
                </c:pt>
                <c:pt idx="107">
                  <c:v>9.3553894247987823E-2</c:v>
                </c:pt>
                <c:pt idx="108">
                  <c:v>9.3554389249517186E-2</c:v>
                </c:pt>
                <c:pt idx="109">
                  <c:v>9.3553236404855952E-2</c:v>
                </c:pt>
                <c:pt idx="110">
                  <c:v>9.3667847773042004E-2</c:v>
                </c:pt>
                <c:pt idx="111">
                  <c:v>9.3652808795563272E-2</c:v>
                </c:pt>
                <c:pt idx="112">
                  <c:v>9.4142209271868282E-2</c:v>
                </c:pt>
                <c:pt idx="113">
                  <c:v>9.340628142051545E-2</c:v>
                </c:pt>
                <c:pt idx="114">
                  <c:v>9.3149216548818706E-2</c:v>
                </c:pt>
                <c:pt idx="115">
                  <c:v>9.2755202960130456E-2</c:v>
                </c:pt>
                <c:pt idx="116">
                  <c:v>9.2987991793994376E-2</c:v>
                </c:pt>
                <c:pt idx="117">
                  <c:v>9.3024329526672583E-2</c:v>
                </c:pt>
                <c:pt idx="118">
                  <c:v>9.3087235812452859E-2</c:v>
                </c:pt>
                <c:pt idx="119">
                  <c:v>9.2812294927017189E-2</c:v>
                </c:pt>
                <c:pt idx="120">
                  <c:v>9.2764283788333707E-2</c:v>
                </c:pt>
                <c:pt idx="121">
                  <c:v>9.294851361072945E-2</c:v>
                </c:pt>
                <c:pt idx="122">
                  <c:v>9.324627966569185E-2</c:v>
                </c:pt>
                <c:pt idx="123">
                  <c:v>9.2781248254898432E-2</c:v>
                </c:pt>
                <c:pt idx="124">
                  <c:v>9.2748631427488487E-2</c:v>
                </c:pt>
                <c:pt idx="125">
                  <c:v>9.2356740009060398E-2</c:v>
                </c:pt>
                <c:pt idx="126">
                  <c:v>9.2199592998919028E-2</c:v>
                </c:pt>
                <c:pt idx="127">
                  <c:v>9.2128224785342036E-2</c:v>
                </c:pt>
                <c:pt idx="128">
                  <c:v>9.2101621098620384E-2</c:v>
                </c:pt>
                <c:pt idx="129">
                  <c:v>9.192181047287909E-2</c:v>
                </c:pt>
                <c:pt idx="130">
                  <c:v>9.1853059328801223E-2</c:v>
                </c:pt>
                <c:pt idx="131">
                  <c:v>9.178654214563918E-2</c:v>
                </c:pt>
                <c:pt idx="132">
                  <c:v>9.1800859100254859E-2</c:v>
                </c:pt>
                <c:pt idx="133">
                  <c:v>9.1633845862307245E-2</c:v>
                </c:pt>
                <c:pt idx="134">
                  <c:v>9.1568661652320665E-2</c:v>
                </c:pt>
                <c:pt idx="135">
                  <c:v>9.1310679687116314E-2</c:v>
                </c:pt>
                <c:pt idx="136">
                  <c:v>9.1192985859250009E-2</c:v>
                </c:pt>
                <c:pt idx="137">
                  <c:v>9.142495890316632E-2</c:v>
                </c:pt>
                <c:pt idx="138">
                  <c:v>9.1327341181097338E-2</c:v>
                </c:pt>
                <c:pt idx="139">
                  <c:v>9.1409557647893269E-2</c:v>
                </c:pt>
                <c:pt idx="140">
                  <c:v>9.1410059421795406E-2</c:v>
                </c:pt>
                <c:pt idx="141">
                  <c:v>9.1296966379243616E-2</c:v>
                </c:pt>
                <c:pt idx="142">
                  <c:v>9.1223209358096857E-2</c:v>
                </c:pt>
                <c:pt idx="143">
                  <c:v>9.1289195730745384E-2</c:v>
                </c:pt>
                <c:pt idx="144">
                  <c:v>9.1309329246868937E-2</c:v>
                </c:pt>
                <c:pt idx="145">
                  <c:v>9.1165365398212475E-2</c:v>
                </c:pt>
                <c:pt idx="146">
                  <c:v>9.1525015013287123E-2</c:v>
                </c:pt>
                <c:pt idx="147">
                  <c:v>9.1315949069090366E-2</c:v>
                </c:pt>
                <c:pt idx="148">
                  <c:v>9.1242628417925048E-2</c:v>
                </c:pt>
                <c:pt idx="149">
                  <c:v>9.127738132866263E-2</c:v>
                </c:pt>
                <c:pt idx="150">
                  <c:v>9.1171816339328624E-2</c:v>
                </c:pt>
                <c:pt idx="151">
                  <c:v>9.1235316257555474E-2</c:v>
                </c:pt>
                <c:pt idx="152">
                  <c:v>9.1252435864024387E-2</c:v>
                </c:pt>
                <c:pt idx="153">
                  <c:v>9.1515145560999517E-2</c:v>
                </c:pt>
                <c:pt idx="154">
                  <c:v>9.0670059264396058E-2</c:v>
                </c:pt>
                <c:pt idx="155">
                  <c:v>8.9044128396150266E-2</c:v>
                </c:pt>
                <c:pt idx="156">
                  <c:v>8.917646139909273E-2</c:v>
                </c:pt>
                <c:pt idx="157">
                  <c:v>8.9145930825546268E-2</c:v>
                </c:pt>
                <c:pt idx="158">
                  <c:v>8.8425527522946579E-2</c:v>
                </c:pt>
                <c:pt idx="159">
                  <c:v>8.8445352001398247E-2</c:v>
                </c:pt>
                <c:pt idx="160">
                  <c:v>8.8360001261770169E-2</c:v>
                </c:pt>
                <c:pt idx="161">
                  <c:v>8.8418752488796659E-2</c:v>
                </c:pt>
                <c:pt idx="162">
                  <c:v>8.812431453046056E-2</c:v>
                </c:pt>
                <c:pt idx="163">
                  <c:v>8.8467350333616468E-2</c:v>
                </c:pt>
                <c:pt idx="164">
                  <c:v>8.8249452330332559E-2</c:v>
                </c:pt>
                <c:pt idx="165">
                  <c:v>8.7226331438568533E-2</c:v>
                </c:pt>
                <c:pt idx="166">
                  <c:v>8.7245149923275866E-2</c:v>
                </c:pt>
                <c:pt idx="167">
                  <c:v>8.7410594792470556E-2</c:v>
                </c:pt>
                <c:pt idx="168">
                  <c:v>8.7193099330462667E-2</c:v>
                </c:pt>
                <c:pt idx="169">
                  <c:v>8.7143712901324069E-2</c:v>
                </c:pt>
                <c:pt idx="170">
                  <c:v>8.7018009793362897E-2</c:v>
                </c:pt>
                <c:pt idx="171">
                  <c:v>8.7472795448867227E-2</c:v>
                </c:pt>
                <c:pt idx="172">
                  <c:v>8.7127227949131969E-2</c:v>
                </c:pt>
                <c:pt idx="173">
                  <c:v>8.7048671923265666E-2</c:v>
                </c:pt>
                <c:pt idx="174">
                  <c:v>8.649396324497699E-2</c:v>
                </c:pt>
                <c:pt idx="175">
                  <c:v>8.6350462851129184E-2</c:v>
                </c:pt>
                <c:pt idx="176">
                  <c:v>8.59882559696733E-2</c:v>
                </c:pt>
                <c:pt idx="177">
                  <c:v>8.507927306979024E-2</c:v>
                </c:pt>
                <c:pt idx="178">
                  <c:v>8.5150515842228325E-2</c:v>
                </c:pt>
                <c:pt idx="179">
                  <c:v>8.5139515010086556E-2</c:v>
                </c:pt>
                <c:pt idx="180">
                  <c:v>8.6155672842883849E-2</c:v>
                </c:pt>
                <c:pt idx="181">
                  <c:v>8.6274267713222511E-2</c:v>
                </c:pt>
                <c:pt idx="182">
                  <c:v>8.6267389810938497E-2</c:v>
                </c:pt>
                <c:pt idx="183">
                  <c:v>8.5739599702880823E-2</c:v>
                </c:pt>
                <c:pt idx="184">
                  <c:v>8.4887206005070423E-2</c:v>
                </c:pt>
                <c:pt idx="185">
                  <c:v>8.4721783563376507E-2</c:v>
                </c:pt>
                <c:pt idx="186">
                  <c:v>8.4764216218863417E-2</c:v>
                </c:pt>
                <c:pt idx="187">
                  <c:v>8.4636576122738547E-2</c:v>
                </c:pt>
                <c:pt idx="188">
                  <c:v>8.4618110447770678E-2</c:v>
                </c:pt>
                <c:pt idx="189">
                  <c:v>8.4477322155834839E-2</c:v>
                </c:pt>
                <c:pt idx="190">
                  <c:v>8.4549035048711488E-2</c:v>
                </c:pt>
                <c:pt idx="191">
                  <c:v>8.4096469103222951E-2</c:v>
                </c:pt>
                <c:pt idx="192">
                  <c:v>8.1674453775110678E-2</c:v>
                </c:pt>
                <c:pt idx="193">
                  <c:v>8.20426395173805E-2</c:v>
                </c:pt>
                <c:pt idx="194">
                  <c:v>8.1963606364198513E-2</c:v>
                </c:pt>
                <c:pt idx="195">
                  <c:v>7.9489264165655826E-2</c:v>
                </c:pt>
                <c:pt idx="196">
                  <c:v>7.8989676015708263E-2</c:v>
                </c:pt>
                <c:pt idx="197">
                  <c:v>7.8692118113658338E-2</c:v>
                </c:pt>
                <c:pt idx="198">
                  <c:v>7.8569487737036009E-2</c:v>
                </c:pt>
                <c:pt idx="199">
                  <c:v>7.8142529282668113E-2</c:v>
                </c:pt>
                <c:pt idx="200">
                  <c:v>7.6172962706584427E-2</c:v>
                </c:pt>
                <c:pt idx="201">
                  <c:v>7.6432777552443071E-2</c:v>
                </c:pt>
                <c:pt idx="202">
                  <c:v>7.6361884600770841E-2</c:v>
                </c:pt>
                <c:pt idx="203">
                  <c:v>7.6189414773029929E-2</c:v>
                </c:pt>
                <c:pt idx="204">
                  <c:v>7.6194243247635532E-2</c:v>
                </c:pt>
                <c:pt idx="205">
                  <c:v>7.6152087813351074E-2</c:v>
                </c:pt>
                <c:pt idx="206">
                  <c:v>7.614057050015556E-2</c:v>
                </c:pt>
                <c:pt idx="207">
                  <c:v>7.6026245132622863E-2</c:v>
                </c:pt>
                <c:pt idx="208">
                  <c:v>7.5830054681987627E-2</c:v>
                </c:pt>
                <c:pt idx="209">
                  <c:v>7.5205349252387699E-2</c:v>
                </c:pt>
                <c:pt idx="210">
                  <c:v>7.5251898700048656E-2</c:v>
                </c:pt>
                <c:pt idx="211">
                  <c:v>7.5194477782053432E-2</c:v>
                </c:pt>
                <c:pt idx="212">
                  <c:v>7.5199849714605971E-2</c:v>
                </c:pt>
                <c:pt idx="213">
                  <c:v>7.5140814475679593E-2</c:v>
                </c:pt>
                <c:pt idx="214">
                  <c:v>7.4811798441840327E-2</c:v>
                </c:pt>
                <c:pt idx="215">
                  <c:v>7.4581394373735663E-2</c:v>
                </c:pt>
                <c:pt idx="216">
                  <c:v>7.4239126421907872E-2</c:v>
                </c:pt>
                <c:pt idx="217">
                  <c:v>7.4124988674459616E-2</c:v>
                </c:pt>
                <c:pt idx="218">
                  <c:v>7.3831706526339594E-2</c:v>
                </c:pt>
                <c:pt idx="219">
                  <c:v>7.3391543708213436E-2</c:v>
                </c:pt>
                <c:pt idx="220">
                  <c:v>7.3511100311849958E-2</c:v>
                </c:pt>
                <c:pt idx="221">
                  <c:v>7.3263088108663318E-2</c:v>
                </c:pt>
                <c:pt idx="222">
                  <c:v>7.270834786687401E-2</c:v>
                </c:pt>
                <c:pt idx="223">
                  <c:v>7.3008431528391565E-2</c:v>
                </c:pt>
                <c:pt idx="224">
                  <c:v>7.3098785870855998E-2</c:v>
                </c:pt>
                <c:pt idx="225">
                  <c:v>7.2934748472798197E-2</c:v>
                </c:pt>
                <c:pt idx="226">
                  <c:v>7.2859067545059247E-2</c:v>
                </c:pt>
                <c:pt idx="227">
                  <c:v>7.2859814652010635E-2</c:v>
                </c:pt>
                <c:pt idx="228">
                  <c:v>7.2600020005768512E-2</c:v>
                </c:pt>
                <c:pt idx="229">
                  <c:v>7.2223887651276672E-2</c:v>
                </c:pt>
                <c:pt idx="230">
                  <c:v>7.2195252228170678E-2</c:v>
                </c:pt>
                <c:pt idx="231">
                  <c:v>7.2249304170766443E-2</c:v>
                </c:pt>
                <c:pt idx="232">
                  <c:v>7.2249886495975107E-2</c:v>
                </c:pt>
                <c:pt idx="233">
                  <c:v>7.2063884049597418E-2</c:v>
                </c:pt>
                <c:pt idx="234">
                  <c:v>7.2907659225096011E-2</c:v>
                </c:pt>
                <c:pt idx="235">
                  <c:v>7.2641082209718211E-2</c:v>
                </c:pt>
                <c:pt idx="236">
                  <c:v>7.2694366377874409E-2</c:v>
                </c:pt>
                <c:pt idx="237">
                  <c:v>7.2709689610577277E-2</c:v>
                </c:pt>
                <c:pt idx="238">
                  <c:v>7.2710580846061523E-2</c:v>
                </c:pt>
                <c:pt idx="239">
                  <c:v>7.2552223051909712E-2</c:v>
                </c:pt>
                <c:pt idx="240">
                  <c:v>7.2747496392904232E-2</c:v>
                </c:pt>
                <c:pt idx="241">
                  <c:v>7.2439403464347144E-2</c:v>
                </c:pt>
                <c:pt idx="242">
                  <c:v>7.2439435859958101E-2</c:v>
                </c:pt>
                <c:pt idx="243">
                  <c:v>7.2323040978404793E-2</c:v>
                </c:pt>
                <c:pt idx="244">
                  <c:v>7.2343593247935156E-2</c:v>
                </c:pt>
                <c:pt idx="245">
                  <c:v>7.2113761300758847E-2</c:v>
                </c:pt>
                <c:pt idx="246">
                  <c:v>7.2100365333283498E-2</c:v>
                </c:pt>
                <c:pt idx="247">
                  <c:v>7.1991630082765587E-2</c:v>
                </c:pt>
                <c:pt idx="248">
                  <c:v>7.1941451999250186E-2</c:v>
                </c:pt>
                <c:pt idx="249">
                  <c:v>7.2017350815451589E-2</c:v>
                </c:pt>
                <c:pt idx="250">
                  <c:v>7.1936314995850945E-2</c:v>
                </c:pt>
                <c:pt idx="251">
                  <c:v>7.2261324131463647E-2</c:v>
                </c:pt>
                <c:pt idx="252">
                  <c:v>7.230426391575509E-2</c:v>
                </c:pt>
                <c:pt idx="253">
                  <c:v>7.2371065478067848E-2</c:v>
                </c:pt>
                <c:pt idx="254">
                  <c:v>7.2370987088279187E-2</c:v>
                </c:pt>
                <c:pt idx="255">
                  <c:v>7.2176709711376699E-2</c:v>
                </c:pt>
                <c:pt idx="256">
                  <c:v>7.2308801124479877E-2</c:v>
                </c:pt>
                <c:pt idx="257">
                  <c:v>7.2323382576413769E-2</c:v>
                </c:pt>
                <c:pt idx="258">
                  <c:v>7.2344768268839288E-2</c:v>
                </c:pt>
                <c:pt idx="259">
                  <c:v>7.2348826887611226E-2</c:v>
                </c:pt>
                <c:pt idx="260">
                  <c:v>7.2359418231224742E-2</c:v>
                </c:pt>
                <c:pt idx="261">
                  <c:v>7.2477144587907799E-2</c:v>
                </c:pt>
                <c:pt idx="262">
                  <c:v>7.250933140850721E-2</c:v>
                </c:pt>
                <c:pt idx="263">
                  <c:v>7.2672040488215378E-2</c:v>
                </c:pt>
                <c:pt idx="264">
                  <c:v>7.2717029106702497E-2</c:v>
                </c:pt>
                <c:pt idx="265">
                  <c:v>7.2778043817728455E-2</c:v>
                </c:pt>
                <c:pt idx="266">
                  <c:v>7.2671295381861581E-2</c:v>
                </c:pt>
                <c:pt idx="267">
                  <c:v>7.2693677233486687E-2</c:v>
                </c:pt>
                <c:pt idx="268">
                  <c:v>7.2566711717311286E-2</c:v>
                </c:pt>
                <c:pt idx="269">
                  <c:v>7.2543079338380612E-2</c:v>
                </c:pt>
                <c:pt idx="270">
                  <c:v>7.2769094422742736E-2</c:v>
                </c:pt>
                <c:pt idx="271">
                  <c:v>7.2753318413279547E-2</c:v>
                </c:pt>
                <c:pt idx="272">
                  <c:v>7.2685386593126566E-2</c:v>
                </c:pt>
                <c:pt idx="273">
                  <c:v>7.2609980706467889E-2</c:v>
                </c:pt>
                <c:pt idx="274">
                  <c:v>7.2709972378314433E-2</c:v>
                </c:pt>
                <c:pt idx="275">
                  <c:v>7.2642135789391785E-2</c:v>
                </c:pt>
                <c:pt idx="276">
                  <c:v>7.2183232359712746E-2</c:v>
                </c:pt>
                <c:pt idx="277">
                  <c:v>7.2201746759137819E-2</c:v>
                </c:pt>
                <c:pt idx="278">
                  <c:v>7.2199174426794813E-2</c:v>
                </c:pt>
                <c:pt idx="279">
                  <c:v>7.2203912612610208E-2</c:v>
                </c:pt>
                <c:pt idx="280">
                  <c:v>7.2075702382470727E-2</c:v>
                </c:pt>
                <c:pt idx="281">
                  <c:v>7.1889254188619842E-2</c:v>
                </c:pt>
                <c:pt idx="282">
                  <c:v>7.1964478711054672E-2</c:v>
                </c:pt>
                <c:pt idx="283">
                  <c:v>7.2170254938111841E-2</c:v>
                </c:pt>
                <c:pt idx="284">
                  <c:v>7.2355425772326856E-2</c:v>
                </c:pt>
                <c:pt idx="285">
                  <c:v>7.2305340221639022E-2</c:v>
                </c:pt>
                <c:pt idx="286">
                  <c:v>7.289494225390801E-2</c:v>
                </c:pt>
                <c:pt idx="287">
                  <c:v>7.2886480105425894E-2</c:v>
                </c:pt>
                <c:pt idx="288">
                  <c:v>7.2877203446981606E-2</c:v>
                </c:pt>
                <c:pt idx="289">
                  <c:v>7.279712069480937E-2</c:v>
                </c:pt>
                <c:pt idx="290">
                  <c:v>7.278560899469029E-2</c:v>
                </c:pt>
                <c:pt idx="291">
                  <c:v>7.2681238923108155E-2</c:v>
                </c:pt>
                <c:pt idx="292">
                  <c:v>7.3083776543054993E-2</c:v>
                </c:pt>
                <c:pt idx="293">
                  <c:v>7.3054393891428454E-2</c:v>
                </c:pt>
                <c:pt idx="294">
                  <c:v>7.3047717642301488E-2</c:v>
                </c:pt>
                <c:pt idx="295">
                  <c:v>7.3419672402131139E-2</c:v>
                </c:pt>
                <c:pt idx="296">
                  <c:v>7.3509187793376674E-2</c:v>
                </c:pt>
                <c:pt idx="297">
                  <c:v>7.348333352012891E-2</c:v>
                </c:pt>
                <c:pt idx="298">
                  <c:v>7.3481084226545382E-2</c:v>
                </c:pt>
                <c:pt idx="299">
                  <c:v>7.3933461775067599E-2</c:v>
                </c:pt>
                <c:pt idx="300">
                  <c:v>7.4000253409661806E-2</c:v>
                </c:pt>
                <c:pt idx="301">
                  <c:v>7.4140352317388095E-2</c:v>
                </c:pt>
                <c:pt idx="302">
                  <c:v>7.4266682087472363E-2</c:v>
                </c:pt>
                <c:pt idx="303">
                  <c:v>7.4301301306433365E-2</c:v>
                </c:pt>
                <c:pt idx="304">
                  <c:v>7.4376107687137177E-2</c:v>
                </c:pt>
                <c:pt idx="305">
                  <c:v>7.433766505124198E-2</c:v>
                </c:pt>
                <c:pt idx="306">
                  <c:v>7.4735059433875983E-2</c:v>
                </c:pt>
                <c:pt idx="307">
                  <c:v>7.5137209398873861E-2</c:v>
                </c:pt>
                <c:pt idx="308">
                  <c:v>7.4705195058330648E-2</c:v>
                </c:pt>
                <c:pt idx="309">
                  <c:v>7.4410672320422672E-2</c:v>
                </c:pt>
                <c:pt idx="310">
                  <c:v>7.4411941814048185E-2</c:v>
                </c:pt>
                <c:pt idx="311">
                  <c:v>7.441192426336117E-2</c:v>
                </c:pt>
                <c:pt idx="312">
                  <c:v>7.4296734718125146E-2</c:v>
                </c:pt>
                <c:pt idx="313">
                  <c:v>7.4251465401578468E-2</c:v>
                </c:pt>
                <c:pt idx="314">
                  <c:v>7.425565558728793E-2</c:v>
                </c:pt>
                <c:pt idx="315">
                  <c:v>7.4372588609148194E-2</c:v>
                </c:pt>
                <c:pt idx="316">
                  <c:v>7.4408684448818471E-2</c:v>
                </c:pt>
                <c:pt idx="317">
                  <c:v>7.4959324933928026E-2</c:v>
                </c:pt>
                <c:pt idx="318">
                  <c:v>7.4997696533712591E-2</c:v>
                </c:pt>
                <c:pt idx="319">
                  <c:v>7.4795807745055856E-2</c:v>
                </c:pt>
                <c:pt idx="320">
                  <c:v>7.4754819865083061E-2</c:v>
                </c:pt>
                <c:pt idx="321">
                  <c:v>7.4971102923187982E-2</c:v>
                </c:pt>
                <c:pt idx="322">
                  <c:v>7.5206207547315246E-2</c:v>
                </c:pt>
                <c:pt idx="323">
                  <c:v>7.5284826650979811E-2</c:v>
                </c:pt>
                <c:pt idx="324">
                  <c:v>7.5008176448257441E-2</c:v>
                </c:pt>
                <c:pt idx="325">
                  <c:v>7.4987984908580441E-2</c:v>
                </c:pt>
                <c:pt idx="326">
                  <c:v>7.4988334852381558E-2</c:v>
                </c:pt>
                <c:pt idx="327">
                  <c:v>7.5040013738772615E-2</c:v>
                </c:pt>
                <c:pt idx="328">
                  <c:v>7.4792282824468662E-2</c:v>
                </c:pt>
                <c:pt idx="329">
                  <c:v>7.4632032237744714E-2</c:v>
                </c:pt>
                <c:pt idx="330">
                  <c:v>7.4627299264843155E-2</c:v>
                </c:pt>
                <c:pt idx="331">
                  <c:v>7.504729661741226E-2</c:v>
                </c:pt>
                <c:pt idx="332">
                  <c:v>7.5031883557243925E-2</c:v>
                </c:pt>
                <c:pt idx="333">
                  <c:v>7.5014406855349255E-2</c:v>
                </c:pt>
                <c:pt idx="334">
                  <c:v>7.4993005217864256E-2</c:v>
                </c:pt>
                <c:pt idx="335">
                  <c:v>7.498758905718729E-2</c:v>
                </c:pt>
                <c:pt idx="336">
                  <c:v>7.4989039609378069E-2</c:v>
                </c:pt>
                <c:pt idx="337">
                  <c:v>7.5020653654855399E-2</c:v>
                </c:pt>
                <c:pt idx="338">
                  <c:v>7.465278451190932E-2</c:v>
                </c:pt>
                <c:pt idx="339">
                  <c:v>7.4572530286116032E-2</c:v>
                </c:pt>
                <c:pt idx="340">
                  <c:v>7.4570949512942949E-2</c:v>
                </c:pt>
                <c:pt idx="341">
                  <c:v>7.4372871596003282E-2</c:v>
                </c:pt>
                <c:pt idx="342">
                  <c:v>7.4172266450003563E-2</c:v>
                </c:pt>
                <c:pt idx="343">
                  <c:v>7.4744024999621517E-2</c:v>
                </c:pt>
                <c:pt idx="344">
                  <c:v>7.5411852009222791E-2</c:v>
                </c:pt>
                <c:pt idx="345">
                  <c:v>7.5889873605105865E-2</c:v>
                </c:pt>
                <c:pt idx="346">
                  <c:v>7.5908061075297004E-2</c:v>
                </c:pt>
                <c:pt idx="347">
                  <c:v>7.5949106162261484E-2</c:v>
                </c:pt>
                <c:pt idx="348">
                  <c:v>7.5727808496448973E-2</c:v>
                </c:pt>
                <c:pt idx="349">
                  <c:v>7.4781686464466271E-2</c:v>
                </c:pt>
                <c:pt idx="350">
                  <c:v>7.5371188177457554E-2</c:v>
                </c:pt>
                <c:pt idx="351">
                  <c:v>7.5613741696704484E-2</c:v>
                </c:pt>
                <c:pt idx="352">
                  <c:v>7.427693565740752E-2</c:v>
                </c:pt>
                <c:pt idx="353">
                  <c:v>7.3080928952872243E-2</c:v>
                </c:pt>
                <c:pt idx="354">
                  <c:v>7.3942450301288043E-2</c:v>
                </c:pt>
                <c:pt idx="355">
                  <c:v>7.3803057050135609E-2</c:v>
                </c:pt>
                <c:pt idx="356">
                  <c:v>7.3342167359686225E-2</c:v>
                </c:pt>
                <c:pt idx="357">
                  <c:v>7.3266417162589206E-2</c:v>
                </c:pt>
                <c:pt idx="358">
                  <c:v>7.2918833356054841E-2</c:v>
                </c:pt>
                <c:pt idx="359">
                  <c:v>7.2990631166794037E-2</c:v>
                </c:pt>
                <c:pt idx="360">
                  <c:v>7.2983930250633419E-2</c:v>
                </c:pt>
                <c:pt idx="361">
                  <c:v>7.3075359566618744E-2</c:v>
                </c:pt>
                <c:pt idx="362">
                  <c:v>7.2903679209845973E-2</c:v>
                </c:pt>
                <c:pt idx="363">
                  <c:v>7.2895386679202381E-2</c:v>
                </c:pt>
                <c:pt idx="364">
                  <c:v>7.1922076867759505E-2</c:v>
                </c:pt>
                <c:pt idx="365">
                  <c:v>7.1080964604347194E-2</c:v>
                </c:pt>
                <c:pt idx="366">
                  <c:v>7.1165299481507932E-2</c:v>
                </c:pt>
                <c:pt idx="367">
                  <c:v>7.1010168076715743E-2</c:v>
                </c:pt>
                <c:pt idx="368">
                  <c:v>7.2861361646520503E-2</c:v>
                </c:pt>
                <c:pt idx="369">
                  <c:v>7.347726497243022E-2</c:v>
                </c:pt>
                <c:pt idx="370">
                  <c:v>7.4006922678730061E-2</c:v>
                </c:pt>
                <c:pt idx="371">
                  <c:v>7.3965506381701296E-2</c:v>
                </c:pt>
                <c:pt idx="372">
                  <c:v>7.4804126887540928E-2</c:v>
                </c:pt>
                <c:pt idx="373">
                  <c:v>7.4951720326640076E-2</c:v>
                </c:pt>
                <c:pt idx="374">
                  <c:v>7.4846836521932775E-2</c:v>
                </c:pt>
                <c:pt idx="375">
                  <c:v>7.5249160929880418E-2</c:v>
                </c:pt>
                <c:pt idx="376">
                  <c:v>7.53646320732132E-2</c:v>
                </c:pt>
                <c:pt idx="377">
                  <c:v>7.5383348353207744E-2</c:v>
                </c:pt>
                <c:pt idx="378">
                  <c:v>7.5493151194965524E-2</c:v>
                </c:pt>
                <c:pt idx="379">
                  <c:v>7.5490077551120763E-2</c:v>
                </c:pt>
                <c:pt idx="380">
                  <c:v>7.5524110169195968E-2</c:v>
                </c:pt>
                <c:pt idx="381">
                  <c:v>7.5478752668978105E-2</c:v>
                </c:pt>
                <c:pt idx="382">
                  <c:v>7.7509817077934917E-2</c:v>
                </c:pt>
                <c:pt idx="383">
                  <c:v>7.7721699051136545E-2</c:v>
                </c:pt>
                <c:pt idx="384">
                  <c:v>7.7845433792735341E-2</c:v>
                </c:pt>
                <c:pt idx="385">
                  <c:v>7.9024239679631264E-2</c:v>
                </c:pt>
                <c:pt idx="386">
                  <c:v>7.9937980947425602E-2</c:v>
                </c:pt>
                <c:pt idx="387">
                  <c:v>8.002166865007744E-2</c:v>
                </c:pt>
                <c:pt idx="388">
                  <c:v>7.9969795952340578E-2</c:v>
                </c:pt>
                <c:pt idx="389">
                  <c:v>7.9772362549270032E-2</c:v>
                </c:pt>
                <c:pt idx="390">
                  <c:v>7.977910719342339E-2</c:v>
                </c:pt>
                <c:pt idx="391">
                  <c:v>7.9640965263833713E-2</c:v>
                </c:pt>
                <c:pt idx="392">
                  <c:v>8.0433036572799321E-2</c:v>
                </c:pt>
                <c:pt idx="393">
                  <c:v>8.0769127385440051E-2</c:v>
                </c:pt>
                <c:pt idx="394">
                  <c:v>8.0801882952999032E-2</c:v>
                </c:pt>
                <c:pt idx="395">
                  <c:v>8.1102971137852906E-2</c:v>
                </c:pt>
                <c:pt idx="396">
                  <c:v>8.2544403633224087E-2</c:v>
                </c:pt>
                <c:pt idx="397">
                  <c:v>8.2555068258031786E-2</c:v>
                </c:pt>
                <c:pt idx="398">
                  <c:v>8.266954958148133E-2</c:v>
                </c:pt>
                <c:pt idx="399">
                  <c:v>8.2752884686330477E-2</c:v>
                </c:pt>
                <c:pt idx="400">
                  <c:v>8.360742907004215E-2</c:v>
                </c:pt>
                <c:pt idx="401">
                  <c:v>8.3649563412106887E-2</c:v>
                </c:pt>
                <c:pt idx="402">
                  <c:v>8.2890761491742002E-2</c:v>
                </c:pt>
                <c:pt idx="403">
                  <c:v>8.2315549524933682E-2</c:v>
                </c:pt>
                <c:pt idx="404">
                  <c:v>8.2235568431398051E-2</c:v>
                </c:pt>
                <c:pt idx="405">
                  <c:v>8.1946003992372812E-2</c:v>
                </c:pt>
                <c:pt idx="406">
                  <c:v>8.2230680478004345E-2</c:v>
                </c:pt>
                <c:pt idx="407">
                  <c:v>8.222859840398325E-2</c:v>
                </c:pt>
                <c:pt idx="408">
                  <c:v>8.2376239872634358E-2</c:v>
                </c:pt>
                <c:pt idx="409">
                  <c:v>8.2366861116704451E-2</c:v>
                </c:pt>
                <c:pt idx="410">
                  <c:v>8.2805826529744178E-2</c:v>
                </c:pt>
                <c:pt idx="411">
                  <c:v>8.352878736848951E-2</c:v>
                </c:pt>
                <c:pt idx="412">
                  <c:v>8.3582898785712706E-2</c:v>
                </c:pt>
                <c:pt idx="413">
                  <c:v>8.3479330532469975E-2</c:v>
                </c:pt>
                <c:pt idx="414">
                  <c:v>8.3986033081646622E-2</c:v>
                </c:pt>
                <c:pt idx="415">
                  <c:v>8.4034208573164126E-2</c:v>
                </c:pt>
                <c:pt idx="416">
                  <c:v>8.403515471130639E-2</c:v>
                </c:pt>
                <c:pt idx="417">
                  <c:v>8.3976601789577332E-2</c:v>
                </c:pt>
                <c:pt idx="418">
                  <c:v>8.4229682536341763E-2</c:v>
                </c:pt>
                <c:pt idx="419">
                  <c:v>8.5103261287141366E-2</c:v>
                </c:pt>
                <c:pt idx="420">
                  <c:v>8.5062506990510781E-2</c:v>
                </c:pt>
                <c:pt idx="421">
                  <c:v>8.5317389202153329E-2</c:v>
                </c:pt>
                <c:pt idx="422">
                  <c:v>8.5546891835798611E-2</c:v>
                </c:pt>
                <c:pt idx="423">
                  <c:v>8.526506204229399E-2</c:v>
                </c:pt>
                <c:pt idx="424">
                  <c:v>8.5849617499105815E-2</c:v>
                </c:pt>
                <c:pt idx="425">
                  <c:v>8.5843512645699838E-2</c:v>
                </c:pt>
                <c:pt idx="426">
                  <c:v>8.6268246988341568E-2</c:v>
                </c:pt>
                <c:pt idx="427">
                  <c:v>8.6383197155520439E-2</c:v>
                </c:pt>
                <c:pt idx="428">
                  <c:v>8.9662674392976913E-2</c:v>
                </c:pt>
                <c:pt idx="429">
                  <c:v>9.0133148231213711E-2</c:v>
                </c:pt>
                <c:pt idx="430">
                  <c:v>9.0003646780476482E-2</c:v>
                </c:pt>
                <c:pt idx="431">
                  <c:v>9.0147321136704553E-2</c:v>
                </c:pt>
                <c:pt idx="432">
                  <c:v>8.911487310649098E-2</c:v>
                </c:pt>
                <c:pt idx="433">
                  <c:v>8.9233461585305957E-2</c:v>
                </c:pt>
                <c:pt idx="434">
                  <c:v>8.9247814865487884E-2</c:v>
                </c:pt>
                <c:pt idx="435">
                  <c:v>8.9727958469757438E-2</c:v>
                </c:pt>
                <c:pt idx="436">
                  <c:v>8.9198689682762025E-2</c:v>
                </c:pt>
                <c:pt idx="437">
                  <c:v>8.9108831706220734E-2</c:v>
                </c:pt>
                <c:pt idx="438">
                  <c:v>8.9079447928898145E-2</c:v>
                </c:pt>
                <c:pt idx="439">
                  <c:v>8.8936237237065036E-2</c:v>
                </c:pt>
                <c:pt idx="440">
                  <c:v>8.9049352829851533E-2</c:v>
                </c:pt>
                <c:pt idx="441">
                  <c:v>8.9185699080374228E-2</c:v>
                </c:pt>
                <c:pt idx="442">
                  <c:v>8.9018702799441268E-2</c:v>
                </c:pt>
                <c:pt idx="443">
                  <c:v>8.8898660546895478E-2</c:v>
                </c:pt>
                <c:pt idx="444">
                  <c:v>8.8727966115280263E-2</c:v>
                </c:pt>
                <c:pt idx="445">
                  <c:v>8.8394073241076607E-2</c:v>
                </c:pt>
                <c:pt idx="446">
                  <c:v>8.8395079207976068E-2</c:v>
                </c:pt>
                <c:pt idx="447">
                  <c:v>8.8767107325836245E-2</c:v>
                </c:pt>
                <c:pt idx="448">
                  <c:v>8.9199402131697372E-2</c:v>
                </c:pt>
                <c:pt idx="449">
                  <c:v>8.9159699968598044E-2</c:v>
                </c:pt>
                <c:pt idx="450">
                  <c:v>8.9658131550254511E-2</c:v>
                </c:pt>
                <c:pt idx="451">
                  <c:v>8.9667697708285352E-2</c:v>
                </c:pt>
                <c:pt idx="452">
                  <c:v>8.9868819111701193E-2</c:v>
                </c:pt>
                <c:pt idx="453">
                  <c:v>8.9471939026573549E-2</c:v>
                </c:pt>
                <c:pt idx="454">
                  <c:v>8.9509778033598844E-2</c:v>
                </c:pt>
                <c:pt idx="455">
                  <c:v>8.935094531355886E-2</c:v>
                </c:pt>
                <c:pt idx="456">
                  <c:v>8.9404553489904462E-2</c:v>
                </c:pt>
                <c:pt idx="457">
                  <c:v>8.9484603873295404E-2</c:v>
                </c:pt>
                <c:pt idx="458">
                  <c:v>8.9723348869497691E-2</c:v>
                </c:pt>
                <c:pt idx="459">
                  <c:v>8.9751028574665062E-2</c:v>
                </c:pt>
                <c:pt idx="460">
                  <c:v>9.0284110584969726E-2</c:v>
                </c:pt>
                <c:pt idx="461">
                  <c:v>9.0276371751295104E-2</c:v>
                </c:pt>
                <c:pt idx="462">
                  <c:v>9.0230193734984282E-2</c:v>
                </c:pt>
                <c:pt idx="463">
                  <c:v>9.0429787886526877E-2</c:v>
                </c:pt>
                <c:pt idx="464">
                  <c:v>9.077912214097475E-2</c:v>
                </c:pt>
                <c:pt idx="465">
                  <c:v>9.0816299139181753E-2</c:v>
                </c:pt>
                <c:pt idx="466">
                  <c:v>9.0880499886510993E-2</c:v>
                </c:pt>
                <c:pt idx="467">
                  <c:v>9.1062518009384447E-2</c:v>
                </c:pt>
                <c:pt idx="468">
                  <c:v>9.1514635529171051E-2</c:v>
                </c:pt>
                <c:pt idx="469">
                  <c:v>9.1508062903534151E-2</c:v>
                </c:pt>
                <c:pt idx="470">
                  <c:v>9.1903938276600511E-2</c:v>
                </c:pt>
                <c:pt idx="471">
                  <c:v>9.2011115037984662E-2</c:v>
                </c:pt>
                <c:pt idx="472">
                  <c:v>9.1746000455772136E-2</c:v>
                </c:pt>
                <c:pt idx="473">
                  <c:v>9.2102315164196549E-2</c:v>
                </c:pt>
                <c:pt idx="474">
                  <c:v>9.2017211810218144E-2</c:v>
                </c:pt>
                <c:pt idx="475">
                  <c:v>9.2029743475367437E-2</c:v>
                </c:pt>
                <c:pt idx="476">
                  <c:v>9.1991879533709187E-2</c:v>
                </c:pt>
                <c:pt idx="477">
                  <c:v>9.2007011601041244E-2</c:v>
                </c:pt>
                <c:pt idx="478">
                  <c:v>9.2053686926658079E-2</c:v>
                </c:pt>
                <c:pt idx="479">
                  <c:v>9.2081982976801674E-2</c:v>
                </c:pt>
                <c:pt idx="480">
                  <c:v>9.2254298340994328E-2</c:v>
                </c:pt>
                <c:pt idx="481">
                  <c:v>9.2224279808165277E-2</c:v>
                </c:pt>
                <c:pt idx="482">
                  <c:v>9.2258910020066781E-2</c:v>
                </c:pt>
                <c:pt idx="483">
                  <c:v>9.2221254064329863E-2</c:v>
                </c:pt>
                <c:pt idx="484">
                  <c:v>9.2161358053559378E-2</c:v>
                </c:pt>
                <c:pt idx="485">
                  <c:v>9.2371460967239222E-2</c:v>
                </c:pt>
                <c:pt idx="486">
                  <c:v>9.2144625163995963E-2</c:v>
                </c:pt>
                <c:pt idx="487">
                  <c:v>9.1983060165744632E-2</c:v>
                </c:pt>
                <c:pt idx="488">
                  <c:v>9.1946959962314431E-2</c:v>
                </c:pt>
                <c:pt idx="489">
                  <c:v>9.2019391600120709E-2</c:v>
                </c:pt>
                <c:pt idx="490">
                  <c:v>9.2049945617338425E-2</c:v>
                </c:pt>
                <c:pt idx="491">
                  <c:v>9.2049924093781169E-2</c:v>
                </c:pt>
                <c:pt idx="492">
                  <c:v>9.190676322718519E-2</c:v>
                </c:pt>
                <c:pt idx="493">
                  <c:v>9.1971642913838206E-2</c:v>
                </c:pt>
                <c:pt idx="494">
                  <c:v>9.2176542482488633E-2</c:v>
                </c:pt>
                <c:pt idx="495">
                  <c:v>9.2478664848223729E-2</c:v>
                </c:pt>
                <c:pt idx="496">
                  <c:v>9.2455853330279628E-2</c:v>
                </c:pt>
                <c:pt idx="497">
                  <c:v>9.2456284037846961E-2</c:v>
                </c:pt>
                <c:pt idx="498">
                  <c:v>9.2455930133109196E-2</c:v>
                </c:pt>
                <c:pt idx="499">
                  <c:v>9.2440985929566108E-2</c:v>
                </c:pt>
                <c:pt idx="500">
                  <c:v>9.2489317475835997E-2</c:v>
                </c:pt>
                <c:pt idx="501">
                  <c:v>9.2910898575205653E-2</c:v>
                </c:pt>
                <c:pt idx="502">
                  <c:v>9.280250727645227E-2</c:v>
                </c:pt>
                <c:pt idx="503">
                  <c:v>9.2548911741293385E-2</c:v>
                </c:pt>
                <c:pt idx="504">
                  <c:v>9.2547245806373565E-2</c:v>
                </c:pt>
                <c:pt idx="505">
                  <c:v>9.2611699896258559E-2</c:v>
                </c:pt>
                <c:pt idx="506">
                  <c:v>9.3006051025332923E-2</c:v>
                </c:pt>
                <c:pt idx="507">
                  <c:v>9.279805117145537E-2</c:v>
                </c:pt>
                <c:pt idx="508">
                  <c:v>9.2770197759326864E-2</c:v>
                </c:pt>
                <c:pt idx="509">
                  <c:v>9.2859901423609809E-2</c:v>
                </c:pt>
                <c:pt idx="510">
                  <c:v>9.2890739413931556E-2</c:v>
                </c:pt>
                <c:pt idx="511">
                  <c:v>9.3028907840803879E-2</c:v>
                </c:pt>
                <c:pt idx="512">
                  <c:v>9.3022907001494071E-2</c:v>
                </c:pt>
                <c:pt idx="513">
                  <c:v>9.2995611138061429E-2</c:v>
                </c:pt>
                <c:pt idx="514">
                  <c:v>9.3022100956331344E-2</c:v>
                </c:pt>
                <c:pt idx="515">
                  <c:v>9.3267104480504751E-2</c:v>
                </c:pt>
                <c:pt idx="516">
                  <c:v>9.351775462076109E-2</c:v>
                </c:pt>
                <c:pt idx="517">
                  <c:v>9.48451065065678E-2</c:v>
                </c:pt>
                <c:pt idx="518">
                  <c:v>9.6131116298858649E-2</c:v>
                </c:pt>
                <c:pt idx="519">
                  <c:v>9.6789728071066519E-2</c:v>
                </c:pt>
                <c:pt idx="520">
                  <c:v>9.6720537681437971E-2</c:v>
                </c:pt>
                <c:pt idx="521">
                  <c:v>9.6704641773824623E-2</c:v>
                </c:pt>
                <c:pt idx="522">
                  <c:v>9.6673776190661947E-2</c:v>
                </c:pt>
                <c:pt idx="523">
                  <c:v>9.678244002486848E-2</c:v>
                </c:pt>
                <c:pt idx="524">
                  <c:v>9.7059360853159804E-2</c:v>
                </c:pt>
                <c:pt idx="525">
                  <c:v>9.7370002284351262E-2</c:v>
                </c:pt>
                <c:pt idx="526">
                  <c:v>9.7485282004817334E-2</c:v>
                </c:pt>
                <c:pt idx="527">
                  <c:v>9.7654270497684326E-2</c:v>
                </c:pt>
                <c:pt idx="528">
                  <c:v>9.7704803068720064E-2</c:v>
                </c:pt>
                <c:pt idx="529">
                  <c:v>9.8040984742189655E-2</c:v>
                </c:pt>
                <c:pt idx="530">
                  <c:v>9.804430080785323E-2</c:v>
                </c:pt>
                <c:pt idx="531">
                  <c:v>9.8147237815907215E-2</c:v>
                </c:pt>
                <c:pt idx="532">
                  <c:v>9.8119456921940365E-2</c:v>
                </c:pt>
                <c:pt idx="533">
                  <c:v>9.814572218151156E-2</c:v>
                </c:pt>
                <c:pt idx="534">
                  <c:v>9.812753851902388E-2</c:v>
                </c:pt>
                <c:pt idx="535">
                  <c:v>9.8133879219841472E-2</c:v>
                </c:pt>
                <c:pt idx="536">
                  <c:v>9.8053386686924079E-2</c:v>
                </c:pt>
                <c:pt idx="537">
                  <c:v>9.8122958784321826E-2</c:v>
                </c:pt>
                <c:pt idx="538">
                  <c:v>9.7622089649745752E-2</c:v>
                </c:pt>
                <c:pt idx="539">
                  <c:v>9.7598089181767558E-2</c:v>
                </c:pt>
                <c:pt idx="540">
                  <c:v>9.760459451897506E-2</c:v>
                </c:pt>
                <c:pt idx="541">
                  <c:v>9.7592034049493306E-2</c:v>
                </c:pt>
                <c:pt idx="542">
                  <c:v>9.761891993788499E-2</c:v>
                </c:pt>
                <c:pt idx="543">
                  <c:v>9.7830250557473381E-2</c:v>
                </c:pt>
                <c:pt idx="544">
                  <c:v>9.7350097321066073E-2</c:v>
                </c:pt>
                <c:pt idx="545">
                  <c:v>9.7494803101948149E-2</c:v>
                </c:pt>
                <c:pt idx="546">
                  <c:v>9.7473897687795408E-2</c:v>
                </c:pt>
                <c:pt idx="547">
                  <c:v>9.7525405819268787E-2</c:v>
                </c:pt>
                <c:pt idx="548">
                  <c:v>9.7480475767472374E-2</c:v>
                </c:pt>
                <c:pt idx="549">
                  <c:v>9.746216794170659E-2</c:v>
                </c:pt>
                <c:pt idx="550">
                  <c:v>9.7613822977539955E-2</c:v>
                </c:pt>
                <c:pt idx="551">
                  <c:v>9.739181483825432E-2</c:v>
                </c:pt>
                <c:pt idx="552">
                  <c:v>9.7312964561920942E-2</c:v>
                </c:pt>
                <c:pt idx="553">
                  <c:v>9.9111154497360326E-2</c:v>
                </c:pt>
                <c:pt idx="554">
                  <c:v>9.9061501800244034E-2</c:v>
                </c:pt>
                <c:pt idx="555">
                  <c:v>9.9465415573091437E-2</c:v>
                </c:pt>
                <c:pt idx="556">
                  <c:v>0.10021624552148713</c:v>
                </c:pt>
                <c:pt idx="557">
                  <c:v>0.10024316680240399</c:v>
                </c:pt>
                <c:pt idx="558">
                  <c:v>9.9875789845618665E-2</c:v>
                </c:pt>
                <c:pt idx="559">
                  <c:v>9.9638465223637673E-2</c:v>
                </c:pt>
                <c:pt idx="560">
                  <c:v>9.9638874481928374E-2</c:v>
                </c:pt>
                <c:pt idx="561">
                  <c:v>9.977041303355258E-2</c:v>
                </c:pt>
                <c:pt idx="562">
                  <c:v>0.10016708644937254</c:v>
                </c:pt>
                <c:pt idx="563">
                  <c:v>0.10062058832753092</c:v>
                </c:pt>
                <c:pt idx="564">
                  <c:v>0.1006160541634223</c:v>
                </c:pt>
                <c:pt idx="565">
                  <c:v>0.10066977056107286</c:v>
                </c:pt>
                <c:pt idx="566">
                  <c:v>0.1006553944928632</c:v>
                </c:pt>
                <c:pt idx="567">
                  <c:v>0.10071648388884989</c:v>
                </c:pt>
                <c:pt idx="568">
                  <c:v>0.10071380869344508</c:v>
                </c:pt>
                <c:pt idx="569">
                  <c:v>0.10016433637975238</c:v>
                </c:pt>
                <c:pt idx="570">
                  <c:v>0.10012966070838196</c:v>
                </c:pt>
                <c:pt idx="571">
                  <c:v>0.10028135097374904</c:v>
                </c:pt>
                <c:pt idx="572">
                  <c:v>0.10012220189479133</c:v>
                </c:pt>
                <c:pt idx="573">
                  <c:v>0.10001277228360918</c:v>
                </c:pt>
                <c:pt idx="574">
                  <c:v>9.9883274789488871E-2</c:v>
                </c:pt>
                <c:pt idx="575">
                  <c:v>9.981471459460417E-2</c:v>
                </c:pt>
                <c:pt idx="576">
                  <c:v>9.9882174271811022E-2</c:v>
                </c:pt>
                <c:pt idx="577">
                  <c:v>9.9804226529954035E-2</c:v>
                </c:pt>
                <c:pt idx="578">
                  <c:v>9.9808028785834946E-2</c:v>
                </c:pt>
                <c:pt idx="579">
                  <c:v>9.971950391874379E-2</c:v>
                </c:pt>
                <c:pt idx="580">
                  <c:v>9.9701363369306628E-2</c:v>
                </c:pt>
                <c:pt idx="581">
                  <c:v>9.9795881684813972E-2</c:v>
                </c:pt>
                <c:pt idx="582">
                  <c:v>9.9819864545438702E-2</c:v>
                </c:pt>
                <c:pt idx="583">
                  <c:v>9.9461349165962068E-2</c:v>
                </c:pt>
                <c:pt idx="584">
                  <c:v>9.9519966355590198E-2</c:v>
                </c:pt>
                <c:pt idx="585">
                  <c:v>9.9537714253497611E-2</c:v>
                </c:pt>
                <c:pt idx="586">
                  <c:v>9.9515388604833624E-2</c:v>
                </c:pt>
                <c:pt idx="587">
                  <c:v>9.9548252865246947E-2</c:v>
                </c:pt>
                <c:pt idx="588">
                  <c:v>9.9576523775921022E-2</c:v>
                </c:pt>
                <c:pt idx="589">
                  <c:v>9.9521889889524401E-2</c:v>
                </c:pt>
                <c:pt idx="590">
                  <c:v>9.9361849123449003E-2</c:v>
                </c:pt>
                <c:pt idx="591">
                  <c:v>9.9482629419242005E-2</c:v>
                </c:pt>
                <c:pt idx="592">
                  <c:v>9.9523590711660559E-2</c:v>
                </c:pt>
                <c:pt idx="593">
                  <c:v>9.9528471241799393E-2</c:v>
                </c:pt>
                <c:pt idx="594">
                  <c:v>9.950338655993729E-2</c:v>
                </c:pt>
                <c:pt idx="595">
                  <c:v>9.9220856261775639E-2</c:v>
                </c:pt>
                <c:pt idx="596">
                  <c:v>9.8612014304526013E-2</c:v>
                </c:pt>
                <c:pt idx="597">
                  <c:v>9.8312631326091957E-2</c:v>
                </c:pt>
                <c:pt idx="598">
                  <c:v>9.8311518290296357E-2</c:v>
                </c:pt>
                <c:pt idx="599">
                  <c:v>9.828790774726312E-2</c:v>
                </c:pt>
                <c:pt idx="600">
                  <c:v>9.8315802466884275E-2</c:v>
                </c:pt>
                <c:pt idx="601">
                  <c:v>9.8137452532064809E-2</c:v>
                </c:pt>
                <c:pt idx="602">
                  <c:v>9.7779185671996893E-2</c:v>
                </c:pt>
                <c:pt idx="603">
                  <c:v>9.7534453808411178E-2</c:v>
                </c:pt>
                <c:pt idx="604">
                  <c:v>9.7558388564532181E-2</c:v>
                </c:pt>
                <c:pt idx="605">
                  <c:v>9.7166864467935266E-2</c:v>
                </c:pt>
                <c:pt idx="606">
                  <c:v>9.682210372895951E-2</c:v>
                </c:pt>
                <c:pt idx="607">
                  <c:v>9.6903238097091546E-2</c:v>
                </c:pt>
                <c:pt idx="608">
                  <c:v>9.6944849248642773E-2</c:v>
                </c:pt>
                <c:pt idx="609">
                  <c:v>9.7012246722082793E-2</c:v>
                </c:pt>
                <c:pt idx="610">
                  <c:v>9.685928910198488E-2</c:v>
                </c:pt>
                <c:pt idx="611">
                  <c:v>9.6724459674160546E-2</c:v>
                </c:pt>
                <c:pt idx="612">
                  <c:v>9.7103228267827593E-2</c:v>
                </c:pt>
                <c:pt idx="613">
                  <c:v>9.7119870743901007E-2</c:v>
                </c:pt>
                <c:pt idx="614">
                  <c:v>9.7168035560473362E-2</c:v>
                </c:pt>
                <c:pt idx="615">
                  <c:v>9.7136303397527671E-2</c:v>
                </c:pt>
                <c:pt idx="616">
                  <c:v>9.7145592689708543E-2</c:v>
                </c:pt>
                <c:pt idx="617">
                  <c:v>9.7206611472243618E-2</c:v>
                </c:pt>
                <c:pt idx="618">
                  <c:v>9.7107174198775695E-2</c:v>
                </c:pt>
                <c:pt idx="619">
                  <c:v>9.7130928955993595E-2</c:v>
                </c:pt>
                <c:pt idx="620">
                  <c:v>9.5673378323628683E-2</c:v>
                </c:pt>
                <c:pt idx="621">
                  <c:v>9.5018670691892487E-2</c:v>
                </c:pt>
                <c:pt idx="622">
                  <c:v>9.4592003279531947E-2</c:v>
                </c:pt>
                <c:pt idx="623">
                  <c:v>9.4572540054850621E-2</c:v>
                </c:pt>
                <c:pt idx="624">
                  <c:v>9.3663228023629794E-2</c:v>
                </c:pt>
                <c:pt idx="625">
                  <c:v>9.296672661751082E-2</c:v>
                </c:pt>
                <c:pt idx="626">
                  <c:v>9.2739394843627448E-2</c:v>
                </c:pt>
                <c:pt idx="627">
                  <c:v>9.2479149138471967E-2</c:v>
                </c:pt>
                <c:pt idx="628">
                  <c:v>9.2502676198780692E-2</c:v>
                </c:pt>
                <c:pt idx="629">
                  <c:v>9.2471748872748921E-2</c:v>
                </c:pt>
                <c:pt idx="630">
                  <c:v>9.2309868038665768E-2</c:v>
                </c:pt>
                <c:pt idx="631">
                  <c:v>9.2299745638413339E-2</c:v>
                </c:pt>
                <c:pt idx="632">
                  <c:v>9.2289973420076526E-2</c:v>
                </c:pt>
                <c:pt idx="633">
                  <c:v>9.2289876756233388E-2</c:v>
                </c:pt>
                <c:pt idx="634">
                  <c:v>9.0651909772424114E-2</c:v>
                </c:pt>
                <c:pt idx="635">
                  <c:v>9.0510817066471946E-2</c:v>
                </c:pt>
                <c:pt idx="636">
                  <c:v>9.0418867727329794E-2</c:v>
                </c:pt>
                <c:pt idx="637">
                  <c:v>8.9207475464994967E-2</c:v>
                </c:pt>
                <c:pt idx="638">
                  <c:v>8.8293594555989452E-2</c:v>
                </c:pt>
                <c:pt idx="639">
                  <c:v>8.8135783747100918E-2</c:v>
                </c:pt>
                <c:pt idx="640">
                  <c:v>8.8133287877664182E-2</c:v>
                </c:pt>
                <c:pt idx="641">
                  <c:v>8.8066029542990601E-2</c:v>
                </c:pt>
                <c:pt idx="642">
                  <c:v>8.8074799895419012E-2</c:v>
                </c:pt>
                <c:pt idx="643">
                  <c:v>8.8176968334373537E-2</c:v>
                </c:pt>
                <c:pt idx="644">
                  <c:v>8.7630730979768076E-2</c:v>
                </c:pt>
                <c:pt idx="645">
                  <c:v>8.7429336344890113E-2</c:v>
                </c:pt>
                <c:pt idx="646">
                  <c:v>8.7378267102884086E-2</c:v>
                </c:pt>
                <c:pt idx="647">
                  <c:v>8.6983183515710244E-2</c:v>
                </c:pt>
                <c:pt idx="648">
                  <c:v>8.54338862211214E-2</c:v>
                </c:pt>
                <c:pt idx="649">
                  <c:v>8.5429627291246882E-2</c:v>
                </c:pt>
                <c:pt idx="650">
                  <c:v>8.491935705343287E-2</c:v>
                </c:pt>
                <c:pt idx="651">
                  <c:v>8.4875520886122838E-2</c:v>
                </c:pt>
                <c:pt idx="652">
                  <c:v>8.399033166912917E-2</c:v>
                </c:pt>
                <c:pt idx="653">
                  <c:v>8.3934385240325718E-2</c:v>
                </c:pt>
                <c:pt idx="654">
                  <c:v>8.3828258074207643E-2</c:v>
                </c:pt>
                <c:pt idx="655">
                  <c:v>8.3882147034666579E-2</c:v>
                </c:pt>
                <c:pt idx="656">
                  <c:v>8.4062993563637847E-2</c:v>
                </c:pt>
                <c:pt idx="657">
                  <c:v>8.4076322343433194E-2</c:v>
                </c:pt>
                <c:pt idx="658">
                  <c:v>8.3828893818827258E-2</c:v>
                </c:pt>
                <c:pt idx="659">
                  <c:v>8.3792008243019148E-2</c:v>
                </c:pt>
                <c:pt idx="660">
                  <c:v>8.3448950419627257E-2</c:v>
                </c:pt>
                <c:pt idx="661">
                  <c:v>8.3424552960651238E-2</c:v>
                </c:pt>
                <c:pt idx="662">
                  <c:v>8.3033751741607195E-2</c:v>
                </c:pt>
                <c:pt idx="663">
                  <c:v>8.2193780946830927E-2</c:v>
                </c:pt>
                <c:pt idx="664">
                  <c:v>8.2102289629365222E-2</c:v>
                </c:pt>
                <c:pt idx="665">
                  <c:v>8.2095498601084879E-2</c:v>
                </c:pt>
                <c:pt idx="666">
                  <c:v>8.1720706565330203E-2</c:v>
                </c:pt>
                <c:pt idx="667">
                  <c:v>8.1148425302669705E-2</c:v>
                </c:pt>
                <c:pt idx="668">
                  <c:v>8.0974154720036468E-2</c:v>
                </c:pt>
                <c:pt idx="669">
                  <c:v>8.0972161754810312E-2</c:v>
                </c:pt>
                <c:pt idx="670">
                  <c:v>8.0676796012335877E-2</c:v>
                </c:pt>
                <c:pt idx="671">
                  <c:v>7.9746481096571911E-2</c:v>
                </c:pt>
                <c:pt idx="672">
                  <c:v>7.9792357158810709E-2</c:v>
                </c:pt>
                <c:pt idx="673">
                  <c:v>7.9577043365643571E-2</c:v>
                </c:pt>
                <c:pt idx="674">
                  <c:v>7.9300009454708539E-2</c:v>
                </c:pt>
                <c:pt idx="675">
                  <c:v>7.9092737941241081E-2</c:v>
                </c:pt>
                <c:pt idx="676">
                  <c:v>7.8491815249751046E-2</c:v>
                </c:pt>
                <c:pt idx="677">
                  <c:v>7.8486386791809165E-2</c:v>
                </c:pt>
                <c:pt idx="678">
                  <c:v>7.8102453988213971E-2</c:v>
                </c:pt>
                <c:pt idx="679">
                  <c:v>7.7945618963036242E-2</c:v>
                </c:pt>
                <c:pt idx="680">
                  <c:v>7.4403409079804084E-2</c:v>
                </c:pt>
                <c:pt idx="681">
                  <c:v>7.3432257512246454E-2</c:v>
                </c:pt>
                <c:pt idx="682">
                  <c:v>7.3435754954506369E-2</c:v>
                </c:pt>
                <c:pt idx="683">
                  <c:v>7.3444898497104935E-2</c:v>
                </c:pt>
                <c:pt idx="684">
                  <c:v>7.360099583793174E-2</c:v>
                </c:pt>
                <c:pt idx="685">
                  <c:v>7.3347457375723124E-2</c:v>
                </c:pt>
                <c:pt idx="686">
                  <c:v>7.3445714951234961E-2</c:v>
                </c:pt>
                <c:pt idx="687">
                  <c:v>7.2639391695128869E-2</c:v>
                </c:pt>
                <c:pt idx="688">
                  <c:v>7.2562919301937673E-2</c:v>
                </c:pt>
                <c:pt idx="689">
                  <c:v>7.2585742640798673E-2</c:v>
                </c:pt>
                <c:pt idx="690">
                  <c:v>7.2581635472507594E-2</c:v>
                </c:pt>
                <c:pt idx="691">
                  <c:v>7.2509940132897757E-2</c:v>
                </c:pt>
                <c:pt idx="692">
                  <c:v>7.2287234800277461E-2</c:v>
                </c:pt>
                <c:pt idx="693">
                  <c:v>7.2141457367710424E-2</c:v>
                </c:pt>
                <c:pt idx="694">
                  <c:v>7.2153015119197736E-2</c:v>
                </c:pt>
                <c:pt idx="695">
                  <c:v>7.2234452613080966E-2</c:v>
                </c:pt>
                <c:pt idx="696">
                  <c:v>7.2258263905308748E-2</c:v>
                </c:pt>
                <c:pt idx="697">
                  <c:v>7.223128774585956E-2</c:v>
                </c:pt>
                <c:pt idx="698">
                  <c:v>7.2337634414459021E-2</c:v>
                </c:pt>
                <c:pt idx="699">
                  <c:v>7.2022012108635208E-2</c:v>
                </c:pt>
                <c:pt idx="700">
                  <c:v>7.1545996290764094E-2</c:v>
                </c:pt>
                <c:pt idx="701">
                  <c:v>7.1588672663045819E-2</c:v>
                </c:pt>
                <c:pt idx="702">
                  <c:v>7.1055631248660364E-2</c:v>
                </c:pt>
                <c:pt idx="703">
                  <c:v>7.1047311488301818E-2</c:v>
                </c:pt>
                <c:pt idx="704">
                  <c:v>7.0783945727264375E-2</c:v>
                </c:pt>
                <c:pt idx="705">
                  <c:v>7.0779040146722469E-2</c:v>
                </c:pt>
                <c:pt idx="706">
                  <c:v>7.0717722721112805E-2</c:v>
                </c:pt>
                <c:pt idx="707">
                  <c:v>7.0574795324659503E-2</c:v>
                </c:pt>
                <c:pt idx="708">
                  <c:v>7.0483112558290317E-2</c:v>
                </c:pt>
                <c:pt idx="709">
                  <c:v>7.0484619145788505E-2</c:v>
                </c:pt>
                <c:pt idx="710">
                  <c:v>7.0175946636887213E-2</c:v>
                </c:pt>
                <c:pt idx="711">
                  <c:v>7.0165016146419137E-2</c:v>
                </c:pt>
                <c:pt idx="712">
                  <c:v>6.9512925774451048E-2</c:v>
                </c:pt>
                <c:pt idx="713">
                  <c:v>6.9546868868468698E-2</c:v>
                </c:pt>
                <c:pt idx="714">
                  <c:v>6.9546615323348729E-2</c:v>
                </c:pt>
                <c:pt idx="715">
                  <c:v>6.9302669961974581E-2</c:v>
                </c:pt>
                <c:pt idx="716">
                  <c:v>6.8994844948007894E-2</c:v>
                </c:pt>
                <c:pt idx="717">
                  <c:v>6.8947711083625116E-2</c:v>
                </c:pt>
                <c:pt idx="718">
                  <c:v>6.8842092257356532E-2</c:v>
                </c:pt>
                <c:pt idx="719">
                  <c:v>6.8795369073124391E-2</c:v>
                </c:pt>
                <c:pt idx="720">
                  <c:v>6.8146836049283288E-2</c:v>
                </c:pt>
                <c:pt idx="721">
                  <c:v>6.8252071206837017E-2</c:v>
                </c:pt>
                <c:pt idx="722">
                  <c:v>6.7858718030682108E-2</c:v>
                </c:pt>
                <c:pt idx="723">
                  <c:v>6.7639081028523507E-2</c:v>
                </c:pt>
                <c:pt idx="724">
                  <c:v>6.7708145884133319E-2</c:v>
                </c:pt>
                <c:pt idx="725">
                  <c:v>6.7387331057837979E-2</c:v>
                </c:pt>
                <c:pt idx="726">
                  <c:v>6.7385160843949354E-2</c:v>
                </c:pt>
                <c:pt idx="727">
                  <c:v>6.69758260991382E-2</c:v>
                </c:pt>
                <c:pt idx="728">
                  <c:v>6.708022340070971E-2</c:v>
                </c:pt>
                <c:pt idx="729">
                  <c:v>6.7058564453368302E-2</c:v>
                </c:pt>
                <c:pt idx="730">
                  <c:v>6.707680189823173E-2</c:v>
                </c:pt>
                <c:pt idx="731">
                  <c:v>6.7210217129353669E-2</c:v>
                </c:pt>
                <c:pt idx="732">
                  <c:v>6.6971579483923807E-2</c:v>
                </c:pt>
                <c:pt idx="733">
                  <c:v>6.7012299998877992E-2</c:v>
                </c:pt>
                <c:pt idx="734">
                  <c:v>6.6926561892934333E-2</c:v>
                </c:pt>
                <c:pt idx="735">
                  <c:v>6.7245628465596979E-2</c:v>
                </c:pt>
                <c:pt idx="736">
                  <c:v>6.7158059426079678E-2</c:v>
                </c:pt>
                <c:pt idx="737">
                  <c:v>6.6877425199728835E-2</c:v>
                </c:pt>
                <c:pt idx="738">
                  <c:v>6.6417734901767861E-2</c:v>
                </c:pt>
                <c:pt idx="739">
                  <c:v>6.632866446261923E-2</c:v>
                </c:pt>
                <c:pt idx="740">
                  <c:v>6.6215097404771411E-2</c:v>
                </c:pt>
                <c:pt idx="741">
                  <c:v>6.6327445218261769E-2</c:v>
                </c:pt>
                <c:pt idx="742">
                  <c:v>6.6347945302958136E-2</c:v>
                </c:pt>
                <c:pt idx="743">
                  <c:v>6.6496489786767296E-2</c:v>
                </c:pt>
                <c:pt idx="744">
                  <c:v>6.6464714998593563E-2</c:v>
                </c:pt>
                <c:pt idx="745">
                  <c:v>6.6303946846258954E-2</c:v>
                </c:pt>
                <c:pt idx="746">
                  <c:v>6.6122767601178509E-2</c:v>
                </c:pt>
                <c:pt idx="747">
                  <c:v>6.5711547238448242E-2</c:v>
                </c:pt>
                <c:pt idx="748">
                  <c:v>6.5711014561847789E-2</c:v>
                </c:pt>
                <c:pt idx="749">
                  <c:v>6.5747196191086557E-2</c:v>
                </c:pt>
                <c:pt idx="750">
                  <c:v>6.5812584839314389E-2</c:v>
                </c:pt>
                <c:pt idx="751">
                  <c:v>6.5811607725891619E-2</c:v>
                </c:pt>
                <c:pt idx="752">
                  <c:v>6.5744322545966266E-2</c:v>
                </c:pt>
                <c:pt idx="753">
                  <c:v>6.5053633424351789E-2</c:v>
                </c:pt>
                <c:pt idx="754">
                  <c:v>6.5046716455311945E-2</c:v>
                </c:pt>
                <c:pt idx="755">
                  <c:v>6.5185005698681658E-2</c:v>
                </c:pt>
                <c:pt idx="756">
                  <c:v>6.5236451446198912E-2</c:v>
                </c:pt>
                <c:pt idx="757">
                  <c:v>6.5087464438685447E-2</c:v>
                </c:pt>
                <c:pt idx="758">
                  <c:v>6.4821012277381684E-2</c:v>
                </c:pt>
                <c:pt idx="759">
                  <c:v>6.4790893966141919E-2</c:v>
                </c:pt>
                <c:pt idx="760">
                  <c:v>6.5037894188342493E-2</c:v>
                </c:pt>
                <c:pt idx="761">
                  <c:v>6.4956318742261904E-2</c:v>
                </c:pt>
                <c:pt idx="762">
                  <c:v>6.4737029048092767E-2</c:v>
                </c:pt>
                <c:pt idx="763">
                  <c:v>6.5213936941081366E-2</c:v>
                </c:pt>
                <c:pt idx="764">
                  <c:v>6.5200084400960048E-2</c:v>
                </c:pt>
                <c:pt idx="765">
                  <c:v>6.5089854680123654E-2</c:v>
                </c:pt>
                <c:pt idx="766">
                  <c:v>6.5035084392282366E-2</c:v>
                </c:pt>
                <c:pt idx="767">
                  <c:v>6.4294144629485697E-2</c:v>
                </c:pt>
                <c:pt idx="768">
                  <c:v>6.4047384158164203E-2</c:v>
                </c:pt>
                <c:pt idx="769">
                  <c:v>6.194231919797584E-2</c:v>
                </c:pt>
                <c:pt idx="770">
                  <c:v>6.0329371192163167E-2</c:v>
                </c:pt>
                <c:pt idx="771">
                  <c:v>5.9264596173170744E-2</c:v>
                </c:pt>
                <c:pt idx="772">
                  <c:v>5.9428207440318369E-2</c:v>
                </c:pt>
                <c:pt idx="773">
                  <c:v>5.9469276087122595E-2</c:v>
                </c:pt>
                <c:pt idx="774">
                  <c:v>5.9130074306491691E-2</c:v>
                </c:pt>
                <c:pt idx="775">
                  <c:v>5.8995220695389351E-2</c:v>
                </c:pt>
                <c:pt idx="776">
                  <c:v>5.8686529047277142E-2</c:v>
                </c:pt>
                <c:pt idx="777">
                  <c:v>5.8155610789268945E-2</c:v>
                </c:pt>
                <c:pt idx="778">
                  <c:v>5.7753177170895439E-2</c:v>
                </c:pt>
                <c:pt idx="779">
                  <c:v>5.7405897562256308E-2</c:v>
                </c:pt>
                <c:pt idx="780">
                  <c:v>5.7347217353010987E-2</c:v>
                </c:pt>
                <c:pt idx="781">
                  <c:v>5.69890292267183E-2</c:v>
                </c:pt>
                <c:pt idx="782">
                  <c:v>5.7414410516136119E-2</c:v>
                </c:pt>
                <c:pt idx="783">
                  <c:v>5.7277887520007113E-2</c:v>
                </c:pt>
                <c:pt idx="784">
                  <c:v>5.7369119226802975E-2</c:v>
                </c:pt>
                <c:pt idx="785">
                  <c:v>5.77014209679284E-2</c:v>
                </c:pt>
                <c:pt idx="786">
                  <c:v>5.8057418719695914E-2</c:v>
                </c:pt>
                <c:pt idx="787">
                  <c:v>5.7636710238589066E-2</c:v>
                </c:pt>
                <c:pt idx="788">
                  <c:v>5.7614396561552463E-2</c:v>
                </c:pt>
                <c:pt idx="789">
                  <c:v>5.7582230769616931E-2</c:v>
                </c:pt>
                <c:pt idx="790">
                  <c:v>5.7788330133103291E-2</c:v>
                </c:pt>
                <c:pt idx="791">
                  <c:v>5.7771466540736616E-2</c:v>
                </c:pt>
                <c:pt idx="792">
                  <c:v>5.7761909864660427E-2</c:v>
                </c:pt>
                <c:pt idx="793">
                  <c:v>5.8287163505262224E-2</c:v>
                </c:pt>
                <c:pt idx="794">
                  <c:v>5.8271703124337451E-2</c:v>
                </c:pt>
                <c:pt idx="795">
                  <c:v>5.790478252429257E-2</c:v>
                </c:pt>
                <c:pt idx="796">
                  <c:v>5.7886693431978165E-2</c:v>
                </c:pt>
                <c:pt idx="797">
                  <c:v>5.7697270463049601E-2</c:v>
                </c:pt>
                <c:pt idx="798">
                  <c:v>5.7804831947716441E-2</c:v>
                </c:pt>
                <c:pt idx="799">
                  <c:v>5.7433379311699728E-2</c:v>
                </c:pt>
                <c:pt idx="800">
                  <c:v>5.7503766150391038E-2</c:v>
                </c:pt>
                <c:pt idx="801">
                  <c:v>5.7500998615643242E-2</c:v>
                </c:pt>
                <c:pt idx="802">
                  <c:v>5.7870551215167126E-2</c:v>
                </c:pt>
                <c:pt idx="803">
                  <c:v>5.7370986783661003E-2</c:v>
                </c:pt>
                <c:pt idx="804">
                  <c:v>5.7252867698133716E-2</c:v>
                </c:pt>
                <c:pt idx="805">
                  <c:v>5.3631824187690393E-2</c:v>
                </c:pt>
                <c:pt idx="806">
                  <c:v>5.3543855045570507E-2</c:v>
                </c:pt>
                <c:pt idx="807">
                  <c:v>5.2933866065412026E-2</c:v>
                </c:pt>
                <c:pt idx="808">
                  <c:v>5.146196556308491E-2</c:v>
                </c:pt>
                <c:pt idx="809">
                  <c:v>5.1691898950796018E-2</c:v>
                </c:pt>
                <c:pt idx="810">
                  <c:v>5.1642070182980185E-2</c:v>
                </c:pt>
                <c:pt idx="811">
                  <c:v>5.1666457121364563E-2</c:v>
                </c:pt>
                <c:pt idx="812">
                  <c:v>5.16438385263999E-2</c:v>
                </c:pt>
                <c:pt idx="813">
                  <c:v>5.1425565807288437E-2</c:v>
                </c:pt>
                <c:pt idx="814">
                  <c:v>5.0807398046733086E-2</c:v>
                </c:pt>
                <c:pt idx="815">
                  <c:v>5.0037833946662023E-2</c:v>
                </c:pt>
                <c:pt idx="816">
                  <c:v>5.044247823819363E-2</c:v>
                </c:pt>
                <c:pt idx="817">
                  <c:v>5.026895948193072E-2</c:v>
                </c:pt>
                <c:pt idx="818">
                  <c:v>5.0377650454703847E-2</c:v>
                </c:pt>
                <c:pt idx="819">
                  <c:v>5.0989863936187242E-2</c:v>
                </c:pt>
                <c:pt idx="820">
                  <c:v>5.0988329995193767E-2</c:v>
                </c:pt>
                <c:pt idx="821">
                  <c:v>5.1085088494452403E-2</c:v>
                </c:pt>
                <c:pt idx="822">
                  <c:v>5.1097785712875064E-2</c:v>
                </c:pt>
                <c:pt idx="823">
                  <c:v>5.0878634592290355E-2</c:v>
                </c:pt>
                <c:pt idx="824">
                  <c:v>5.0875872689931066E-2</c:v>
                </c:pt>
                <c:pt idx="825">
                  <c:v>5.1022320913150197E-2</c:v>
                </c:pt>
                <c:pt idx="826">
                  <c:v>5.1653829815454598E-2</c:v>
                </c:pt>
                <c:pt idx="827">
                  <c:v>5.1654546842413614E-2</c:v>
                </c:pt>
                <c:pt idx="828">
                  <c:v>5.1669349155144879E-2</c:v>
                </c:pt>
                <c:pt idx="829">
                  <c:v>5.1491427912510691E-2</c:v>
                </c:pt>
                <c:pt idx="830">
                  <c:v>5.1434744611239917E-2</c:v>
                </c:pt>
                <c:pt idx="831">
                  <c:v>5.1525755908703869E-2</c:v>
                </c:pt>
                <c:pt idx="832">
                  <c:v>5.1584929165460772E-2</c:v>
                </c:pt>
                <c:pt idx="833">
                  <c:v>5.1510638679072795E-2</c:v>
                </c:pt>
                <c:pt idx="834">
                  <c:v>5.1873298484692174E-2</c:v>
                </c:pt>
                <c:pt idx="835">
                  <c:v>5.2081788406219902E-2</c:v>
                </c:pt>
                <c:pt idx="836">
                  <c:v>5.2045019979732099E-2</c:v>
                </c:pt>
                <c:pt idx="837">
                  <c:v>5.1977191220651392E-2</c:v>
                </c:pt>
                <c:pt idx="838">
                  <c:v>5.2414203321887128E-2</c:v>
                </c:pt>
                <c:pt idx="839">
                  <c:v>5.2328620316579255E-2</c:v>
                </c:pt>
                <c:pt idx="840">
                  <c:v>5.2398043808805014E-2</c:v>
                </c:pt>
                <c:pt idx="841">
                  <c:v>5.2394487904989406E-2</c:v>
                </c:pt>
                <c:pt idx="842">
                  <c:v>5.2515009197823724E-2</c:v>
                </c:pt>
                <c:pt idx="843">
                  <c:v>5.267391875091175E-2</c:v>
                </c:pt>
                <c:pt idx="844">
                  <c:v>5.2632672819532711E-2</c:v>
                </c:pt>
                <c:pt idx="845">
                  <c:v>5.2542232160165042E-2</c:v>
                </c:pt>
                <c:pt idx="846">
                  <c:v>5.2551328280032644E-2</c:v>
                </c:pt>
                <c:pt idx="847">
                  <c:v>5.2468769162577603E-2</c:v>
                </c:pt>
                <c:pt idx="848">
                  <c:v>5.2554144460089845E-2</c:v>
                </c:pt>
                <c:pt idx="849">
                  <c:v>5.288819565260388E-2</c:v>
                </c:pt>
                <c:pt idx="850">
                  <c:v>5.2915518509967757E-2</c:v>
                </c:pt>
                <c:pt idx="851">
                  <c:v>5.285017260295316E-2</c:v>
                </c:pt>
                <c:pt idx="852">
                  <c:v>5.325500143401201E-2</c:v>
                </c:pt>
                <c:pt idx="853">
                  <c:v>5.3382899532691465E-2</c:v>
                </c:pt>
                <c:pt idx="854">
                  <c:v>5.3369077437021295E-2</c:v>
                </c:pt>
                <c:pt idx="855">
                  <c:v>5.3397661500934369E-2</c:v>
                </c:pt>
                <c:pt idx="856">
                  <c:v>5.3288501220430606E-2</c:v>
                </c:pt>
                <c:pt idx="857">
                  <c:v>5.3307956666479535E-2</c:v>
                </c:pt>
                <c:pt idx="858">
                  <c:v>5.3032806486161134E-2</c:v>
                </c:pt>
                <c:pt idx="859">
                  <c:v>5.2968786536981713E-2</c:v>
                </c:pt>
                <c:pt idx="860">
                  <c:v>5.2951210394001379E-2</c:v>
                </c:pt>
                <c:pt idx="861">
                  <c:v>5.2990995914329764E-2</c:v>
                </c:pt>
                <c:pt idx="862">
                  <c:v>5.2967968332540576E-2</c:v>
                </c:pt>
                <c:pt idx="863">
                  <c:v>5.4840312127625225E-2</c:v>
                </c:pt>
                <c:pt idx="864">
                  <c:v>5.4066101211125824E-2</c:v>
                </c:pt>
                <c:pt idx="865">
                  <c:v>5.4064426073041891E-2</c:v>
                </c:pt>
                <c:pt idx="866">
                  <c:v>5.3934812424317496E-2</c:v>
                </c:pt>
                <c:pt idx="867">
                  <c:v>5.4127673783480539E-2</c:v>
                </c:pt>
                <c:pt idx="868">
                  <c:v>5.4319050977966327E-2</c:v>
                </c:pt>
                <c:pt idx="869">
                  <c:v>5.5368298958799508E-2</c:v>
                </c:pt>
                <c:pt idx="870">
                  <c:v>5.6665540765328669E-2</c:v>
                </c:pt>
                <c:pt idx="871">
                  <c:v>5.7011831166177453E-2</c:v>
                </c:pt>
                <c:pt idx="872">
                  <c:v>5.6995999014364022E-2</c:v>
                </c:pt>
                <c:pt idx="873">
                  <c:v>5.7090464826118327E-2</c:v>
                </c:pt>
                <c:pt idx="874">
                  <c:v>5.7066802646591634E-2</c:v>
                </c:pt>
                <c:pt idx="875">
                  <c:v>5.7152495775883223E-2</c:v>
                </c:pt>
                <c:pt idx="876">
                  <c:v>5.7199047346257359E-2</c:v>
                </c:pt>
                <c:pt idx="877">
                  <c:v>5.7333974830650544E-2</c:v>
                </c:pt>
                <c:pt idx="878">
                  <c:v>5.7384689992568662E-2</c:v>
                </c:pt>
                <c:pt idx="879">
                  <c:v>5.7474790808130553E-2</c:v>
                </c:pt>
                <c:pt idx="880">
                  <c:v>5.7372814695118624E-2</c:v>
                </c:pt>
                <c:pt idx="881">
                  <c:v>5.7390829012117409E-2</c:v>
                </c:pt>
                <c:pt idx="882">
                  <c:v>5.7414465118606907E-2</c:v>
                </c:pt>
                <c:pt idx="883">
                  <c:v>5.7434198428992216E-2</c:v>
                </c:pt>
                <c:pt idx="884">
                  <c:v>5.7380801278452194E-2</c:v>
                </c:pt>
                <c:pt idx="885">
                  <c:v>5.7449543448430396E-2</c:v>
                </c:pt>
                <c:pt idx="886">
                  <c:v>5.7511701429156979E-2</c:v>
                </c:pt>
                <c:pt idx="887">
                  <c:v>5.7518712935702307E-2</c:v>
                </c:pt>
                <c:pt idx="888">
                  <c:v>5.8142625940977785E-2</c:v>
                </c:pt>
                <c:pt idx="889">
                  <c:v>5.8209202170040358E-2</c:v>
                </c:pt>
                <c:pt idx="890">
                  <c:v>5.8518597119363656E-2</c:v>
                </c:pt>
                <c:pt idx="891">
                  <c:v>5.8991792148597344E-2</c:v>
                </c:pt>
                <c:pt idx="892">
                  <c:v>5.9165942273851468E-2</c:v>
                </c:pt>
                <c:pt idx="893">
                  <c:v>5.9198122293390533E-2</c:v>
                </c:pt>
                <c:pt idx="894">
                  <c:v>5.9124209554267178E-2</c:v>
                </c:pt>
                <c:pt idx="895">
                  <c:v>5.9042827129135882E-2</c:v>
                </c:pt>
                <c:pt idx="896">
                  <c:v>5.8971919177516388E-2</c:v>
                </c:pt>
                <c:pt idx="897">
                  <c:v>5.8964991547153379E-2</c:v>
                </c:pt>
                <c:pt idx="898">
                  <c:v>5.9111118257085066E-2</c:v>
                </c:pt>
                <c:pt idx="899">
                  <c:v>5.9292444503802201E-2</c:v>
                </c:pt>
                <c:pt idx="900">
                  <c:v>5.9215574066345977E-2</c:v>
                </c:pt>
                <c:pt idx="901">
                  <c:v>5.9334677582288622E-2</c:v>
                </c:pt>
                <c:pt idx="902">
                  <c:v>5.9461206039585775E-2</c:v>
                </c:pt>
                <c:pt idx="903">
                  <c:v>5.9405102137216149E-2</c:v>
                </c:pt>
                <c:pt idx="904">
                  <c:v>5.9381170633870009E-2</c:v>
                </c:pt>
                <c:pt idx="905">
                  <c:v>5.9368846371358926E-2</c:v>
                </c:pt>
                <c:pt idx="906">
                  <c:v>5.9291475261065409E-2</c:v>
                </c:pt>
                <c:pt idx="907">
                  <c:v>5.9141474917039007E-2</c:v>
                </c:pt>
                <c:pt idx="908">
                  <c:v>5.8954976711658336E-2</c:v>
                </c:pt>
                <c:pt idx="909">
                  <c:v>5.9035807055389543E-2</c:v>
                </c:pt>
                <c:pt idx="910">
                  <c:v>6.0043320076040324E-2</c:v>
                </c:pt>
                <c:pt idx="911">
                  <c:v>6.0087577833574428E-2</c:v>
                </c:pt>
                <c:pt idx="912">
                  <c:v>6.0434559911869259E-2</c:v>
                </c:pt>
                <c:pt idx="913">
                  <c:v>6.0434215040257346E-2</c:v>
                </c:pt>
                <c:pt idx="914">
                  <c:v>6.0477659857675753E-2</c:v>
                </c:pt>
                <c:pt idx="915">
                  <c:v>6.0771878643440212E-2</c:v>
                </c:pt>
                <c:pt idx="916">
                  <c:v>6.0794800033230699E-2</c:v>
                </c:pt>
                <c:pt idx="917">
                  <c:v>6.0941464127784832E-2</c:v>
                </c:pt>
                <c:pt idx="918">
                  <c:v>6.0899037789124984E-2</c:v>
                </c:pt>
                <c:pt idx="919">
                  <c:v>6.1632408838020576E-2</c:v>
                </c:pt>
                <c:pt idx="920">
                  <c:v>6.1769451067201359E-2</c:v>
                </c:pt>
                <c:pt idx="921">
                  <c:v>6.2564161356841078E-2</c:v>
                </c:pt>
                <c:pt idx="922">
                  <c:v>6.253523481044726E-2</c:v>
                </c:pt>
                <c:pt idx="923">
                  <c:v>6.2293434333113934E-2</c:v>
                </c:pt>
                <c:pt idx="924">
                  <c:v>6.2740220770696006E-2</c:v>
                </c:pt>
                <c:pt idx="925">
                  <c:v>6.2911619720793691E-2</c:v>
                </c:pt>
                <c:pt idx="926">
                  <c:v>6.292520498231588E-2</c:v>
                </c:pt>
                <c:pt idx="927">
                  <c:v>6.2935211198773072E-2</c:v>
                </c:pt>
                <c:pt idx="928">
                  <c:v>6.3851206567629909E-2</c:v>
                </c:pt>
                <c:pt idx="929">
                  <c:v>6.4146487629551274E-2</c:v>
                </c:pt>
                <c:pt idx="930">
                  <c:v>6.4079186938853144E-2</c:v>
                </c:pt>
                <c:pt idx="931">
                  <c:v>6.4437755413321474E-2</c:v>
                </c:pt>
                <c:pt idx="932">
                  <c:v>6.4258957981307235E-2</c:v>
                </c:pt>
                <c:pt idx="933">
                  <c:v>6.4222266504335018E-2</c:v>
                </c:pt>
                <c:pt idx="934">
                  <c:v>6.4337867426961404E-2</c:v>
                </c:pt>
                <c:pt idx="935">
                  <c:v>6.4231337404842825E-2</c:v>
                </c:pt>
                <c:pt idx="936">
                  <c:v>6.4035666027413896E-2</c:v>
                </c:pt>
                <c:pt idx="937">
                  <c:v>6.3997632608812846E-2</c:v>
                </c:pt>
                <c:pt idx="938">
                  <c:v>6.3896810788157857E-2</c:v>
                </c:pt>
                <c:pt idx="939">
                  <c:v>6.3944356860837326E-2</c:v>
                </c:pt>
                <c:pt idx="940">
                  <c:v>6.4231192752888536E-2</c:v>
                </c:pt>
                <c:pt idx="941">
                  <c:v>6.4209746513367957E-2</c:v>
                </c:pt>
                <c:pt idx="942">
                  <c:v>6.4274188855233449E-2</c:v>
                </c:pt>
                <c:pt idx="943">
                  <c:v>6.4322714762464872E-2</c:v>
                </c:pt>
                <c:pt idx="944">
                  <c:v>6.4540154933937957E-2</c:v>
                </c:pt>
                <c:pt idx="945">
                  <c:v>6.4541378817615583E-2</c:v>
                </c:pt>
                <c:pt idx="946">
                  <c:v>6.453556932089044E-2</c:v>
                </c:pt>
                <c:pt idx="947">
                  <c:v>6.4467047255430426E-2</c:v>
                </c:pt>
                <c:pt idx="948">
                  <c:v>6.4466429497493871E-2</c:v>
                </c:pt>
                <c:pt idx="949">
                  <c:v>6.4446555889268509E-2</c:v>
                </c:pt>
                <c:pt idx="950">
                  <c:v>6.4447581057672496E-2</c:v>
                </c:pt>
                <c:pt idx="951">
                  <c:v>6.4379404621371081E-2</c:v>
                </c:pt>
                <c:pt idx="952">
                  <c:v>6.4477122401791917E-2</c:v>
                </c:pt>
                <c:pt idx="953">
                  <c:v>6.4403296394253171E-2</c:v>
                </c:pt>
                <c:pt idx="954">
                  <c:v>6.4279808716652453E-2</c:v>
                </c:pt>
                <c:pt idx="955">
                  <c:v>6.4299798058261706E-2</c:v>
                </c:pt>
                <c:pt idx="956">
                  <c:v>6.4646984952959022E-2</c:v>
                </c:pt>
                <c:pt idx="957">
                  <c:v>6.4637829444118763E-2</c:v>
                </c:pt>
                <c:pt idx="958">
                  <c:v>6.4617130697250155E-2</c:v>
                </c:pt>
                <c:pt idx="959">
                  <c:v>6.4617044959788358E-2</c:v>
                </c:pt>
                <c:pt idx="960">
                  <c:v>6.462259093067893E-2</c:v>
                </c:pt>
                <c:pt idx="961">
                  <c:v>6.448548081023657E-2</c:v>
                </c:pt>
                <c:pt idx="962">
                  <c:v>6.4508185609748872E-2</c:v>
                </c:pt>
                <c:pt idx="963">
                  <c:v>6.4650554689463999E-2</c:v>
                </c:pt>
                <c:pt idx="964">
                  <c:v>6.4582188601471371E-2</c:v>
                </c:pt>
                <c:pt idx="965">
                  <c:v>6.4634157931356684E-2</c:v>
                </c:pt>
                <c:pt idx="966">
                  <c:v>6.4696830050591903E-2</c:v>
                </c:pt>
                <c:pt idx="967">
                  <c:v>6.519531343669617E-2</c:v>
                </c:pt>
                <c:pt idx="968">
                  <c:v>6.5484250345015996E-2</c:v>
                </c:pt>
                <c:pt idx="969">
                  <c:v>6.5727901340593781E-2</c:v>
                </c:pt>
                <c:pt idx="970">
                  <c:v>6.5693392044234286E-2</c:v>
                </c:pt>
                <c:pt idx="971">
                  <c:v>6.54683228690571E-2</c:v>
                </c:pt>
                <c:pt idx="972">
                  <c:v>6.5514353961294763E-2</c:v>
                </c:pt>
                <c:pt idx="973">
                  <c:v>6.5476384037370799E-2</c:v>
                </c:pt>
                <c:pt idx="974">
                  <c:v>6.5546488382946591E-2</c:v>
                </c:pt>
                <c:pt idx="975">
                  <c:v>6.528139250214636E-2</c:v>
                </c:pt>
                <c:pt idx="976">
                  <c:v>6.5248519446100023E-2</c:v>
                </c:pt>
                <c:pt idx="977">
                  <c:v>6.517086763897785E-2</c:v>
                </c:pt>
                <c:pt idx="978">
                  <c:v>6.52888102426359E-2</c:v>
                </c:pt>
                <c:pt idx="979">
                  <c:v>6.5892313052636528E-2</c:v>
                </c:pt>
                <c:pt idx="980">
                  <c:v>6.5785859288198523E-2</c:v>
                </c:pt>
                <c:pt idx="981">
                  <c:v>6.580637980396857E-2</c:v>
                </c:pt>
                <c:pt idx="982">
                  <c:v>6.5924008702334252E-2</c:v>
                </c:pt>
                <c:pt idx="983">
                  <c:v>6.5843650903356435E-2</c:v>
                </c:pt>
                <c:pt idx="984">
                  <c:v>6.5872724638590202E-2</c:v>
                </c:pt>
                <c:pt idx="985">
                  <c:v>6.6145234901618402E-2</c:v>
                </c:pt>
                <c:pt idx="986">
                  <c:v>6.6190367403581932E-2</c:v>
                </c:pt>
                <c:pt idx="987">
                  <c:v>6.5878729464363628E-2</c:v>
                </c:pt>
                <c:pt idx="988">
                  <c:v>6.5914682273054567E-2</c:v>
                </c:pt>
                <c:pt idx="989">
                  <c:v>6.6022406651305779E-2</c:v>
                </c:pt>
                <c:pt idx="990">
                  <c:v>6.6148488695537674E-2</c:v>
                </c:pt>
                <c:pt idx="991">
                  <c:v>6.6172056384186745E-2</c:v>
                </c:pt>
                <c:pt idx="992">
                  <c:v>6.615030448105888E-2</c:v>
                </c:pt>
                <c:pt idx="993">
                  <c:v>6.5933995920616231E-2</c:v>
                </c:pt>
                <c:pt idx="994">
                  <c:v>6.5884452597977108E-2</c:v>
                </c:pt>
                <c:pt idx="995">
                  <c:v>6.5939864257861774E-2</c:v>
                </c:pt>
                <c:pt idx="996">
                  <c:v>6.5960275631638698E-2</c:v>
                </c:pt>
                <c:pt idx="997">
                  <c:v>6.5957302225423717E-2</c:v>
                </c:pt>
                <c:pt idx="998">
                  <c:v>6.5870474297644782E-2</c:v>
                </c:pt>
                <c:pt idx="999">
                  <c:v>6.5860031526979015E-2</c:v>
                </c:pt>
                <c:pt idx="1000">
                  <c:v>6.641489573266908E-2</c:v>
                </c:pt>
                <c:pt idx="1001">
                  <c:v>6.6341222554059442E-2</c:v>
                </c:pt>
                <c:pt idx="1002">
                  <c:v>6.6297951696113133E-2</c:v>
                </c:pt>
                <c:pt idx="1003">
                  <c:v>6.6472622836097325E-2</c:v>
                </c:pt>
                <c:pt idx="1004">
                  <c:v>6.6904933429820956E-2</c:v>
                </c:pt>
                <c:pt idx="1005">
                  <c:v>6.7054089782478621E-2</c:v>
                </c:pt>
                <c:pt idx="1006">
                  <c:v>6.7045775952951067E-2</c:v>
                </c:pt>
                <c:pt idx="1007">
                  <c:v>6.7356511103854336E-2</c:v>
                </c:pt>
                <c:pt idx="1008">
                  <c:v>6.7446226359542324E-2</c:v>
                </c:pt>
                <c:pt idx="1009">
                  <c:v>6.7515404435041185E-2</c:v>
                </c:pt>
                <c:pt idx="1010">
                  <c:v>6.7219817556452385E-2</c:v>
                </c:pt>
                <c:pt idx="1011">
                  <c:v>6.7217538765501697E-2</c:v>
                </c:pt>
                <c:pt idx="1012">
                  <c:v>6.6896096899277099E-2</c:v>
                </c:pt>
                <c:pt idx="1013">
                  <c:v>6.6880935881546505E-2</c:v>
                </c:pt>
                <c:pt idx="1014">
                  <c:v>6.7763177156542176E-2</c:v>
                </c:pt>
                <c:pt idx="1015">
                  <c:v>6.7652353926656542E-2</c:v>
                </c:pt>
                <c:pt idx="1016">
                  <c:v>6.895158754491329E-2</c:v>
                </c:pt>
                <c:pt idx="1017">
                  <c:v>6.9034699202818656E-2</c:v>
                </c:pt>
                <c:pt idx="1018">
                  <c:v>6.9180847251823371E-2</c:v>
                </c:pt>
                <c:pt idx="1019">
                  <c:v>6.9409847650696493E-2</c:v>
                </c:pt>
                <c:pt idx="1020">
                  <c:v>6.9393094462567639E-2</c:v>
                </c:pt>
                <c:pt idx="1021">
                  <c:v>6.9393855437586166E-2</c:v>
                </c:pt>
                <c:pt idx="1022">
                  <c:v>6.8957437736554869E-2</c:v>
                </c:pt>
                <c:pt idx="1023">
                  <c:v>6.8893916897218244E-2</c:v>
                </c:pt>
                <c:pt idx="1024">
                  <c:v>6.8789172174509167E-2</c:v>
                </c:pt>
                <c:pt idx="1025">
                  <c:v>6.8741035841494921E-2</c:v>
                </c:pt>
                <c:pt idx="1026">
                  <c:v>6.8730337155089971E-2</c:v>
                </c:pt>
                <c:pt idx="1027">
                  <c:v>6.8920705922085795E-2</c:v>
                </c:pt>
                <c:pt idx="1028">
                  <c:v>6.8856411953658006E-2</c:v>
                </c:pt>
                <c:pt idx="1029">
                  <c:v>6.9109169751145755E-2</c:v>
                </c:pt>
                <c:pt idx="1030">
                  <c:v>6.9146581798993426E-2</c:v>
                </c:pt>
                <c:pt idx="1031">
                  <c:v>6.9150044246875986E-2</c:v>
                </c:pt>
                <c:pt idx="1032">
                  <c:v>6.9147339624141005E-2</c:v>
                </c:pt>
                <c:pt idx="1033">
                  <c:v>6.8957552312902251E-2</c:v>
                </c:pt>
                <c:pt idx="1034">
                  <c:v>6.858635216205218E-2</c:v>
                </c:pt>
                <c:pt idx="1035">
                  <c:v>6.859356277495339E-2</c:v>
                </c:pt>
                <c:pt idx="1036">
                  <c:v>6.8505194115645096E-2</c:v>
                </c:pt>
                <c:pt idx="1037">
                  <c:v>6.8289908561329202E-2</c:v>
                </c:pt>
                <c:pt idx="1038">
                  <c:v>6.7947756746504814E-2</c:v>
                </c:pt>
                <c:pt idx="1039">
                  <c:v>6.8024999355873486E-2</c:v>
                </c:pt>
                <c:pt idx="1040">
                  <c:v>6.8175967987477562E-2</c:v>
                </c:pt>
                <c:pt idx="1041">
                  <c:v>6.8146836207225725E-2</c:v>
                </c:pt>
                <c:pt idx="1042">
                  <c:v>6.7932455720232487E-2</c:v>
                </c:pt>
                <c:pt idx="1043">
                  <c:v>6.7961310117179527E-2</c:v>
                </c:pt>
                <c:pt idx="1044">
                  <c:v>6.8701146278500949E-2</c:v>
                </c:pt>
                <c:pt idx="1045">
                  <c:v>6.8270719689765183E-2</c:v>
                </c:pt>
                <c:pt idx="1046">
                  <c:v>6.8294880909564315E-2</c:v>
                </c:pt>
                <c:pt idx="1047">
                  <c:v>6.8259339638323341E-2</c:v>
                </c:pt>
                <c:pt idx="1048">
                  <c:v>6.8267867333987847E-2</c:v>
                </c:pt>
                <c:pt idx="1049">
                  <c:v>6.8367699330846909E-2</c:v>
                </c:pt>
                <c:pt idx="1050">
                  <c:v>6.8311552485839838E-2</c:v>
                </c:pt>
                <c:pt idx="1051">
                  <c:v>6.8356462058037887E-2</c:v>
                </c:pt>
                <c:pt idx="1052">
                  <c:v>6.8233106304930749E-2</c:v>
                </c:pt>
                <c:pt idx="1053">
                  <c:v>6.8233841625113575E-2</c:v>
                </c:pt>
                <c:pt idx="1054">
                  <c:v>6.7749067981519515E-2</c:v>
                </c:pt>
                <c:pt idx="1055">
                  <c:v>6.8411344146547967E-2</c:v>
                </c:pt>
                <c:pt idx="1056">
                  <c:v>6.8582787627361683E-2</c:v>
                </c:pt>
                <c:pt idx="1057">
                  <c:v>6.8910178340146164E-2</c:v>
                </c:pt>
                <c:pt idx="1058">
                  <c:v>6.8801400826767931E-2</c:v>
                </c:pt>
                <c:pt idx="1059">
                  <c:v>6.8764756828893936E-2</c:v>
                </c:pt>
                <c:pt idx="1060">
                  <c:v>6.8625763324629468E-2</c:v>
                </c:pt>
                <c:pt idx="1061">
                  <c:v>6.8425327741630931E-2</c:v>
                </c:pt>
                <c:pt idx="1062">
                  <c:v>6.8542331357716868E-2</c:v>
                </c:pt>
                <c:pt idx="1063">
                  <c:v>6.8550670921097345E-2</c:v>
                </c:pt>
                <c:pt idx="1064">
                  <c:v>6.8550232947065887E-2</c:v>
                </c:pt>
                <c:pt idx="1065">
                  <c:v>6.9041953552637647E-2</c:v>
                </c:pt>
                <c:pt idx="1066">
                  <c:v>6.9512954293169074E-2</c:v>
                </c:pt>
                <c:pt idx="1067">
                  <c:v>6.9385942226464395E-2</c:v>
                </c:pt>
                <c:pt idx="1068">
                  <c:v>6.9068656459826933E-2</c:v>
                </c:pt>
                <c:pt idx="1069">
                  <c:v>6.9142514892701387E-2</c:v>
                </c:pt>
                <c:pt idx="1070">
                  <c:v>6.9051801676797919E-2</c:v>
                </c:pt>
                <c:pt idx="1071">
                  <c:v>6.8403895527739844E-2</c:v>
                </c:pt>
                <c:pt idx="1072">
                  <c:v>6.8403473348273097E-2</c:v>
                </c:pt>
                <c:pt idx="1073">
                  <c:v>6.8337934860496746E-2</c:v>
                </c:pt>
                <c:pt idx="1074">
                  <c:v>6.8385646257153321E-2</c:v>
                </c:pt>
                <c:pt idx="1075">
                  <c:v>6.8385201983666183E-2</c:v>
                </c:pt>
                <c:pt idx="1076">
                  <c:v>6.8571044178305424E-2</c:v>
                </c:pt>
                <c:pt idx="1077">
                  <c:v>6.8476162970924848E-2</c:v>
                </c:pt>
                <c:pt idx="1078">
                  <c:v>6.814546519083467E-2</c:v>
                </c:pt>
                <c:pt idx="1079">
                  <c:v>6.8487087388850718E-2</c:v>
                </c:pt>
                <c:pt idx="1080">
                  <c:v>6.8346754413767224E-2</c:v>
                </c:pt>
                <c:pt idx="1081">
                  <c:v>6.8242866628199061E-2</c:v>
                </c:pt>
                <c:pt idx="1082">
                  <c:v>6.8244034659575042E-2</c:v>
                </c:pt>
                <c:pt idx="1083">
                  <c:v>6.821030251405226E-2</c:v>
                </c:pt>
                <c:pt idx="1084">
                  <c:v>6.8241568571706546E-2</c:v>
                </c:pt>
                <c:pt idx="1085">
                  <c:v>6.8266471431832343E-2</c:v>
                </c:pt>
                <c:pt idx="1086">
                  <c:v>6.8022532909090452E-2</c:v>
                </c:pt>
                <c:pt idx="1087">
                  <c:v>6.786867349257357E-2</c:v>
                </c:pt>
                <c:pt idx="1088">
                  <c:v>6.7879649016281976E-2</c:v>
                </c:pt>
                <c:pt idx="1089">
                  <c:v>6.7884240649615291E-2</c:v>
                </c:pt>
                <c:pt idx="1090">
                  <c:v>6.7533321001121485E-2</c:v>
                </c:pt>
                <c:pt idx="1091">
                  <c:v>6.7680330418378676E-2</c:v>
                </c:pt>
                <c:pt idx="1092">
                  <c:v>6.771554616766351E-2</c:v>
                </c:pt>
                <c:pt idx="1093">
                  <c:v>6.7788981397419498E-2</c:v>
                </c:pt>
                <c:pt idx="1094">
                  <c:v>6.7633145140455722E-2</c:v>
                </c:pt>
                <c:pt idx="1095">
                  <c:v>6.7528415479662346E-2</c:v>
                </c:pt>
                <c:pt idx="1096">
                  <c:v>6.758833651102282E-2</c:v>
                </c:pt>
                <c:pt idx="1097">
                  <c:v>6.7744982837781034E-2</c:v>
                </c:pt>
                <c:pt idx="1098">
                  <c:v>6.7776960724441615E-2</c:v>
                </c:pt>
                <c:pt idx="1099">
                  <c:v>6.7781661693272169E-2</c:v>
                </c:pt>
                <c:pt idx="1100">
                  <c:v>6.7760951499347674E-2</c:v>
                </c:pt>
                <c:pt idx="1101">
                  <c:v>6.7483170543053819E-2</c:v>
                </c:pt>
                <c:pt idx="1102">
                  <c:v>6.7444065901963099E-2</c:v>
                </c:pt>
                <c:pt idx="1103">
                  <c:v>6.7608098649178772E-2</c:v>
                </c:pt>
                <c:pt idx="1104">
                  <c:v>6.7184228491024817E-2</c:v>
                </c:pt>
                <c:pt idx="1105">
                  <c:v>6.7044720058334201E-2</c:v>
                </c:pt>
                <c:pt idx="1106">
                  <c:v>6.7048976913299224E-2</c:v>
                </c:pt>
                <c:pt idx="1107">
                  <c:v>6.7106596244213737E-2</c:v>
                </c:pt>
                <c:pt idx="1108">
                  <c:v>6.7158530327553909E-2</c:v>
                </c:pt>
                <c:pt idx="1109">
                  <c:v>6.7158067906434665E-2</c:v>
                </c:pt>
                <c:pt idx="1110">
                  <c:v>6.6990611952087206E-2</c:v>
                </c:pt>
                <c:pt idx="1111">
                  <c:v>6.696550727908343E-2</c:v>
                </c:pt>
                <c:pt idx="1112">
                  <c:v>6.6996856133069646E-2</c:v>
                </c:pt>
                <c:pt idx="1113">
                  <c:v>6.6934664384612361E-2</c:v>
                </c:pt>
                <c:pt idx="1114">
                  <c:v>6.6986116834354986E-2</c:v>
                </c:pt>
                <c:pt idx="1115">
                  <c:v>6.552913508564584E-2</c:v>
                </c:pt>
                <c:pt idx="1116">
                  <c:v>6.5544972472342172E-2</c:v>
                </c:pt>
                <c:pt idx="1117">
                  <c:v>6.5585492783306332E-2</c:v>
                </c:pt>
                <c:pt idx="1118">
                  <c:v>6.5597530810212079E-2</c:v>
                </c:pt>
                <c:pt idx="1119">
                  <c:v>6.5299550995699313E-2</c:v>
                </c:pt>
                <c:pt idx="1120">
                  <c:v>6.5311833245687637E-2</c:v>
                </c:pt>
                <c:pt idx="1121">
                  <c:v>6.4402489051490333E-2</c:v>
                </c:pt>
                <c:pt idx="1122">
                  <c:v>6.3257311778077849E-2</c:v>
                </c:pt>
                <c:pt idx="1123">
                  <c:v>6.2957862625515199E-2</c:v>
                </c:pt>
                <c:pt idx="1124">
                  <c:v>6.3076979907403699E-2</c:v>
                </c:pt>
                <c:pt idx="1125">
                  <c:v>6.4431392869211845E-2</c:v>
                </c:pt>
                <c:pt idx="1126">
                  <c:v>6.4442582263679812E-2</c:v>
                </c:pt>
                <c:pt idx="1127">
                  <c:v>6.4504405167671086E-2</c:v>
                </c:pt>
                <c:pt idx="1128">
                  <c:v>6.4648477866576737E-2</c:v>
                </c:pt>
                <c:pt idx="1129">
                  <c:v>6.5114108945104485E-2</c:v>
                </c:pt>
                <c:pt idx="1130">
                  <c:v>6.5232173400287113E-2</c:v>
                </c:pt>
                <c:pt idx="1131">
                  <c:v>6.5144531668218389E-2</c:v>
                </c:pt>
                <c:pt idx="1132">
                  <c:v>6.5142496885613355E-2</c:v>
                </c:pt>
                <c:pt idx="1133">
                  <c:v>6.5178155467308721E-2</c:v>
                </c:pt>
                <c:pt idx="1134">
                  <c:v>6.5143726800384494E-2</c:v>
                </c:pt>
                <c:pt idx="1135">
                  <c:v>6.5335972592507077E-2</c:v>
                </c:pt>
                <c:pt idx="1136">
                  <c:v>6.5399687192871564E-2</c:v>
                </c:pt>
                <c:pt idx="1137">
                  <c:v>6.5481979946715993E-2</c:v>
                </c:pt>
                <c:pt idx="1138">
                  <c:v>6.542231549128999E-2</c:v>
                </c:pt>
                <c:pt idx="1139">
                  <c:v>6.5512191539305237E-2</c:v>
                </c:pt>
                <c:pt idx="1140">
                  <c:v>6.5262361688559506E-2</c:v>
                </c:pt>
                <c:pt idx="1141">
                  <c:v>6.5222128688839837E-2</c:v>
                </c:pt>
                <c:pt idx="1142">
                  <c:v>6.4917455344360761E-2</c:v>
                </c:pt>
                <c:pt idx="1143">
                  <c:v>6.4684314113442054E-2</c:v>
                </c:pt>
                <c:pt idx="1144">
                  <c:v>6.4496669809769369E-2</c:v>
                </c:pt>
                <c:pt idx="1145">
                  <c:v>6.4452964490307157E-2</c:v>
                </c:pt>
                <c:pt idx="1146">
                  <c:v>6.4513018147272352E-2</c:v>
                </c:pt>
                <c:pt idx="1147">
                  <c:v>6.4374803740300884E-2</c:v>
                </c:pt>
                <c:pt idx="1148">
                  <c:v>6.440770132032804E-2</c:v>
                </c:pt>
                <c:pt idx="1149">
                  <c:v>6.4381899333266032E-2</c:v>
                </c:pt>
                <c:pt idx="1150">
                  <c:v>6.4209687094854723E-2</c:v>
                </c:pt>
                <c:pt idx="1151">
                  <c:v>6.4238983786302481E-2</c:v>
                </c:pt>
                <c:pt idx="1152">
                  <c:v>6.4245793783905172E-2</c:v>
                </c:pt>
                <c:pt idx="1153">
                  <c:v>6.4313660064186665E-2</c:v>
                </c:pt>
                <c:pt idx="1154">
                  <c:v>6.4501829349958809E-2</c:v>
                </c:pt>
                <c:pt idx="1155">
                  <c:v>6.4503428476588992E-2</c:v>
                </c:pt>
                <c:pt idx="1156">
                  <c:v>6.4504164766778602E-2</c:v>
                </c:pt>
                <c:pt idx="1157">
                  <c:v>6.4620936643672938E-2</c:v>
                </c:pt>
                <c:pt idx="1158">
                  <c:v>6.4610049290021732E-2</c:v>
                </c:pt>
                <c:pt idx="1159">
                  <c:v>6.4682145201655369E-2</c:v>
                </c:pt>
                <c:pt idx="1160">
                  <c:v>6.472136243751693E-2</c:v>
                </c:pt>
                <c:pt idx="1161">
                  <c:v>6.462324558391247E-2</c:v>
                </c:pt>
                <c:pt idx="1162">
                  <c:v>6.3754414836004331E-2</c:v>
                </c:pt>
                <c:pt idx="1163">
                  <c:v>6.3791833783151466E-2</c:v>
                </c:pt>
                <c:pt idx="1164">
                  <c:v>6.3526022040892041E-2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Outputs!$I$254</c:f>
              <c:strCache>
                <c:ptCount val="1"/>
                <c:pt idx="0">
                  <c:v>Maximo TE</c:v>
                </c:pt>
              </c:strCache>
            </c:strRef>
          </c:tx>
          <c:marker>
            <c:symbol val="none"/>
          </c:marker>
          <c:val>
            <c:numRef>
              <c:f>Outputs!$I$255:$I$1419</c:f>
              <c:numCache>
                <c:formatCode>0%</c:formatCode>
                <c:ptCount val="1165"/>
                <c:pt idx="0">
                  <c:v>0.10071648388884989</c:v>
                </c:pt>
                <c:pt idx="1">
                  <c:v>0.10071648388884989</c:v>
                </c:pt>
                <c:pt idx="2">
                  <c:v>0.10071648388884989</c:v>
                </c:pt>
                <c:pt idx="3">
                  <c:v>0.10071648388884989</c:v>
                </c:pt>
                <c:pt idx="4">
                  <c:v>0.10071648388884989</c:v>
                </c:pt>
                <c:pt idx="5">
                  <c:v>0.10071648388884989</c:v>
                </c:pt>
                <c:pt idx="6">
                  <c:v>0.10071648388884989</c:v>
                </c:pt>
                <c:pt idx="7">
                  <c:v>0.10071648388884989</c:v>
                </c:pt>
                <c:pt idx="8">
                  <c:v>0.10071648388884989</c:v>
                </c:pt>
                <c:pt idx="9">
                  <c:v>0.10071648388884989</c:v>
                </c:pt>
                <c:pt idx="10">
                  <c:v>0.10071648388884989</c:v>
                </c:pt>
                <c:pt idx="11">
                  <c:v>0.10071648388884989</c:v>
                </c:pt>
                <c:pt idx="12">
                  <c:v>0.10071648388884989</c:v>
                </c:pt>
                <c:pt idx="13">
                  <c:v>0.10071648388884989</c:v>
                </c:pt>
                <c:pt idx="14">
                  <c:v>0.10071648388884989</c:v>
                </c:pt>
                <c:pt idx="15">
                  <c:v>0.10071648388884989</c:v>
                </c:pt>
                <c:pt idx="16">
                  <c:v>0.10071648388884989</c:v>
                </c:pt>
                <c:pt idx="17">
                  <c:v>0.10071648388884989</c:v>
                </c:pt>
                <c:pt idx="18">
                  <c:v>0.10071648388884989</c:v>
                </c:pt>
                <c:pt idx="19">
                  <c:v>0.10071648388884989</c:v>
                </c:pt>
                <c:pt idx="20">
                  <c:v>0.10071648388884989</c:v>
                </c:pt>
                <c:pt idx="21">
                  <c:v>0.10071648388884989</c:v>
                </c:pt>
                <c:pt idx="22">
                  <c:v>0.10071648388884989</c:v>
                </c:pt>
                <c:pt idx="23">
                  <c:v>0.10071648388884989</c:v>
                </c:pt>
                <c:pt idx="24">
                  <c:v>0.10071648388884989</c:v>
                </c:pt>
                <c:pt idx="25">
                  <c:v>0.10071648388884989</c:v>
                </c:pt>
                <c:pt idx="26">
                  <c:v>0.10071648388884989</c:v>
                </c:pt>
                <c:pt idx="27">
                  <c:v>0.10071648388884989</c:v>
                </c:pt>
                <c:pt idx="28">
                  <c:v>0.10071648388884989</c:v>
                </c:pt>
                <c:pt idx="29">
                  <c:v>0.10071648388884989</c:v>
                </c:pt>
                <c:pt idx="30">
                  <c:v>0.10071648388884989</c:v>
                </c:pt>
                <c:pt idx="31">
                  <c:v>0.10071648388884989</c:v>
                </c:pt>
                <c:pt idx="32">
                  <c:v>0.10071648388884989</c:v>
                </c:pt>
                <c:pt idx="33">
                  <c:v>0.10071648388884989</c:v>
                </c:pt>
                <c:pt idx="34">
                  <c:v>0.10071648388884989</c:v>
                </c:pt>
                <c:pt idx="35">
                  <c:v>0.10071648388884989</c:v>
                </c:pt>
                <c:pt idx="36">
                  <c:v>0.10071648388884989</c:v>
                </c:pt>
                <c:pt idx="37">
                  <c:v>0.10071648388884989</c:v>
                </c:pt>
                <c:pt idx="38">
                  <c:v>0.10071648388884989</c:v>
                </c:pt>
                <c:pt idx="39">
                  <c:v>0.10071648388884989</c:v>
                </c:pt>
                <c:pt idx="40">
                  <c:v>0.10071648388884989</c:v>
                </c:pt>
                <c:pt idx="41">
                  <c:v>0.10071648388884989</c:v>
                </c:pt>
                <c:pt idx="42">
                  <c:v>0.10071648388884989</c:v>
                </c:pt>
                <c:pt idx="43">
                  <c:v>0.10071648388884989</c:v>
                </c:pt>
                <c:pt idx="44">
                  <c:v>0.10071648388884989</c:v>
                </c:pt>
                <c:pt idx="45">
                  <c:v>0.10071648388884989</c:v>
                </c:pt>
                <c:pt idx="46">
                  <c:v>0.10071648388884989</c:v>
                </c:pt>
                <c:pt idx="47">
                  <c:v>0.10071648388884989</c:v>
                </c:pt>
                <c:pt idx="48">
                  <c:v>0.10071648388884989</c:v>
                </c:pt>
                <c:pt idx="49">
                  <c:v>0.10071648388884989</c:v>
                </c:pt>
                <c:pt idx="50">
                  <c:v>0.10071648388884989</c:v>
                </c:pt>
                <c:pt idx="51">
                  <c:v>0.10071648388884989</c:v>
                </c:pt>
                <c:pt idx="52">
                  <c:v>0.10071648388884989</c:v>
                </c:pt>
                <c:pt idx="53">
                  <c:v>0.10071648388884989</c:v>
                </c:pt>
                <c:pt idx="54">
                  <c:v>0.10071648388884989</c:v>
                </c:pt>
                <c:pt idx="55">
                  <c:v>0.10071648388884989</c:v>
                </c:pt>
                <c:pt idx="56">
                  <c:v>0.10071648388884989</c:v>
                </c:pt>
                <c:pt idx="57">
                  <c:v>0.10071648388884989</c:v>
                </c:pt>
                <c:pt idx="58">
                  <c:v>0.10071648388884989</c:v>
                </c:pt>
                <c:pt idx="59">
                  <c:v>0.10071648388884989</c:v>
                </c:pt>
                <c:pt idx="60">
                  <c:v>0.10071648388884989</c:v>
                </c:pt>
                <c:pt idx="61">
                  <c:v>0.10071648388884989</c:v>
                </c:pt>
                <c:pt idx="62">
                  <c:v>0.10071648388884989</c:v>
                </c:pt>
                <c:pt idx="63">
                  <c:v>0.10071648388884989</c:v>
                </c:pt>
                <c:pt idx="64">
                  <c:v>0.10071648388884989</c:v>
                </c:pt>
                <c:pt idx="65">
                  <c:v>0.10071648388884989</c:v>
                </c:pt>
                <c:pt idx="66">
                  <c:v>0.10071648388884989</c:v>
                </c:pt>
                <c:pt idx="67">
                  <c:v>0.10071648388884989</c:v>
                </c:pt>
                <c:pt idx="68">
                  <c:v>0.10071648388884989</c:v>
                </c:pt>
                <c:pt idx="69">
                  <c:v>0.10071648388884989</c:v>
                </c:pt>
                <c:pt idx="70">
                  <c:v>0.10071648388884989</c:v>
                </c:pt>
                <c:pt idx="71">
                  <c:v>0.10071648388884989</c:v>
                </c:pt>
                <c:pt idx="72">
                  <c:v>0.10071648388884989</c:v>
                </c:pt>
                <c:pt idx="73">
                  <c:v>0.10071648388884989</c:v>
                </c:pt>
                <c:pt idx="74">
                  <c:v>0.10071648388884989</c:v>
                </c:pt>
                <c:pt idx="75">
                  <c:v>0.10071648388884989</c:v>
                </c:pt>
                <c:pt idx="76">
                  <c:v>0.10071648388884989</c:v>
                </c:pt>
                <c:pt idx="77">
                  <c:v>0.10071648388884989</c:v>
                </c:pt>
                <c:pt idx="78">
                  <c:v>0.10071648388884989</c:v>
                </c:pt>
                <c:pt idx="79">
                  <c:v>0.10071648388884989</c:v>
                </c:pt>
                <c:pt idx="80">
                  <c:v>0.10071648388884989</c:v>
                </c:pt>
                <c:pt idx="81">
                  <c:v>0.10071648388884989</c:v>
                </c:pt>
                <c:pt idx="82">
                  <c:v>0.10071648388884989</c:v>
                </c:pt>
                <c:pt idx="83">
                  <c:v>0.10071648388884989</c:v>
                </c:pt>
                <c:pt idx="84">
                  <c:v>0.10071648388884989</c:v>
                </c:pt>
                <c:pt idx="85">
                  <c:v>0.10071648388884989</c:v>
                </c:pt>
                <c:pt idx="86">
                  <c:v>0.10071648388884989</c:v>
                </c:pt>
                <c:pt idx="87">
                  <c:v>0.10071648388884989</c:v>
                </c:pt>
                <c:pt idx="88">
                  <c:v>0.10071648388884989</c:v>
                </c:pt>
                <c:pt idx="89">
                  <c:v>0.10071648388884989</c:v>
                </c:pt>
                <c:pt idx="90">
                  <c:v>0.10071648388884989</c:v>
                </c:pt>
                <c:pt idx="91">
                  <c:v>0.10071648388884989</c:v>
                </c:pt>
                <c:pt idx="92">
                  <c:v>0.10071648388884989</c:v>
                </c:pt>
                <c:pt idx="93">
                  <c:v>0.10071648388884989</c:v>
                </c:pt>
                <c:pt idx="94">
                  <c:v>0.10071648388884989</c:v>
                </c:pt>
                <c:pt idx="95">
                  <c:v>0.10071648388884989</c:v>
                </c:pt>
                <c:pt idx="96">
                  <c:v>0.10071648388884989</c:v>
                </c:pt>
                <c:pt idx="97">
                  <c:v>0.10071648388884989</c:v>
                </c:pt>
                <c:pt idx="98">
                  <c:v>0.10071648388884989</c:v>
                </c:pt>
                <c:pt idx="99">
                  <c:v>0.10071648388884989</c:v>
                </c:pt>
                <c:pt idx="100">
                  <c:v>0.10071648388884989</c:v>
                </c:pt>
                <c:pt idx="101">
                  <c:v>0.10071648388884989</c:v>
                </c:pt>
                <c:pt idx="102">
                  <c:v>0.10071648388884989</c:v>
                </c:pt>
                <c:pt idx="103">
                  <c:v>0.10071648388884989</c:v>
                </c:pt>
                <c:pt idx="104">
                  <c:v>0.10071648388884989</c:v>
                </c:pt>
                <c:pt idx="105">
                  <c:v>0.10071648388884989</c:v>
                </c:pt>
                <c:pt idx="106">
                  <c:v>0.10071648388884989</c:v>
                </c:pt>
                <c:pt idx="107">
                  <c:v>0.10071648388884989</c:v>
                </c:pt>
                <c:pt idx="108">
                  <c:v>0.10071648388884989</c:v>
                </c:pt>
                <c:pt idx="109">
                  <c:v>0.10071648388884989</c:v>
                </c:pt>
                <c:pt idx="110">
                  <c:v>0.10071648388884989</c:v>
                </c:pt>
                <c:pt idx="111">
                  <c:v>0.10071648388884989</c:v>
                </c:pt>
                <c:pt idx="112">
                  <c:v>0.10071648388884989</c:v>
                </c:pt>
                <c:pt idx="113">
                  <c:v>0.10071648388884989</c:v>
                </c:pt>
                <c:pt idx="114">
                  <c:v>0.10071648388884989</c:v>
                </c:pt>
                <c:pt idx="115">
                  <c:v>0.10071648388884989</c:v>
                </c:pt>
                <c:pt idx="116">
                  <c:v>0.10071648388884989</c:v>
                </c:pt>
                <c:pt idx="117">
                  <c:v>0.10071648388884989</c:v>
                </c:pt>
                <c:pt idx="118">
                  <c:v>0.10071648388884989</c:v>
                </c:pt>
                <c:pt idx="119">
                  <c:v>0.10071648388884989</c:v>
                </c:pt>
                <c:pt idx="120">
                  <c:v>0.10071648388884989</c:v>
                </c:pt>
                <c:pt idx="121">
                  <c:v>0.10071648388884989</c:v>
                </c:pt>
                <c:pt idx="122">
                  <c:v>0.10071648388884989</c:v>
                </c:pt>
                <c:pt idx="123">
                  <c:v>0.10071648388884989</c:v>
                </c:pt>
                <c:pt idx="124">
                  <c:v>0.10071648388884989</c:v>
                </c:pt>
                <c:pt idx="125">
                  <c:v>0.10071648388884989</c:v>
                </c:pt>
                <c:pt idx="126">
                  <c:v>0.10071648388884989</c:v>
                </c:pt>
                <c:pt idx="127">
                  <c:v>0.10071648388884989</c:v>
                </c:pt>
                <c:pt idx="128">
                  <c:v>0.10071648388884989</c:v>
                </c:pt>
                <c:pt idx="129">
                  <c:v>0.10071648388884989</c:v>
                </c:pt>
                <c:pt idx="130">
                  <c:v>0.10071648388884989</c:v>
                </c:pt>
                <c:pt idx="131">
                  <c:v>0.10071648388884989</c:v>
                </c:pt>
                <c:pt idx="132">
                  <c:v>0.10071648388884989</c:v>
                </c:pt>
                <c:pt idx="133">
                  <c:v>0.10071648388884989</c:v>
                </c:pt>
                <c:pt idx="134">
                  <c:v>0.10071648388884989</c:v>
                </c:pt>
                <c:pt idx="135">
                  <c:v>0.10071648388884989</c:v>
                </c:pt>
                <c:pt idx="136">
                  <c:v>0.10071648388884989</c:v>
                </c:pt>
                <c:pt idx="137">
                  <c:v>0.10071648388884989</c:v>
                </c:pt>
                <c:pt idx="138">
                  <c:v>0.10071648388884989</c:v>
                </c:pt>
                <c:pt idx="139">
                  <c:v>0.10071648388884989</c:v>
                </c:pt>
                <c:pt idx="140">
                  <c:v>0.10071648388884989</c:v>
                </c:pt>
                <c:pt idx="141">
                  <c:v>0.10071648388884989</c:v>
                </c:pt>
                <c:pt idx="142">
                  <c:v>0.10071648388884989</c:v>
                </c:pt>
                <c:pt idx="143">
                  <c:v>0.10071648388884989</c:v>
                </c:pt>
                <c:pt idx="144">
                  <c:v>0.10071648388884989</c:v>
                </c:pt>
                <c:pt idx="145">
                  <c:v>0.10071648388884989</c:v>
                </c:pt>
                <c:pt idx="146">
                  <c:v>0.10071648388884989</c:v>
                </c:pt>
                <c:pt idx="147">
                  <c:v>0.10071648388884989</c:v>
                </c:pt>
                <c:pt idx="148">
                  <c:v>0.10071648388884989</c:v>
                </c:pt>
                <c:pt idx="149">
                  <c:v>0.10071648388884989</c:v>
                </c:pt>
                <c:pt idx="150">
                  <c:v>0.10071648388884989</c:v>
                </c:pt>
                <c:pt idx="151">
                  <c:v>0.10071648388884989</c:v>
                </c:pt>
                <c:pt idx="152">
                  <c:v>0.10071648388884989</c:v>
                </c:pt>
                <c:pt idx="153">
                  <c:v>0.10071648388884989</c:v>
                </c:pt>
                <c:pt idx="154">
                  <c:v>0.10071648388884989</c:v>
                </c:pt>
                <c:pt idx="155">
                  <c:v>0.10071648388884989</c:v>
                </c:pt>
                <c:pt idx="156">
                  <c:v>0.10071648388884989</c:v>
                </c:pt>
                <c:pt idx="157">
                  <c:v>0.10071648388884989</c:v>
                </c:pt>
                <c:pt idx="158">
                  <c:v>0.10071648388884989</c:v>
                </c:pt>
                <c:pt idx="159">
                  <c:v>0.10071648388884989</c:v>
                </c:pt>
                <c:pt idx="160">
                  <c:v>0.10071648388884989</c:v>
                </c:pt>
                <c:pt idx="161">
                  <c:v>0.10071648388884989</c:v>
                </c:pt>
                <c:pt idx="162">
                  <c:v>0.10071648388884989</c:v>
                </c:pt>
                <c:pt idx="163">
                  <c:v>0.10071648388884989</c:v>
                </c:pt>
                <c:pt idx="164">
                  <c:v>0.10071648388884989</c:v>
                </c:pt>
                <c:pt idx="165">
                  <c:v>0.10071648388884989</c:v>
                </c:pt>
                <c:pt idx="166">
                  <c:v>0.10071648388884989</c:v>
                </c:pt>
                <c:pt idx="167">
                  <c:v>0.10071648388884989</c:v>
                </c:pt>
                <c:pt idx="168">
                  <c:v>0.10071648388884989</c:v>
                </c:pt>
                <c:pt idx="169">
                  <c:v>0.10071648388884989</c:v>
                </c:pt>
                <c:pt idx="170">
                  <c:v>0.10071648388884989</c:v>
                </c:pt>
                <c:pt idx="171">
                  <c:v>0.10071648388884989</c:v>
                </c:pt>
                <c:pt idx="172">
                  <c:v>0.10071648388884989</c:v>
                </c:pt>
                <c:pt idx="173">
                  <c:v>0.10071648388884989</c:v>
                </c:pt>
                <c:pt idx="174">
                  <c:v>0.10071648388884989</c:v>
                </c:pt>
                <c:pt idx="175">
                  <c:v>0.10071648388884989</c:v>
                </c:pt>
                <c:pt idx="176">
                  <c:v>0.10071648388884989</c:v>
                </c:pt>
                <c:pt idx="177">
                  <c:v>0.10071648388884989</c:v>
                </c:pt>
                <c:pt idx="178">
                  <c:v>0.10071648388884989</c:v>
                </c:pt>
                <c:pt idx="179">
                  <c:v>0.10071648388884989</c:v>
                </c:pt>
                <c:pt idx="180">
                  <c:v>0.10071648388884989</c:v>
                </c:pt>
                <c:pt idx="181">
                  <c:v>0.10071648388884989</c:v>
                </c:pt>
                <c:pt idx="182">
                  <c:v>0.10071648388884989</c:v>
                </c:pt>
                <c:pt idx="183">
                  <c:v>0.10071648388884989</c:v>
                </c:pt>
                <c:pt idx="184">
                  <c:v>0.10071648388884989</c:v>
                </c:pt>
                <c:pt idx="185">
                  <c:v>0.10071648388884989</c:v>
                </c:pt>
                <c:pt idx="186">
                  <c:v>0.10071648388884989</c:v>
                </c:pt>
                <c:pt idx="187">
                  <c:v>0.10071648388884989</c:v>
                </c:pt>
                <c:pt idx="188">
                  <c:v>0.10071648388884989</c:v>
                </c:pt>
                <c:pt idx="189">
                  <c:v>0.10071648388884989</c:v>
                </c:pt>
                <c:pt idx="190">
                  <c:v>0.10071648388884989</c:v>
                </c:pt>
                <c:pt idx="191">
                  <c:v>0.10071648388884989</c:v>
                </c:pt>
                <c:pt idx="192">
                  <c:v>0.10071648388884989</c:v>
                </c:pt>
                <c:pt idx="193">
                  <c:v>0.10071648388884989</c:v>
                </c:pt>
                <c:pt idx="194">
                  <c:v>0.10071648388884989</c:v>
                </c:pt>
                <c:pt idx="195">
                  <c:v>0.10071648388884989</c:v>
                </c:pt>
                <c:pt idx="196">
                  <c:v>0.10071648388884989</c:v>
                </c:pt>
                <c:pt idx="197">
                  <c:v>0.10071648388884989</c:v>
                </c:pt>
                <c:pt idx="198">
                  <c:v>0.10071648388884989</c:v>
                </c:pt>
                <c:pt idx="199">
                  <c:v>0.10071648388884989</c:v>
                </c:pt>
                <c:pt idx="200">
                  <c:v>0.10071648388884989</c:v>
                </c:pt>
                <c:pt idx="201">
                  <c:v>0.10071648388884989</c:v>
                </c:pt>
                <c:pt idx="202">
                  <c:v>0.10071648388884989</c:v>
                </c:pt>
                <c:pt idx="203">
                  <c:v>0.10071648388884989</c:v>
                </c:pt>
                <c:pt idx="204">
                  <c:v>0.10071648388884989</c:v>
                </c:pt>
                <c:pt idx="205">
                  <c:v>0.10071648388884989</c:v>
                </c:pt>
                <c:pt idx="206">
                  <c:v>0.10071648388884989</c:v>
                </c:pt>
                <c:pt idx="207">
                  <c:v>0.10071648388884989</c:v>
                </c:pt>
                <c:pt idx="208">
                  <c:v>0.10071648388884989</c:v>
                </c:pt>
                <c:pt idx="209">
                  <c:v>0.10071648388884989</c:v>
                </c:pt>
                <c:pt idx="210">
                  <c:v>0.10071648388884989</c:v>
                </c:pt>
                <c:pt idx="211">
                  <c:v>0.10071648388884989</c:v>
                </c:pt>
                <c:pt idx="212">
                  <c:v>0.10071648388884989</c:v>
                </c:pt>
                <c:pt idx="213">
                  <c:v>0.10071648388884989</c:v>
                </c:pt>
                <c:pt idx="214">
                  <c:v>0.10071648388884989</c:v>
                </c:pt>
                <c:pt idx="215">
                  <c:v>0.10071648388884989</c:v>
                </c:pt>
                <c:pt idx="216">
                  <c:v>0.10071648388884989</c:v>
                </c:pt>
                <c:pt idx="217">
                  <c:v>0.10071648388884989</c:v>
                </c:pt>
                <c:pt idx="218">
                  <c:v>0.10071648388884989</c:v>
                </c:pt>
                <c:pt idx="219">
                  <c:v>0.10071648388884989</c:v>
                </c:pt>
                <c:pt idx="220">
                  <c:v>0.10071648388884989</c:v>
                </c:pt>
                <c:pt idx="221">
                  <c:v>0.10071648388884989</c:v>
                </c:pt>
                <c:pt idx="222">
                  <c:v>0.10071648388884989</c:v>
                </c:pt>
                <c:pt idx="223">
                  <c:v>0.10071648388884989</c:v>
                </c:pt>
                <c:pt idx="224">
                  <c:v>0.10071648388884989</c:v>
                </c:pt>
                <c:pt idx="225">
                  <c:v>0.10071648388884989</c:v>
                </c:pt>
                <c:pt idx="226">
                  <c:v>0.10071648388884989</c:v>
                </c:pt>
                <c:pt idx="227">
                  <c:v>0.10071648388884989</c:v>
                </c:pt>
                <c:pt idx="228">
                  <c:v>0.10071648388884989</c:v>
                </c:pt>
                <c:pt idx="229">
                  <c:v>0.10071648388884989</c:v>
                </c:pt>
                <c:pt idx="230">
                  <c:v>0.10071648388884989</c:v>
                </c:pt>
                <c:pt idx="231">
                  <c:v>0.10071648388884989</c:v>
                </c:pt>
                <c:pt idx="232">
                  <c:v>0.10071648388884989</c:v>
                </c:pt>
                <c:pt idx="233">
                  <c:v>0.10071648388884989</c:v>
                </c:pt>
                <c:pt idx="234">
                  <c:v>0.10071648388884989</c:v>
                </c:pt>
                <c:pt idx="235">
                  <c:v>0.10071648388884989</c:v>
                </c:pt>
                <c:pt idx="236">
                  <c:v>0.10071648388884989</c:v>
                </c:pt>
                <c:pt idx="237">
                  <c:v>0.10071648388884989</c:v>
                </c:pt>
                <c:pt idx="238">
                  <c:v>0.10071648388884989</c:v>
                </c:pt>
                <c:pt idx="239">
                  <c:v>0.10071648388884989</c:v>
                </c:pt>
                <c:pt idx="240">
                  <c:v>0.10071648388884989</c:v>
                </c:pt>
                <c:pt idx="241">
                  <c:v>0.10071648388884989</c:v>
                </c:pt>
                <c:pt idx="242">
                  <c:v>0.10071648388884989</c:v>
                </c:pt>
                <c:pt idx="243">
                  <c:v>0.10071648388884989</c:v>
                </c:pt>
                <c:pt idx="244">
                  <c:v>0.10071648388884989</c:v>
                </c:pt>
                <c:pt idx="245">
                  <c:v>0.10071648388884989</c:v>
                </c:pt>
                <c:pt idx="246">
                  <c:v>0.10071648388884989</c:v>
                </c:pt>
                <c:pt idx="247">
                  <c:v>0.10071648388884989</c:v>
                </c:pt>
                <c:pt idx="248">
                  <c:v>0.10071648388884989</c:v>
                </c:pt>
                <c:pt idx="249">
                  <c:v>0.10071648388884989</c:v>
                </c:pt>
                <c:pt idx="250">
                  <c:v>0.10071648388884989</c:v>
                </c:pt>
                <c:pt idx="251">
                  <c:v>0.10071648388884989</c:v>
                </c:pt>
                <c:pt idx="252">
                  <c:v>0.10071648388884989</c:v>
                </c:pt>
                <c:pt idx="253">
                  <c:v>0.10071648388884989</c:v>
                </c:pt>
                <c:pt idx="254">
                  <c:v>0.10071648388884989</c:v>
                </c:pt>
                <c:pt idx="255">
                  <c:v>0.10071648388884989</c:v>
                </c:pt>
                <c:pt idx="256">
                  <c:v>0.10071648388884989</c:v>
                </c:pt>
                <c:pt idx="257">
                  <c:v>0.10071648388884989</c:v>
                </c:pt>
                <c:pt idx="258">
                  <c:v>0.10071648388884989</c:v>
                </c:pt>
                <c:pt idx="259">
                  <c:v>0.10071648388884989</c:v>
                </c:pt>
                <c:pt idx="260">
                  <c:v>0.10071648388884989</c:v>
                </c:pt>
                <c:pt idx="261">
                  <c:v>0.10071648388884989</c:v>
                </c:pt>
                <c:pt idx="262">
                  <c:v>0.10071648388884989</c:v>
                </c:pt>
                <c:pt idx="263">
                  <c:v>0.10071648388884989</c:v>
                </c:pt>
                <c:pt idx="264">
                  <c:v>0.10071648388884989</c:v>
                </c:pt>
                <c:pt idx="265">
                  <c:v>0.10071648388884989</c:v>
                </c:pt>
                <c:pt idx="266">
                  <c:v>0.10071648388884989</c:v>
                </c:pt>
                <c:pt idx="267">
                  <c:v>0.10071648388884989</c:v>
                </c:pt>
                <c:pt idx="268">
                  <c:v>0.10071648388884989</c:v>
                </c:pt>
                <c:pt idx="269">
                  <c:v>0.10071648388884989</c:v>
                </c:pt>
                <c:pt idx="270">
                  <c:v>0.10071648388884989</c:v>
                </c:pt>
                <c:pt idx="271">
                  <c:v>0.10071648388884989</c:v>
                </c:pt>
                <c:pt idx="272">
                  <c:v>0.10071648388884989</c:v>
                </c:pt>
                <c:pt idx="273">
                  <c:v>0.10071648388884989</c:v>
                </c:pt>
                <c:pt idx="274">
                  <c:v>0.10071648388884989</c:v>
                </c:pt>
                <c:pt idx="275">
                  <c:v>0.10071648388884989</c:v>
                </c:pt>
                <c:pt idx="276">
                  <c:v>0.10071648388884989</c:v>
                </c:pt>
                <c:pt idx="277">
                  <c:v>0.10071648388884989</c:v>
                </c:pt>
                <c:pt idx="278">
                  <c:v>0.10071648388884989</c:v>
                </c:pt>
                <c:pt idx="279">
                  <c:v>0.10071648388884989</c:v>
                </c:pt>
                <c:pt idx="280">
                  <c:v>0.10071648388884989</c:v>
                </c:pt>
                <c:pt idx="281">
                  <c:v>0.10071648388884989</c:v>
                </c:pt>
                <c:pt idx="282">
                  <c:v>0.10071648388884989</c:v>
                </c:pt>
                <c:pt idx="283">
                  <c:v>0.10071648388884989</c:v>
                </c:pt>
                <c:pt idx="284">
                  <c:v>0.10071648388884989</c:v>
                </c:pt>
                <c:pt idx="285">
                  <c:v>0.10071648388884989</c:v>
                </c:pt>
                <c:pt idx="286">
                  <c:v>0.10071648388884989</c:v>
                </c:pt>
                <c:pt idx="287">
                  <c:v>0.10071648388884989</c:v>
                </c:pt>
                <c:pt idx="288">
                  <c:v>0.10071648388884989</c:v>
                </c:pt>
                <c:pt idx="289">
                  <c:v>0.10071648388884989</c:v>
                </c:pt>
                <c:pt idx="290">
                  <c:v>0.10071648388884989</c:v>
                </c:pt>
                <c:pt idx="291">
                  <c:v>0.10071648388884989</c:v>
                </c:pt>
                <c:pt idx="292">
                  <c:v>0.10071648388884989</c:v>
                </c:pt>
                <c:pt idx="293">
                  <c:v>0.10071648388884989</c:v>
                </c:pt>
                <c:pt idx="294">
                  <c:v>0.10071648388884989</c:v>
                </c:pt>
                <c:pt idx="295">
                  <c:v>0.10071648388884989</c:v>
                </c:pt>
                <c:pt idx="296">
                  <c:v>0.10071648388884989</c:v>
                </c:pt>
                <c:pt idx="297">
                  <c:v>0.10071648388884989</c:v>
                </c:pt>
                <c:pt idx="298">
                  <c:v>0.10071648388884989</c:v>
                </c:pt>
                <c:pt idx="299">
                  <c:v>0.10071648388884989</c:v>
                </c:pt>
                <c:pt idx="300">
                  <c:v>0.10071648388884989</c:v>
                </c:pt>
                <c:pt idx="301">
                  <c:v>0.10071648388884989</c:v>
                </c:pt>
                <c:pt idx="302">
                  <c:v>0.10071648388884989</c:v>
                </c:pt>
                <c:pt idx="303">
                  <c:v>0.10071648388884989</c:v>
                </c:pt>
                <c:pt idx="304">
                  <c:v>0.10071648388884989</c:v>
                </c:pt>
                <c:pt idx="305">
                  <c:v>0.10071648388884989</c:v>
                </c:pt>
                <c:pt idx="306">
                  <c:v>0.10071648388884989</c:v>
                </c:pt>
                <c:pt idx="307">
                  <c:v>0.10071648388884989</c:v>
                </c:pt>
                <c:pt idx="308">
                  <c:v>0.10071648388884989</c:v>
                </c:pt>
                <c:pt idx="309">
                  <c:v>0.10071648388884989</c:v>
                </c:pt>
                <c:pt idx="310">
                  <c:v>0.10071648388884989</c:v>
                </c:pt>
                <c:pt idx="311">
                  <c:v>0.10071648388884989</c:v>
                </c:pt>
                <c:pt idx="312">
                  <c:v>0.10071648388884989</c:v>
                </c:pt>
                <c:pt idx="313">
                  <c:v>0.10071648388884989</c:v>
                </c:pt>
                <c:pt idx="314">
                  <c:v>0.10071648388884989</c:v>
                </c:pt>
                <c:pt idx="315">
                  <c:v>0.10071648388884989</c:v>
                </c:pt>
                <c:pt idx="316">
                  <c:v>0.10071648388884989</c:v>
                </c:pt>
                <c:pt idx="317">
                  <c:v>0.10071648388884989</c:v>
                </c:pt>
                <c:pt idx="318">
                  <c:v>0.10071648388884989</c:v>
                </c:pt>
                <c:pt idx="319">
                  <c:v>0.10071648388884989</c:v>
                </c:pt>
                <c:pt idx="320">
                  <c:v>0.10071648388884989</c:v>
                </c:pt>
                <c:pt idx="321">
                  <c:v>0.10071648388884989</c:v>
                </c:pt>
                <c:pt idx="322">
                  <c:v>0.10071648388884989</c:v>
                </c:pt>
                <c:pt idx="323">
                  <c:v>0.10071648388884989</c:v>
                </c:pt>
                <c:pt idx="324">
                  <c:v>0.10071648388884989</c:v>
                </c:pt>
                <c:pt idx="325">
                  <c:v>0.10071648388884989</c:v>
                </c:pt>
                <c:pt idx="326">
                  <c:v>0.10071648388884989</c:v>
                </c:pt>
                <c:pt idx="327">
                  <c:v>0.10071648388884989</c:v>
                </c:pt>
                <c:pt idx="328">
                  <c:v>0.10071648388884989</c:v>
                </c:pt>
                <c:pt idx="329">
                  <c:v>0.10071648388884989</c:v>
                </c:pt>
                <c:pt idx="330">
                  <c:v>0.10071648388884989</c:v>
                </c:pt>
                <c:pt idx="331">
                  <c:v>0.10071648388884989</c:v>
                </c:pt>
                <c:pt idx="332">
                  <c:v>0.10071648388884989</c:v>
                </c:pt>
                <c:pt idx="333">
                  <c:v>0.10071648388884989</c:v>
                </c:pt>
                <c:pt idx="334">
                  <c:v>0.10071648388884989</c:v>
                </c:pt>
                <c:pt idx="335">
                  <c:v>0.10071648388884989</c:v>
                </c:pt>
                <c:pt idx="336">
                  <c:v>0.10071648388884989</c:v>
                </c:pt>
                <c:pt idx="337">
                  <c:v>0.10071648388884989</c:v>
                </c:pt>
                <c:pt idx="338">
                  <c:v>0.10071648388884989</c:v>
                </c:pt>
                <c:pt idx="339">
                  <c:v>0.10071648388884989</c:v>
                </c:pt>
                <c:pt idx="340">
                  <c:v>0.10071648388884989</c:v>
                </c:pt>
                <c:pt idx="341">
                  <c:v>0.10071648388884989</c:v>
                </c:pt>
                <c:pt idx="342">
                  <c:v>0.10071648388884989</c:v>
                </c:pt>
                <c:pt idx="343">
                  <c:v>0.10071648388884989</c:v>
                </c:pt>
                <c:pt idx="344">
                  <c:v>0.10071648388884989</c:v>
                </c:pt>
                <c:pt idx="345">
                  <c:v>0.10071648388884989</c:v>
                </c:pt>
                <c:pt idx="346">
                  <c:v>0.10071648388884989</c:v>
                </c:pt>
                <c:pt idx="347">
                  <c:v>0.10071648388884989</c:v>
                </c:pt>
                <c:pt idx="348">
                  <c:v>0.10071648388884989</c:v>
                </c:pt>
                <c:pt idx="349">
                  <c:v>0.10071648388884989</c:v>
                </c:pt>
                <c:pt idx="350">
                  <c:v>0.10071648388884989</c:v>
                </c:pt>
                <c:pt idx="351">
                  <c:v>0.10071648388884989</c:v>
                </c:pt>
                <c:pt idx="352">
                  <c:v>0.10071648388884989</c:v>
                </c:pt>
                <c:pt idx="353">
                  <c:v>0.10071648388884989</c:v>
                </c:pt>
                <c:pt idx="354">
                  <c:v>0.10071648388884989</c:v>
                </c:pt>
                <c:pt idx="355">
                  <c:v>0.10071648388884989</c:v>
                </c:pt>
                <c:pt idx="356">
                  <c:v>0.10071648388884989</c:v>
                </c:pt>
                <c:pt idx="357">
                  <c:v>0.10071648388884989</c:v>
                </c:pt>
                <c:pt idx="358">
                  <c:v>0.10071648388884989</c:v>
                </c:pt>
                <c:pt idx="359">
                  <c:v>0.10071648388884989</c:v>
                </c:pt>
                <c:pt idx="360">
                  <c:v>0.10071648388884989</c:v>
                </c:pt>
                <c:pt idx="361">
                  <c:v>0.10071648388884989</c:v>
                </c:pt>
                <c:pt idx="362">
                  <c:v>0.10071648388884989</c:v>
                </c:pt>
                <c:pt idx="363">
                  <c:v>0.10071648388884989</c:v>
                </c:pt>
                <c:pt idx="364">
                  <c:v>0.10071648388884989</c:v>
                </c:pt>
                <c:pt idx="365">
                  <c:v>0.10071648388884989</c:v>
                </c:pt>
                <c:pt idx="366">
                  <c:v>0.10071648388884989</c:v>
                </c:pt>
                <c:pt idx="367">
                  <c:v>0.10071648388884989</c:v>
                </c:pt>
                <c:pt idx="368">
                  <c:v>0.10071648388884989</c:v>
                </c:pt>
                <c:pt idx="369">
                  <c:v>0.10071648388884989</c:v>
                </c:pt>
                <c:pt idx="370">
                  <c:v>0.10071648388884989</c:v>
                </c:pt>
                <c:pt idx="371">
                  <c:v>0.10071648388884989</c:v>
                </c:pt>
                <c:pt idx="372">
                  <c:v>0.10071648388884989</c:v>
                </c:pt>
                <c:pt idx="373">
                  <c:v>0.10071648388884989</c:v>
                </c:pt>
                <c:pt idx="374">
                  <c:v>0.10071648388884989</c:v>
                </c:pt>
                <c:pt idx="375">
                  <c:v>0.10071648388884989</c:v>
                </c:pt>
                <c:pt idx="376">
                  <c:v>0.10071648388884989</c:v>
                </c:pt>
                <c:pt idx="377">
                  <c:v>0.10071648388884989</c:v>
                </c:pt>
                <c:pt idx="378">
                  <c:v>0.10071648388884989</c:v>
                </c:pt>
                <c:pt idx="379">
                  <c:v>0.10071648388884989</c:v>
                </c:pt>
                <c:pt idx="380">
                  <c:v>0.10071648388884989</c:v>
                </c:pt>
                <c:pt idx="381">
                  <c:v>0.10071648388884989</c:v>
                </c:pt>
                <c:pt idx="382">
                  <c:v>0.10071648388884989</c:v>
                </c:pt>
                <c:pt idx="383">
                  <c:v>0.10071648388884989</c:v>
                </c:pt>
                <c:pt idx="384">
                  <c:v>0.10071648388884989</c:v>
                </c:pt>
                <c:pt idx="385">
                  <c:v>0.10071648388884989</c:v>
                </c:pt>
                <c:pt idx="386">
                  <c:v>0.10071648388884989</c:v>
                </c:pt>
                <c:pt idx="387">
                  <c:v>0.10071648388884989</c:v>
                </c:pt>
                <c:pt idx="388">
                  <c:v>0.10071648388884989</c:v>
                </c:pt>
                <c:pt idx="389">
                  <c:v>0.10071648388884989</c:v>
                </c:pt>
                <c:pt idx="390">
                  <c:v>0.10071648388884989</c:v>
                </c:pt>
                <c:pt idx="391">
                  <c:v>0.10071648388884989</c:v>
                </c:pt>
                <c:pt idx="392">
                  <c:v>0.10071648388884989</c:v>
                </c:pt>
                <c:pt idx="393">
                  <c:v>0.10071648388884989</c:v>
                </c:pt>
                <c:pt idx="394">
                  <c:v>0.10071648388884989</c:v>
                </c:pt>
                <c:pt idx="395">
                  <c:v>0.10071648388884989</c:v>
                </c:pt>
                <c:pt idx="396">
                  <c:v>0.10071648388884989</c:v>
                </c:pt>
                <c:pt idx="397">
                  <c:v>0.10071648388884989</c:v>
                </c:pt>
                <c:pt idx="398">
                  <c:v>0.10071648388884989</c:v>
                </c:pt>
                <c:pt idx="399">
                  <c:v>0.10071648388884989</c:v>
                </c:pt>
                <c:pt idx="400">
                  <c:v>0.10071648388884989</c:v>
                </c:pt>
                <c:pt idx="401">
                  <c:v>0.10071648388884989</c:v>
                </c:pt>
                <c:pt idx="402">
                  <c:v>0.10071648388884989</c:v>
                </c:pt>
                <c:pt idx="403">
                  <c:v>0.10071648388884989</c:v>
                </c:pt>
                <c:pt idx="404">
                  <c:v>0.10071648388884989</c:v>
                </c:pt>
                <c:pt idx="405">
                  <c:v>0.10071648388884989</c:v>
                </c:pt>
                <c:pt idx="406">
                  <c:v>0.10071648388884989</c:v>
                </c:pt>
                <c:pt idx="407">
                  <c:v>0.10071648388884989</c:v>
                </c:pt>
                <c:pt idx="408">
                  <c:v>0.10071648388884989</c:v>
                </c:pt>
                <c:pt idx="409">
                  <c:v>0.10071648388884989</c:v>
                </c:pt>
                <c:pt idx="410">
                  <c:v>0.10071648388884989</c:v>
                </c:pt>
                <c:pt idx="411">
                  <c:v>0.10071648388884989</c:v>
                </c:pt>
                <c:pt idx="412">
                  <c:v>0.10071648388884989</c:v>
                </c:pt>
                <c:pt idx="413">
                  <c:v>0.10071648388884989</c:v>
                </c:pt>
                <c:pt idx="414">
                  <c:v>0.10071648388884989</c:v>
                </c:pt>
                <c:pt idx="415">
                  <c:v>0.10071648388884989</c:v>
                </c:pt>
                <c:pt idx="416">
                  <c:v>0.10071648388884989</c:v>
                </c:pt>
                <c:pt idx="417">
                  <c:v>0.10071648388884989</c:v>
                </c:pt>
                <c:pt idx="418">
                  <c:v>0.10071648388884989</c:v>
                </c:pt>
                <c:pt idx="419">
                  <c:v>0.10071648388884989</c:v>
                </c:pt>
                <c:pt idx="420">
                  <c:v>0.10071648388884989</c:v>
                </c:pt>
                <c:pt idx="421">
                  <c:v>0.10071648388884989</c:v>
                </c:pt>
                <c:pt idx="422">
                  <c:v>0.10071648388884989</c:v>
                </c:pt>
                <c:pt idx="423">
                  <c:v>0.10071648388884989</c:v>
                </c:pt>
                <c:pt idx="424">
                  <c:v>0.10071648388884989</c:v>
                </c:pt>
                <c:pt idx="425">
                  <c:v>0.10071648388884989</c:v>
                </c:pt>
                <c:pt idx="426">
                  <c:v>0.10071648388884989</c:v>
                </c:pt>
                <c:pt idx="427">
                  <c:v>0.10071648388884989</c:v>
                </c:pt>
                <c:pt idx="428">
                  <c:v>0.10071648388884989</c:v>
                </c:pt>
                <c:pt idx="429">
                  <c:v>0.10071648388884989</c:v>
                </c:pt>
                <c:pt idx="430">
                  <c:v>0.10071648388884989</c:v>
                </c:pt>
                <c:pt idx="431">
                  <c:v>0.10071648388884989</c:v>
                </c:pt>
                <c:pt idx="432">
                  <c:v>0.10071648388884989</c:v>
                </c:pt>
                <c:pt idx="433">
                  <c:v>0.10071648388884989</c:v>
                </c:pt>
                <c:pt idx="434">
                  <c:v>0.10071648388884989</c:v>
                </c:pt>
                <c:pt idx="435">
                  <c:v>0.10071648388884989</c:v>
                </c:pt>
                <c:pt idx="436">
                  <c:v>0.10071648388884989</c:v>
                </c:pt>
                <c:pt idx="437">
                  <c:v>0.10071648388884989</c:v>
                </c:pt>
                <c:pt idx="438">
                  <c:v>0.10071648388884989</c:v>
                </c:pt>
                <c:pt idx="439">
                  <c:v>0.10071648388884989</c:v>
                </c:pt>
                <c:pt idx="440">
                  <c:v>0.10071648388884989</c:v>
                </c:pt>
                <c:pt idx="441">
                  <c:v>0.10071648388884989</c:v>
                </c:pt>
                <c:pt idx="442">
                  <c:v>0.10071648388884989</c:v>
                </c:pt>
                <c:pt idx="443">
                  <c:v>0.10071648388884989</c:v>
                </c:pt>
                <c:pt idx="444">
                  <c:v>0.10071648388884989</c:v>
                </c:pt>
                <c:pt idx="445">
                  <c:v>0.10071648388884989</c:v>
                </c:pt>
                <c:pt idx="446">
                  <c:v>0.10071648388884989</c:v>
                </c:pt>
                <c:pt idx="447">
                  <c:v>0.10071648388884989</c:v>
                </c:pt>
                <c:pt idx="448">
                  <c:v>0.10071648388884989</c:v>
                </c:pt>
                <c:pt idx="449">
                  <c:v>0.10071648388884989</c:v>
                </c:pt>
                <c:pt idx="450">
                  <c:v>0.10071648388884989</c:v>
                </c:pt>
                <c:pt idx="451">
                  <c:v>0.10071648388884989</c:v>
                </c:pt>
                <c:pt idx="452">
                  <c:v>0.10071648388884989</c:v>
                </c:pt>
                <c:pt idx="453">
                  <c:v>0.10071648388884989</c:v>
                </c:pt>
                <c:pt idx="454">
                  <c:v>0.10071648388884989</c:v>
                </c:pt>
                <c:pt idx="455">
                  <c:v>0.10071648388884989</c:v>
                </c:pt>
                <c:pt idx="456">
                  <c:v>0.10071648388884989</c:v>
                </c:pt>
                <c:pt idx="457">
                  <c:v>0.10071648388884989</c:v>
                </c:pt>
                <c:pt idx="458">
                  <c:v>0.10071648388884989</c:v>
                </c:pt>
                <c:pt idx="459">
                  <c:v>0.10071648388884989</c:v>
                </c:pt>
                <c:pt idx="460">
                  <c:v>0.10071648388884989</c:v>
                </c:pt>
                <c:pt idx="461">
                  <c:v>0.10071648388884989</c:v>
                </c:pt>
                <c:pt idx="462">
                  <c:v>0.10071648388884989</c:v>
                </c:pt>
                <c:pt idx="463">
                  <c:v>0.10071648388884989</c:v>
                </c:pt>
                <c:pt idx="464">
                  <c:v>0.10071648388884989</c:v>
                </c:pt>
                <c:pt idx="465">
                  <c:v>0.10071648388884989</c:v>
                </c:pt>
                <c:pt idx="466">
                  <c:v>0.10071648388884989</c:v>
                </c:pt>
                <c:pt idx="467">
                  <c:v>0.10071648388884989</c:v>
                </c:pt>
                <c:pt idx="468">
                  <c:v>0.10071648388884989</c:v>
                </c:pt>
                <c:pt idx="469">
                  <c:v>0.10071648388884989</c:v>
                </c:pt>
                <c:pt idx="470">
                  <c:v>0.10071648388884989</c:v>
                </c:pt>
                <c:pt idx="471">
                  <c:v>0.10071648388884989</c:v>
                </c:pt>
                <c:pt idx="472">
                  <c:v>0.10071648388884989</c:v>
                </c:pt>
                <c:pt idx="473">
                  <c:v>0.10071648388884989</c:v>
                </c:pt>
                <c:pt idx="474">
                  <c:v>0.10071648388884989</c:v>
                </c:pt>
                <c:pt idx="475">
                  <c:v>0.10071648388884989</c:v>
                </c:pt>
                <c:pt idx="476">
                  <c:v>0.10071648388884989</c:v>
                </c:pt>
                <c:pt idx="477">
                  <c:v>0.10071648388884989</c:v>
                </c:pt>
                <c:pt idx="478">
                  <c:v>0.10071648388884989</c:v>
                </c:pt>
                <c:pt idx="479">
                  <c:v>0.10071648388884989</c:v>
                </c:pt>
                <c:pt idx="480">
                  <c:v>0.10071648388884989</c:v>
                </c:pt>
                <c:pt idx="481">
                  <c:v>0.10071648388884989</c:v>
                </c:pt>
                <c:pt idx="482">
                  <c:v>0.10071648388884989</c:v>
                </c:pt>
                <c:pt idx="483">
                  <c:v>0.10071648388884989</c:v>
                </c:pt>
                <c:pt idx="484">
                  <c:v>0.10071648388884989</c:v>
                </c:pt>
                <c:pt idx="485">
                  <c:v>0.10071648388884989</c:v>
                </c:pt>
                <c:pt idx="486">
                  <c:v>0.10071648388884989</c:v>
                </c:pt>
                <c:pt idx="487">
                  <c:v>0.10071648388884989</c:v>
                </c:pt>
                <c:pt idx="488">
                  <c:v>0.10071648388884989</c:v>
                </c:pt>
                <c:pt idx="489">
                  <c:v>0.10071648388884989</c:v>
                </c:pt>
                <c:pt idx="490">
                  <c:v>0.10071648388884989</c:v>
                </c:pt>
                <c:pt idx="491">
                  <c:v>0.10071648388884989</c:v>
                </c:pt>
                <c:pt idx="492">
                  <c:v>0.10071648388884989</c:v>
                </c:pt>
                <c:pt idx="493">
                  <c:v>0.10071648388884989</c:v>
                </c:pt>
                <c:pt idx="494">
                  <c:v>0.10071648388884989</c:v>
                </c:pt>
                <c:pt idx="495">
                  <c:v>0.10071648388884989</c:v>
                </c:pt>
                <c:pt idx="496">
                  <c:v>0.10071648388884989</c:v>
                </c:pt>
                <c:pt idx="497">
                  <c:v>0.10071648388884989</c:v>
                </c:pt>
                <c:pt idx="498">
                  <c:v>0.10071648388884989</c:v>
                </c:pt>
                <c:pt idx="499">
                  <c:v>0.10071648388884989</c:v>
                </c:pt>
                <c:pt idx="500">
                  <c:v>0.10071648388884989</c:v>
                </c:pt>
                <c:pt idx="501">
                  <c:v>0.10071648388884989</c:v>
                </c:pt>
                <c:pt idx="502">
                  <c:v>0.10071648388884989</c:v>
                </c:pt>
                <c:pt idx="503">
                  <c:v>0.10071648388884989</c:v>
                </c:pt>
                <c:pt idx="504">
                  <c:v>0.10071648388884989</c:v>
                </c:pt>
                <c:pt idx="505">
                  <c:v>0.10071648388884989</c:v>
                </c:pt>
                <c:pt idx="506">
                  <c:v>0.10071648388884989</c:v>
                </c:pt>
                <c:pt idx="507">
                  <c:v>0.10071648388884989</c:v>
                </c:pt>
                <c:pt idx="508">
                  <c:v>0.10071648388884989</c:v>
                </c:pt>
                <c:pt idx="509">
                  <c:v>0.10071648388884989</c:v>
                </c:pt>
                <c:pt idx="510">
                  <c:v>0.10071648388884989</c:v>
                </c:pt>
                <c:pt idx="511">
                  <c:v>0.10071648388884989</c:v>
                </c:pt>
                <c:pt idx="512">
                  <c:v>0.10071648388884989</c:v>
                </c:pt>
                <c:pt idx="513">
                  <c:v>0.10071648388884989</c:v>
                </c:pt>
                <c:pt idx="514">
                  <c:v>0.10071648388884989</c:v>
                </c:pt>
                <c:pt idx="515">
                  <c:v>0.10071648388884989</c:v>
                </c:pt>
                <c:pt idx="516">
                  <c:v>0.10071648388884989</c:v>
                </c:pt>
                <c:pt idx="517">
                  <c:v>0.10071648388884989</c:v>
                </c:pt>
                <c:pt idx="518">
                  <c:v>0.10071648388884989</c:v>
                </c:pt>
                <c:pt idx="519">
                  <c:v>0.10071648388884989</c:v>
                </c:pt>
                <c:pt idx="520">
                  <c:v>0.10071648388884989</c:v>
                </c:pt>
                <c:pt idx="521">
                  <c:v>0.10071648388884989</c:v>
                </c:pt>
                <c:pt idx="522">
                  <c:v>0.10071648388884989</c:v>
                </c:pt>
                <c:pt idx="523">
                  <c:v>0.10071648388884989</c:v>
                </c:pt>
                <c:pt idx="524">
                  <c:v>0.10071648388884989</c:v>
                </c:pt>
                <c:pt idx="525">
                  <c:v>0.10071648388884989</c:v>
                </c:pt>
                <c:pt idx="526">
                  <c:v>0.10071648388884989</c:v>
                </c:pt>
                <c:pt idx="527">
                  <c:v>0.10071648388884989</c:v>
                </c:pt>
                <c:pt idx="528">
                  <c:v>0.10071648388884989</c:v>
                </c:pt>
                <c:pt idx="529">
                  <c:v>0.10071648388884989</c:v>
                </c:pt>
                <c:pt idx="530">
                  <c:v>0.10071648388884989</c:v>
                </c:pt>
                <c:pt idx="531">
                  <c:v>0.10071648388884989</c:v>
                </c:pt>
                <c:pt idx="532">
                  <c:v>0.10071648388884989</c:v>
                </c:pt>
                <c:pt idx="533">
                  <c:v>0.10071648388884989</c:v>
                </c:pt>
                <c:pt idx="534">
                  <c:v>0.10071648388884989</c:v>
                </c:pt>
                <c:pt idx="535">
                  <c:v>0.10071648388884989</c:v>
                </c:pt>
                <c:pt idx="536">
                  <c:v>0.10071648388884989</c:v>
                </c:pt>
                <c:pt idx="537">
                  <c:v>0.10071648388884989</c:v>
                </c:pt>
                <c:pt idx="538">
                  <c:v>0.10071648388884989</c:v>
                </c:pt>
                <c:pt idx="539">
                  <c:v>0.10071648388884989</c:v>
                </c:pt>
                <c:pt idx="540">
                  <c:v>0.10071648388884989</c:v>
                </c:pt>
                <c:pt idx="541">
                  <c:v>0.10071648388884989</c:v>
                </c:pt>
                <c:pt idx="542">
                  <c:v>0.10071648388884989</c:v>
                </c:pt>
                <c:pt idx="543">
                  <c:v>0.10071648388884989</c:v>
                </c:pt>
                <c:pt idx="544">
                  <c:v>0.10071648388884989</c:v>
                </c:pt>
                <c:pt idx="545">
                  <c:v>0.10071648388884989</c:v>
                </c:pt>
                <c:pt idx="546">
                  <c:v>0.10071648388884989</c:v>
                </c:pt>
                <c:pt idx="547">
                  <c:v>0.10071648388884989</c:v>
                </c:pt>
                <c:pt idx="548">
                  <c:v>0.10071648388884989</c:v>
                </c:pt>
                <c:pt idx="549">
                  <c:v>0.10071648388884989</c:v>
                </c:pt>
                <c:pt idx="550">
                  <c:v>0.10071648388884989</c:v>
                </c:pt>
                <c:pt idx="551">
                  <c:v>0.10071648388884989</c:v>
                </c:pt>
                <c:pt idx="552">
                  <c:v>0.10071648388884989</c:v>
                </c:pt>
                <c:pt idx="553">
                  <c:v>0.10071648388884989</c:v>
                </c:pt>
                <c:pt idx="554">
                  <c:v>0.10071648388884989</c:v>
                </c:pt>
                <c:pt idx="555">
                  <c:v>0.10071648388884989</c:v>
                </c:pt>
                <c:pt idx="556">
                  <c:v>0.10071648388884989</c:v>
                </c:pt>
                <c:pt idx="557">
                  <c:v>0.10071648388884989</c:v>
                </c:pt>
                <c:pt idx="558">
                  <c:v>0.10071648388884989</c:v>
                </c:pt>
                <c:pt idx="559">
                  <c:v>0.10071648388884989</c:v>
                </c:pt>
                <c:pt idx="560">
                  <c:v>0.10071648388884989</c:v>
                </c:pt>
                <c:pt idx="561">
                  <c:v>0.10071648388884989</c:v>
                </c:pt>
                <c:pt idx="562">
                  <c:v>0.10071648388884989</c:v>
                </c:pt>
                <c:pt idx="563">
                  <c:v>0.10071648388884989</c:v>
                </c:pt>
                <c:pt idx="564">
                  <c:v>0.10071648388884989</c:v>
                </c:pt>
                <c:pt idx="565">
                  <c:v>0.10071648388884989</c:v>
                </c:pt>
                <c:pt idx="566">
                  <c:v>0.10071648388884989</c:v>
                </c:pt>
                <c:pt idx="567">
                  <c:v>0.10071648388884989</c:v>
                </c:pt>
                <c:pt idx="568">
                  <c:v>0.10071648388884989</c:v>
                </c:pt>
                <c:pt idx="569">
                  <c:v>0.10071648388884989</c:v>
                </c:pt>
                <c:pt idx="570">
                  <c:v>0.10071648388884989</c:v>
                </c:pt>
                <c:pt idx="571">
                  <c:v>0.10071648388884989</c:v>
                </c:pt>
                <c:pt idx="572">
                  <c:v>0.10071648388884989</c:v>
                </c:pt>
                <c:pt idx="573">
                  <c:v>0.10071648388884989</c:v>
                </c:pt>
                <c:pt idx="574">
                  <c:v>0.10071648388884989</c:v>
                </c:pt>
                <c:pt idx="575">
                  <c:v>0.10071648388884989</c:v>
                </c:pt>
                <c:pt idx="576">
                  <c:v>0.10071648388884989</c:v>
                </c:pt>
                <c:pt idx="577">
                  <c:v>0.10071648388884989</c:v>
                </c:pt>
                <c:pt idx="578">
                  <c:v>0.10071648388884989</c:v>
                </c:pt>
                <c:pt idx="579">
                  <c:v>0.10071648388884989</c:v>
                </c:pt>
                <c:pt idx="580">
                  <c:v>0.10071648388884989</c:v>
                </c:pt>
                <c:pt idx="581">
                  <c:v>0.10071648388884989</c:v>
                </c:pt>
                <c:pt idx="582">
                  <c:v>0.10071648388884989</c:v>
                </c:pt>
                <c:pt idx="583">
                  <c:v>0.10071648388884989</c:v>
                </c:pt>
                <c:pt idx="584">
                  <c:v>0.10071648388884989</c:v>
                </c:pt>
                <c:pt idx="585">
                  <c:v>0.10071648388884989</c:v>
                </c:pt>
                <c:pt idx="586">
                  <c:v>0.10071648388884989</c:v>
                </c:pt>
                <c:pt idx="587">
                  <c:v>0.10071648388884989</c:v>
                </c:pt>
                <c:pt idx="588">
                  <c:v>0.10071648388884989</c:v>
                </c:pt>
                <c:pt idx="589">
                  <c:v>0.10071648388884989</c:v>
                </c:pt>
                <c:pt idx="590">
                  <c:v>0.10071648388884989</c:v>
                </c:pt>
                <c:pt idx="591">
                  <c:v>0.10071648388884989</c:v>
                </c:pt>
                <c:pt idx="592">
                  <c:v>0.10071648388884989</c:v>
                </c:pt>
                <c:pt idx="593">
                  <c:v>0.10071648388884989</c:v>
                </c:pt>
                <c:pt idx="594">
                  <c:v>0.10071648388884989</c:v>
                </c:pt>
                <c:pt idx="595">
                  <c:v>0.10071648388884989</c:v>
                </c:pt>
                <c:pt idx="596">
                  <c:v>0.10071648388884989</c:v>
                </c:pt>
                <c:pt idx="597">
                  <c:v>0.10071648388884989</c:v>
                </c:pt>
                <c:pt idx="598">
                  <c:v>0.10071648388884989</c:v>
                </c:pt>
                <c:pt idx="599">
                  <c:v>0.10071648388884989</c:v>
                </c:pt>
                <c:pt idx="600">
                  <c:v>0.10071648388884989</c:v>
                </c:pt>
                <c:pt idx="601">
                  <c:v>0.10071648388884989</c:v>
                </c:pt>
                <c:pt idx="602">
                  <c:v>0.10071648388884989</c:v>
                </c:pt>
                <c:pt idx="603">
                  <c:v>0.10071648388884989</c:v>
                </c:pt>
                <c:pt idx="604">
                  <c:v>0.10071648388884989</c:v>
                </c:pt>
                <c:pt idx="605">
                  <c:v>0.10071648388884989</c:v>
                </c:pt>
                <c:pt idx="606">
                  <c:v>0.10071648388884989</c:v>
                </c:pt>
                <c:pt idx="607">
                  <c:v>0.10071648388884989</c:v>
                </c:pt>
                <c:pt idx="608">
                  <c:v>0.10071648388884989</c:v>
                </c:pt>
                <c:pt idx="609">
                  <c:v>0.10071648388884989</c:v>
                </c:pt>
                <c:pt idx="610">
                  <c:v>0.10071648388884989</c:v>
                </c:pt>
                <c:pt idx="611">
                  <c:v>0.10071648388884989</c:v>
                </c:pt>
                <c:pt idx="612">
                  <c:v>0.10071648388884989</c:v>
                </c:pt>
                <c:pt idx="613">
                  <c:v>0.10071648388884989</c:v>
                </c:pt>
                <c:pt idx="614">
                  <c:v>0.10071648388884989</c:v>
                </c:pt>
                <c:pt idx="615">
                  <c:v>0.10071648388884989</c:v>
                </c:pt>
                <c:pt idx="616">
                  <c:v>0.10071648388884989</c:v>
                </c:pt>
                <c:pt idx="617">
                  <c:v>0.10071648388884989</c:v>
                </c:pt>
                <c:pt idx="618">
                  <c:v>0.10071648388884989</c:v>
                </c:pt>
                <c:pt idx="619">
                  <c:v>0.10071648388884989</c:v>
                </c:pt>
                <c:pt idx="620">
                  <c:v>0.10071648388884989</c:v>
                </c:pt>
                <c:pt idx="621">
                  <c:v>0.10071648388884989</c:v>
                </c:pt>
                <c:pt idx="622">
                  <c:v>0.10071648388884989</c:v>
                </c:pt>
                <c:pt idx="623">
                  <c:v>0.10071648388884989</c:v>
                </c:pt>
                <c:pt idx="624">
                  <c:v>0.10071648388884989</c:v>
                </c:pt>
                <c:pt idx="625">
                  <c:v>0.10071648388884989</c:v>
                </c:pt>
                <c:pt idx="626">
                  <c:v>0.10071648388884989</c:v>
                </c:pt>
                <c:pt idx="627">
                  <c:v>0.10071648388884989</c:v>
                </c:pt>
                <c:pt idx="628">
                  <c:v>0.10071648388884989</c:v>
                </c:pt>
                <c:pt idx="629">
                  <c:v>0.10071648388884989</c:v>
                </c:pt>
                <c:pt idx="630">
                  <c:v>0.10071648388884989</c:v>
                </c:pt>
                <c:pt idx="631">
                  <c:v>0.10071648388884989</c:v>
                </c:pt>
                <c:pt idx="632">
                  <c:v>0.10071648388884989</c:v>
                </c:pt>
                <c:pt idx="633">
                  <c:v>0.10071648388884989</c:v>
                </c:pt>
                <c:pt idx="634">
                  <c:v>0.10071648388884989</c:v>
                </c:pt>
                <c:pt idx="635">
                  <c:v>0.10071648388884989</c:v>
                </c:pt>
                <c:pt idx="636">
                  <c:v>0.10071648388884989</c:v>
                </c:pt>
                <c:pt idx="637">
                  <c:v>0.10071648388884989</c:v>
                </c:pt>
                <c:pt idx="638">
                  <c:v>0.10071648388884989</c:v>
                </c:pt>
                <c:pt idx="639">
                  <c:v>0.10071648388884989</c:v>
                </c:pt>
                <c:pt idx="640">
                  <c:v>0.10071648388884989</c:v>
                </c:pt>
                <c:pt idx="641">
                  <c:v>0.10071648388884989</c:v>
                </c:pt>
                <c:pt idx="642">
                  <c:v>0.10071648388884989</c:v>
                </c:pt>
                <c:pt idx="643">
                  <c:v>0.10071648388884989</c:v>
                </c:pt>
                <c:pt idx="644">
                  <c:v>0.10071648388884989</c:v>
                </c:pt>
                <c:pt idx="645">
                  <c:v>0.10071648388884989</c:v>
                </c:pt>
                <c:pt idx="646">
                  <c:v>0.10071648388884989</c:v>
                </c:pt>
                <c:pt idx="647">
                  <c:v>0.10071648388884989</c:v>
                </c:pt>
                <c:pt idx="648">
                  <c:v>0.10071648388884989</c:v>
                </c:pt>
                <c:pt idx="649">
                  <c:v>0.10071648388884989</c:v>
                </c:pt>
                <c:pt idx="650">
                  <c:v>0.10071648388884989</c:v>
                </c:pt>
                <c:pt idx="651">
                  <c:v>0.10071648388884989</c:v>
                </c:pt>
                <c:pt idx="652">
                  <c:v>0.10071648388884989</c:v>
                </c:pt>
                <c:pt idx="653">
                  <c:v>0.10071648388884989</c:v>
                </c:pt>
                <c:pt idx="654">
                  <c:v>0.10071648388884989</c:v>
                </c:pt>
                <c:pt idx="655">
                  <c:v>0.10071648388884989</c:v>
                </c:pt>
                <c:pt idx="656">
                  <c:v>0.10071648388884989</c:v>
                </c:pt>
                <c:pt idx="657">
                  <c:v>0.10071648388884989</c:v>
                </c:pt>
                <c:pt idx="658">
                  <c:v>0.10071648388884989</c:v>
                </c:pt>
                <c:pt idx="659">
                  <c:v>0.10071648388884989</c:v>
                </c:pt>
                <c:pt idx="660">
                  <c:v>0.10071648388884989</c:v>
                </c:pt>
                <c:pt idx="661">
                  <c:v>0.10071648388884989</c:v>
                </c:pt>
                <c:pt idx="662">
                  <c:v>0.10071648388884989</c:v>
                </c:pt>
                <c:pt idx="663">
                  <c:v>0.10071648388884989</c:v>
                </c:pt>
                <c:pt idx="664">
                  <c:v>0.10071648388884989</c:v>
                </c:pt>
                <c:pt idx="665">
                  <c:v>0.10071648388884989</c:v>
                </c:pt>
                <c:pt idx="666">
                  <c:v>0.10071648388884989</c:v>
                </c:pt>
                <c:pt idx="667">
                  <c:v>0.10071648388884989</c:v>
                </c:pt>
                <c:pt idx="668">
                  <c:v>0.10071648388884989</c:v>
                </c:pt>
                <c:pt idx="669">
                  <c:v>0.10071648388884989</c:v>
                </c:pt>
                <c:pt idx="670">
                  <c:v>0.10071648388884989</c:v>
                </c:pt>
                <c:pt idx="671">
                  <c:v>0.10071648388884989</c:v>
                </c:pt>
                <c:pt idx="672">
                  <c:v>0.10071648388884989</c:v>
                </c:pt>
                <c:pt idx="673">
                  <c:v>0.10071648388884989</c:v>
                </c:pt>
                <c:pt idx="674">
                  <c:v>0.10071648388884989</c:v>
                </c:pt>
                <c:pt idx="675">
                  <c:v>0.10071648388884989</c:v>
                </c:pt>
                <c:pt idx="676">
                  <c:v>0.10071648388884989</c:v>
                </c:pt>
                <c:pt idx="677">
                  <c:v>0.10071648388884989</c:v>
                </c:pt>
                <c:pt idx="678">
                  <c:v>0.10071648388884989</c:v>
                </c:pt>
                <c:pt idx="679">
                  <c:v>0.10071648388884989</c:v>
                </c:pt>
                <c:pt idx="680">
                  <c:v>0.10071648388884989</c:v>
                </c:pt>
                <c:pt idx="681">
                  <c:v>0.10071648388884989</c:v>
                </c:pt>
                <c:pt idx="682">
                  <c:v>0.10071648388884989</c:v>
                </c:pt>
                <c:pt idx="683">
                  <c:v>0.10071648388884989</c:v>
                </c:pt>
                <c:pt idx="684">
                  <c:v>0.10071648388884989</c:v>
                </c:pt>
                <c:pt idx="685">
                  <c:v>0.10071648388884989</c:v>
                </c:pt>
                <c:pt idx="686">
                  <c:v>0.10071648388884989</c:v>
                </c:pt>
                <c:pt idx="687">
                  <c:v>0.10071648388884989</c:v>
                </c:pt>
                <c:pt idx="688">
                  <c:v>0.10071648388884989</c:v>
                </c:pt>
                <c:pt idx="689">
                  <c:v>0.10071648388884989</c:v>
                </c:pt>
                <c:pt idx="690">
                  <c:v>0.10071648388884989</c:v>
                </c:pt>
                <c:pt idx="691">
                  <c:v>0.10071648388884989</c:v>
                </c:pt>
                <c:pt idx="692">
                  <c:v>0.10071648388884989</c:v>
                </c:pt>
                <c:pt idx="693">
                  <c:v>0.10071648388884989</c:v>
                </c:pt>
                <c:pt idx="694">
                  <c:v>0.10071648388884989</c:v>
                </c:pt>
                <c:pt idx="695">
                  <c:v>0.10071648388884989</c:v>
                </c:pt>
                <c:pt idx="696">
                  <c:v>0.10071648388884989</c:v>
                </c:pt>
                <c:pt idx="697">
                  <c:v>0.10071648388884989</c:v>
                </c:pt>
                <c:pt idx="698">
                  <c:v>0.10071648388884989</c:v>
                </c:pt>
                <c:pt idx="699">
                  <c:v>0.10071648388884989</c:v>
                </c:pt>
                <c:pt idx="700">
                  <c:v>0.10071648388884989</c:v>
                </c:pt>
                <c:pt idx="701">
                  <c:v>0.10071648388884989</c:v>
                </c:pt>
                <c:pt idx="702">
                  <c:v>0.10071648388884989</c:v>
                </c:pt>
                <c:pt idx="703">
                  <c:v>0.10071648388884989</c:v>
                </c:pt>
                <c:pt idx="704">
                  <c:v>0.10071648388884989</c:v>
                </c:pt>
                <c:pt idx="705">
                  <c:v>0.10071648388884989</c:v>
                </c:pt>
                <c:pt idx="706">
                  <c:v>0.10071648388884989</c:v>
                </c:pt>
                <c:pt idx="707">
                  <c:v>0.10071648388884989</c:v>
                </c:pt>
                <c:pt idx="708">
                  <c:v>0.10071648388884989</c:v>
                </c:pt>
                <c:pt idx="709">
                  <c:v>0.10071648388884989</c:v>
                </c:pt>
                <c:pt idx="710">
                  <c:v>0.10071648388884989</c:v>
                </c:pt>
                <c:pt idx="711">
                  <c:v>0.10071648388884989</c:v>
                </c:pt>
                <c:pt idx="712">
                  <c:v>0.10071648388884989</c:v>
                </c:pt>
                <c:pt idx="713">
                  <c:v>0.10071648388884989</c:v>
                </c:pt>
                <c:pt idx="714">
                  <c:v>0.10071648388884989</c:v>
                </c:pt>
                <c:pt idx="715">
                  <c:v>0.10071648388884989</c:v>
                </c:pt>
                <c:pt idx="716">
                  <c:v>0.10071648388884989</c:v>
                </c:pt>
                <c:pt idx="717">
                  <c:v>0.10071648388884989</c:v>
                </c:pt>
                <c:pt idx="718">
                  <c:v>0.10071648388884989</c:v>
                </c:pt>
                <c:pt idx="719">
                  <c:v>0.10071648388884989</c:v>
                </c:pt>
                <c:pt idx="720">
                  <c:v>0.10071648388884989</c:v>
                </c:pt>
                <c:pt idx="721">
                  <c:v>0.10071648388884989</c:v>
                </c:pt>
                <c:pt idx="722">
                  <c:v>0.10071648388884989</c:v>
                </c:pt>
                <c:pt idx="723">
                  <c:v>0.10071648388884989</c:v>
                </c:pt>
                <c:pt idx="724">
                  <c:v>0.10071648388884989</c:v>
                </c:pt>
                <c:pt idx="725">
                  <c:v>0.10071648388884989</c:v>
                </c:pt>
                <c:pt idx="726">
                  <c:v>0.10071648388884989</c:v>
                </c:pt>
                <c:pt idx="727">
                  <c:v>0.10071648388884989</c:v>
                </c:pt>
                <c:pt idx="728">
                  <c:v>0.10071648388884989</c:v>
                </c:pt>
                <c:pt idx="729">
                  <c:v>0.10071648388884989</c:v>
                </c:pt>
                <c:pt idx="730">
                  <c:v>0.10071648388884989</c:v>
                </c:pt>
                <c:pt idx="731">
                  <c:v>0.10071648388884989</c:v>
                </c:pt>
                <c:pt idx="732">
                  <c:v>0.10071648388884989</c:v>
                </c:pt>
                <c:pt idx="733">
                  <c:v>0.10071648388884989</c:v>
                </c:pt>
                <c:pt idx="734">
                  <c:v>0.10071648388884989</c:v>
                </c:pt>
                <c:pt idx="735">
                  <c:v>0.10071648388884989</c:v>
                </c:pt>
                <c:pt idx="736">
                  <c:v>0.10071648388884989</c:v>
                </c:pt>
                <c:pt idx="737">
                  <c:v>0.10071648388884989</c:v>
                </c:pt>
                <c:pt idx="738">
                  <c:v>0.10071648388884989</c:v>
                </c:pt>
                <c:pt idx="739">
                  <c:v>0.10071648388884989</c:v>
                </c:pt>
                <c:pt idx="740">
                  <c:v>0.10071648388884989</c:v>
                </c:pt>
                <c:pt idx="741">
                  <c:v>0.10071648388884989</c:v>
                </c:pt>
                <c:pt idx="742">
                  <c:v>0.10071648388884989</c:v>
                </c:pt>
                <c:pt idx="743">
                  <c:v>0.10071648388884989</c:v>
                </c:pt>
                <c:pt idx="744">
                  <c:v>0.10071648388884989</c:v>
                </c:pt>
                <c:pt idx="745">
                  <c:v>0.10071648388884989</c:v>
                </c:pt>
                <c:pt idx="746">
                  <c:v>0.10071648388884989</c:v>
                </c:pt>
                <c:pt idx="747">
                  <c:v>0.10071648388884989</c:v>
                </c:pt>
                <c:pt idx="748">
                  <c:v>0.10071648388884989</c:v>
                </c:pt>
                <c:pt idx="749">
                  <c:v>0.10071648388884989</c:v>
                </c:pt>
                <c:pt idx="750">
                  <c:v>0.10071648388884989</c:v>
                </c:pt>
                <c:pt idx="751">
                  <c:v>0.10071648388884989</c:v>
                </c:pt>
                <c:pt idx="752">
                  <c:v>0.10071648388884989</c:v>
                </c:pt>
                <c:pt idx="753">
                  <c:v>0.10071648388884989</c:v>
                </c:pt>
                <c:pt idx="754">
                  <c:v>0.10071648388884989</c:v>
                </c:pt>
                <c:pt idx="755">
                  <c:v>0.10071648388884989</c:v>
                </c:pt>
                <c:pt idx="756">
                  <c:v>0.10071648388884989</c:v>
                </c:pt>
                <c:pt idx="757">
                  <c:v>0.10071648388884989</c:v>
                </c:pt>
                <c:pt idx="758">
                  <c:v>0.10071648388884989</c:v>
                </c:pt>
                <c:pt idx="759">
                  <c:v>0.10071648388884989</c:v>
                </c:pt>
                <c:pt idx="760">
                  <c:v>0.10071648388884989</c:v>
                </c:pt>
                <c:pt idx="761">
                  <c:v>0.10071648388884989</c:v>
                </c:pt>
                <c:pt idx="762">
                  <c:v>0.10071648388884989</c:v>
                </c:pt>
                <c:pt idx="763">
                  <c:v>0.10071648388884989</c:v>
                </c:pt>
                <c:pt idx="764">
                  <c:v>0.10071648388884989</c:v>
                </c:pt>
                <c:pt idx="765">
                  <c:v>0.10071648388884989</c:v>
                </c:pt>
                <c:pt idx="766">
                  <c:v>0.10071648388884989</c:v>
                </c:pt>
                <c:pt idx="767">
                  <c:v>0.10071648388884989</c:v>
                </c:pt>
                <c:pt idx="768">
                  <c:v>0.10071648388884989</c:v>
                </c:pt>
                <c:pt idx="769">
                  <c:v>0.10071648388884989</c:v>
                </c:pt>
                <c:pt idx="770">
                  <c:v>0.10071648388884989</c:v>
                </c:pt>
                <c:pt idx="771">
                  <c:v>0.10071648388884989</c:v>
                </c:pt>
                <c:pt idx="772">
                  <c:v>0.10071648388884989</c:v>
                </c:pt>
                <c:pt idx="773">
                  <c:v>0.10071648388884989</c:v>
                </c:pt>
                <c:pt idx="774">
                  <c:v>0.10071648388884989</c:v>
                </c:pt>
                <c:pt idx="775">
                  <c:v>0.10071648388884989</c:v>
                </c:pt>
                <c:pt idx="776">
                  <c:v>0.10071648388884989</c:v>
                </c:pt>
                <c:pt idx="777">
                  <c:v>0.10071648388884989</c:v>
                </c:pt>
                <c:pt idx="778">
                  <c:v>0.10071648388884989</c:v>
                </c:pt>
                <c:pt idx="779">
                  <c:v>0.10071648388884989</c:v>
                </c:pt>
                <c:pt idx="780">
                  <c:v>0.10071648388884989</c:v>
                </c:pt>
                <c:pt idx="781">
                  <c:v>0.10071648388884989</c:v>
                </c:pt>
                <c:pt idx="782">
                  <c:v>0.10071648388884989</c:v>
                </c:pt>
                <c:pt idx="783">
                  <c:v>0.10071648388884989</c:v>
                </c:pt>
                <c:pt idx="784">
                  <c:v>0.10071648388884989</c:v>
                </c:pt>
                <c:pt idx="785">
                  <c:v>0.10071648388884989</c:v>
                </c:pt>
                <c:pt idx="786">
                  <c:v>0.10071648388884989</c:v>
                </c:pt>
                <c:pt idx="787">
                  <c:v>0.10071648388884989</c:v>
                </c:pt>
                <c:pt idx="788">
                  <c:v>0.10071648388884989</c:v>
                </c:pt>
                <c:pt idx="789">
                  <c:v>0.10071648388884989</c:v>
                </c:pt>
                <c:pt idx="790">
                  <c:v>0.10071648388884989</c:v>
                </c:pt>
                <c:pt idx="791">
                  <c:v>0.10071648388884989</c:v>
                </c:pt>
                <c:pt idx="792">
                  <c:v>0.10071648388884989</c:v>
                </c:pt>
                <c:pt idx="793">
                  <c:v>0.10071648388884989</c:v>
                </c:pt>
                <c:pt idx="794">
                  <c:v>0.10071648388884989</c:v>
                </c:pt>
                <c:pt idx="795">
                  <c:v>0.10071648388884989</c:v>
                </c:pt>
                <c:pt idx="796">
                  <c:v>0.10071648388884989</c:v>
                </c:pt>
                <c:pt idx="797">
                  <c:v>0.10071648388884989</c:v>
                </c:pt>
                <c:pt idx="798">
                  <c:v>0.10071648388884989</c:v>
                </c:pt>
                <c:pt idx="799">
                  <c:v>0.10071648388884989</c:v>
                </c:pt>
                <c:pt idx="800">
                  <c:v>0.10071648388884989</c:v>
                </c:pt>
                <c:pt idx="801">
                  <c:v>0.10071648388884989</c:v>
                </c:pt>
                <c:pt idx="802">
                  <c:v>0.10071648388884989</c:v>
                </c:pt>
                <c:pt idx="803">
                  <c:v>0.10071648388884989</c:v>
                </c:pt>
                <c:pt idx="804">
                  <c:v>0.10071648388884989</c:v>
                </c:pt>
                <c:pt idx="805">
                  <c:v>0.10071648388884989</c:v>
                </c:pt>
                <c:pt idx="806">
                  <c:v>0.10071648388884989</c:v>
                </c:pt>
                <c:pt idx="807">
                  <c:v>0.10071648388884989</c:v>
                </c:pt>
                <c:pt idx="808">
                  <c:v>0.10071648388884989</c:v>
                </c:pt>
                <c:pt idx="809">
                  <c:v>0.10071648388884989</c:v>
                </c:pt>
                <c:pt idx="810">
                  <c:v>0.10071648388884989</c:v>
                </c:pt>
                <c:pt idx="811">
                  <c:v>0.10071648388884989</c:v>
                </c:pt>
                <c:pt idx="812">
                  <c:v>0.10071648388884989</c:v>
                </c:pt>
                <c:pt idx="813">
                  <c:v>0.10071648388884989</c:v>
                </c:pt>
                <c:pt idx="814">
                  <c:v>0.10071648388884989</c:v>
                </c:pt>
                <c:pt idx="815">
                  <c:v>0.10071648388884989</c:v>
                </c:pt>
                <c:pt idx="816">
                  <c:v>0.10071648388884989</c:v>
                </c:pt>
                <c:pt idx="817">
                  <c:v>0.10071648388884989</c:v>
                </c:pt>
                <c:pt idx="818">
                  <c:v>0.10071648388884989</c:v>
                </c:pt>
                <c:pt idx="819">
                  <c:v>0.10071648388884989</c:v>
                </c:pt>
                <c:pt idx="820">
                  <c:v>0.10071648388884989</c:v>
                </c:pt>
                <c:pt idx="821">
                  <c:v>0.10071648388884989</c:v>
                </c:pt>
                <c:pt idx="822">
                  <c:v>0.10071648388884989</c:v>
                </c:pt>
                <c:pt idx="823">
                  <c:v>0.10071648388884989</c:v>
                </c:pt>
                <c:pt idx="824">
                  <c:v>0.10071648388884989</c:v>
                </c:pt>
                <c:pt idx="825">
                  <c:v>0.10071648388884989</c:v>
                </c:pt>
                <c:pt idx="826">
                  <c:v>0.10071648388884989</c:v>
                </c:pt>
                <c:pt idx="827">
                  <c:v>0.10071648388884989</c:v>
                </c:pt>
                <c:pt idx="828">
                  <c:v>0.10071648388884989</c:v>
                </c:pt>
                <c:pt idx="829">
                  <c:v>0.10071648388884989</c:v>
                </c:pt>
                <c:pt idx="830">
                  <c:v>0.10071648388884989</c:v>
                </c:pt>
                <c:pt idx="831">
                  <c:v>0.10071648388884989</c:v>
                </c:pt>
                <c:pt idx="832">
                  <c:v>0.10071648388884989</c:v>
                </c:pt>
                <c:pt idx="833">
                  <c:v>0.10071648388884989</c:v>
                </c:pt>
                <c:pt idx="834">
                  <c:v>0.10071648388884989</c:v>
                </c:pt>
                <c:pt idx="835">
                  <c:v>0.10071648388884989</c:v>
                </c:pt>
                <c:pt idx="836">
                  <c:v>0.10071648388884989</c:v>
                </c:pt>
                <c:pt idx="837">
                  <c:v>0.10071648388884989</c:v>
                </c:pt>
                <c:pt idx="838">
                  <c:v>0.10071648388884989</c:v>
                </c:pt>
                <c:pt idx="839">
                  <c:v>0.10071648388884989</c:v>
                </c:pt>
                <c:pt idx="840">
                  <c:v>0.10071648388884989</c:v>
                </c:pt>
                <c:pt idx="841">
                  <c:v>0.10071648388884989</c:v>
                </c:pt>
                <c:pt idx="842">
                  <c:v>0.10071648388884989</c:v>
                </c:pt>
                <c:pt idx="843">
                  <c:v>0.10071648388884989</c:v>
                </c:pt>
                <c:pt idx="844">
                  <c:v>0.10071648388884989</c:v>
                </c:pt>
                <c:pt idx="845">
                  <c:v>0.10071648388884989</c:v>
                </c:pt>
                <c:pt idx="846">
                  <c:v>0.10071648388884989</c:v>
                </c:pt>
                <c:pt idx="847">
                  <c:v>0.10071648388884989</c:v>
                </c:pt>
                <c:pt idx="848">
                  <c:v>0.10071648388884989</c:v>
                </c:pt>
                <c:pt idx="849">
                  <c:v>0.10071648388884989</c:v>
                </c:pt>
                <c:pt idx="850">
                  <c:v>0.10071648388884989</c:v>
                </c:pt>
                <c:pt idx="851">
                  <c:v>0.10071648388884989</c:v>
                </c:pt>
                <c:pt idx="852">
                  <c:v>0.10071648388884989</c:v>
                </c:pt>
                <c:pt idx="853">
                  <c:v>0.10071648388884989</c:v>
                </c:pt>
                <c:pt idx="854">
                  <c:v>0.10071648388884989</c:v>
                </c:pt>
                <c:pt idx="855">
                  <c:v>0.10071648388884989</c:v>
                </c:pt>
                <c:pt idx="856">
                  <c:v>0.10071648388884989</c:v>
                </c:pt>
                <c:pt idx="857">
                  <c:v>0.10071648388884989</c:v>
                </c:pt>
                <c:pt idx="858">
                  <c:v>0.10071648388884989</c:v>
                </c:pt>
                <c:pt idx="859">
                  <c:v>0.10071648388884989</c:v>
                </c:pt>
                <c:pt idx="860">
                  <c:v>0.10071648388884989</c:v>
                </c:pt>
                <c:pt idx="861">
                  <c:v>0.10071648388884989</c:v>
                </c:pt>
                <c:pt idx="862">
                  <c:v>0.10071648388884989</c:v>
                </c:pt>
                <c:pt idx="863">
                  <c:v>0.10071648388884989</c:v>
                </c:pt>
                <c:pt idx="864">
                  <c:v>0.10071648388884989</c:v>
                </c:pt>
                <c:pt idx="865">
                  <c:v>0.10071648388884989</c:v>
                </c:pt>
                <c:pt idx="866">
                  <c:v>0.10071648388884989</c:v>
                </c:pt>
                <c:pt idx="867">
                  <c:v>0.10071648388884989</c:v>
                </c:pt>
                <c:pt idx="868">
                  <c:v>0.10071648388884989</c:v>
                </c:pt>
                <c:pt idx="869">
                  <c:v>0.10071648388884989</c:v>
                </c:pt>
                <c:pt idx="870">
                  <c:v>0.10071648388884989</c:v>
                </c:pt>
                <c:pt idx="871">
                  <c:v>0.10071648388884989</c:v>
                </c:pt>
                <c:pt idx="872">
                  <c:v>0.10071648388884989</c:v>
                </c:pt>
                <c:pt idx="873">
                  <c:v>0.10071648388884989</c:v>
                </c:pt>
                <c:pt idx="874">
                  <c:v>0.10071648388884989</c:v>
                </c:pt>
                <c:pt idx="875">
                  <c:v>0.10071648388884989</c:v>
                </c:pt>
                <c:pt idx="876">
                  <c:v>0.10071648388884989</c:v>
                </c:pt>
                <c:pt idx="877">
                  <c:v>0.10071648388884989</c:v>
                </c:pt>
                <c:pt idx="878">
                  <c:v>0.10071648388884989</c:v>
                </c:pt>
                <c:pt idx="879">
                  <c:v>0.10071648388884989</c:v>
                </c:pt>
                <c:pt idx="880">
                  <c:v>0.10071648388884989</c:v>
                </c:pt>
                <c:pt idx="881">
                  <c:v>0.10071648388884989</c:v>
                </c:pt>
                <c:pt idx="882">
                  <c:v>0.10071648388884989</c:v>
                </c:pt>
                <c:pt idx="883">
                  <c:v>0.10071648388884989</c:v>
                </c:pt>
                <c:pt idx="884">
                  <c:v>0.10071648388884989</c:v>
                </c:pt>
                <c:pt idx="885">
                  <c:v>0.10071648388884989</c:v>
                </c:pt>
                <c:pt idx="886">
                  <c:v>0.10071648388884989</c:v>
                </c:pt>
                <c:pt idx="887">
                  <c:v>0.10071648388884989</c:v>
                </c:pt>
                <c:pt idx="888">
                  <c:v>0.10071648388884989</c:v>
                </c:pt>
                <c:pt idx="889">
                  <c:v>0.10071648388884989</c:v>
                </c:pt>
                <c:pt idx="890">
                  <c:v>0.10071648388884989</c:v>
                </c:pt>
                <c:pt idx="891">
                  <c:v>0.10071648388884989</c:v>
                </c:pt>
                <c:pt idx="892">
                  <c:v>0.10071648388884989</c:v>
                </c:pt>
                <c:pt idx="893">
                  <c:v>0.10071648388884989</c:v>
                </c:pt>
                <c:pt idx="894">
                  <c:v>0.10071648388884989</c:v>
                </c:pt>
                <c:pt idx="895">
                  <c:v>0.10071648388884989</c:v>
                </c:pt>
                <c:pt idx="896">
                  <c:v>0.10071648388884989</c:v>
                </c:pt>
                <c:pt idx="897">
                  <c:v>0.10071648388884989</c:v>
                </c:pt>
                <c:pt idx="898">
                  <c:v>0.10071648388884989</c:v>
                </c:pt>
                <c:pt idx="899">
                  <c:v>0.10071648388884989</c:v>
                </c:pt>
                <c:pt idx="900">
                  <c:v>0.10071648388884989</c:v>
                </c:pt>
                <c:pt idx="901">
                  <c:v>0.10071648388884989</c:v>
                </c:pt>
                <c:pt idx="902">
                  <c:v>0.10071648388884989</c:v>
                </c:pt>
                <c:pt idx="903">
                  <c:v>0.10071648388884989</c:v>
                </c:pt>
                <c:pt idx="904">
                  <c:v>0.10071648388884989</c:v>
                </c:pt>
                <c:pt idx="905">
                  <c:v>0.10071648388884989</c:v>
                </c:pt>
                <c:pt idx="906">
                  <c:v>0.10071648388884989</c:v>
                </c:pt>
                <c:pt idx="907">
                  <c:v>0.10071648388884989</c:v>
                </c:pt>
                <c:pt idx="908">
                  <c:v>0.10071648388884989</c:v>
                </c:pt>
                <c:pt idx="909">
                  <c:v>0.10071648388884989</c:v>
                </c:pt>
                <c:pt idx="910">
                  <c:v>0.10071648388884989</c:v>
                </c:pt>
                <c:pt idx="911">
                  <c:v>0.10071648388884989</c:v>
                </c:pt>
                <c:pt idx="912">
                  <c:v>0.10071648388884989</c:v>
                </c:pt>
                <c:pt idx="913">
                  <c:v>0.10071648388884989</c:v>
                </c:pt>
                <c:pt idx="914">
                  <c:v>0.10071648388884989</c:v>
                </c:pt>
                <c:pt idx="915">
                  <c:v>0.10071648388884989</c:v>
                </c:pt>
                <c:pt idx="916">
                  <c:v>0.10071648388884989</c:v>
                </c:pt>
                <c:pt idx="917">
                  <c:v>0.10071648388884989</c:v>
                </c:pt>
                <c:pt idx="918">
                  <c:v>0.10071648388884989</c:v>
                </c:pt>
                <c:pt idx="919">
                  <c:v>0.10071648388884989</c:v>
                </c:pt>
                <c:pt idx="920">
                  <c:v>0.10071648388884989</c:v>
                </c:pt>
                <c:pt idx="921">
                  <c:v>0.10071648388884989</c:v>
                </c:pt>
                <c:pt idx="922">
                  <c:v>0.10071648388884989</c:v>
                </c:pt>
                <c:pt idx="923">
                  <c:v>0.10071648388884989</c:v>
                </c:pt>
                <c:pt idx="924">
                  <c:v>0.10071648388884989</c:v>
                </c:pt>
                <c:pt idx="925">
                  <c:v>0.10071648388884989</c:v>
                </c:pt>
                <c:pt idx="926">
                  <c:v>0.10071648388884989</c:v>
                </c:pt>
                <c:pt idx="927">
                  <c:v>0.10071648388884989</c:v>
                </c:pt>
                <c:pt idx="928">
                  <c:v>0.10071648388884989</c:v>
                </c:pt>
                <c:pt idx="929">
                  <c:v>0.10071648388884989</c:v>
                </c:pt>
                <c:pt idx="930">
                  <c:v>0.10071648388884989</c:v>
                </c:pt>
                <c:pt idx="931">
                  <c:v>0.10071648388884989</c:v>
                </c:pt>
                <c:pt idx="932">
                  <c:v>0.10071648388884989</c:v>
                </c:pt>
                <c:pt idx="933">
                  <c:v>0.10071648388884989</c:v>
                </c:pt>
                <c:pt idx="934">
                  <c:v>0.10071648388884989</c:v>
                </c:pt>
                <c:pt idx="935">
                  <c:v>0.10071648388884989</c:v>
                </c:pt>
                <c:pt idx="936">
                  <c:v>0.10071648388884989</c:v>
                </c:pt>
                <c:pt idx="937">
                  <c:v>0.10071648388884989</c:v>
                </c:pt>
                <c:pt idx="938">
                  <c:v>0.10071648388884989</c:v>
                </c:pt>
                <c:pt idx="939">
                  <c:v>0.10071648388884989</c:v>
                </c:pt>
                <c:pt idx="940">
                  <c:v>0.10071648388884989</c:v>
                </c:pt>
                <c:pt idx="941">
                  <c:v>0.10071648388884989</c:v>
                </c:pt>
                <c:pt idx="942">
                  <c:v>0.10071648388884989</c:v>
                </c:pt>
                <c:pt idx="943">
                  <c:v>0.10071648388884989</c:v>
                </c:pt>
                <c:pt idx="944">
                  <c:v>0.10071648388884989</c:v>
                </c:pt>
                <c:pt idx="945">
                  <c:v>0.10071648388884989</c:v>
                </c:pt>
                <c:pt idx="946">
                  <c:v>0.10071648388884989</c:v>
                </c:pt>
                <c:pt idx="947">
                  <c:v>0.10071648388884989</c:v>
                </c:pt>
                <c:pt idx="948">
                  <c:v>0.10071648388884989</c:v>
                </c:pt>
                <c:pt idx="949">
                  <c:v>0.10071648388884989</c:v>
                </c:pt>
                <c:pt idx="950">
                  <c:v>0.10071648388884989</c:v>
                </c:pt>
                <c:pt idx="951">
                  <c:v>0.10071648388884989</c:v>
                </c:pt>
                <c:pt idx="952">
                  <c:v>0.10071648388884989</c:v>
                </c:pt>
                <c:pt idx="953">
                  <c:v>0.10071648388884989</c:v>
                </c:pt>
                <c:pt idx="954">
                  <c:v>0.10071648388884989</c:v>
                </c:pt>
                <c:pt idx="955">
                  <c:v>0.10071648388884989</c:v>
                </c:pt>
                <c:pt idx="956">
                  <c:v>0.10071648388884989</c:v>
                </c:pt>
                <c:pt idx="957">
                  <c:v>0.10071648388884989</c:v>
                </c:pt>
                <c:pt idx="958">
                  <c:v>0.10071648388884989</c:v>
                </c:pt>
                <c:pt idx="959">
                  <c:v>0.10071648388884989</c:v>
                </c:pt>
                <c:pt idx="960">
                  <c:v>0.10071648388884989</c:v>
                </c:pt>
                <c:pt idx="961">
                  <c:v>0.10071648388884989</c:v>
                </c:pt>
                <c:pt idx="962">
                  <c:v>0.10071648388884989</c:v>
                </c:pt>
                <c:pt idx="963">
                  <c:v>0.10071648388884989</c:v>
                </c:pt>
                <c:pt idx="964">
                  <c:v>0.10071648388884989</c:v>
                </c:pt>
                <c:pt idx="965">
                  <c:v>0.10071648388884989</c:v>
                </c:pt>
                <c:pt idx="966">
                  <c:v>0.10071648388884989</c:v>
                </c:pt>
                <c:pt idx="967">
                  <c:v>0.10071648388884989</c:v>
                </c:pt>
                <c:pt idx="968">
                  <c:v>0.10071648388884989</c:v>
                </c:pt>
                <c:pt idx="969">
                  <c:v>0.10071648388884989</c:v>
                </c:pt>
                <c:pt idx="970">
                  <c:v>0.10071648388884989</c:v>
                </c:pt>
                <c:pt idx="971">
                  <c:v>0.10071648388884989</c:v>
                </c:pt>
                <c:pt idx="972">
                  <c:v>0.10071648388884989</c:v>
                </c:pt>
                <c:pt idx="973">
                  <c:v>0.10071648388884989</c:v>
                </c:pt>
                <c:pt idx="974">
                  <c:v>0.10071648388884989</c:v>
                </c:pt>
                <c:pt idx="975">
                  <c:v>0.10071648388884989</c:v>
                </c:pt>
                <c:pt idx="976">
                  <c:v>0.10071648388884989</c:v>
                </c:pt>
                <c:pt idx="977">
                  <c:v>0.10071648388884989</c:v>
                </c:pt>
                <c:pt idx="978">
                  <c:v>0.10071648388884989</c:v>
                </c:pt>
                <c:pt idx="979">
                  <c:v>0.10071648388884989</c:v>
                </c:pt>
                <c:pt idx="980">
                  <c:v>0.10071648388884989</c:v>
                </c:pt>
                <c:pt idx="981">
                  <c:v>0.10071648388884989</c:v>
                </c:pt>
                <c:pt idx="982">
                  <c:v>0.10071648388884989</c:v>
                </c:pt>
                <c:pt idx="983">
                  <c:v>0.10071648388884989</c:v>
                </c:pt>
                <c:pt idx="984">
                  <c:v>0.10071648388884989</c:v>
                </c:pt>
                <c:pt idx="985">
                  <c:v>0.10071648388884989</c:v>
                </c:pt>
                <c:pt idx="986">
                  <c:v>0.10071648388884989</c:v>
                </c:pt>
                <c:pt idx="987">
                  <c:v>0.10071648388884989</c:v>
                </c:pt>
                <c:pt idx="988">
                  <c:v>0.10071648388884989</c:v>
                </c:pt>
                <c:pt idx="989">
                  <c:v>0.10071648388884989</c:v>
                </c:pt>
                <c:pt idx="990">
                  <c:v>0.10071648388884989</c:v>
                </c:pt>
                <c:pt idx="991">
                  <c:v>0.10071648388884989</c:v>
                </c:pt>
                <c:pt idx="992">
                  <c:v>0.10071648388884989</c:v>
                </c:pt>
                <c:pt idx="993">
                  <c:v>0.10071648388884989</c:v>
                </c:pt>
                <c:pt idx="994">
                  <c:v>0.10071648388884989</c:v>
                </c:pt>
                <c:pt idx="995">
                  <c:v>0.10071648388884989</c:v>
                </c:pt>
                <c:pt idx="996">
                  <c:v>0.10071648388884989</c:v>
                </c:pt>
                <c:pt idx="997">
                  <c:v>0.10071648388884989</c:v>
                </c:pt>
                <c:pt idx="998">
                  <c:v>0.10071648388884989</c:v>
                </c:pt>
                <c:pt idx="999">
                  <c:v>0.10071648388884989</c:v>
                </c:pt>
                <c:pt idx="1000">
                  <c:v>0.10071648388884989</c:v>
                </c:pt>
                <c:pt idx="1001">
                  <c:v>0.10071648388884989</c:v>
                </c:pt>
                <c:pt idx="1002">
                  <c:v>0.10071648388884989</c:v>
                </c:pt>
                <c:pt idx="1003">
                  <c:v>0.10071648388884989</c:v>
                </c:pt>
                <c:pt idx="1004">
                  <c:v>0.10071648388884989</c:v>
                </c:pt>
                <c:pt idx="1005">
                  <c:v>0.10071648388884989</c:v>
                </c:pt>
                <c:pt idx="1006">
                  <c:v>0.10071648388884989</c:v>
                </c:pt>
                <c:pt idx="1007">
                  <c:v>0.10071648388884989</c:v>
                </c:pt>
                <c:pt idx="1008">
                  <c:v>0.10071648388884989</c:v>
                </c:pt>
                <c:pt idx="1009">
                  <c:v>0.10071648388884989</c:v>
                </c:pt>
                <c:pt idx="1010">
                  <c:v>0.10071648388884989</c:v>
                </c:pt>
                <c:pt idx="1011">
                  <c:v>0.10071648388884989</c:v>
                </c:pt>
                <c:pt idx="1012">
                  <c:v>0.10071648388884989</c:v>
                </c:pt>
                <c:pt idx="1013">
                  <c:v>0.10071648388884989</c:v>
                </c:pt>
                <c:pt idx="1014">
                  <c:v>0.10071648388884989</c:v>
                </c:pt>
                <c:pt idx="1015">
                  <c:v>0.10071648388884989</c:v>
                </c:pt>
                <c:pt idx="1016">
                  <c:v>0.10071648388884989</c:v>
                </c:pt>
                <c:pt idx="1017">
                  <c:v>0.10071648388884989</c:v>
                </c:pt>
                <c:pt idx="1018">
                  <c:v>0.10071648388884989</c:v>
                </c:pt>
                <c:pt idx="1019">
                  <c:v>0.10071648388884989</c:v>
                </c:pt>
                <c:pt idx="1020">
                  <c:v>0.10071648388884989</c:v>
                </c:pt>
                <c:pt idx="1021">
                  <c:v>0.10071648388884989</c:v>
                </c:pt>
                <c:pt idx="1022">
                  <c:v>0.10071648388884989</c:v>
                </c:pt>
                <c:pt idx="1023">
                  <c:v>0.10071648388884989</c:v>
                </c:pt>
                <c:pt idx="1024">
                  <c:v>0.10071648388884989</c:v>
                </c:pt>
                <c:pt idx="1025">
                  <c:v>0.10071648388884989</c:v>
                </c:pt>
                <c:pt idx="1026">
                  <c:v>0.10071648388884989</c:v>
                </c:pt>
                <c:pt idx="1027">
                  <c:v>0.10071648388884989</c:v>
                </c:pt>
                <c:pt idx="1028">
                  <c:v>0.10071648388884989</c:v>
                </c:pt>
                <c:pt idx="1029">
                  <c:v>0.10071648388884989</c:v>
                </c:pt>
                <c:pt idx="1030">
                  <c:v>0.10071648388884989</c:v>
                </c:pt>
                <c:pt idx="1031">
                  <c:v>0.10071648388884989</c:v>
                </c:pt>
                <c:pt idx="1032">
                  <c:v>0.10071648388884989</c:v>
                </c:pt>
                <c:pt idx="1033">
                  <c:v>0.10071648388884989</c:v>
                </c:pt>
                <c:pt idx="1034">
                  <c:v>0.10071648388884989</c:v>
                </c:pt>
                <c:pt idx="1035">
                  <c:v>0.10071648388884989</c:v>
                </c:pt>
                <c:pt idx="1036">
                  <c:v>0.10071648388884989</c:v>
                </c:pt>
                <c:pt idx="1037">
                  <c:v>0.10071648388884989</c:v>
                </c:pt>
                <c:pt idx="1038">
                  <c:v>0.10071648388884989</c:v>
                </c:pt>
                <c:pt idx="1039">
                  <c:v>0.10071648388884989</c:v>
                </c:pt>
                <c:pt idx="1040">
                  <c:v>0.10071648388884989</c:v>
                </c:pt>
                <c:pt idx="1041">
                  <c:v>0.10071648388884989</c:v>
                </c:pt>
                <c:pt idx="1042">
                  <c:v>0.10071648388884989</c:v>
                </c:pt>
                <c:pt idx="1043">
                  <c:v>0.10071648388884989</c:v>
                </c:pt>
                <c:pt idx="1044">
                  <c:v>0.10071648388884989</c:v>
                </c:pt>
                <c:pt idx="1045">
                  <c:v>0.10071648388884989</c:v>
                </c:pt>
                <c:pt idx="1046">
                  <c:v>0.10071648388884989</c:v>
                </c:pt>
                <c:pt idx="1047">
                  <c:v>0.10071648388884989</c:v>
                </c:pt>
                <c:pt idx="1048">
                  <c:v>0.10071648388884989</c:v>
                </c:pt>
                <c:pt idx="1049">
                  <c:v>0.10071648388884989</c:v>
                </c:pt>
                <c:pt idx="1050">
                  <c:v>0.10071648388884989</c:v>
                </c:pt>
                <c:pt idx="1051">
                  <c:v>0.10071648388884989</c:v>
                </c:pt>
                <c:pt idx="1052">
                  <c:v>0.10071648388884989</c:v>
                </c:pt>
                <c:pt idx="1053">
                  <c:v>0.10071648388884989</c:v>
                </c:pt>
                <c:pt idx="1054">
                  <c:v>0.10071648388884989</c:v>
                </c:pt>
                <c:pt idx="1055">
                  <c:v>0.10071648388884989</c:v>
                </c:pt>
                <c:pt idx="1056">
                  <c:v>0.10071648388884989</c:v>
                </c:pt>
                <c:pt idx="1057">
                  <c:v>0.10071648388884989</c:v>
                </c:pt>
                <c:pt idx="1058">
                  <c:v>0.10071648388884989</c:v>
                </c:pt>
                <c:pt idx="1059">
                  <c:v>0.10071648388884989</c:v>
                </c:pt>
                <c:pt idx="1060">
                  <c:v>0.10071648388884989</c:v>
                </c:pt>
                <c:pt idx="1061">
                  <c:v>0.10071648388884989</c:v>
                </c:pt>
                <c:pt idx="1062">
                  <c:v>0.10071648388884989</c:v>
                </c:pt>
                <c:pt idx="1063">
                  <c:v>0.10071648388884989</c:v>
                </c:pt>
                <c:pt idx="1064">
                  <c:v>0.10071648388884989</c:v>
                </c:pt>
                <c:pt idx="1065">
                  <c:v>0.10071648388884989</c:v>
                </c:pt>
                <c:pt idx="1066">
                  <c:v>0.10071648388884989</c:v>
                </c:pt>
                <c:pt idx="1067">
                  <c:v>0.10071648388884989</c:v>
                </c:pt>
                <c:pt idx="1068">
                  <c:v>0.10071648388884989</c:v>
                </c:pt>
                <c:pt idx="1069">
                  <c:v>0.10071648388884989</c:v>
                </c:pt>
                <c:pt idx="1070">
                  <c:v>0.10071648388884989</c:v>
                </c:pt>
                <c:pt idx="1071">
                  <c:v>0.10071648388884989</c:v>
                </c:pt>
                <c:pt idx="1072">
                  <c:v>0.10071648388884989</c:v>
                </c:pt>
                <c:pt idx="1073">
                  <c:v>0.10071648388884989</c:v>
                </c:pt>
                <c:pt idx="1074">
                  <c:v>0.10071648388884989</c:v>
                </c:pt>
                <c:pt idx="1075">
                  <c:v>0.10071648388884989</c:v>
                </c:pt>
                <c:pt idx="1076">
                  <c:v>0.10071648388884989</c:v>
                </c:pt>
                <c:pt idx="1077">
                  <c:v>0.10071648388884989</c:v>
                </c:pt>
                <c:pt idx="1078">
                  <c:v>0.10071648388884989</c:v>
                </c:pt>
                <c:pt idx="1079">
                  <c:v>0.10071648388884989</c:v>
                </c:pt>
                <c:pt idx="1080">
                  <c:v>0.10071648388884989</c:v>
                </c:pt>
                <c:pt idx="1081">
                  <c:v>0.10071648388884989</c:v>
                </c:pt>
                <c:pt idx="1082">
                  <c:v>0.10071648388884989</c:v>
                </c:pt>
                <c:pt idx="1083">
                  <c:v>0.10071648388884989</c:v>
                </c:pt>
                <c:pt idx="1084">
                  <c:v>0.10071648388884989</c:v>
                </c:pt>
                <c:pt idx="1085">
                  <c:v>0.10071648388884989</c:v>
                </c:pt>
                <c:pt idx="1086">
                  <c:v>0.10071648388884989</c:v>
                </c:pt>
                <c:pt idx="1087">
                  <c:v>0.10071648388884989</c:v>
                </c:pt>
                <c:pt idx="1088">
                  <c:v>0.10071648388884989</c:v>
                </c:pt>
                <c:pt idx="1089">
                  <c:v>0.10071648388884989</c:v>
                </c:pt>
                <c:pt idx="1090">
                  <c:v>0.10071648388884989</c:v>
                </c:pt>
                <c:pt idx="1091">
                  <c:v>0.10071648388884989</c:v>
                </c:pt>
                <c:pt idx="1092">
                  <c:v>0.10071648388884989</c:v>
                </c:pt>
                <c:pt idx="1093">
                  <c:v>0.10071648388884989</c:v>
                </c:pt>
                <c:pt idx="1094">
                  <c:v>0.10071648388884989</c:v>
                </c:pt>
                <c:pt idx="1095">
                  <c:v>0.10071648388884989</c:v>
                </c:pt>
                <c:pt idx="1096">
                  <c:v>0.10071648388884989</c:v>
                </c:pt>
                <c:pt idx="1097">
                  <c:v>0.10071648388884989</c:v>
                </c:pt>
                <c:pt idx="1098">
                  <c:v>0.10071648388884989</c:v>
                </c:pt>
                <c:pt idx="1099">
                  <c:v>0.10071648388884989</c:v>
                </c:pt>
                <c:pt idx="1100">
                  <c:v>0.10071648388884989</c:v>
                </c:pt>
                <c:pt idx="1101">
                  <c:v>0.10071648388884989</c:v>
                </c:pt>
                <c:pt idx="1102">
                  <c:v>0.10071648388884989</c:v>
                </c:pt>
                <c:pt idx="1103">
                  <c:v>0.10071648388884989</c:v>
                </c:pt>
                <c:pt idx="1104">
                  <c:v>0.10071648388884989</c:v>
                </c:pt>
                <c:pt idx="1105">
                  <c:v>0.10071648388884989</c:v>
                </c:pt>
                <c:pt idx="1106">
                  <c:v>0.10071648388884989</c:v>
                </c:pt>
                <c:pt idx="1107">
                  <c:v>0.10071648388884989</c:v>
                </c:pt>
                <c:pt idx="1108">
                  <c:v>0.10071648388884989</c:v>
                </c:pt>
                <c:pt idx="1109">
                  <c:v>0.10071648388884989</c:v>
                </c:pt>
                <c:pt idx="1110">
                  <c:v>0.10071648388884989</c:v>
                </c:pt>
                <c:pt idx="1111">
                  <c:v>0.10071648388884989</c:v>
                </c:pt>
                <c:pt idx="1112">
                  <c:v>0.10071648388884989</c:v>
                </c:pt>
                <c:pt idx="1113">
                  <c:v>0.10071648388884989</c:v>
                </c:pt>
                <c:pt idx="1114">
                  <c:v>0.10071648388884989</c:v>
                </c:pt>
                <c:pt idx="1115">
                  <c:v>0.10071648388884989</c:v>
                </c:pt>
                <c:pt idx="1116">
                  <c:v>0.10071648388884989</c:v>
                </c:pt>
                <c:pt idx="1117">
                  <c:v>0.10071648388884989</c:v>
                </c:pt>
                <c:pt idx="1118">
                  <c:v>0.10071648388884989</c:v>
                </c:pt>
                <c:pt idx="1119">
                  <c:v>0.10071648388884989</c:v>
                </c:pt>
                <c:pt idx="1120">
                  <c:v>0.10071648388884989</c:v>
                </c:pt>
                <c:pt idx="1121">
                  <c:v>0.10071648388884989</c:v>
                </c:pt>
                <c:pt idx="1122">
                  <c:v>0.10071648388884989</c:v>
                </c:pt>
                <c:pt idx="1123">
                  <c:v>0.10071648388884989</c:v>
                </c:pt>
                <c:pt idx="1124">
                  <c:v>0.10071648388884989</c:v>
                </c:pt>
                <c:pt idx="1125">
                  <c:v>0.10071648388884989</c:v>
                </c:pt>
                <c:pt idx="1126">
                  <c:v>0.10071648388884989</c:v>
                </c:pt>
                <c:pt idx="1127">
                  <c:v>0.10071648388884989</c:v>
                </c:pt>
                <c:pt idx="1128">
                  <c:v>0.10071648388884989</c:v>
                </c:pt>
                <c:pt idx="1129">
                  <c:v>0.10071648388884989</c:v>
                </c:pt>
                <c:pt idx="1130">
                  <c:v>0.10071648388884989</c:v>
                </c:pt>
                <c:pt idx="1131">
                  <c:v>0.10071648388884989</c:v>
                </c:pt>
                <c:pt idx="1132">
                  <c:v>0.10071648388884989</c:v>
                </c:pt>
                <c:pt idx="1133">
                  <c:v>0.10071648388884989</c:v>
                </c:pt>
                <c:pt idx="1134">
                  <c:v>0.10071648388884989</c:v>
                </c:pt>
                <c:pt idx="1135">
                  <c:v>0.10071648388884989</c:v>
                </c:pt>
                <c:pt idx="1136">
                  <c:v>0.10071648388884989</c:v>
                </c:pt>
                <c:pt idx="1137">
                  <c:v>0.10071648388884989</c:v>
                </c:pt>
                <c:pt idx="1138">
                  <c:v>0.10071648388884989</c:v>
                </c:pt>
                <c:pt idx="1139">
                  <c:v>0.10071648388884989</c:v>
                </c:pt>
                <c:pt idx="1140">
                  <c:v>0.10071648388884989</c:v>
                </c:pt>
                <c:pt idx="1141">
                  <c:v>0.10071648388884989</c:v>
                </c:pt>
                <c:pt idx="1142">
                  <c:v>0.10071648388884989</c:v>
                </c:pt>
                <c:pt idx="1143">
                  <c:v>0.10071648388884989</c:v>
                </c:pt>
                <c:pt idx="1144">
                  <c:v>0.10071648388884989</c:v>
                </c:pt>
                <c:pt idx="1145">
                  <c:v>0.10071648388884989</c:v>
                </c:pt>
                <c:pt idx="1146">
                  <c:v>0.10071648388884989</c:v>
                </c:pt>
                <c:pt idx="1147">
                  <c:v>0.10071648388884989</c:v>
                </c:pt>
                <c:pt idx="1148">
                  <c:v>0.10071648388884989</c:v>
                </c:pt>
                <c:pt idx="1149">
                  <c:v>0.10071648388884989</c:v>
                </c:pt>
                <c:pt idx="1150">
                  <c:v>0.10071648388884989</c:v>
                </c:pt>
                <c:pt idx="1151">
                  <c:v>0.10071648388884989</c:v>
                </c:pt>
                <c:pt idx="1152">
                  <c:v>0.10071648388884989</c:v>
                </c:pt>
                <c:pt idx="1153">
                  <c:v>0.10071648388884989</c:v>
                </c:pt>
                <c:pt idx="1154">
                  <c:v>0.10071648388884989</c:v>
                </c:pt>
                <c:pt idx="1155">
                  <c:v>0.10071648388884989</c:v>
                </c:pt>
                <c:pt idx="1156">
                  <c:v>0.10071648388884989</c:v>
                </c:pt>
                <c:pt idx="1157">
                  <c:v>0.10071648388884989</c:v>
                </c:pt>
                <c:pt idx="1158">
                  <c:v>0.10071648388884989</c:v>
                </c:pt>
                <c:pt idx="1159">
                  <c:v>0.10071648388884989</c:v>
                </c:pt>
                <c:pt idx="1160">
                  <c:v>0.10071648388884989</c:v>
                </c:pt>
                <c:pt idx="1161">
                  <c:v>0.10071648388884989</c:v>
                </c:pt>
                <c:pt idx="1162">
                  <c:v>0.10071648388884989</c:v>
                </c:pt>
                <c:pt idx="1163">
                  <c:v>0.10071648388884989</c:v>
                </c:pt>
                <c:pt idx="1164">
                  <c:v>0.10071648388884989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867264"/>
        <c:axId val="539115520"/>
      </c:lineChart>
      <c:dateAx>
        <c:axId val="545867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040000"/>
          <a:lstStyle/>
          <a:p>
            <a:pPr>
              <a:defRPr sz="1400"/>
            </a:pPr>
            <a:endParaRPr lang="es-CL"/>
          </a:p>
        </c:txPr>
        <c:crossAx val="539115520"/>
        <c:crosses val="autoZero"/>
        <c:auto val="1"/>
        <c:lblOffset val="100"/>
        <c:baseTimeUnit val="days"/>
      </c:dateAx>
      <c:valAx>
        <c:axId val="53911552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45867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Outputs!$D$1</c:f>
              <c:strCache>
                <c:ptCount val="1"/>
                <c:pt idx="0">
                  <c:v>Alpha Diario</c:v>
                </c:pt>
              </c:strCache>
            </c:strRef>
          </c:tx>
          <c:marker>
            <c:symbol val="none"/>
          </c:marker>
          <c:cat>
            <c:numRef>
              <c:f>Outputs!$A$255:$A$1419</c:f>
              <c:numCache>
                <c:formatCode>m/d/yyyy</c:formatCode>
                <c:ptCount val="116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40933</c:v>
                </c:pt>
                <c:pt idx="18">
                  <c:v>40934</c:v>
                </c:pt>
                <c:pt idx="19">
                  <c:v>40935</c:v>
                </c:pt>
                <c:pt idx="20">
                  <c:v>40938</c:v>
                </c:pt>
                <c:pt idx="21">
                  <c:v>40939</c:v>
                </c:pt>
                <c:pt idx="22">
                  <c:v>40940</c:v>
                </c:pt>
                <c:pt idx="23">
                  <c:v>40941</c:v>
                </c:pt>
                <c:pt idx="24">
                  <c:v>40942</c:v>
                </c:pt>
                <c:pt idx="25">
                  <c:v>40945</c:v>
                </c:pt>
                <c:pt idx="26">
                  <c:v>40946</c:v>
                </c:pt>
                <c:pt idx="27">
                  <c:v>40947</c:v>
                </c:pt>
                <c:pt idx="28">
                  <c:v>40948</c:v>
                </c:pt>
                <c:pt idx="29">
                  <c:v>40949</c:v>
                </c:pt>
                <c:pt idx="30">
                  <c:v>40952</c:v>
                </c:pt>
                <c:pt idx="31">
                  <c:v>40953</c:v>
                </c:pt>
                <c:pt idx="32">
                  <c:v>40954</c:v>
                </c:pt>
                <c:pt idx="33">
                  <c:v>40955</c:v>
                </c:pt>
                <c:pt idx="34">
                  <c:v>40956</c:v>
                </c:pt>
                <c:pt idx="35">
                  <c:v>40959</c:v>
                </c:pt>
                <c:pt idx="36">
                  <c:v>40960</c:v>
                </c:pt>
                <c:pt idx="37">
                  <c:v>40961</c:v>
                </c:pt>
                <c:pt idx="38">
                  <c:v>40962</c:v>
                </c:pt>
                <c:pt idx="39">
                  <c:v>40963</c:v>
                </c:pt>
                <c:pt idx="40">
                  <c:v>40966</c:v>
                </c:pt>
                <c:pt idx="41">
                  <c:v>40967</c:v>
                </c:pt>
                <c:pt idx="42">
                  <c:v>40968</c:v>
                </c:pt>
                <c:pt idx="43">
                  <c:v>40969</c:v>
                </c:pt>
                <c:pt idx="44">
                  <c:v>40970</c:v>
                </c:pt>
                <c:pt idx="45">
                  <c:v>40973</c:v>
                </c:pt>
                <c:pt idx="46">
                  <c:v>40974</c:v>
                </c:pt>
                <c:pt idx="47">
                  <c:v>40975</c:v>
                </c:pt>
                <c:pt idx="48">
                  <c:v>40976</c:v>
                </c:pt>
                <c:pt idx="49">
                  <c:v>40977</c:v>
                </c:pt>
                <c:pt idx="50">
                  <c:v>40980</c:v>
                </c:pt>
                <c:pt idx="51">
                  <c:v>40981</c:v>
                </c:pt>
                <c:pt idx="52">
                  <c:v>40982</c:v>
                </c:pt>
                <c:pt idx="53">
                  <c:v>40983</c:v>
                </c:pt>
                <c:pt idx="54">
                  <c:v>40984</c:v>
                </c:pt>
                <c:pt idx="55">
                  <c:v>40987</c:v>
                </c:pt>
                <c:pt idx="56">
                  <c:v>40988</c:v>
                </c:pt>
                <c:pt idx="57">
                  <c:v>40989</c:v>
                </c:pt>
                <c:pt idx="58">
                  <c:v>40990</c:v>
                </c:pt>
                <c:pt idx="59">
                  <c:v>40991</c:v>
                </c:pt>
                <c:pt idx="60">
                  <c:v>40994</c:v>
                </c:pt>
                <c:pt idx="61">
                  <c:v>40995</c:v>
                </c:pt>
                <c:pt idx="62">
                  <c:v>40996</c:v>
                </c:pt>
                <c:pt idx="63">
                  <c:v>40997</c:v>
                </c:pt>
                <c:pt idx="64">
                  <c:v>40998</c:v>
                </c:pt>
                <c:pt idx="65">
                  <c:v>41001</c:v>
                </c:pt>
                <c:pt idx="66">
                  <c:v>41002</c:v>
                </c:pt>
                <c:pt idx="67">
                  <c:v>41003</c:v>
                </c:pt>
                <c:pt idx="68">
                  <c:v>41004</c:v>
                </c:pt>
                <c:pt idx="69">
                  <c:v>41008</c:v>
                </c:pt>
                <c:pt idx="70">
                  <c:v>41009</c:v>
                </c:pt>
                <c:pt idx="71">
                  <c:v>41010</c:v>
                </c:pt>
                <c:pt idx="72">
                  <c:v>41011</c:v>
                </c:pt>
                <c:pt idx="73">
                  <c:v>41012</c:v>
                </c:pt>
                <c:pt idx="74">
                  <c:v>41015</c:v>
                </c:pt>
                <c:pt idx="75">
                  <c:v>41016</c:v>
                </c:pt>
                <c:pt idx="76">
                  <c:v>41017</c:v>
                </c:pt>
                <c:pt idx="77">
                  <c:v>41018</c:v>
                </c:pt>
                <c:pt idx="78">
                  <c:v>41019</c:v>
                </c:pt>
                <c:pt idx="79">
                  <c:v>41022</c:v>
                </c:pt>
                <c:pt idx="80">
                  <c:v>41023</c:v>
                </c:pt>
                <c:pt idx="81">
                  <c:v>41024</c:v>
                </c:pt>
                <c:pt idx="82">
                  <c:v>41025</c:v>
                </c:pt>
                <c:pt idx="83">
                  <c:v>41026</c:v>
                </c:pt>
                <c:pt idx="84">
                  <c:v>41029</c:v>
                </c:pt>
                <c:pt idx="85">
                  <c:v>41031</c:v>
                </c:pt>
                <c:pt idx="86">
                  <c:v>41032</c:v>
                </c:pt>
                <c:pt idx="87">
                  <c:v>41033</c:v>
                </c:pt>
                <c:pt idx="88">
                  <c:v>41036</c:v>
                </c:pt>
                <c:pt idx="89">
                  <c:v>41037</c:v>
                </c:pt>
                <c:pt idx="90">
                  <c:v>41038</c:v>
                </c:pt>
                <c:pt idx="91">
                  <c:v>41039</c:v>
                </c:pt>
                <c:pt idx="92">
                  <c:v>41040</c:v>
                </c:pt>
                <c:pt idx="93">
                  <c:v>41043</c:v>
                </c:pt>
                <c:pt idx="94">
                  <c:v>41044</c:v>
                </c:pt>
                <c:pt idx="95">
                  <c:v>41045</c:v>
                </c:pt>
                <c:pt idx="96">
                  <c:v>41046</c:v>
                </c:pt>
                <c:pt idx="97">
                  <c:v>41047</c:v>
                </c:pt>
                <c:pt idx="98">
                  <c:v>41051</c:v>
                </c:pt>
                <c:pt idx="99">
                  <c:v>41052</c:v>
                </c:pt>
                <c:pt idx="100">
                  <c:v>41053</c:v>
                </c:pt>
                <c:pt idx="101">
                  <c:v>41054</c:v>
                </c:pt>
                <c:pt idx="102">
                  <c:v>41057</c:v>
                </c:pt>
                <c:pt idx="103">
                  <c:v>41058</c:v>
                </c:pt>
                <c:pt idx="104">
                  <c:v>41059</c:v>
                </c:pt>
                <c:pt idx="105">
                  <c:v>41060</c:v>
                </c:pt>
                <c:pt idx="106">
                  <c:v>41061</c:v>
                </c:pt>
                <c:pt idx="107">
                  <c:v>41064</c:v>
                </c:pt>
                <c:pt idx="108">
                  <c:v>41065</c:v>
                </c:pt>
                <c:pt idx="109">
                  <c:v>41066</c:v>
                </c:pt>
                <c:pt idx="110">
                  <c:v>41067</c:v>
                </c:pt>
                <c:pt idx="111">
                  <c:v>41068</c:v>
                </c:pt>
                <c:pt idx="112">
                  <c:v>41071</c:v>
                </c:pt>
                <c:pt idx="113">
                  <c:v>41072</c:v>
                </c:pt>
                <c:pt idx="114">
                  <c:v>41073</c:v>
                </c:pt>
                <c:pt idx="115">
                  <c:v>41074</c:v>
                </c:pt>
                <c:pt idx="116">
                  <c:v>41075</c:v>
                </c:pt>
                <c:pt idx="117">
                  <c:v>41078</c:v>
                </c:pt>
                <c:pt idx="118">
                  <c:v>41079</c:v>
                </c:pt>
                <c:pt idx="119">
                  <c:v>41080</c:v>
                </c:pt>
                <c:pt idx="120">
                  <c:v>41081</c:v>
                </c:pt>
                <c:pt idx="121">
                  <c:v>41082</c:v>
                </c:pt>
                <c:pt idx="122">
                  <c:v>41085</c:v>
                </c:pt>
                <c:pt idx="123">
                  <c:v>41086</c:v>
                </c:pt>
                <c:pt idx="124">
                  <c:v>41087</c:v>
                </c:pt>
                <c:pt idx="125">
                  <c:v>41088</c:v>
                </c:pt>
                <c:pt idx="126">
                  <c:v>41089</c:v>
                </c:pt>
                <c:pt idx="127">
                  <c:v>41093</c:v>
                </c:pt>
                <c:pt idx="128">
                  <c:v>41094</c:v>
                </c:pt>
                <c:pt idx="129">
                  <c:v>41095</c:v>
                </c:pt>
                <c:pt idx="130">
                  <c:v>41096</c:v>
                </c:pt>
                <c:pt idx="131">
                  <c:v>41099</c:v>
                </c:pt>
                <c:pt idx="132">
                  <c:v>41100</c:v>
                </c:pt>
                <c:pt idx="133">
                  <c:v>41101</c:v>
                </c:pt>
                <c:pt idx="134">
                  <c:v>41102</c:v>
                </c:pt>
                <c:pt idx="135">
                  <c:v>41103</c:v>
                </c:pt>
                <c:pt idx="136">
                  <c:v>41107</c:v>
                </c:pt>
                <c:pt idx="137">
                  <c:v>41108</c:v>
                </c:pt>
                <c:pt idx="138">
                  <c:v>41109</c:v>
                </c:pt>
                <c:pt idx="139">
                  <c:v>41110</c:v>
                </c:pt>
                <c:pt idx="140">
                  <c:v>41113</c:v>
                </c:pt>
                <c:pt idx="141">
                  <c:v>41114</c:v>
                </c:pt>
                <c:pt idx="142">
                  <c:v>41115</c:v>
                </c:pt>
                <c:pt idx="143">
                  <c:v>41116</c:v>
                </c:pt>
                <c:pt idx="144">
                  <c:v>41117</c:v>
                </c:pt>
                <c:pt idx="145">
                  <c:v>41120</c:v>
                </c:pt>
                <c:pt idx="146">
                  <c:v>41121</c:v>
                </c:pt>
                <c:pt idx="147">
                  <c:v>41122</c:v>
                </c:pt>
                <c:pt idx="148">
                  <c:v>41123</c:v>
                </c:pt>
                <c:pt idx="149">
                  <c:v>41124</c:v>
                </c:pt>
                <c:pt idx="150">
                  <c:v>41127</c:v>
                </c:pt>
                <c:pt idx="151">
                  <c:v>41128</c:v>
                </c:pt>
                <c:pt idx="152">
                  <c:v>41129</c:v>
                </c:pt>
                <c:pt idx="153">
                  <c:v>41130</c:v>
                </c:pt>
                <c:pt idx="154">
                  <c:v>41131</c:v>
                </c:pt>
                <c:pt idx="155">
                  <c:v>41134</c:v>
                </c:pt>
                <c:pt idx="156">
                  <c:v>41135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41155</c:v>
                </c:pt>
                <c:pt idx="170">
                  <c:v>41156</c:v>
                </c:pt>
                <c:pt idx="171">
                  <c:v>41157</c:v>
                </c:pt>
                <c:pt idx="172">
                  <c:v>41158</c:v>
                </c:pt>
                <c:pt idx="173">
                  <c:v>41159</c:v>
                </c:pt>
                <c:pt idx="174">
                  <c:v>41162</c:v>
                </c:pt>
                <c:pt idx="175">
                  <c:v>41163</c:v>
                </c:pt>
                <c:pt idx="176">
                  <c:v>41164</c:v>
                </c:pt>
                <c:pt idx="177">
                  <c:v>41165</c:v>
                </c:pt>
                <c:pt idx="178">
                  <c:v>41166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41194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41218</c:v>
                </c:pt>
                <c:pt idx="209">
                  <c:v>41219</c:v>
                </c:pt>
                <c:pt idx="210">
                  <c:v>41220</c:v>
                </c:pt>
                <c:pt idx="211">
                  <c:v>41221</c:v>
                </c:pt>
                <c:pt idx="212">
                  <c:v>41222</c:v>
                </c:pt>
                <c:pt idx="213">
                  <c:v>41225</c:v>
                </c:pt>
                <c:pt idx="214">
                  <c:v>41226</c:v>
                </c:pt>
                <c:pt idx="215">
                  <c:v>41227</c:v>
                </c:pt>
                <c:pt idx="216">
                  <c:v>41228</c:v>
                </c:pt>
                <c:pt idx="217">
                  <c:v>41229</c:v>
                </c:pt>
                <c:pt idx="218">
                  <c:v>41232</c:v>
                </c:pt>
                <c:pt idx="219">
                  <c:v>41233</c:v>
                </c:pt>
                <c:pt idx="220">
                  <c:v>41234</c:v>
                </c:pt>
                <c:pt idx="221">
                  <c:v>41235</c:v>
                </c:pt>
                <c:pt idx="222">
                  <c:v>41236</c:v>
                </c:pt>
                <c:pt idx="223">
                  <c:v>41239</c:v>
                </c:pt>
                <c:pt idx="224">
                  <c:v>41240</c:v>
                </c:pt>
                <c:pt idx="225">
                  <c:v>41241</c:v>
                </c:pt>
                <c:pt idx="226">
                  <c:v>41242</c:v>
                </c:pt>
                <c:pt idx="227">
                  <c:v>41243</c:v>
                </c:pt>
                <c:pt idx="228">
                  <c:v>41246</c:v>
                </c:pt>
                <c:pt idx="229">
                  <c:v>41247</c:v>
                </c:pt>
                <c:pt idx="230">
                  <c:v>41248</c:v>
                </c:pt>
                <c:pt idx="231">
                  <c:v>41249</c:v>
                </c:pt>
                <c:pt idx="232">
                  <c:v>41250</c:v>
                </c:pt>
                <c:pt idx="233">
                  <c:v>41253</c:v>
                </c:pt>
                <c:pt idx="234">
                  <c:v>41254</c:v>
                </c:pt>
                <c:pt idx="235">
                  <c:v>41255</c:v>
                </c:pt>
                <c:pt idx="236">
                  <c:v>41256</c:v>
                </c:pt>
                <c:pt idx="237">
                  <c:v>41257</c:v>
                </c:pt>
                <c:pt idx="238">
                  <c:v>41260</c:v>
                </c:pt>
                <c:pt idx="239">
                  <c:v>41261</c:v>
                </c:pt>
                <c:pt idx="240">
                  <c:v>41262</c:v>
                </c:pt>
                <c:pt idx="241">
                  <c:v>41263</c:v>
                </c:pt>
                <c:pt idx="242">
                  <c:v>41264</c:v>
                </c:pt>
                <c:pt idx="243">
                  <c:v>41267</c:v>
                </c:pt>
                <c:pt idx="244">
                  <c:v>41269</c:v>
                </c:pt>
                <c:pt idx="245">
                  <c:v>41270</c:v>
                </c:pt>
                <c:pt idx="246">
                  <c:v>41271</c:v>
                </c:pt>
                <c:pt idx="247">
                  <c:v>41276</c:v>
                </c:pt>
                <c:pt idx="248">
                  <c:v>41277</c:v>
                </c:pt>
                <c:pt idx="249">
                  <c:v>41278</c:v>
                </c:pt>
                <c:pt idx="250">
                  <c:v>41281</c:v>
                </c:pt>
                <c:pt idx="251">
                  <c:v>41282</c:v>
                </c:pt>
                <c:pt idx="252">
                  <c:v>41283</c:v>
                </c:pt>
                <c:pt idx="253">
                  <c:v>41284</c:v>
                </c:pt>
                <c:pt idx="254">
                  <c:v>41285</c:v>
                </c:pt>
                <c:pt idx="255">
                  <c:v>41288</c:v>
                </c:pt>
                <c:pt idx="256">
                  <c:v>41289</c:v>
                </c:pt>
                <c:pt idx="257">
                  <c:v>41290</c:v>
                </c:pt>
                <c:pt idx="258">
                  <c:v>41291</c:v>
                </c:pt>
                <c:pt idx="259">
                  <c:v>41292</c:v>
                </c:pt>
                <c:pt idx="260">
                  <c:v>41295</c:v>
                </c:pt>
                <c:pt idx="261">
                  <c:v>41296</c:v>
                </c:pt>
                <c:pt idx="262">
                  <c:v>41297</c:v>
                </c:pt>
                <c:pt idx="263">
                  <c:v>41298</c:v>
                </c:pt>
                <c:pt idx="264">
                  <c:v>41299</c:v>
                </c:pt>
                <c:pt idx="265">
                  <c:v>41302</c:v>
                </c:pt>
                <c:pt idx="266">
                  <c:v>41303</c:v>
                </c:pt>
                <c:pt idx="267">
                  <c:v>41304</c:v>
                </c:pt>
                <c:pt idx="268">
                  <c:v>41305</c:v>
                </c:pt>
                <c:pt idx="269">
                  <c:v>41306</c:v>
                </c:pt>
                <c:pt idx="270">
                  <c:v>41309</c:v>
                </c:pt>
                <c:pt idx="271">
                  <c:v>41310</c:v>
                </c:pt>
                <c:pt idx="272">
                  <c:v>41311</c:v>
                </c:pt>
                <c:pt idx="273">
                  <c:v>41312</c:v>
                </c:pt>
                <c:pt idx="274">
                  <c:v>41313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41323</c:v>
                </c:pt>
                <c:pt idx="281">
                  <c:v>41324</c:v>
                </c:pt>
                <c:pt idx="282">
                  <c:v>41325</c:v>
                </c:pt>
                <c:pt idx="283">
                  <c:v>41326</c:v>
                </c:pt>
                <c:pt idx="284">
                  <c:v>41327</c:v>
                </c:pt>
                <c:pt idx="285">
                  <c:v>41330</c:v>
                </c:pt>
                <c:pt idx="286">
                  <c:v>41331</c:v>
                </c:pt>
                <c:pt idx="287">
                  <c:v>41332</c:v>
                </c:pt>
                <c:pt idx="288">
                  <c:v>41333</c:v>
                </c:pt>
                <c:pt idx="289">
                  <c:v>41334</c:v>
                </c:pt>
                <c:pt idx="290">
                  <c:v>41337</c:v>
                </c:pt>
                <c:pt idx="291">
                  <c:v>41338</c:v>
                </c:pt>
                <c:pt idx="292">
                  <c:v>41339</c:v>
                </c:pt>
                <c:pt idx="293">
                  <c:v>41340</c:v>
                </c:pt>
                <c:pt idx="294">
                  <c:v>41341</c:v>
                </c:pt>
                <c:pt idx="295">
                  <c:v>41344</c:v>
                </c:pt>
                <c:pt idx="296">
                  <c:v>41345</c:v>
                </c:pt>
                <c:pt idx="297">
                  <c:v>41346</c:v>
                </c:pt>
                <c:pt idx="298">
                  <c:v>41347</c:v>
                </c:pt>
                <c:pt idx="299">
                  <c:v>41348</c:v>
                </c:pt>
                <c:pt idx="300">
                  <c:v>41351</c:v>
                </c:pt>
                <c:pt idx="301">
                  <c:v>41352</c:v>
                </c:pt>
                <c:pt idx="302">
                  <c:v>41353</c:v>
                </c:pt>
                <c:pt idx="303">
                  <c:v>41354</c:v>
                </c:pt>
                <c:pt idx="304">
                  <c:v>41355</c:v>
                </c:pt>
                <c:pt idx="305">
                  <c:v>41358</c:v>
                </c:pt>
                <c:pt idx="306">
                  <c:v>41359</c:v>
                </c:pt>
                <c:pt idx="307">
                  <c:v>41360</c:v>
                </c:pt>
                <c:pt idx="308">
                  <c:v>41361</c:v>
                </c:pt>
                <c:pt idx="309">
                  <c:v>41365</c:v>
                </c:pt>
                <c:pt idx="310">
                  <c:v>41366</c:v>
                </c:pt>
                <c:pt idx="311">
                  <c:v>41367</c:v>
                </c:pt>
                <c:pt idx="312">
                  <c:v>41368</c:v>
                </c:pt>
                <c:pt idx="313">
                  <c:v>41369</c:v>
                </c:pt>
                <c:pt idx="314">
                  <c:v>41372</c:v>
                </c:pt>
                <c:pt idx="315">
                  <c:v>41373</c:v>
                </c:pt>
                <c:pt idx="316">
                  <c:v>41374</c:v>
                </c:pt>
                <c:pt idx="317">
                  <c:v>41375</c:v>
                </c:pt>
                <c:pt idx="318">
                  <c:v>41376</c:v>
                </c:pt>
                <c:pt idx="319">
                  <c:v>41379</c:v>
                </c:pt>
                <c:pt idx="320">
                  <c:v>41380</c:v>
                </c:pt>
                <c:pt idx="321">
                  <c:v>41381</c:v>
                </c:pt>
                <c:pt idx="322">
                  <c:v>41382</c:v>
                </c:pt>
                <c:pt idx="323">
                  <c:v>41383</c:v>
                </c:pt>
                <c:pt idx="324">
                  <c:v>41386</c:v>
                </c:pt>
                <c:pt idx="325">
                  <c:v>41387</c:v>
                </c:pt>
                <c:pt idx="326">
                  <c:v>41388</c:v>
                </c:pt>
                <c:pt idx="327">
                  <c:v>41389</c:v>
                </c:pt>
                <c:pt idx="328">
                  <c:v>41390</c:v>
                </c:pt>
                <c:pt idx="329">
                  <c:v>41393</c:v>
                </c:pt>
                <c:pt idx="330">
                  <c:v>41394</c:v>
                </c:pt>
                <c:pt idx="331">
                  <c:v>41396</c:v>
                </c:pt>
                <c:pt idx="332">
                  <c:v>41397</c:v>
                </c:pt>
                <c:pt idx="333">
                  <c:v>41400</c:v>
                </c:pt>
                <c:pt idx="334">
                  <c:v>41401</c:v>
                </c:pt>
                <c:pt idx="335">
                  <c:v>41402</c:v>
                </c:pt>
                <c:pt idx="336">
                  <c:v>41403</c:v>
                </c:pt>
                <c:pt idx="337">
                  <c:v>41404</c:v>
                </c:pt>
                <c:pt idx="338">
                  <c:v>41407</c:v>
                </c:pt>
                <c:pt idx="339">
                  <c:v>41408</c:v>
                </c:pt>
                <c:pt idx="340">
                  <c:v>41409</c:v>
                </c:pt>
                <c:pt idx="341">
                  <c:v>41410</c:v>
                </c:pt>
                <c:pt idx="342">
                  <c:v>41411</c:v>
                </c:pt>
                <c:pt idx="343">
                  <c:v>41414</c:v>
                </c:pt>
                <c:pt idx="344">
                  <c:v>41416</c:v>
                </c:pt>
                <c:pt idx="345">
                  <c:v>41417</c:v>
                </c:pt>
                <c:pt idx="346">
                  <c:v>41418</c:v>
                </c:pt>
                <c:pt idx="347">
                  <c:v>41421</c:v>
                </c:pt>
                <c:pt idx="348">
                  <c:v>41422</c:v>
                </c:pt>
                <c:pt idx="349">
                  <c:v>41423</c:v>
                </c:pt>
                <c:pt idx="350">
                  <c:v>41424</c:v>
                </c:pt>
                <c:pt idx="351">
                  <c:v>41425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41431</c:v>
                </c:pt>
                <c:pt idx="356">
                  <c:v>41432</c:v>
                </c:pt>
                <c:pt idx="357">
                  <c:v>41435</c:v>
                </c:pt>
                <c:pt idx="358">
                  <c:v>41436</c:v>
                </c:pt>
                <c:pt idx="359">
                  <c:v>41437</c:v>
                </c:pt>
                <c:pt idx="360">
                  <c:v>41438</c:v>
                </c:pt>
                <c:pt idx="361">
                  <c:v>41439</c:v>
                </c:pt>
                <c:pt idx="362">
                  <c:v>41442</c:v>
                </c:pt>
                <c:pt idx="363">
                  <c:v>41443</c:v>
                </c:pt>
                <c:pt idx="364">
                  <c:v>41444</c:v>
                </c:pt>
                <c:pt idx="365">
                  <c:v>41445</c:v>
                </c:pt>
                <c:pt idx="366">
                  <c:v>41446</c:v>
                </c:pt>
                <c:pt idx="367">
                  <c:v>41449</c:v>
                </c:pt>
                <c:pt idx="368">
                  <c:v>41450</c:v>
                </c:pt>
                <c:pt idx="369">
                  <c:v>41451</c:v>
                </c:pt>
                <c:pt idx="370">
                  <c:v>41452</c:v>
                </c:pt>
                <c:pt idx="371">
                  <c:v>41453</c:v>
                </c:pt>
                <c:pt idx="372">
                  <c:v>41456</c:v>
                </c:pt>
                <c:pt idx="373">
                  <c:v>41457</c:v>
                </c:pt>
                <c:pt idx="374">
                  <c:v>41458</c:v>
                </c:pt>
                <c:pt idx="375">
                  <c:v>41459</c:v>
                </c:pt>
                <c:pt idx="376">
                  <c:v>41460</c:v>
                </c:pt>
                <c:pt idx="377">
                  <c:v>41463</c:v>
                </c:pt>
                <c:pt idx="378">
                  <c:v>41464</c:v>
                </c:pt>
                <c:pt idx="379">
                  <c:v>41465</c:v>
                </c:pt>
                <c:pt idx="380">
                  <c:v>41466</c:v>
                </c:pt>
                <c:pt idx="381">
                  <c:v>41467</c:v>
                </c:pt>
                <c:pt idx="382">
                  <c:v>41470</c:v>
                </c:pt>
                <c:pt idx="383">
                  <c:v>41472</c:v>
                </c:pt>
                <c:pt idx="384">
                  <c:v>41473</c:v>
                </c:pt>
                <c:pt idx="385">
                  <c:v>41474</c:v>
                </c:pt>
                <c:pt idx="386">
                  <c:v>41477</c:v>
                </c:pt>
                <c:pt idx="387">
                  <c:v>41478</c:v>
                </c:pt>
                <c:pt idx="388">
                  <c:v>41479</c:v>
                </c:pt>
                <c:pt idx="389">
                  <c:v>41480</c:v>
                </c:pt>
                <c:pt idx="390">
                  <c:v>41481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41491</c:v>
                </c:pt>
                <c:pt idx="397">
                  <c:v>41492</c:v>
                </c:pt>
                <c:pt idx="398">
                  <c:v>41493</c:v>
                </c:pt>
                <c:pt idx="399">
                  <c:v>41494</c:v>
                </c:pt>
                <c:pt idx="400">
                  <c:v>41495</c:v>
                </c:pt>
                <c:pt idx="401">
                  <c:v>41498</c:v>
                </c:pt>
                <c:pt idx="402">
                  <c:v>41499</c:v>
                </c:pt>
                <c:pt idx="403">
                  <c:v>41500</c:v>
                </c:pt>
                <c:pt idx="404">
                  <c:v>41502</c:v>
                </c:pt>
                <c:pt idx="405">
                  <c:v>41505</c:v>
                </c:pt>
                <c:pt idx="406">
                  <c:v>41506</c:v>
                </c:pt>
                <c:pt idx="407">
                  <c:v>41507</c:v>
                </c:pt>
                <c:pt idx="408">
                  <c:v>41508</c:v>
                </c:pt>
                <c:pt idx="409">
                  <c:v>41509</c:v>
                </c:pt>
                <c:pt idx="410">
                  <c:v>41512</c:v>
                </c:pt>
                <c:pt idx="411">
                  <c:v>41513</c:v>
                </c:pt>
                <c:pt idx="412">
                  <c:v>41514</c:v>
                </c:pt>
                <c:pt idx="413">
                  <c:v>41515</c:v>
                </c:pt>
                <c:pt idx="414">
                  <c:v>41516</c:v>
                </c:pt>
                <c:pt idx="415">
                  <c:v>41519</c:v>
                </c:pt>
                <c:pt idx="416">
                  <c:v>41520</c:v>
                </c:pt>
                <c:pt idx="417">
                  <c:v>41521</c:v>
                </c:pt>
                <c:pt idx="418">
                  <c:v>41522</c:v>
                </c:pt>
                <c:pt idx="419">
                  <c:v>41523</c:v>
                </c:pt>
                <c:pt idx="420">
                  <c:v>41526</c:v>
                </c:pt>
                <c:pt idx="421">
                  <c:v>41527</c:v>
                </c:pt>
                <c:pt idx="422">
                  <c:v>41528</c:v>
                </c:pt>
                <c:pt idx="423">
                  <c:v>41529</c:v>
                </c:pt>
                <c:pt idx="424">
                  <c:v>41530</c:v>
                </c:pt>
                <c:pt idx="425">
                  <c:v>41533</c:v>
                </c:pt>
                <c:pt idx="426">
                  <c:v>41534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41582</c:v>
                </c:pt>
                <c:pt idx="456">
                  <c:v>41583</c:v>
                </c:pt>
                <c:pt idx="457">
                  <c:v>41584</c:v>
                </c:pt>
                <c:pt idx="458">
                  <c:v>41585</c:v>
                </c:pt>
                <c:pt idx="459">
                  <c:v>41586</c:v>
                </c:pt>
                <c:pt idx="460">
                  <c:v>41589</c:v>
                </c:pt>
                <c:pt idx="461">
                  <c:v>41590</c:v>
                </c:pt>
                <c:pt idx="462">
                  <c:v>41591</c:v>
                </c:pt>
                <c:pt idx="463">
                  <c:v>41592</c:v>
                </c:pt>
                <c:pt idx="464">
                  <c:v>41593</c:v>
                </c:pt>
                <c:pt idx="465">
                  <c:v>41596</c:v>
                </c:pt>
                <c:pt idx="466">
                  <c:v>41597</c:v>
                </c:pt>
                <c:pt idx="467">
                  <c:v>41598</c:v>
                </c:pt>
                <c:pt idx="468">
                  <c:v>41599</c:v>
                </c:pt>
                <c:pt idx="469">
                  <c:v>41600</c:v>
                </c:pt>
                <c:pt idx="470">
                  <c:v>41603</c:v>
                </c:pt>
                <c:pt idx="471">
                  <c:v>41604</c:v>
                </c:pt>
                <c:pt idx="472">
                  <c:v>41605</c:v>
                </c:pt>
                <c:pt idx="473">
                  <c:v>41606</c:v>
                </c:pt>
                <c:pt idx="474">
                  <c:v>41607</c:v>
                </c:pt>
                <c:pt idx="475">
                  <c:v>41610</c:v>
                </c:pt>
                <c:pt idx="476">
                  <c:v>41611</c:v>
                </c:pt>
                <c:pt idx="477">
                  <c:v>41612</c:v>
                </c:pt>
                <c:pt idx="478">
                  <c:v>41613</c:v>
                </c:pt>
                <c:pt idx="479">
                  <c:v>41614</c:v>
                </c:pt>
                <c:pt idx="480">
                  <c:v>41617</c:v>
                </c:pt>
                <c:pt idx="481">
                  <c:v>41618</c:v>
                </c:pt>
                <c:pt idx="482">
                  <c:v>41619</c:v>
                </c:pt>
                <c:pt idx="483">
                  <c:v>41620</c:v>
                </c:pt>
                <c:pt idx="484">
                  <c:v>41621</c:v>
                </c:pt>
                <c:pt idx="485">
                  <c:v>41624</c:v>
                </c:pt>
                <c:pt idx="486">
                  <c:v>41625</c:v>
                </c:pt>
                <c:pt idx="487">
                  <c:v>41626</c:v>
                </c:pt>
                <c:pt idx="488">
                  <c:v>41627</c:v>
                </c:pt>
                <c:pt idx="489">
                  <c:v>41628</c:v>
                </c:pt>
                <c:pt idx="490">
                  <c:v>41631</c:v>
                </c:pt>
                <c:pt idx="491">
                  <c:v>41632</c:v>
                </c:pt>
                <c:pt idx="492">
                  <c:v>41634</c:v>
                </c:pt>
                <c:pt idx="493">
                  <c:v>41635</c:v>
                </c:pt>
                <c:pt idx="494">
                  <c:v>41638</c:v>
                </c:pt>
                <c:pt idx="495">
                  <c:v>41641</c:v>
                </c:pt>
                <c:pt idx="496">
                  <c:v>41642</c:v>
                </c:pt>
                <c:pt idx="497">
                  <c:v>41645</c:v>
                </c:pt>
                <c:pt idx="498">
                  <c:v>41646</c:v>
                </c:pt>
                <c:pt idx="499">
                  <c:v>41647</c:v>
                </c:pt>
                <c:pt idx="500">
                  <c:v>41648</c:v>
                </c:pt>
                <c:pt idx="501">
                  <c:v>41649</c:v>
                </c:pt>
                <c:pt idx="502">
                  <c:v>41652</c:v>
                </c:pt>
                <c:pt idx="503">
                  <c:v>41653</c:v>
                </c:pt>
                <c:pt idx="504">
                  <c:v>41654</c:v>
                </c:pt>
                <c:pt idx="505">
                  <c:v>41655</c:v>
                </c:pt>
                <c:pt idx="506">
                  <c:v>41656</c:v>
                </c:pt>
                <c:pt idx="507">
                  <c:v>41659</c:v>
                </c:pt>
                <c:pt idx="508">
                  <c:v>41660</c:v>
                </c:pt>
                <c:pt idx="509">
                  <c:v>41661</c:v>
                </c:pt>
                <c:pt idx="510">
                  <c:v>41662</c:v>
                </c:pt>
                <c:pt idx="511">
                  <c:v>41663</c:v>
                </c:pt>
                <c:pt idx="512">
                  <c:v>41666</c:v>
                </c:pt>
                <c:pt idx="513">
                  <c:v>41667</c:v>
                </c:pt>
                <c:pt idx="514">
                  <c:v>41668</c:v>
                </c:pt>
                <c:pt idx="515">
                  <c:v>41669</c:v>
                </c:pt>
                <c:pt idx="516">
                  <c:v>41670</c:v>
                </c:pt>
                <c:pt idx="517">
                  <c:v>41673</c:v>
                </c:pt>
                <c:pt idx="518">
                  <c:v>41674</c:v>
                </c:pt>
                <c:pt idx="519">
                  <c:v>41675</c:v>
                </c:pt>
                <c:pt idx="520">
                  <c:v>41676</c:v>
                </c:pt>
                <c:pt idx="521">
                  <c:v>41677</c:v>
                </c:pt>
                <c:pt idx="522">
                  <c:v>41680</c:v>
                </c:pt>
                <c:pt idx="523">
                  <c:v>41681</c:v>
                </c:pt>
                <c:pt idx="524">
                  <c:v>41682</c:v>
                </c:pt>
                <c:pt idx="525">
                  <c:v>41683</c:v>
                </c:pt>
                <c:pt idx="526">
                  <c:v>41684</c:v>
                </c:pt>
                <c:pt idx="527">
                  <c:v>41687</c:v>
                </c:pt>
                <c:pt idx="528">
                  <c:v>41688</c:v>
                </c:pt>
                <c:pt idx="529">
                  <c:v>41689</c:v>
                </c:pt>
                <c:pt idx="530">
                  <c:v>41690</c:v>
                </c:pt>
                <c:pt idx="531">
                  <c:v>41691</c:v>
                </c:pt>
                <c:pt idx="532">
                  <c:v>41694</c:v>
                </c:pt>
                <c:pt idx="533">
                  <c:v>41695</c:v>
                </c:pt>
                <c:pt idx="534">
                  <c:v>41696</c:v>
                </c:pt>
                <c:pt idx="535">
                  <c:v>41697</c:v>
                </c:pt>
                <c:pt idx="536">
                  <c:v>41698</c:v>
                </c:pt>
                <c:pt idx="537">
                  <c:v>41701</c:v>
                </c:pt>
                <c:pt idx="538">
                  <c:v>41702</c:v>
                </c:pt>
                <c:pt idx="539">
                  <c:v>41703</c:v>
                </c:pt>
                <c:pt idx="540">
                  <c:v>41704</c:v>
                </c:pt>
                <c:pt idx="541">
                  <c:v>41705</c:v>
                </c:pt>
                <c:pt idx="542">
                  <c:v>41708</c:v>
                </c:pt>
                <c:pt idx="543">
                  <c:v>41709</c:v>
                </c:pt>
                <c:pt idx="544">
                  <c:v>41710</c:v>
                </c:pt>
                <c:pt idx="545">
                  <c:v>41711</c:v>
                </c:pt>
                <c:pt idx="546">
                  <c:v>41712</c:v>
                </c:pt>
                <c:pt idx="547">
                  <c:v>41715</c:v>
                </c:pt>
                <c:pt idx="548">
                  <c:v>41716</c:v>
                </c:pt>
                <c:pt idx="549">
                  <c:v>41717</c:v>
                </c:pt>
                <c:pt idx="550">
                  <c:v>41718</c:v>
                </c:pt>
                <c:pt idx="551">
                  <c:v>41719</c:v>
                </c:pt>
                <c:pt idx="552">
                  <c:v>41722</c:v>
                </c:pt>
                <c:pt idx="553">
                  <c:v>41723</c:v>
                </c:pt>
                <c:pt idx="554">
                  <c:v>41724</c:v>
                </c:pt>
                <c:pt idx="555">
                  <c:v>41725</c:v>
                </c:pt>
                <c:pt idx="556">
                  <c:v>41726</c:v>
                </c:pt>
                <c:pt idx="557">
                  <c:v>41729</c:v>
                </c:pt>
                <c:pt idx="558">
                  <c:v>41730</c:v>
                </c:pt>
                <c:pt idx="559">
                  <c:v>41731</c:v>
                </c:pt>
                <c:pt idx="560">
                  <c:v>41732</c:v>
                </c:pt>
                <c:pt idx="561">
                  <c:v>41733</c:v>
                </c:pt>
                <c:pt idx="562">
                  <c:v>41736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41743</c:v>
                </c:pt>
                <c:pt idx="568">
                  <c:v>41744</c:v>
                </c:pt>
                <c:pt idx="569">
                  <c:v>41745</c:v>
                </c:pt>
                <c:pt idx="570">
                  <c:v>41746</c:v>
                </c:pt>
                <c:pt idx="571">
                  <c:v>41750</c:v>
                </c:pt>
                <c:pt idx="572">
                  <c:v>41751</c:v>
                </c:pt>
                <c:pt idx="573">
                  <c:v>41752</c:v>
                </c:pt>
                <c:pt idx="574">
                  <c:v>41753</c:v>
                </c:pt>
                <c:pt idx="575">
                  <c:v>41754</c:v>
                </c:pt>
                <c:pt idx="576">
                  <c:v>41757</c:v>
                </c:pt>
                <c:pt idx="577">
                  <c:v>41758</c:v>
                </c:pt>
                <c:pt idx="578">
                  <c:v>41759</c:v>
                </c:pt>
                <c:pt idx="579">
                  <c:v>41761</c:v>
                </c:pt>
                <c:pt idx="580">
                  <c:v>41764</c:v>
                </c:pt>
                <c:pt idx="581">
                  <c:v>41765</c:v>
                </c:pt>
                <c:pt idx="582">
                  <c:v>41766</c:v>
                </c:pt>
                <c:pt idx="583">
                  <c:v>41767</c:v>
                </c:pt>
                <c:pt idx="584">
                  <c:v>41768</c:v>
                </c:pt>
                <c:pt idx="585">
                  <c:v>41771</c:v>
                </c:pt>
                <c:pt idx="586">
                  <c:v>41772</c:v>
                </c:pt>
                <c:pt idx="587">
                  <c:v>41773</c:v>
                </c:pt>
                <c:pt idx="588">
                  <c:v>41774</c:v>
                </c:pt>
                <c:pt idx="589">
                  <c:v>41775</c:v>
                </c:pt>
                <c:pt idx="590">
                  <c:v>41778</c:v>
                </c:pt>
                <c:pt idx="591">
                  <c:v>41779</c:v>
                </c:pt>
                <c:pt idx="592">
                  <c:v>41781</c:v>
                </c:pt>
                <c:pt idx="593">
                  <c:v>41782</c:v>
                </c:pt>
                <c:pt idx="594">
                  <c:v>41785</c:v>
                </c:pt>
                <c:pt idx="595">
                  <c:v>41786</c:v>
                </c:pt>
                <c:pt idx="596">
                  <c:v>41787</c:v>
                </c:pt>
                <c:pt idx="597">
                  <c:v>41788</c:v>
                </c:pt>
                <c:pt idx="598">
                  <c:v>41789</c:v>
                </c:pt>
                <c:pt idx="599">
                  <c:v>41792</c:v>
                </c:pt>
                <c:pt idx="600">
                  <c:v>41793</c:v>
                </c:pt>
                <c:pt idx="601">
                  <c:v>41794</c:v>
                </c:pt>
                <c:pt idx="602">
                  <c:v>41795</c:v>
                </c:pt>
                <c:pt idx="603">
                  <c:v>41796</c:v>
                </c:pt>
                <c:pt idx="604">
                  <c:v>41799</c:v>
                </c:pt>
                <c:pt idx="605">
                  <c:v>41800</c:v>
                </c:pt>
                <c:pt idx="606">
                  <c:v>41801</c:v>
                </c:pt>
                <c:pt idx="607">
                  <c:v>41802</c:v>
                </c:pt>
                <c:pt idx="608">
                  <c:v>41803</c:v>
                </c:pt>
                <c:pt idx="609">
                  <c:v>41806</c:v>
                </c:pt>
                <c:pt idx="610">
                  <c:v>41807</c:v>
                </c:pt>
                <c:pt idx="611">
                  <c:v>41808</c:v>
                </c:pt>
                <c:pt idx="612">
                  <c:v>41809</c:v>
                </c:pt>
                <c:pt idx="613">
                  <c:v>41810</c:v>
                </c:pt>
                <c:pt idx="614">
                  <c:v>41813</c:v>
                </c:pt>
                <c:pt idx="615">
                  <c:v>41814</c:v>
                </c:pt>
                <c:pt idx="616">
                  <c:v>41815</c:v>
                </c:pt>
                <c:pt idx="617">
                  <c:v>41816</c:v>
                </c:pt>
                <c:pt idx="618">
                  <c:v>41817</c:v>
                </c:pt>
                <c:pt idx="619">
                  <c:v>41820</c:v>
                </c:pt>
                <c:pt idx="620">
                  <c:v>41821</c:v>
                </c:pt>
                <c:pt idx="621">
                  <c:v>41822</c:v>
                </c:pt>
                <c:pt idx="622">
                  <c:v>41823</c:v>
                </c:pt>
                <c:pt idx="623">
                  <c:v>41824</c:v>
                </c:pt>
                <c:pt idx="624">
                  <c:v>41827</c:v>
                </c:pt>
                <c:pt idx="625">
                  <c:v>41828</c:v>
                </c:pt>
                <c:pt idx="626">
                  <c:v>41829</c:v>
                </c:pt>
                <c:pt idx="627">
                  <c:v>41830</c:v>
                </c:pt>
                <c:pt idx="628">
                  <c:v>41831</c:v>
                </c:pt>
                <c:pt idx="629">
                  <c:v>41834</c:v>
                </c:pt>
                <c:pt idx="630">
                  <c:v>41835</c:v>
                </c:pt>
                <c:pt idx="631">
                  <c:v>41837</c:v>
                </c:pt>
                <c:pt idx="632">
                  <c:v>41838</c:v>
                </c:pt>
                <c:pt idx="633">
                  <c:v>41841</c:v>
                </c:pt>
                <c:pt idx="634">
                  <c:v>41842</c:v>
                </c:pt>
                <c:pt idx="635">
                  <c:v>41843</c:v>
                </c:pt>
                <c:pt idx="636">
                  <c:v>41844</c:v>
                </c:pt>
                <c:pt idx="637">
                  <c:v>41845</c:v>
                </c:pt>
                <c:pt idx="638">
                  <c:v>41848</c:v>
                </c:pt>
                <c:pt idx="639">
                  <c:v>41849</c:v>
                </c:pt>
                <c:pt idx="640">
                  <c:v>41850</c:v>
                </c:pt>
                <c:pt idx="641">
                  <c:v>41851</c:v>
                </c:pt>
                <c:pt idx="642">
                  <c:v>41852</c:v>
                </c:pt>
                <c:pt idx="643">
                  <c:v>41855</c:v>
                </c:pt>
                <c:pt idx="644">
                  <c:v>41856</c:v>
                </c:pt>
                <c:pt idx="645">
                  <c:v>41857</c:v>
                </c:pt>
                <c:pt idx="646">
                  <c:v>41858</c:v>
                </c:pt>
                <c:pt idx="647">
                  <c:v>41859</c:v>
                </c:pt>
                <c:pt idx="648">
                  <c:v>41862</c:v>
                </c:pt>
                <c:pt idx="649">
                  <c:v>41863</c:v>
                </c:pt>
                <c:pt idx="650">
                  <c:v>41864</c:v>
                </c:pt>
                <c:pt idx="651">
                  <c:v>41865</c:v>
                </c:pt>
                <c:pt idx="652">
                  <c:v>41869</c:v>
                </c:pt>
                <c:pt idx="653">
                  <c:v>41870</c:v>
                </c:pt>
                <c:pt idx="654">
                  <c:v>41871</c:v>
                </c:pt>
                <c:pt idx="655">
                  <c:v>41872</c:v>
                </c:pt>
                <c:pt idx="656">
                  <c:v>41873</c:v>
                </c:pt>
                <c:pt idx="657">
                  <c:v>41876</c:v>
                </c:pt>
                <c:pt idx="658">
                  <c:v>41877</c:v>
                </c:pt>
                <c:pt idx="659">
                  <c:v>41878</c:v>
                </c:pt>
                <c:pt idx="660">
                  <c:v>41879</c:v>
                </c:pt>
                <c:pt idx="661">
                  <c:v>41880</c:v>
                </c:pt>
                <c:pt idx="662">
                  <c:v>41883</c:v>
                </c:pt>
                <c:pt idx="663">
                  <c:v>41884</c:v>
                </c:pt>
                <c:pt idx="664">
                  <c:v>41885</c:v>
                </c:pt>
                <c:pt idx="665">
                  <c:v>41886</c:v>
                </c:pt>
                <c:pt idx="666">
                  <c:v>41887</c:v>
                </c:pt>
                <c:pt idx="667">
                  <c:v>41890</c:v>
                </c:pt>
                <c:pt idx="668">
                  <c:v>41891</c:v>
                </c:pt>
                <c:pt idx="669">
                  <c:v>41892</c:v>
                </c:pt>
                <c:pt idx="670">
                  <c:v>41893</c:v>
                </c:pt>
                <c:pt idx="671">
                  <c:v>41894</c:v>
                </c:pt>
                <c:pt idx="672">
                  <c:v>41897</c:v>
                </c:pt>
                <c:pt idx="673">
                  <c:v>41898</c:v>
                </c:pt>
                <c:pt idx="674">
                  <c:v>41899</c:v>
                </c:pt>
                <c:pt idx="675">
                  <c:v>41904</c:v>
                </c:pt>
                <c:pt idx="676">
                  <c:v>41905</c:v>
                </c:pt>
                <c:pt idx="677">
                  <c:v>41906</c:v>
                </c:pt>
                <c:pt idx="678">
                  <c:v>41907</c:v>
                </c:pt>
                <c:pt idx="679">
                  <c:v>41908</c:v>
                </c:pt>
                <c:pt idx="680">
                  <c:v>41911</c:v>
                </c:pt>
                <c:pt idx="681">
                  <c:v>41912</c:v>
                </c:pt>
                <c:pt idx="682">
                  <c:v>41913</c:v>
                </c:pt>
                <c:pt idx="683">
                  <c:v>41914</c:v>
                </c:pt>
                <c:pt idx="684">
                  <c:v>41915</c:v>
                </c:pt>
                <c:pt idx="685">
                  <c:v>41918</c:v>
                </c:pt>
                <c:pt idx="686">
                  <c:v>41919</c:v>
                </c:pt>
                <c:pt idx="687">
                  <c:v>41920</c:v>
                </c:pt>
                <c:pt idx="688">
                  <c:v>41921</c:v>
                </c:pt>
                <c:pt idx="689">
                  <c:v>41922</c:v>
                </c:pt>
                <c:pt idx="690">
                  <c:v>41925</c:v>
                </c:pt>
                <c:pt idx="691">
                  <c:v>41926</c:v>
                </c:pt>
                <c:pt idx="692">
                  <c:v>41927</c:v>
                </c:pt>
                <c:pt idx="693">
                  <c:v>41928</c:v>
                </c:pt>
                <c:pt idx="694">
                  <c:v>41929</c:v>
                </c:pt>
                <c:pt idx="695">
                  <c:v>41932</c:v>
                </c:pt>
                <c:pt idx="696">
                  <c:v>41933</c:v>
                </c:pt>
                <c:pt idx="697">
                  <c:v>41934</c:v>
                </c:pt>
                <c:pt idx="698">
                  <c:v>41935</c:v>
                </c:pt>
                <c:pt idx="699">
                  <c:v>41936</c:v>
                </c:pt>
                <c:pt idx="700">
                  <c:v>41939</c:v>
                </c:pt>
                <c:pt idx="701">
                  <c:v>41940</c:v>
                </c:pt>
                <c:pt idx="702">
                  <c:v>41941</c:v>
                </c:pt>
                <c:pt idx="703">
                  <c:v>41942</c:v>
                </c:pt>
                <c:pt idx="704">
                  <c:v>41946</c:v>
                </c:pt>
                <c:pt idx="705">
                  <c:v>41947</c:v>
                </c:pt>
                <c:pt idx="706">
                  <c:v>41948</c:v>
                </c:pt>
                <c:pt idx="707">
                  <c:v>41949</c:v>
                </c:pt>
                <c:pt idx="708">
                  <c:v>41950</c:v>
                </c:pt>
                <c:pt idx="709">
                  <c:v>41953</c:v>
                </c:pt>
                <c:pt idx="710">
                  <c:v>41954</c:v>
                </c:pt>
                <c:pt idx="711">
                  <c:v>41955</c:v>
                </c:pt>
                <c:pt idx="712">
                  <c:v>41956</c:v>
                </c:pt>
                <c:pt idx="713">
                  <c:v>41957</c:v>
                </c:pt>
                <c:pt idx="714">
                  <c:v>41960</c:v>
                </c:pt>
                <c:pt idx="715">
                  <c:v>41961</c:v>
                </c:pt>
                <c:pt idx="716">
                  <c:v>41962</c:v>
                </c:pt>
                <c:pt idx="717">
                  <c:v>41963</c:v>
                </c:pt>
                <c:pt idx="718">
                  <c:v>41964</c:v>
                </c:pt>
                <c:pt idx="719">
                  <c:v>41967</c:v>
                </c:pt>
                <c:pt idx="720">
                  <c:v>41968</c:v>
                </c:pt>
                <c:pt idx="721">
                  <c:v>41969</c:v>
                </c:pt>
                <c:pt idx="722">
                  <c:v>41970</c:v>
                </c:pt>
                <c:pt idx="723">
                  <c:v>41971</c:v>
                </c:pt>
                <c:pt idx="724">
                  <c:v>41974</c:v>
                </c:pt>
                <c:pt idx="725">
                  <c:v>41975</c:v>
                </c:pt>
                <c:pt idx="726">
                  <c:v>41976</c:v>
                </c:pt>
                <c:pt idx="727">
                  <c:v>41977</c:v>
                </c:pt>
                <c:pt idx="728">
                  <c:v>41978</c:v>
                </c:pt>
                <c:pt idx="729">
                  <c:v>41982</c:v>
                </c:pt>
                <c:pt idx="730">
                  <c:v>41983</c:v>
                </c:pt>
                <c:pt idx="731">
                  <c:v>41984</c:v>
                </c:pt>
                <c:pt idx="732">
                  <c:v>41985</c:v>
                </c:pt>
                <c:pt idx="733">
                  <c:v>41988</c:v>
                </c:pt>
                <c:pt idx="734">
                  <c:v>41989</c:v>
                </c:pt>
                <c:pt idx="735">
                  <c:v>41990</c:v>
                </c:pt>
                <c:pt idx="736">
                  <c:v>41991</c:v>
                </c:pt>
                <c:pt idx="737">
                  <c:v>41992</c:v>
                </c:pt>
                <c:pt idx="738">
                  <c:v>41995</c:v>
                </c:pt>
                <c:pt idx="739">
                  <c:v>41996</c:v>
                </c:pt>
                <c:pt idx="740">
                  <c:v>41997</c:v>
                </c:pt>
                <c:pt idx="741">
                  <c:v>41999</c:v>
                </c:pt>
                <c:pt idx="742">
                  <c:v>42002</c:v>
                </c:pt>
                <c:pt idx="743">
                  <c:v>42003</c:v>
                </c:pt>
                <c:pt idx="744">
                  <c:v>42006</c:v>
                </c:pt>
                <c:pt idx="745">
                  <c:v>42009</c:v>
                </c:pt>
                <c:pt idx="746">
                  <c:v>42010</c:v>
                </c:pt>
                <c:pt idx="747">
                  <c:v>42011</c:v>
                </c:pt>
                <c:pt idx="748">
                  <c:v>42012</c:v>
                </c:pt>
                <c:pt idx="749">
                  <c:v>42013</c:v>
                </c:pt>
                <c:pt idx="750">
                  <c:v>42016</c:v>
                </c:pt>
                <c:pt idx="751">
                  <c:v>42017</c:v>
                </c:pt>
                <c:pt idx="752">
                  <c:v>42018</c:v>
                </c:pt>
                <c:pt idx="753">
                  <c:v>42019</c:v>
                </c:pt>
                <c:pt idx="754">
                  <c:v>42020</c:v>
                </c:pt>
                <c:pt idx="755">
                  <c:v>42023</c:v>
                </c:pt>
                <c:pt idx="756">
                  <c:v>42024</c:v>
                </c:pt>
                <c:pt idx="757">
                  <c:v>42025</c:v>
                </c:pt>
                <c:pt idx="758">
                  <c:v>42026</c:v>
                </c:pt>
                <c:pt idx="759">
                  <c:v>42027</c:v>
                </c:pt>
                <c:pt idx="760">
                  <c:v>42030</c:v>
                </c:pt>
                <c:pt idx="761">
                  <c:v>42031</c:v>
                </c:pt>
                <c:pt idx="762">
                  <c:v>42032</c:v>
                </c:pt>
                <c:pt idx="763">
                  <c:v>42033</c:v>
                </c:pt>
                <c:pt idx="764">
                  <c:v>42034</c:v>
                </c:pt>
                <c:pt idx="765">
                  <c:v>42037</c:v>
                </c:pt>
                <c:pt idx="766">
                  <c:v>42038</c:v>
                </c:pt>
                <c:pt idx="767">
                  <c:v>42039</c:v>
                </c:pt>
                <c:pt idx="768">
                  <c:v>42040</c:v>
                </c:pt>
                <c:pt idx="769">
                  <c:v>42041</c:v>
                </c:pt>
                <c:pt idx="770">
                  <c:v>42044</c:v>
                </c:pt>
                <c:pt idx="771">
                  <c:v>42045</c:v>
                </c:pt>
                <c:pt idx="772">
                  <c:v>42046</c:v>
                </c:pt>
                <c:pt idx="773">
                  <c:v>42047</c:v>
                </c:pt>
                <c:pt idx="774">
                  <c:v>42048</c:v>
                </c:pt>
                <c:pt idx="775">
                  <c:v>42051</c:v>
                </c:pt>
                <c:pt idx="776">
                  <c:v>42052</c:v>
                </c:pt>
                <c:pt idx="777">
                  <c:v>42053</c:v>
                </c:pt>
                <c:pt idx="778">
                  <c:v>42054</c:v>
                </c:pt>
                <c:pt idx="779">
                  <c:v>42055</c:v>
                </c:pt>
                <c:pt idx="780">
                  <c:v>42058</c:v>
                </c:pt>
                <c:pt idx="781">
                  <c:v>42059</c:v>
                </c:pt>
                <c:pt idx="782">
                  <c:v>42060</c:v>
                </c:pt>
                <c:pt idx="783">
                  <c:v>42061</c:v>
                </c:pt>
                <c:pt idx="784">
                  <c:v>42062</c:v>
                </c:pt>
                <c:pt idx="785">
                  <c:v>42065</c:v>
                </c:pt>
                <c:pt idx="786">
                  <c:v>42066</c:v>
                </c:pt>
                <c:pt idx="787">
                  <c:v>42067</c:v>
                </c:pt>
                <c:pt idx="788">
                  <c:v>42068</c:v>
                </c:pt>
                <c:pt idx="789">
                  <c:v>42069</c:v>
                </c:pt>
                <c:pt idx="790">
                  <c:v>42072</c:v>
                </c:pt>
                <c:pt idx="791">
                  <c:v>42073</c:v>
                </c:pt>
                <c:pt idx="792">
                  <c:v>42074</c:v>
                </c:pt>
                <c:pt idx="793">
                  <c:v>42075</c:v>
                </c:pt>
                <c:pt idx="794">
                  <c:v>42076</c:v>
                </c:pt>
                <c:pt idx="795">
                  <c:v>42079</c:v>
                </c:pt>
                <c:pt idx="796">
                  <c:v>42080</c:v>
                </c:pt>
                <c:pt idx="797">
                  <c:v>42081</c:v>
                </c:pt>
                <c:pt idx="798">
                  <c:v>42082</c:v>
                </c:pt>
                <c:pt idx="799">
                  <c:v>42083</c:v>
                </c:pt>
                <c:pt idx="800">
                  <c:v>42086</c:v>
                </c:pt>
                <c:pt idx="801">
                  <c:v>42087</c:v>
                </c:pt>
                <c:pt idx="802">
                  <c:v>42088</c:v>
                </c:pt>
                <c:pt idx="803">
                  <c:v>42089</c:v>
                </c:pt>
                <c:pt idx="804">
                  <c:v>42090</c:v>
                </c:pt>
                <c:pt idx="805">
                  <c:v>42093</c:v>
                </c:pt>
                <c:pt idx="806">
                  <c:v>42094</c:v>
                </c:pt>
                <c:pt idx="807">
                  <c:v>42095</c:v>
                </c:pt>
                <c:pt idx="808">
                  <c:v>42096</c:v>
                </c:pt>
                <c:pt idx="809">
                  <c:v>42100</c:v>
                </c:pt>
                <c:pt idx="810">
                  <c:v>42101</c:v>
                </c:pt>
                <c:pt idx="811">
                  <c:v>42102</c:v>
                </c:pt>
                <c:pt idx="812">
                  <c:v>42103</c:v>
                </c:pt>
                <c:pt idx="813">
                  <c:v>42104</c:v>
                </c:pt>
                <c:pt idx="814">
                  <c:v>42107</c:v>
                </c:pt>
                <c:pt idx="815">
                  <c:v>42108</c:v>
                </c:pt>
                <c:pt idx="816">
                  <c:v>42109</c:v>
                </c:pt>
                <c:pt idx="817">
                  <c:v>42110</c:v>
                </c:pt>
                <c:pt idx="818">
                  <c:v>42111</c:v>
                </c:pt>
                <c:pt idx="819">
                  <c:v>42114</c:v>
                </c:pt>
                <c:pt idx="820">
                  <c:v>42115</c:v>
                </c:pt>
                <c:pt idx="821">
                  <c:v>42116</c:v>
                </c:pt>
                <c:pt idx="822">
                  <c:v>42117</c:v>
                </c:pt>
                <c:pt idx="823">
                  <c:v>42118</c:v>
                </c:pt>
                <c:pt idx="824">
                  <c:v>42121</c:v>
                </c:pt>
                <c:pt idx="825">
                  <c:v>42122</c:v>
                </c:pt>
                <c:pt idx="826">
                  <c:v>42123</c:v>
                </c:pt>
                <c:pt idx="827">
                  <c:v>42124</c:v>
                </c:pt>
                <c:pt idx="828">
                  <c:v>42128</c:v>
                </c:pt>
                <c:pt idx="829">
                  <c:v>42129</c:v>
                </c:pt>
                <c:pt idx="830">
                  <c:v>42130</c:v>
                </c:pt>
                <c:pt idx="831">
                  <c:v>42131</c:v>
                </c:pt>
                <c:pt idx="832">
                  <c:v>42132</c:v>
                </c:pt>
                <c:pt idx="833">
                  <c:v>42135</c:v>
                </c:pt>
                <c:pt idx="834">
                  <c:v>42136</c:v>
                </c:pt>
                <c:pt idx="835">
                  <c:v>42137</c:v>
                </c:pt>
                <c:pt idx="836">
                  <c:v>42138</c:v>
                </c:pt>
                <c:pt idx="837">
                  <c:v>42139</c:v>
                </c:pt>
                <c:pt idx="838">
                  <c:v>42142</c:v>
                </c:pt>
                <c:pt idx="839">
                  <c:v>42143</c:v>
                </c:pt>
                <c:pt idx="840">
                  <c:v>42144</c:v>
                </c:pt>
                <c:pt idx="841">
                  <c:v>42146</c:v>
                </c:pt>
                <c:pt idx="842">
                  <c:v>42149</c:v>
                </c:pt>
                <c:pt idx="843">
                  <c:v>42150</c:v>
                </c:pt>
                <c:pt idx="844">
                  <c:v>42151</c:v>
                </c:pt>
                <c:pt idx="845">
                  <c:v>42152</c:v>
                </c:pt>
                <c:pt idx="846">
                  <c:v>42153</c:v>
                </c:pt>
                <c:pt idx="847">
                  <c:v>42156</c:v>
                </c:pt>
                <c:pt idx="848">
                  <c:v>42157</c:v>
                </c:pt>
                <c:pt idx="849">
                  <c:v>42158</c:v>
                </c:pt>
                <c:pt idx="850">
                  <c:v>42159</c:v>
                </c:pt>
                <c:pt idx="851">
                  <c:v>42160</c:v>
                </c:pt>
                <c:pt idx="852">
                  <c:v>42163</c:v>
                </c:pt>
                <c:pt idx="853">
                  <c:v>42164</c:v>
                </c:pt>
                <c:pt idx="854">
                  <c:v>42165</c:v>
                </c:pt>
                <c:pt idx="855">
                  <c:v>42166</c:v>
                </c:pt>
                <c:pt idx="856">
                  <c:v>42167</c:v>
                </c:pt>
                <c:pt idx="857">
                  <c:v>42170</c:v>
                </c:pt>
                <c:pt idx="858">
                  <c:v>42171</c:v>
                </c:pt>
                <c:pt idx="859">
                  <c:v>42172</c:v>
                </c:pt>
                <c:pt idx="860">
                  <c:v>42173</c:v>
                </c:pt>
                <c:pt idx="861">
                  <c:v>42174</c:v>
                </c:pt>
                <c:pt idx="862">
                  <c:v>42177</c:v>
                </c:pt>
                <c:pt idx="863">
                  <c:v>42178</c:v>
                </c:pt>
                <c:pt idx="864">
                  <c:v>42179</c:v>
                </c:pt>
                <c:pt idx="865">
                  <c:v>42180</c:v>
                </c:pt>
                <c:pt idx="866">
                  <c:v>42181</c:v>
                </c:pt>
                <c:pt idx="867">
                  <c:v>42185</c:v>
                </c:pt>
                <c:pt idx="868">
                  <c:v>42186</c:v>
                </c:pt>
                <c:pt idx="869">
                  <c:v>42187</c:v>
                </c:pt>
                <c:pt idx="870">
                  <c:v>42188</c:v>
                </c:pt>
                <c:pt idx="871">
                  <c:v>42191</c:v>
                </c:pt>
                <c:pt idx="872">
                  <c:v>42192</c:v>
                </c:pt>
                <c:pt idx="873">
                  <c:v>42193</c:v>
                </c:pt>
                <c:pt idx="874">
                  <c:v>42194</c:v>
                </c:pt>
                <c:pt idx="875">
                  <c:v>42195</c:v>
                </c:pt>
                <c:pt idx="876">
                  <c:v>42198</c:v>
                </c:pt>
                <c:pt idx="877">
                  <c:v>42199</c:v>
                </c:pt>
                <c:pt idx="878">
                  <c:v>42200</c:v>
                </c:pt>
                <c:pt idx="879">
                  <c:v>42202</c:v>
                </c:pt>
                <c:pt idx="880">
                  <c:v>42205</c:v>
                </c:pt>
                <c:pt idx="881">
                  <c:v>42206</c:v>
                </c:pt>
                <c:pt idx="882">
                  <c:v>42207</c:v>
                </c:pt>
                <c:pt idx="883">
                  <c:v>42208</c:v>
                </c:pt>
                <c:pt idx="884">
                  <c:v>42209</c:v>
                </c:pt>
                <c:pt idx="885">
                  <c:v>42212</c:v>
                </c:pt>
                <c:pt idx="886">
                  <c:v>42213</c:v>
                </c:pt>
                <c:pt idx="887">
                  <c:v>42214</c:v>
                </c:pt>
                <c:pt idx="888">
                  <c:v>42215</c:v>
                </c:pt>
                <c:pt idx="889">
                  <c:v>42216</c:v>
                </c:pt>
                <c:pt idx="890">
                  <c:v>42219</c:v>
                </c:pt>
                <c:pt idx="891">
                  <c:v>42220</c:v>
                </c:pt>
                <c:pt idx="892">
                  <c:v>42221</c:v>
                </c:pt>
                <c:pt idx="893">
                  <c:v>42222</c:v>
                </c:pt>
                <c:pt idx="894">
                  <c:v>42223</c:v>
                </c:pt>
                <c:pt idx="895">
                  <c:v>42226</c:v>
                </c:pt>
                <c:pt idx="896">
                  <c:v>42227</c:v>
                </c:pt>
                <c:pt idx="897">
                  <c:v>42228</c:v>
                </c:pt>
                <c:pt idx="898">
                  <c:v>42229</c:v>
                </c:pt>
                <c:pt idx="899">
                  <c:v>42230</c:v>
                </c:pt>
                <c:pt idx="900">
                  <c:v>42233</c:v>
                </c:pt>
                <c:pt idx="901">
                  <c:v>42234</c:v>
                </c:pt>
                <c:pt idx="902">
                  <c:v>42235</c:v>
                </c:pt>
                <c:pt idx="903">
                  <c:v>42236</c:v>
                </c:pt>
                <c:pt idx="904">
                  <c:v>42237</c:v>
                </c:pt>
                <c:pt idx="905">
                  <c:v>42240</c:v>
                </c:pt>
                <c:pt idx="906">
                  <c:v>42241</c:v>
                </c:pt>
                <c:pt idx="907">
                  <c:v>42242</c:v>
                </c:pt>
                <c:pt idx="908">
                  <c:v>42243</c:v>
                </c:pt>
                <c:pt idx="909">
                  <c:v>42244</c:v>
                </c:pt>
                <c:pt idx="910">
                  <c:v>42247</c:v>
                </c:pt>
                <c:pt idx="911">
                  <c:v>42248</c:v>
                </c:pt>
                <c:pt idx="912">
                  <c:v>42249</c:v>
                </c:pt>
                <c:pt idx="913">
                  <c:v>42250</c:v>
                </c:pt>
                <c:pt idx="914">
                  <c:v>42251</c:v>
                </c:pt>
                <c:pt idx="915">
                  <c:v>42254</c:v>
                </c:pt>
                <c:pt idx="916">
                  <c:v>42255</c:v>
                </c:pt>
                <c:pt idx="917">
                  <c:v>42256</c:v>
                </c:pt>
                <c:pt idx="918">
                  <c:v>42257</c:v>
                </c:pt>
                <c:pt idx="919">
                  <c:v>42258</c:v>
                </c:pt>
                <c:pt idx="920">
                  <c:v>42261</c:v>
                </c:pt>
                <c:pt idx="921">
                  <c:v>42262</c:v>
                </c:pt>
                <c:pt idx="922">
                  <c:v>42263</c:v>
                </c:pt>
                <c:pt idx="923">
                  <c:v>42264</c:v>
                </c:pt>
                <c:pt idx="924">
                  <c:v>42268</c:v>
                </c:pt>
                <c:pt idx="925">
                  <c:v>42269</c:v>
                </c:pt>
                <c:pt idx="926">
                  <c:v>42270</c:v>
                </c:pt>
                <c:pt idx="927">
                  <c:v>42271</c:v>
                </c:pt>
                <c:pt idx="928">
                  <c:v>42272</c:v>
                </c:pt>
                <c:pt idx="929">
                  <c:v>42275</c:v>
                </c:pt>
                <c:pt idx="930">
                  <c:v>42276</c:v>
                </c:pt>
                <c:pt idx="931">
                  <c:v>42277</c:v>
                </c:pt>
                <c:pt idx="932">
                  <c:v>42278</c:v>
                </c:pt>
                <c:pt idx="933">
                  <c:v>42279</c:v>
                </c:pt>
                <c:pt idx="934">
                  <c:v>42282</c:v>
                </c:pt>
                <c:pt idx="935">
                  <c:v>42283</c:v>
                </c:pt>
                <c:pt idx="936">
                  <c:v>42284</c:v>
                </c:pt>
                <c:pt idx="937">
                  <c:v>42285</c:v>
                </c:pt>
                <c:pt idx="938">
                  <c:v>42286</c:v>
                </c:pt>
                <c:pt idx="939">
                  <c:v>42290</c:v>
                </c:pt>
                <c:pt idx="940">
                  <c:v>42291</c:v>
                </c:pt>
                <c:pt idx="941">
                  <c:v>42292</c:v>
                </c:pt>
                <c:pt idx="942">
                  <c:v>42293</c:v>
                </c:pt>
                <c:pt idx="943">
                  <c:v>42296</c:v>
                </c:pt>
                <c:pt idx="944">
                  <c:v>42297</c:v>
                </c:pt>
                <c:pt idx="945">
                  <c:v>42298</c:v>
                </c:pt>
                <c:pt idx="946">
                  <c:v>42299</c:v>
                </c:pt>
                <c:pt idx="947">
                  <c:v>42300</c:v>
                </c:pt>
                <c:pt idx="948">
                  <c:v>42303</c:v>
                </c:pt>
                <c:pt idx="949">
                  <c:v>42304</c:v>
                </c:pt>
                <c:pt idx="950">
                  <c:v>42305</c:v>
                </c:pt>
                <c:pt idx="951">
                  <c:v>42306</c:v>
                </c:pt>
                <c:pt idx="952">
                  <c:v>42307</c:v>
                </c:pt>
                <c:pt idx="953">
                  <c:v>42310</c:v>
                </c:pt>
                <c:pt idx="954">
                  <c:v>42311</c:v>
                </c:pt>
                <c:pt idx="955">
                  <c:v>42312</c:v>
                </c:pt>
                <c:pt idx="956">
                  <c:v>42313</c:v>
                </c:pt>
                <c:pt idx="957">
                  <c:v>42314</c:v>
                </c:pt>
                <c:pt idx="958">
                  <c:v>42317</c:v>
                </c:pt>
                <c:pt idx="959">
                  <c:v>42318</c:v>
                </c:pt>
                <c:pt idx="960">
                  <c:v>42319</c:v>
                </c:pt>
                <c:pt idx="961">
                  <c:v>42320</c:v>
                </c:pt>
                <c:pt idx="962">
                  <c:v>42321</c:v>
                </c:pt>
                <c:pt idx="963">
                  <c:v>42324</c:v>
                </c:pt>
                <c:pt idx="964">
                  <c:v>42325</c:v>
                </c:pt>
                <c:pt idx="965">
                  <c:v>42326</c:v>
                </c:pt>
                <c:pt idx="966">
                  <c:v>42327</c:v>
                </c:pt>
                <c:pt idx="967">
                  <c:v>42328</c:v>
                </c:pt>
                <c:pt idx="968">
                  <c:v>42331</c:v>
                </c:pt>
                <c:pt idx="969">
                  <c:v>42332</c:v>
                </c:pt>
                <c:pt idx="970">
                  <c:v>42333</c:v>
                </c:pt>
                <c:pt idx="971">
                  <c:v>42334</c:v>
                </c:pt>
                <c:pt idx="972">
                  <c:v>42335</c:v>
                </c:pt>
                <c:pt idx="973">
                  <c:v>42338</c:v>
                </c:pt>
                <c:pt idx="974">
                  <c:v>42339</c:v>
                </c:pt>
                <c:pt idx="975">
                  <c:v>42340</c:v>
                </c:pt>
                <c:pt idx="976">
                  <c:v>42341</c:v>
                </c:pt>
                <c:pt idx="977">
                  <c:v>42342</c:v>
                </c:pt>
                <c:pt idx="978">
                  <c:v>42345</c:v>
                </c:pt>
                <c:pt idx="979">
                  <c:v>42347</c:v>
                </c:pt>
                <c:pt idx="980">
                  <c:v>42348</c:v>
                </c:pt>
                <c:pt idx="981">
                  <c:v>42349</c:v>
                </c:pt>
                <c:pt idx="982">
                  <c:v>42352</c:v>
                </c:pt>
                <c:pt idx="983">
                  <c:v>42353</c:v>
                </c:pt>
                <c:pt idx="984">
                  <c:v>42354</c:v>
                </c:pt>
                <c:pt idx="985">
                  <c:v>42355</c:v>
                </c:pt>
                <c:pt idx="986">
                  <c:v>42356</c:v>
                </c:pt>
                <c:pt idx="987">
                  <c:v>42359</c:v>
                </c:pt>
                <c:pt idx="988">
                  <c:v>42360</c:v>
                </c:pt>
                <c:pt idx="989">
                  <c:v>42361</c:v>
                </c:pt>
                <c:pt idx="990">
                  <c:v>42362</c:v>
                </c:pt>
                <c:pt idx="991">
                  <c:v>42366</c:v>
                </c:pt>
                <c:pt idx="992">
                  <c:v>42367</c:v>
                </c:pt>
                <c:pt idx="993">
                  <c:v>42368</c:v>
                </c:pt>
                <c:pt idx="994">
                  <c:v>42373</c:v>
                </c:pt>
                <c:pt idx="995">
                  <c:v>42374</c:v>
                </c:pt>
                <c:pt idx="996">
                  <c:v>42375</c:v>
                </c:pt>
                <c:pt idx="997">
                  <c:v>42376</c:v>
                </c:pt>
                <c:pt idx="998">
                  <c:v>42377</c:v>
                </c:pt>
                <c:pt idx="999">
                  <c:v>42380</c:v>
                </c:pt>
                <c:pt idx="1000">
                  <c:v>42381</c:v>
                </c:pt>
                <c:pt idx="1001">
                  <c:v>42382</c:v>
                </c:pt>
                <c:pt idx="1002">
                  <c:v>42383</c:v>
                </c:pt>
                <c:pt idx="1003">
                  <c:v>42384</c:v>
                </c:pt>
                <c:pt idx="1004">
                  <c:v>42387</c:v>
                </c:pt>
                <c:pt idx="1005">
                  <c:v>42388</c:v>
                </c:pt>
                <c:pt idx="1006">
                  <c:v>42389</c:v>
                </c:pt>
                <c:pt idx="1007">
                  <c:v>42390</c:v>
                </c:pt>
                <c:pt idx="1008">
                  <c:v>42391</c:v>
                </c:pt>
                <c:pt idx="1009">
                  <c:v>42394</c:v>
                </c:pt>
                <c:pt idx="1010">
                  <c:v>42395</c:v>
                </c:pt>
                <c:pt idx="1011">
                  <c:v>42396</c:v>
                </c:pt>
                <c:pt idx="1012">
                  <c:v>42397</c:v>
                </c:pt>
                <c:pt idx="1013">
                  <c:v>42398</c:v>
                </c:pt>
                <c:pt idx="1014">
                  <c:v>42401</c:v>
                </c:pt>
                <c:pt idx="1015">
                  <c:v>42402</c:v>
                </c:pt>
                <c:pt idx="1016">
                  <c:v>42403</c:v>
                </c:pt>
                <c:pt idx="1017">
                  <c:v>42404</c:v>
                </c:pt>
                <c:pt idx="1018">
                  <c:v>42405</c:v>
                </c:pt>
                <c:pt idx="1019">
                  <c:v>42408</c:v>
                </c:pt>
                <c:pt idx="1020">
                  <c:v>42409</c:v>
                </c:pt>
                <c:pt idx="1021">
                  <c:v>42410</c:v>
                </c:pt>
                <c:pt idx="1022">
                  <c:v>42411</c:v>
                </c:pt>
                <c:pt idx="1023">
                  <c:v>42412</c:v>
                </c:pt>
                <c:pt idx="1024">
                  <c:v>42415</c:v>
                </c:pt>
                <c:pt idx="1025">
                  <c:v>42416</c:v>
                </c:pt>
                <c:pt idx="1026">
                  <c:v>42417</c:v>
                </c:pt>
                <c:pt idx="1027">
                  <c:v>42418</c:v>
                </c:pt>
                <c:pt idx="1028">
                  <c:v>42419</c:v>
                </c:pt>
                <c:pt idx="1029">
                  <c:v>42422</c:v>
                </c:pt>
                <c:pt idx="1030">
                  <c:v>42423</c:v>
                </c:pt>
                <c:pt idx="1031">
                  <c:v>42424</c:v>
                </c:pt>
                <c:pt idx="1032">
                  <c:v>42425</c:v>
                </c:pt>
                <c:pt idx="1033">
                  <c:v>42426</c:v>
                </c:pt>
                <c:pt idx="1034">
                  <c:v>42429</c:v>
                </c:pt>
                <c:pt idx="1035">
                  <c:v>42430</c:v>
                </c:pt>
                <c:pt idx="1036">
                  <c:v>42431</c:v>
                </c:pt>
                <c:pt idx="1037">
                  <c:v>42432</c:v>
                </c:pt>
                <c:pt idx="1038">
                  <c:v>42433</c:v>
                </c:pt>
                <c:pt idx="1039">
                  <c:v>42436</c:v>
                </c:pt>
                <c:pt idx="1040">
                  <c:v>42437</c:v>
                </c:pt>
                <c:pt idx="1041">
                  <c:v>42438</c:v>
                </c:pt>
                <c:pt idx="1042">
                  <c:v>42439</c:v>
                </c:pt>
                <c:pt idx="1043">
                  <c:v>42440</c:v>
                </c:pt>
                <c:pt idx="1044">
                  <c:v>42443</c:v>
                </c:pt>
                <c:pt idx="1045">
                  <c:v>42444</c:v>
                </c:pt>
                <c:pt idx="1046">
                  <c:v>42445</c:v>
                </c:pt>
                <c:pt idx="1047">
                  <c:v>42446</c:v>
                </c:pt>
                <c:pt idx="1048">
                  <c:v>42447</c:v>
                </c:pt>
                <c:pt idx="1049">
                  <c:v>42450</c:v>
                </c:pt>
                <c:pt idx="1050">
                  <c:v>42451</c:v>
                </c:pt>
                <c:pt idx="1051">
                  <c:v>42452</c:v>
                </c:pt>
                <c:pt idx="1052">
                  <c:v>42453</c:v>
                </c:pt>
                <c:pt idx="1053">
                  <c:v>42457</c:v>
                </c:pt>
                <c:pt idx="1054">
                  <c:v>42458</c:v>
                </c:pt>
                <c:pt idx="1055">
                  <c:v>42459</c:v>
                </c:pt>
                <c:pt idx="1056">
                  <c:v>42460</c:v>
                </c:pt>
                <c:pt idx="1057">
                  <c:v>42461</c:v>
                </c:pt>
                <c:pt idx="1058">
                  <c:v>42464</c:v>
                </c:pt>
                <c:pt idx="1059">
                  <c:v>42465</c:v>
                </c:pt>
                <c:pt idx="1060">
                  <c:v>42466</c:v>
                </c:pt>
                <c:pt idx="1061">
                  <c:v>42467</c:v>
                </c:pt>
                <c:pt idx="1062">
                  <c:v>42468</c:v>
                </c:pt>
                <c:pt idx="1063">
                  <c:v>42471</c:v>
                </c:pt>
                <c:pt idx="1064">
                  <c:v>42472</c:v>
                </c:pt>
                <c:pt idx="1065">
                  <c:v>42473</c:v>
                </c:pt>
                <c:pt idx="1066">
                  <c:v>42474</c:v>
                </c:pt>
                <c:pt idx="1067">
                  <c:v>42475</c:v>
                </c:pt>
                <c:pt idx="1068">
                  <c:v>42478</c:v>
                </c:pt>
                <c:pt idx="1069">
                  <c:v>42479</c:v>
                </c:pt>
                <c:pt idx="1070">
                  <c:v>42480</c:v>
                </c:pt>
                <c:pt idx="1071">
                  <c:v>42481</c:v>
                </c:pt>
                <c:pt idx="1072">
                  <c:v>42482</c:v>
                </c:pt>
                <c:pt idx="1073">
                  <c:v>42485</c:v>
                </c:pt>
                <c:pt idx="1074">
                  <c:v>42486</c:v>
                </c:pt>
                <c:pt idx="1075">
                  <c:v>42487</c:v>
                </c:pt>
                <c:pt idx="1076">
                  <c:v>42488</c:v>
                </c:pt>
                <c:pt idx="1077">
                  <c:v>42489</c:v>
                </c:pt>
                <c:pt idx="1078">
                  <c:v>42492</c:v>
                </c:pt>
                <c:pt idx="1079">
                  <c:v>42493</c:v>
                </c:pt>
                <c:pt idx="1080">
                  <c:v>42494</c:v>
                </c:pt>
                <c:pt idx="1081">
                  <c:v>42495</c:v>
                </c:pt>
                <c:pt idx="1082">
                  <c:v>42496</c:v>
                </c:pt>
                <c:pt idx="1083">
                  <c:v>42499</c:v>
                </c:pt>
                <c:pt idx="1084">
                  <c:v>42500</c:v>
                </c:pt>
                <c:pt idx="1085">
                  <c:v>42501</c:v>
                </c:pt>
                <c:pt idx="1086">
                  <c:v>42502</c:v>
                </c:pt>
                <c:pt idx="1087">
                  <c:v>42503</c:v>
                </c:pt>
                <c:pt idx="1088">
                  <c:v>42506</c:v>
                </c:pt>
                <c:pt idx="1089">
                  <c:v>42507</c:v>
                </c:pt>
                <c:pt idx="1090">
                  <c:v>42508</c:v>
                </c:pt>
                <c:pt idx="1091">
                  <c:v>42509</c:v>
                </c:pt>
                <c:pt idx="1092">
                  <c:v>42510</c:v>
                </c:pt>
                <c:pt idx="1093">
                  <c:v>42513</c:v>
                </c:pt>
                <c:pt idx="1094">
                  <c:v>42514</c:v>
                </c:pt>
                <c:pt idx="1095">
                  <c:v>42515</c:v>
                </c:pt>
                <c:pt idx="1096">
                  <c:v>42516</c:v>
                </c:pt>
                <c:pt idx="1097">
                  <c:v>42517</c:v>
                </c:pt>
                <c:pt idx="1098">
                  <c:v>42520</c:v>
                </c:pt>
                <c:pt idx="1099">
                  <c:v>42521</c:v>
                </c:pt>
                <c:pt idx="1100">
                  <c:v>42522</c:v>
                </c:pt>
                <c:pt idx="1101">
                  <c:v>42523</c:v>
                </c:pt>
                <c:pt idx="1102">
                  <c:v>42524</c:v>
                </c:pt>
                <c:pt idx="1103">
                  <c:v>42527</c:v>
                </c:pt>
                <c:pt idx="1104">
                  <c:v>42528</c:v>
                </c:pt>
                <c:pt idx="1105">
                  <c:v>42529</c:v>
                </c:pt>
                <c:pt idx="1106">
                  <c:v>42530</c:v>
                </c:pt>
                <c:pt idx="1107">
                  <c:v>42531</c:v>
                </c:pt>
                <c:pt idx="1108">
                  <c:v>42534</c:v>
                </c:pt>
                <c:pt idx="1109">
                  <c:v>42535</c:v>
                </c:pt>
                <c:pt idx="1110">
                  <c:v>42536</c:v>
                </c:pt>
                <c:pt idx="1111">
                  <c:v>42537</c:v>
                </c:pt>
                <c:pt idx="1112">
                  <c:v>42538</c:v>
                </c:pt>
                <c:pt idx="1113">
                  <c:v>42541</c:v>
                </c:pt>
                <c:pt idx="1114">
                  <c:v>42542</c:v>
                </c:pt>
                <c:pt idx="1115">
                  <c:v>42543</c:v>
                </c:pt>
                <c:pt idx="1116">
                  <c:v>42544</c:v>
                </c:pt>
                <c:pt idx="1117">
                  <c:v>42545</c:v>
                </c:pt>
                <c:pt idx="1118">
                  <c:v>42549</c:v>
                </c:pt>
                <c:pt idx="1119">
                  <c:v>42550</c:v>
                </c:pt>
                <c:pt idx="1120">
                  <c:v>42551</c:v>
                </c:pt>
                <c:pt idx="1121">
                  <c:v>42552</c:v>
                </c:pt>
                <c:pt idx="1122">
                  <c:v>42555</c:v>
                </c:pt>
                <c:pt idx="1123">
                  <c:v>42556</c:v>
                </c:pt>
                <c:pt idx="1124">
                  <c:v>42557</c:v>
                </c:pt>
                <c:pt idx="1125">
                  <c:v>42558</c:v>
                </c:pt>
                <c:pt idx="1126">
                  <c:v>42559</c:v>
                </c:pt>
                <c:pt idx="1127">
                  <c:v>42562</c:v>
                </c:pt>
                <c:pt idx="1128">
                  <c:v>42563</c:v>
                </c:pt>
                <c:pt idx="1129">
                  <c:v>42564</c:v>
                </c:pt>
                <c:pt idx="1130">
                  <c:v>42565</c:v>
                </c:pt>
                <c:pt idx="1131">
                  <c:v>42566</c:v>
                </c:pt>
                <c:pt idx="1132">
                  <c:v>42569</c:v>
                </c:pt>
                <c:pt idx="1133">
                  <c:v>42570</c:v>
                </c:pt>
                <c:pt idx="1134">
                  <c:v>42571</c:v>
                </c:pt>
                <c:pt idx="1135">
                  <c:v>42572</c:v>
                </c:pt>
                <c:pt idx="1136">
                  <c:v>42573</c:v>
                </c:pt>
                <c:pt idx="1137">
                  <c:v>42576</c:v>
                </c:pt>
                <c:pt idx="1138">
                  <c:v>42577</c:v>
                </c:pt>
                <c:pt idx="1139">
                  <c:v>42578</c:v>
                </c:pt>
                <c:pt idx="1140">
                  <c:v>42579</c:v>
                </c:pt>
                <c:pt idx="1141">
                  <c:v>42580</c:v>
                </c:pt>
                <c:pt idx="1142">
                  <c:v>42583</c:v>
                </c:pt>
                <c:pt idx="1143">
                  <c:v>42584</c:v>
                </c:pt>
                <c:pt idx="1144">
                  <c:v>42585</c:v>
                </c:pt>
                <c:pt idx="1145">
                  <c:v>42586</c:v>
                </c:pt>
                <c:pt idx="1146">
                  <c:v>42587</c:v>
                </c:pt>
                <c:pt idx="1147">
                  <c:v>42590</c:v>
                </c:pt>
                <c:pt idx="1148">
                  <c:v>42591</c:v>
                </c:pt>
                <c:pt idx="1149">
                  <c:v>42592</c:v>
                </c:pt>
                <c:pt idx="1150">
                  <c:v>42593</c:v>
                </c:pt>
                <c:pt idx="1151">
                  <c:v>42594</c:v>
                </c:pt>
                <c:pt idx="1152">
                  <c:v>42598</c:v>
                </c:pt>
                <c:pt idx="1153">
                  <c:v>42599</c:v>
                </c:pt>
                <c:pt idx="1154">
                  <c:v>42600</c:v>
                </c:pt>
                <c:pt idx="1155">
                  <c:v>42601</c:v>
                </c:pt>
                <c:pt idx="1156">
                  <c:v>42604</c:v>
                </c:pt>
                <c:pt idx="1157">
                  <c:v>42605</c:v>
                </c:pt>
                <c:pt idx="1158">
                  <c:v>42606</c:v>
                </c:pt>
                <c:pt idx="1159">
                  <c:v>42607</c:v>
                </c:pt>
                <c:pt idx="1160">
                  <c:v>42608</c:v>
                </c:pt>
                <c:pt idx="1161">
                  <c:v>42611</c:v>
                </c:pt>
                <c:pt idx="1162">
                  <c:v>42612</c:v>
                </c:pt>
                <c:pt idx="1163">
                  <c:v>42613</c:v>
                </c:pt>
                <c:pt idx="1164">
                  <c:v>42614</c:v>
                </c:pt>
              </c:numCache>
            </c:numRef>
          </c:cat>
          <c:val>
            <c:numRef>
              <c:f>Outputs!$D$255:$D$512</c:f>
              <c:numCache>
                <c:formatCode>0.00%</c:formatCode>
                <c:ptCount val="258"/>
                <c:pt idx="0">
                  <c:v>-1.4514345368208392E-3</c:v>
                </c:pt>
                <c:pt idx="1">
                  <c:v>4.8185345157336634E-4</c:v>
                </c:pt>
                <c:pt idx="2">
                  <c:v>-8.1975210277485111E-3</c:v>
                </c:pt>
                <c:pt idx="3">
                  <c:v>2.7993514773472228E-3</c:v>
                </c:pt>
                <c:pt idx="4">
                  <c:v>-1.308372119745993E-4</c:v>
                </c:pt>
                <c:pt idx="5">
                  <c:v>-5.7505848671526305E-3</c:v>
                </c:pt>
                <c:pt idx="6">
                  <c:v>-8.2182433777200359E-4</c:v>
                </c:pt>
                <c:pt idx="7">
                  <c:v>-7.7852636402242492E-4</c:v>
                </c:pt>
                <c:pt idx="8">
                  <c:v>5.2026364391788427E-4</c:v>
                </c:pt>
                <c:pt idx="9">
                  <c:v>6.0529927581542964E-5</c:v>
                </c:pt>
                <c:pt idx="10">
                  <c:v>-6.1233753907760091E-3</c:v>
                </c:pt>
                <c:pt idx="11">
                  <c:v>2.7956093308536545E-3</c:v>
                </c:pt>
                <c:pt idx="12">
                  <c:v>-3.0438096620222233E-4</c:v>
                </c:pt>
                <c:pt idx="13">
                  <c:v>5.2671678134097455E-3</c:v>
                </c:pt>
                <c:pt idx="14">
                  <c:v>-6.6539633191387004E-4</c:v>
                </c:pt>
                <c:pt idx="15">
                  <c:v>5.8816600466971014E-3</c:v>
                </c:pt>
                <c:pt idx="16">
                  <c:v>-2.5213031796360585E-3</c:v>
                </c:pt>
                <c:pt idx="17">
                  <c:v>3.3813566524314442E-3</c:v>
                </c:pt>
                <c:pt idx="18">
                  <c:v>-1.5728871069782269E-3</c:v>
                </c:pt>
                <c:pt idx="19">
                  <c:v>-4.1195681272474527E-3</c:v>
                </c:pt>
                <c:pt idx="20">
                  <c:v>-3.6927952019082388E-3</c:v>
                </c:pt>
                <c:pt idx="21">
                  <c:v>1.3874098545174629E-3</c:v>
                </c:pt>
                <c:pt idx="22">
                  <c:v>-3.1875113879660244E-3</c:v>
                </c:pt>
                <c:pt idx="23">
                  <c:v>8.1884814003863049E-3</c:v>
                </c:pt>
                <c:pt idx="24">
                  <c:v>-9.332935868842096E-4</c:v>
                </c:pt>
                <c:pt idx="25">
                  <c:v>3.6973374324674735E-3</c:v>
                </c:pt>
                <c:pt idx="26">
                  <c:v>-2.7003604620157162E-5</c:v>
                </c:pt>
                <c:pt idx="27">
                  <c:v>-4.6359007756003878E-3</c:v>
                </c:pt>
                <c:pt idx="28">
                  <c:v>-6.0099096243590999E-3</c:v>
                </c:pt>
                <c:pt idx="29">
                  <c:v>-4.5908271772132636E-4</c:v>
                </c:pt>
                <c:pt idx="30">
                  <c:v>4.8040273737068873E-3</c:v>
                </c:pt>
                <c:pt idx="31">
                  <c:v>-1.0637556522130609E-3</c:v>
                </c:pt>
                <c:pt idx="32">
                  <c:v>-2.6215206671111879E-3</c:v>
                </c:pt>
                <c:pt idx="33">
                  <c:v>-2.0513408248348242E-3</c:v>
                </c:pt>
                <c:pt idx="34">
                  <c:v>3.2940004782944232E-3</c:v>
                </c:pt>
                <c:pt idx="35">
                  <c:v>-1.2070299353570402E-3</c:v>
                </c:pt>
                <c:pt idx="36">
                  <c:v>-4.0570700490845102E-3</c:v>
                </c:pt>
                <c:pt idx="37">
                  <c:v>1.4013861736480449E-3</c:v>
                </c:pt>
                <c:pt idx="38">
                  <c:v>4.3522993961846446E-3</c:v>
                </c:pt>
                <c:pt idx="39">
                  <c:v>-4.6239085221784215E-3</c:v>
                </c:pt>
                <c:pt idx="40">
                  <c:v>-2.003237753760212E-3</c:v>
                </c:pt>
                <c:pt idx="41">
                  <c:v>-1.4556985520588483E-3</c:v>
                </c:pt>
                <c:pt idx="42">
                  <c:v>-3.7061440754793118E-4</c:v>
                </c:pt>
                <c:pt idx="43">
                  <c:v>-1.6366700280368018E-3</c:v>
                </c:pt>
                <c:pt idx="44">
                  <c:v>-2.0676090725529894E-3</c:v>
                </c:pt>
                <c:pt idx="45">
                  <c:v>2.0307340859855305E-3</c:v>
                </c:pt>
                <c:pt idx="46">
                  <c:v>-3.4712095324702652E-3</c:v>
                </c:pt>
                <c:pt idx="47">
                  <c:v>4.1112015070637886E-3</c:v>
                </c:pt>
                <c:pt idx="48">
                  <c:v>-2.9274101361917992E-3</c:v>
                </c:pt>
                <c:pt idx="49">
                  <c:v>4.3345525715015043E-3</c:v>
                </c:pt>
                <c:pt idx="50">
                  <c:v>-9.1833022109577556E-5</c:v>
                </c:pt>
                <c:pt idx="51">
                  <c:v>-1.9716047024309624E-4</c:v>
                </c:pt>
                <c:pt idx="52">
                  <c:v>-2.7557832957694206E-3</c:v>
                </c:pt>
                <c:pt idx="53">
                  <c:v>-1.2574528478797031E-3</c:v>
                </c:pt>
                <c:pt idx="54">
                  <c:v>1.0218411541418337E-3</c:v>
                </c:pt>
                <c:pt idx="55">
                  <c:v>-8.011333139114063E-3</c:v>
                </c:pt>
                <c:pt idx="56">
                  <c:v>7.3740064496818913E-3</c:v>
                </c:pt>
                <c:pt idx="57">
                  <c:v>6.4295035005823564E-5</c:v>
                </c:pt>
                <c:pt idx="58">
                  <c:v>5.1521335791671063E-5</c:v>
                </c:pt>
                <c:pt idx="59">
                  <c:v>-4.3530401875919722E-3</c:v>
                </c:pt>
                <c:pt idx="60">
                  <c:v>2.8233898002165692E-3</c:v>
                </c:pt>
                <c:pt idx="61">
                  <c:v>-3.9375936020946689E-4</c:v>
                </c:pt>
                <c:pt idx="62">
                  <c:v>-4.7842743117620934E-4</c:v>
                </c:pt>
                <c:pt idx="63">
                  <c:v>-3.6522640815173091E-4</c:v>
                </c:pt>
                <c:pt idx="64">
                  <c:v>-3.2319087016570158E-3</c:v>
                </c:pt>
                <c:pt idx="65">
                  <c:v>2.9027073854905883E-3</c:v>
                </c:pt>
                <c:pt idx="66">
                  <c:v>5.6709109557135928E-3</c:v>
                </c:pt>
                <c:pt idx="67">
                  <c:v>-5.1200487600272515E-3</c:v>
                </c:pt>
                <c:pt idx="68">
                  <c:v>1.302742351994679E-3</c:v>
                </c:pt>
                <c:pt idx="69">
                  <c:v>-8.7108389342138715E-4</c:v>
                </c:pt>
                <c:pt idx="70">
                  <c:v>-3.008866260667209E-3</c:v>
                </c:pt>
                <c:pt idx="71">
                  <c:v>7.6977231533804646E-3</c:v>
                </c:pt>
                <c:pt idx="72">
                  <c:v>-5.5370274760487836E-3</c:v>
                </c:pt>
                <c:pt idx="73">
                  <c:v>-2.3249320384964856E-3</c:v>
                </c:pt>
                <c:pt idx="74">
                  <c:v>-1.6287887412544944E-3</c:v>
                </c:pt>
                <c:pt idx="75">
                  <c:v>6.9524209156965888E-3</c:v>
                </c:pt>
                <c:pt idx="76">
                  <c:v>-4.7375557370252785E-3</c:v>
                </c:pt>
                <c:pt idx="77">
                  <c:v>-8.1123392042070641E-4</c:v>
                </c:pt>
                <c:pt idx="78">
                  <c:v>-4.7510215865034233E-3</c:v>
                </c:pt>
                <c:pt idx="79">
                  <c:v>2.2784968405813455E-3</c:v>
                </c:pt>
                <c:pt idx="80">
                  <c:v>2.0377192215645934E-3</c:v>
                </c:pt>
                <c:pt idx="81">
                  <c:v>2.4785005187317743E-3</c:v>
                </c:pt>
                <c:pt idx="82">
                  <c:v>-1.0388493541254595E-3</c:v>
                </c:pt>
                <c:pt idx="83">
                  <c:v>-2.7541967259958611E-4</c:v>
                </c:pt>
                <c:pt idx="84">
                  <c:v>-9.6777441383988361E-4</c:v>
                </c:pt>
                <c:pt idx="85">
                  <c:v>9.3497432319109564E-3</c:v>
                </c:pt>
                <c:pt idx="86">
                  <c:v>4.1086285732112593E-3</c:v>
                </c:pt>
                <c:pt idx="87">
                  <c:v>6.2961529699490093E-4</c:v>
                </c:pt>
                <c:pt idx="88">
                  <c:v>-5.4727316232429102E-3</c:v>
                </c:pt>
                <c:pt idx="89">
                  <c:v>5.7632261103801596E-3</c:v>
                </c:pt>
                <c:pt idx="90">
                  <c:v>1.1659605141314255E-3</c:v>
                </c:pt>
                <c:pt idx="91">
                  <c:v>-1.3824248764189306E-3</c:v>
                </c:pt>
                <c:pt idx="92">
                  <c:v>1.2146348570232224E-3</c:v>
                </c:pt>
                <c:pt idx="93">
                  <c:v>8.4220165772730393E-4</c:v>
                </c:pt>
                <c:pt idx="94">
                  <c:v>4.2483112432267767E-3</c:v>
                </c:pt>
                <c:pt idx="95">
                  <c:v>6.0411537340949728E-3</c:v>
                </c:pt>
                <c:pt idx="96">
                  <c:v>-1.3182490417857018E-2</c:v>
                </c:pt>
                <c:pt idx="97">
                  <c:v>1.6096250752359875E-3</c:v>
                </c:pt>
                <c:pt idx="98">
                  <c:v>-5.3337571284284291E-4</c:v>
                </c:pt>
                <c:pt idx="99">
                  <c:v>-1.4722648119559922E-2</c:v>
                </c:pt>
                <c:pt idx="100">
                  <c:v>1.5619285452041831E-2</c:v>
                </c:pt>
                <c:pt idx="101">
                  <c:v>-6.3039863163005805E-4</c:v>
                </c:pt>
                <c:pt idx="102">
                  <c:v>4.7730636921325953E-3</c:v>
                </c:pt>
                <c:pt idx="103">
                  <c:v>8.2831303184414118E-3</c:v>
                </c:pt>
                <c:pt idx="104">
                  <c:v>-3.302789094477232E-3</c:v>
                </c:pt>
                <c:pt idx="105">
                  <c:v>-8.7858727239262802E-3</c:v>
                </c:pt>
                <c:pt idx="106">
                  <c:v>3.4154442945920627E-3</c:v>
                </c:pt>
                <c:pt idx="107">
                  <c:v>1.101676647637273E-3</c:v>
                </c:pt>
                <c:pt idx="108">
                  <c:v>-7.2911217608273571E-4</c:v>
                </c:pt>
                <c:pt idx="109">
                  <c:v>-6.4760854282770453E-3</c:v>
                </c:pt>
                <c:pt idx="110">
                  <c:v>3.5888538764452527E-3</c:v>
                </c:pt>
                <c:pt idx="111">
                  <c:v>-1.1865071500457125E-2</c:v>
                </c:pt>
                <c:pt idx="112">
                  <c:v>1.1082805783109717E-2</c:v>
                </c:pt>
                <c:pt idx="113">
                  <c:v>9.1981977615618327E-4</c:v>
                </c:pt>
                <c:pt idx="114">
                  <c:v>-4.9146593853265363E-3</c:v>
                </c:pt>
                <c:pt idx="115">
                  <c:v>-6.4868724200347616E-3</c:v>
                </c:pt>
                <c:pt idx="116">
                  <c:v>-4.2356810394688083E-3</c:v>
                </c:pt>
                <c:pt idx="117">
                  <c:v>4.4673438134528176E-3</c:v>
                </c:pt>
                <c:pt idx="118">
                  <c:v>3.0481644388489215E-3</c:v>
                </c:pt>
                <c:pt idx="119">
                  <c:v>-8.1943991007891182E-3</c:v>
                </c:pt>
                <c:pt idx="120">
                  <c:v>9.7799080397008575E-3</c:v>
                </c:pt>
                <c:pt idx="121">
                  <c:v>-8.169412289303013E-3</c:v>
                </c:pt>
                <c:pt idx="122">
                  <c:v>-1.5266966034496177E-3</c:v>
                </c:pt>
                <c:pt idx="123">
                  <c:v>1.1490662821315167E-3</c:v>
                </c:pt>
                <c:pt idx="124">
                  <c:v>1.1544459045593758E-3</c:v>
                </c:pt>
                <c:pt idx="125">
                  <c:v>-2.9517152116647072E-3</c:v>
                </c:pt>
                <c:pt idx="126">
                  <c:v>-1.0078817190875E-3</c:v>
                </c:pt>
                <c:pt idx="127">
                  <c:v>-1.5712006663066713E-3</c:v>
                </c:pt>
                <c:pt idx="128">
                  <c:v>-2.5791171375688648E-3</c:v>
                </c:pt>
                <c:pt idx="129">
                  <c:v>-3.4077781096639725E-3</c:v>
                </c:pt>
                <c:pt idx="130">
                  <c:v>-8.3034979743956683E-4</c:v>
                </c:pt>
                <c:pt idx="131">
                  <c:v>1.8744827269631115E-3</c:v>
                </c:pt>
                <c:pt idx="132">
                  <c:v>-4.0153856207207905E-3</c:v>
                </c:pt>
                <c:pt idx="133">
                  <c:v>-2.1009354761347687E-4</c:v>
                </c:pt>
                <c:pt idx="134">
                  <c:v>4.8567605197450403E-3</c:v>
                </c:pt>
                <c:pt idx="135">
                  <c:v>3.3687971171298958E-3</c:v>
                </c:pt>
                <c:pt idx="136">
                  <c:v>-7.2031751029559832E-3</c:v>
                </c:pt>
                <c:pt idx="137">
                  <c:v>-8.7475245960422221E-4</c:v>
                </c:pt>
                <c:pt idx="138">
                  <c:v>4.741891610355542E-3</c:v>
                </c:pt>
                <c:pt idx="139">
                  <c:v>1.1276788334856347E-3</c:v>
                </c:pt>
                <c:pt idx="140">
                  <c:v>-2.8380859453236429E-4</c:v>
                </c:pt>
                <c:pt idx="141">
                  <c:v>1.6181655954592422E-3</c:v>
                </c:pt>
                <c:pt idx="142">
                  <c:v>5.2332025828391027E-3</c:v>
                </c:pt>
                <c:pt idx="143">
                  <c:v>4.6691759216915818E-3</c:v>
                </c:pt>
                <c:pt idx="144">
                  <c:v>-3.9059564901333665E-4</c:v>
                </c:pt>
                <c:pt idx="145">
                  <c:v>8.1666205045726192E-3</c:v>
                </c:pt>
                <c:pt idx="146">
                  <c:v>-1.1921085599714276E-3</c:v>
                </c:pt>
                <c:pt idx="147">
                  <c:v>5.3632407511755575E-3</c:v>
                </c:pt>
                <c:pt idx="148">
                  <c:v>-2.3757301988929225E-3</c:v>
                </c:pt>
                <c:pt idx="149">
                  <c:v>-1.2312060229602295E-2</c:v>
                </c:pt>
                <c:pt idx="150">
                  <c:v>9.7889318100120581E-3</c:v>
                </c:pt>
                <c:pt idx="151">
                  <c:v>3.8285475319260742E-3</c:v>
                </c:pt>
                <c:pt idx="152">
                  <c:v>-6.9401181492696473E-3</c:v>
                </c:pt>
                <c:pt idx="153">
                  <c:v>2.9562945869687773E-3</c:v>
                </c:pt>
                <c:pt idx="154">
                  <c:v>-2.4259480767470087E-3</c:v>
                </c:pt>
                <c:pt idx="155">
                  <c:v>5.0784589223135113E-3</c:v>
                </c:pt>
                <c:pt idx="156">
                  <c:v>-2.2417922884668817E-3</c:v>
                </c:pt>
                <c:pt idx="157">
                  <c:v>7.0733336889650111E-4</c:v>
                </c:pt>
                <c:pt idx="158">
                  <c:v>2.7713504845516823E-3</c:v>
                </c:pt>
                <c:pt idx="159">
                  <c:v>1.4421196974752082E-3</c:v>
                </c:pt>
                <c:pt idx="160">
                  <c:v>4.1370011343946356E-3</c:v>
                </c:pt>
                <c:pt idx="161">
                  <c:v>2.1207712248261235E-4</c:v>
                </c:pt>
                <c:pt idx="162">
                  <c:v>-9.8156355042402499E-3</c:v>
                </c:pt>
                <c:pt idx="163">
                  <c:v>4.7958985753668859E-3</c:v>
                </c:pt>
                <c:pt idx="164">
                  <c:v>3.0728029263981105E-3</c:v>
                </c:pt>
                <c:pt idx="165">
                  <c:v>-1.8400965697377147E-3</c:v>
                </c:pt>
                <c:pt idx="166">
                  <c:v>7.0908117574000062E-3</c:v>
                </c:pt>
                <c:pt idx="167">
                  <c:v>2.526175490495719E-3</c:v>
                </c:pt>
                <c:pt idx="168">
                  <c:v>-1.1916711688406689E-3</c:v>
                </c:pt>
                <c:pt idx="169">
                  <c:v>-1.1705753634271288E-3</c:v>
                </c:pt>
                <c:pt idx="170">
                  <c:v>8.9793238689435118E-3</c:v>
                </c:pt>
                <c:pt idx="171">
                  <c:v>2.1687480257122083E-3</c:v>
                </c:pt>
                <c:pt idx="172">
                  <c:v>1.0072507750467086E-3</c:v>
                </c:pt>
                <c:pt idx="173">
                  <c:v>-1.035656819438735E-3</c:v>
                </c:pt>
                <c:pt idx="174">
                  <c:v>1.4808118968148154E-3</c:v>
                </c:pt>
                <c:pt idx="175">
                  <c:v>2.0031936415554341E-4</c:v>
                </c:pt>
                <c:pt idx="176">
                  <c:v>7.657531030623721E-3</c:v>
                </c:pt>
                <c:pt idx="177">
                  <c:v>-5.5261814684802735E-3</c:v>
                </c:pt>
                <c:pt idx="178">
                  <c:v>-1.2221592166810069E-3</c:v>
                </c:pt>
                <c:pt idx="179">
                  <c:v>1.3296454873517827E-2</c:v>
                </c:pt>
                <c:pt idx="180">
                  <c:v>-4.4784069619447919E-3</c:v>
                </c:pt>
                <c:pt idx="181">
                  <c:v>3.0584973147240735E-4</c:v>
                </c:pt>
                <c:pt idx="182">
                  <c:v>-5.5494701655919298E-3</c:v>
                </c:pt>
                <c:pt idx="183">
                  <c:v>-1.043056588810154E-2</c:v>
                </c:pt>
                <c:pt idx="184">
                  <c:v>4.5640763942695894E-3</c:v>
                </c:pt>
                <c:pt idx="185">
                  <c:v>-3.1069507395342644E-3</c:v>
                </c:pt>
                <c:pt idx="186">
                  <c:v>6.4721041203625873E-3</c:v>
                </c:pt>
                <c:pt idx="187">
                  <c:v>-3.5609827530617144E-3</c:v>
                </c:pt>
                <c:pt idx="188">
                  <c:v>1.2615362688040976E-3</c:v>
                </c:pt>
                <c:pt idx="189">
                  <c:v>-5.6369215984981569E-3</c:v>
                </c:pt>
                <c:pt idx="190">
                  <c:v>-4.7879684746761075E-3</c:v>
                </c:pt>
                <c:pt idx="191">
                  <c:v>-5.648501237034198E-3</c:v>
                </c:pt>
                <c:pt idx="192">
                  <c:v>7.9317973348906889E-3</c:v>
                </c:pt>
                <c:pt idx="193">
                  <c:v>1.5399129459814365E-4</c:v>
                </c:pt>
                <c:pt idx="194">
                  <c:v>-3.0615229428487822E-4</c:v>
                </c:pt>
                <c:pt idx="195">
                  <c:v>9.8406009070151068E-4</c:v>
                </c:pt>
                <c:pt idx="196">
                  <c:v>-3.1808770221171123E-3</c:v>
                </c:pt>
                <c:pt idx="197">
                  <c:v>-3.3444921188783283E-3</c:v>
                </c:pt>
                <c:pt idx="198">
                  <c:v>-1.7276264191303792E-3</c:v>
                </c:pt>
                <c:pt idx="199">
                  <c:v>-2.2144405719226601E-4</c:v>
                </c:pt>
                <c:pt idx="200">
                  <c:v>-8.7306288863373549E-3</c:v>
                </c:pt>
                <c:pt idx="201">
                  <c:v>2.013918355680544E-3</c:v>
                </c:pt>
                <c:pt idx="202">
                  <c:v>6.8943702427515241E-3</c:v>
                </c:pt>
                <c:pt idx="203">
                  <c:v>1.9657379449321555E-3</c:v>
                </c:pt>
                <c:pt idx="204">
                  <c:v>-1.3794126249182526E-3</c:v>
                </c:pt>
                <c:pt idx="205">
                  <c:v>7.8641482440544586E-4</c:v>
                </c:pt>
                <c:pt idx="206">
                  <c:v>5.6393932104192857E-4</c:v>
                </c:pt>
                <c:pt idx="207">
                  <c:v>-2.4374699803688671E-3</c:v>
                </c:pt>
                <c:pt idx="208">
                  <c:v>-1.3665349658890102E-3</c:v>
                </c:pt>
                <c:pt idx="209">
                  <c:v>2.7150411324121659E-3</c:v>
                </c:pt>
                <c:pt idx="210">
                  <c:v>7.9160294792302022E-4</c:v>
                </c:pt>
                <c:pt idx="211">
                  <c:v>-9.1845245800059594E-4</c:v>
                </c:pt>
                <c:pt idx="212">
                  <c:v>7.8287713463132125E-4</c:v>
                </c:pt>
                <c:pt idx="213">
                  <c:v>3.1430215369159242E-3</c:v>
                </c:pt>
                <c:pt idx="214">
                  <c:v>2.3908929672622481E-3</c:v>
                </c:pt>
                <c:pt idx="215">
                  <c:v>1.7024159988002774E-3</c:v>
                </c:pt>
                <c:pt idx="216">
                  <c:v>-1.5561127243323147E-3</c:v>
                </c:pt>
                <c:pt idx="217">
                  <c:v>1.1215498296568427E-3</c:v>
                </c:pt>
                <c:pt idx="218">
                  <c:v>6.0117653715503483E-3</c:v>
                </c:pt>
                <c:pt idx="219">
                  <c:v>6.7831230473593962E-3</c:v>
                </c:pt>
                <c:pt idx="220">
                  <c:v>-9.3307790376240263E-4</c:v>
                </c:pt>
                <c:pt idx="221">
                  <c:v>-4.9334327707012404E-3</c:v>
                </c:pt>
                <c:pt idx="222">
                  <c:v>-7.6979517257601549E-3</c:v>
                </c:pt>
                <c:pt idx="223">
                  <c:v>-3.8683836955782924E-3</c:v>
                </c:pt>
                <c:pt idx="224">
                  <c:v>8.8689126504193361E-4</c:v>
                </c:pt>
                <c:pt idx="225">
                  <c:v>-1.5873104359668266E-3</c:v>
                </c:pt>
                <c:pt idx="226">
                  <c:v>-8.6606564061275648E-4</c:v>
                </c:pt>
                <c:pt idx="227">
                  <c:v>-1.0054004577910725E-3</c:v>
                </c:pt>
                <c:pt idx="228">
                  <c:v>-3.0075406206004907E-3</c:v>
                </c:pt>
                <c:pt idx="229">
                  <c:v>2.0198745191604139E-3</c:v>
                </c:pt>
                <c:pt idx="230">
                  <c:v>-2.9456938571760238E-3</c:v>
                </c:pt>
                <c:pt idx="231">
                  <c:v>4.5271817784848789E-3</c:v>
                </c:pt>
                <c:pt idx="232">
                  <c:v>-2.2717602292070538E-3</c:v>
                </c:pt>
                <c:pt idx="233">
                  <c:v>-1.1176707919757001E-2</c:v>
                </c:pt>
                <c:pt idx="234">
                  <c:v>-6.7459521618997709E-3</c:v>
                </c:pt>
                <c:pt idx="235">
                  <c:v>4.7207976808156804E-3</c:v>
                </c:pt>
                <c:pt idx="236">
                  <c:v>2.6929752645489247E-3</c:v>
                </c:pt>
                <c:pt idx="237">
                  <c:v>-7.5177569671436295E-4</c:v>
                </c:pt>
                <c:pt idx="238">
                  <c:v>-8.8593254377089536E-4</c:v>
                </c:pt>
                <c:pt idx="239">
                  <c:v>5.2488105345247504E-3</c:v>
                </c:pt>
                <c:pt idx="240">
                  <c:v>2.970362495576806E-3</c:v>
                </c:pt>
                <c:pt idx="241">
                  <c:v>-2.0681720210580234E-4</c:v>
                </c:pt>
                <c:pt idx="242">
                  <c:v>-1.4139816953890882E-3</c:v>
                </c:pt>
                <c:pt idx="243">
                  <c:v>1.8013958468333646E-3</c:v>
                </c:pt>
                <c:pt idx="244">
                  <c:v>1.4846999597741828E-3</c:v>
                </c:pt>
                <c:pt idx="245">
                  <c:v>-5.8927134520958546E-4</c:v>
                </c:pt>
                <c:pt idx="246">
                  <c:v>-3.0125385951805805E-3</c:v>
                </c:pt>
                <c:pt idx="247">
                  <c:v>8.7940380557327558E-4</c:v>
                </c:pt>
                <c:pt idx="248">
                  <c:v>3.3074930444645378E-3</c:v>
                </c:pt>
                <c:pt idx="249">
                  <c:v>-4.8948141986187022E-3</c:v>
                </c:pt>
                <c:pt idx="250">
                  <c:v>6.8489399434834564E-3</c:v>
                </c:pt>
                <c:pt idx="251">
                  <c:v>-3.1253057703053422E-3</c:v>
                </c:pt>
                <c:pt idx="252">
                  <c:v>-3.4575195806016978E-3</c:v>
                </c:pt>
                <c:pt idx="253">
                  <c:v>4.7130751720692032E-4</c:v>
                </c:pt>
                <c:pt idx="254">
                  <c:v>6.192323875983119E-3</c:v>
                </c:pt>
                <c:pt idx="255">
                  <c:v>-5.2091138734842168E-3</c:v>
                </c:pt>
                <c:pt idx="256">
                  <c:v>-1.4890203165989213E-3</c:v>
                </c:pt>
                <c:pt idx="257">
                  <c:v>-6.0142989380915779E-3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45868288"/>
        <c:axId val="539117824"/>
      </c:lineChart>
      <c:dateAx>
        <c:axId val="54586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Fecha</a:t>
                </a:r>
              </a:p>
            </c:rich>
          </c:tx>
          <c:layout/>
          <c:overlay val="0"/>
        </c:title>
        <c:numFmt formatCode="m/d/yyyy" sourceLinked="1"/>
        <c:majorTickMark val="none"/>
        <c:minorTickMark val="none"/>
        <c:tickLblPos val="low"/>
        <c:txPr>
          <a:bodyPr rot="-2040000"/>
          <a:lstStyle/>
          <a:p>
            <a:pPr>
              <a:defRPr/>
            </a:pPr>
            <a:endParaRPr lang="es-CL"/>
          </a:p>
        </c:txPr>
        <c:crossAx val="539117824"/>
        <c:crosses val="autoZero"/>
        <c:auto val="1"/>
        <c:lblOffset val="100"/>
        <c:baseTimeUnit val="days"/>
      </c:dateAx>
      <c:valAx>
        <c:axId val="539117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Alpha diario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54586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Outputs!$E$1</c:f>
              <c:strCache>
                <c:ptCount val="1"/>
                <c:pt idx="0">
                  <c:v>Alpha Anual</c:v>
                </c:pt>
              </c:strCache>
            </c:strRef>
          </c:tx>
          <c:marker>
            <c:symbol val="none"/>
          </c:marker>
          <c:cat>
            <c:numRef>
              <c:f>Outputs!$A$255:$A$1419</c:f>
              <c:numCache>
                <c:formatCode>m/d/yyyy</c:formatCode>
                <c:ptCount val="116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40933</c:v>
                </c:pt>
                <c:pt idx="18">
                  <c:v>40934</c:v>
                </c:pt>
                <c:pt idx="19">
                  <c:v>40935</c:v>
                </c:pt>
                <c:pt idx="20">
                  <c:v>40938</c:v>
                </c:pt>
                <c:pt idx="21">
                  <c:v>40939</c:v>
                </c:pt>
                <c:pt idx="22">
                  <c:v>40940</c:v>
                </c:pt>
                <c:pt idx="23">
                  <c:v>40941</c:v>
                </c:pt>
                <c:pt idx="24">
                  <c:v>40942</c:v>
                </c:pt>
                <c:pt idx="25">
                  <c:v>40945</c:v>
                </c:pt>
                <c:pt idx="26">
                  <c:v>40946</c:v>
                </c:pt>
                <c:pt idx="27">
                  <c:v>40947</c:v>
                </c:pt>
                <c:pt idx="28">
                  <c:v>40948</c:v>
                </c:pt>
                <c:pt idx="29">
                  <c:v>40949</c:v>
                </c:pt>
                <c:pt idx="30">
                  <c:v>40952</c:v>
                </c:pt>
                <c:pt idx="31">
                  <c:v>40953</c:v>
                </c:pt>
                <c:pt idx="32">
                  <c:v>40954</c:v>
                </c:pt>
                <c:pt idx="33">
                  <c:v>40955</c:v>
                </c:pt>
                <c:pt idx="34">
                  <c:v>40956</c:v>
                </c:pt>
                <c:pt idx="35">
                  <c:v>40959</c:v>
                </c:pt>
                <c:pt idx="36">
                  <c:v>40960</c:v>
                </c:pt>
                <c:pt idx="37">
                  <c:v>40961</c:v>
                </c:pt>
                <c:pt idx="38">
                  <c:v>40962</c:v>
                </c:pt>
                <c:pt idx="39">
                  <c:v>40963</c:v>
                </c:pt>
                <c:pt idx="40">
                  <c:v>40966</c:v>
                </c:pt>
                <c:pt idx="41">
                  <c:v>40967</c:v>
                </c:pt>
                <c:pt idx="42">
                  <c:v>40968</c:v>
                </c:pt>
                <c:pt idx="43">
                  <c:v>40969</c:v>
                </c:pt>
                <c:pt idx="44">
                  <c:v>40970</c:v>
                </c:pt>
                <c:pt idx="45">
                  <c:v>40973</c:v>
                </c:pt>
                <c:pt idx="46">
                  <c:v>40974</c:v>
                </c:pt>
                <c:pt idx="47">
                  <c:v>40975</c:v>
                </c:pt>
                <c:pt idx="48">
                  <c:v>40976</c:v>
                </c:pt>
                <c:pt idx="49">
                  <c:v>40977</c:v>
                </c:pt>
                <c:pt idx="50">
                  <c:v>40980</c:v>
                </c:pt>
                <c:pt idx="51">
                  <c:v>40981</c:v>
                </c:pt>
                <c:pt idx="52">
                  <c:v>40982</c:v>
                </c:pt>
                <c:pt idx="53">
                  <c:v>40983</c:v>
                </c:pt>
                <c:pt idx="54">
                  <c:v>40984</c:v>
                </c:pt>
                <c:pt idx="55">
                  <c:v>40987</c:v>
                </c:pt>
                <c:pt idx="56">
                  <c:v>40988</c:v>
                </c:pt>
                <c:pt idx="57">
                  <c:v>40989</c:v>
                </c:pt>
                <c:pt idx="58">
                  <c:v>40990</c:v>
                </c:pt>
                <c:pt idx="59">
                  <c:v>40991</c:v>
                </c:pt>
                <c:pt idx="60">
                  <c:v>40994</c:v>
                </c:pt>
                <c:pt idx="61">
                  <c:v>40995</c:v>
                </c:pt>
                <c:pt idx="62">
                  <c:v>40996</c:v>
                </c:pt>
                <c:pt idx="63">
                  <c:v>40997</c:v>
                </c:pt>
                <c:pt idx="64">
                  <c:v>40998</c:v>
                </c:pt>
                <c:pt idx="65">
                  <c:v>41001</c:v>
                </c:pt>
                <c:pt idx="66">
                  <c:v>41002</c:v>
                </c:pt>
                <c:pt idx="67">
                  <c:v>41003</c:v>
                </c:pt>
                <c:pt idx="68">
                  <c:v>41004</c:v>
                </c:pt>
                <c:pt idx="69">
                  <c:v>41008</c:v>
                </c:pt>
                <c:pt idx="70">
                  <c:v>41009</c:v>
                </c:pt>
                <c:pt idx="71">
                  <c:v>41010</c:v>
                </c:pt>
                <c:pt idx="72">
                  <c:v>41011</c:v>
                </c:pt>
                <c:pt idx="73">
                  <c:v>41012</c:v>
                </c:pt>
                <c:pt idx="74">
                  <c:v>41015</c:v>
                </c:pt>
                <c:pt idx="75">
                  <c:v>41016</c:v>
                </c:pt>
                <c:pt idx="76">
                  <c:v>41017</c:v>
                </c:pt>
                <c:pt idx="77">
                  <c:v>41018</c:v>
                </c:pt>
                <c:pt idx="78">
                  <c:v>41019</c:v>
                </c:pt>
                <c:pt idx="79">
                  <c:v>41022</c:v>
                </c:pt>
                <c:pt idx="80">
                  <c:v>41023</c:v>
                </c:pt>
                <c:pt idx="81">
                  <c:v>41024</c:v>
                </c:pt>
                <c:pt idx="82">
                  <c:v>41025</c:v>
                </c:pt>
                <c:pt idx="83">
                  <c:v>41026</c:v>
                </c:pt>
                <c:pt idx="84">
                  <c:v>41029</c:v>
                </c:pt>
                <c:pt idx="85">
                  <c:v>41031</c:v>
                </c:pt>
                <c:pt idx="86">
                  <c:v>41032</c:v>
                </c:pt>
                <c:pt idx="87">
                  <c:v>41033</c:v>
                </c:pt>
                <c:pt idx="88">
                  <c:v>41036</c:v>
                </c:pt>
                <c:pt idx="89">
                  <c:v>41037</c:v>
                </c:pt>
                <c:pt idx="90">
                  <c:v>41038</c:v>
                </c:pt>
                <c:pt idx="91">
                  <c:v>41039</c:v>
                </c:pt>
                <c:pt idx="92">
                  <c:v>41040</c:v>
                </c:pt>
                <c:pt idx="93">
                  <c:v>41043</c:v>
                </c:pt>
                <c:pt idx="94">
                  <c:v>41044</c:v>
                </c:pt>
                <c:pt idx="95">
                  <c:v>41045</c:v>
                </c:pt>
                <c:pt idx="96">
                  <c:v>41046</c:v>
                </c:pt>
                <c:pt idx="97">
                  <c:v>41047</c:v>
                </c:pt>
                <c:pt idx="98">
                  <c:v>41051</c:v>
                </c:pt>
                <c:pt idx="99">
                  <c:v>41052</c:v>
                </c:pt>
                <c:pt idx="100">
                  <c:v>41053</c:v>
                </c:pt>
                <c:pt idx="101">
                  <c:v>41054</c:v>
                </c:pt>
                <c:pt idx="102">
                  <c:v>41057</c:v>
                </c:pt>
                <c:pt idx="103">
                  <c:v>41058</c:v>
                </c:pt>
                <c:pt idx="104">
                  <c:v>41059</c:v>
                </c:pt>
                <c:pt idx="105">
                  <c:v>41060</c:v>
                </c:pt>
                <c:pt idx="106">
                  <c:v>41061</c:v>
                </c:pt>
                <c:pt idx="107">
                  <c:v>41064</c:v>
                </c:pt>
                <c:pt idx="108">
                  <c:v>41065</c:v>
                </c:pt>
                <c:pt idx="109">
                  <c:v>41066</c:v>
                </c:pt>
                <c:pt idx="110">
                  <c:v>41067</c:v>
                </c:pt>
                <c:pt idx="111">
                  <c:v>41068</c:v>
                </c:pt>
                <c:pt idx="112">
                  <c:v>41071</c:v>
                </c:pt>
                <c:pt idx="113">
                  <c:v>41072</c:v>
                </c:pt>
                <c:pt idx="114">
                  <c:v>41073</c:v>
                </c:pt>
                <c:pt idx="115">
                  <c:v>41074</c:v>
                </c:pt>
                <c:pt idx="116">
                  <c:v>41075</c:v>
                </c:pt>
                <c:pt idx="117">
                  <c:v>41078</c:v>
                </c:pt>
                <c:pt idx="118">
                  <c:v>41079</c:v>
                </c:pt>
                <c:pt idx="119">
                  <c:v>41080</c:v>
                </c:pt>
                <c:pt idx="120">
                  <c:v>41081</c:v>
                </c:pt>
                <c:pt idx="121">
                  <c:v>41082</c:v>
                </c:pt>
                <c:pt idx="122">
                  <c:v>41085</c:v>
                </c:pt>
                <c:pt idx="123">
                  <c:v>41086</c:v>
                </c:pt>
                <c:pt idx="124">
                  <c:v>41087</c:v>
                </c:pt>
                <c:pt idx="125">
                  <c:v>41088</c:v>
                </c:pt>
                <c:pt idx="126">
                  <c:v>41089</c:v>
                </c:pt>
                <c:pt idx="127">
                  <c:v>41093</c:v>
                </c:pt>
                <c:pt idx="128">
                  <c:v>41094</c:v>
                </c:pt>
                <c:pt idx="129">
                  <c:v>41095</c:v>
                </c:pt>
                <c:pt idx="130">
                  <c:v>41096</c:v>
                </c:pt>
                <c:pt idx="131">
                  <c:v>41099</c:v>
                </c:pt>
                <c:pt idx="132">
                  <c:v>41100</c:v>
                </c:pt>
                <c:pt idx="133">
                  <c:v>41101</c:v>
                </c:pt>
                <c:pt idx="134">
                  <c:v>41102</c:v>
                </c:pt>
                <c:pt idx="135">
                  <c:v>41103</c:v>
                </c:pt>
                <c:pt idx="136">
                  <c:v>41107</c:v>
                </c:pt>
                <c:pt idx="137">
                  <c:v>41108</c:v>
                </c:pt>
                <c:pt idx="138">
                  <c:v>41109</c:v>
                </c:pt>
                <c:pt idx="139">
                  <c:v>41110</c:v>
                </c:pt>
                <c:pt idx="140">
                  <c:v>41113</c:v>
                </c:pt>
                <c:pt idx="141">
                  <c:v>41114</c:v>
                </c:pt>
                <c:pt idx="142">
                  <c:v>41115</c:v>
                </c:pt>
                <c:pt idx="143">
                  <c:v>41116</c:v>
                </c:pt>
                <c:pt idx="144">
                  <c:v>41117</c:v>
                </c:pt>
                <c:pt idx="145">
                  <c:v>41120</c:v>
                </c:pt>
                <c:pt idx="146">
                  <c:v>41121</c:v>
                </c:pt>
                <c:pt idx="147">
                  <c:v>41122</c:v>
                </c:pt>
                <c:pt idx="148">
                  <c:v>41123</c:v>
                </c:pt>
                <c:pt idx="149">
                  <c:v>41124</c:v>
                </c:pt>
                <c:pt idx="150">
                  <c:v>41127</c:v>
                </c:pt>
                <c:pt idx="151">
                  <c:v>41128</c:v>
                </c:pt>
                <c:pt idx="152">
                  <c:v>41129</c:v>
                </c:pt>
                <c:pt idx="153">
                  <c:v>41130</c:v>
                </c:pt>
                <c:pt idx="154">
                  <c:v>41131</c:v>
                </c:pt>
                <c:pt idx="155">
                  <c:v>41134</c:v>
                </c:pt>
                <c:pt idx="156">
                  <c:v>41135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41155</c:v>
                </c:pt>
                <c:pt idx="170">
                  <c:v>41156</c:v>
                </c:pt>
                <c:pt idx="171">
                  <c:v>41157</c:v>
                </c:pt>
                <c:pt idx="172">
                  <c:v>41158</c:v>
                </c:pt>
                <c:pt idx="173">
                  <c:v>41159</c:v>
                </c:pt>
                <c:pt idx="174">
                  <c:v>41162</c:v>
                </c:pt>
                <c:pt idx="175">
                  <c:v>41163</c:v>
                </c:pt>
                <c:pt idx="176">
                  <c:v>41164</c:v>
                </c:pt>
                <c:pt idx="177">
                  <c:v>41165</c:v>
                </c:pt>
                <c:pt idx="178">
                  <c:v>41166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41194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41218</c:v>
                </c:pt>
                <c:pt idx="209">
                  <c:v>41219</c:v>
                </c:pt>
                <c:pt idx="210">
                  <c:v>41220</c:v>
                </c:pt>
                <c:pt idx="211">
                  <c:v>41221</c:v>
                </c:pt>
                <c:pt idx="212">
                  <c:v>41222</c:v>
                </c:pt>
                <c:pt idx="213">
                  <c:v>41225</c:v>
                </c:pt>
                <c:pt idx="214">
                  <c:v>41226</c:v>
                </c:pt>
                <c:pt idx="215">
                  <c:v>41227</c:v>
                </c:pt>
                <c:pt idx="216">
                  <c:v>41228</c:v>
                </c:pt>
                <c:pt idx="217">
                  <c:v>41229</c:v>
                </c:pt>
                <c:pt idx="218">
                  <c:v>41232</c:v>
                </c:pt>
                <c:pt idx="219">
                  <c:v>41233</c:v>
                </c:pt>
                <c:pt idx="220">
                  <c:v>41234</c:v>
                </c:pt>
                <c:pt idx="221">
                  <c:v>41235</c:v>
                </c:pt>
                <c:pt idx="222">
                  <c:v>41236</c:v>
                </c:pt>
                <c:pt idx="223">
                  <c:v>41239</c:v>
                </c:pt>
                <c:pt idx="224">
                  <c:v>41240</c:v>
                </c:pt>
                <c:pt idx="225">
                  <c:v>41241</c:v>
                </c:pt>
                <c:pt idx="226">
                  <c:v>41242</c:v>
                </c:pt>
                <c:pt idx="227">
                  <c:v>41243</c:v>
                </c:pt>
                <c:pt idx="228">
                  <c:v>41246</c:v>
                </c:pt>
                <c:pt idx="229">
                  <c:v>41247</c:v>
                </c:pt>
                <c:pt idx="230">
                  <c:v>41248</c:v>
                </c:pt>
                <c:pt idx="231">
                  <c:v>41249</c:v>
                </c:pt>
                <c:pt idx="232">
                  <c:v>41250</c:v>
                </c:pt>
                <c:pt idx="233">
                  <c:v>41253</c:v>
                </c:pt>
                <c:pt idx="234">
                  <c:v>41254</c:v>
                </c:pt>
                <c:pt idx="235">
                  <c:v>41255</c:v>
                </c:pt>
                <c:pt idx="236">
                  <c:v>41256</c:v>
                </c:pt>
                <c:pt idx="237">
                  <c:v>41257</c:v>
                </c:pt>
                <c:pt idx="238">
                  <c:v>41260</c:v>
                </c:pt>
                <c:pt idx="239">
                  <c:v>41261</c:v>
                </c:pt>
                <c:pt idx="240">
                  <c:v>41262</c:v>
                </c:pt>
                <c:pt idx="241">
                  <c:v>41263</c:v>
                </c:pt>
                <c:pt idx="242">
                  <c:v>41264</c:v>
                </c:pt>
                <c:pt idx="243">
                  <c:v>41267</c:v>
                </c:pt>
                <c:pt idx="244">
                  <c:v>41269</c:v>
                </c:pt>
                <c:pt idx="245">
                  <c:v>41270</c:v>
                </c:pt>
                <c:pt idx="246">
                  <c:v>41271</c:v>
                </c:pt>
                <c:pt idx="247">
                  <c:v>41276</c:v>
                </c:pt>
                <c:pt idx="248">
                  <c:v>41277</c:v>
                </c:pt>
                <c:pt idx="249">
                  <c:v>41278</c:v>
                </c:pt>
                <c:pt idx="250">
                  <c:v>41281</c:v>
                </c:pt>
                <c:pt idx="251">
                  <c:v>41282</c:v>
                </c:pt>
                <c:pt idx="252">
                  <c:v>41283</c:v>
                </c:pt>
                <c:pt idx="253">
                  <c:v>41284</c:v>
                </c:pt>
                <c:pt idx="254">
                  <c:v>41285</c:v>
                </c:pt>
                <c:pt idx="255">
                  <c:v>41288</c:v>
                </c:pt>
                <c:pt idx="256">
                  <c:v>41289</c:v>
                </c:pt>
                <c:pt idx="257">
                  <c:v>41290</c:v>
                </c:pt>
                <c:pt idx="258">
                  <c:v>41291</c:v>
                </c:pt>
                <c:pt idx="259">
                  <c:v>41292</c:v>
                </c:pt>
                <c:pt idx="260">
                  <c:v>41295</c:v>
                </c:pt>
                <c:pt idx="261">
                  <c:v>41296</c:v>
                </c:pt>
                <c:pt idx="262">
                  <c:v>41297</c:v>
                </c:pt>
                <c:pt idx="263">
                  <c:v>41298</c:v>
                </c:pt>
                <c:pt idx="264">
                  <c:v>41299</c:v>
                </c:pt>
                <c:pt idx="265">
                  <c:v>41302</c:v>
                </c:pt>
                <c:pt idx="266">
                  <c:v>41303</c:v>
                </c:pt>
                <c:pt idx="267">
                  <c:v>41304</c:v>
                </c:pt>
                <c:pt idx="268">
                  <c:v>41305</c:v>
                </c:pt>
                <c:pt idx="269">
                  <c:v>41306</c:v>
                </c:pt>
                <c:pt idx="270">
                  <c:v>41309</c:v>
                </c:pt>
                <c:pt idx="271">
                  <c:v>41310</c:v>
                </c:pt>
                <c:pt idx="272">
                  <c:v>41311</c:v>
                </c:pt>
                <c:pt idx="273">
                  <c:v>41312</c:v>
                </c:pt>
                <c:pt idx="274">
                  <c:v>41313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41323</c:v>
                </c:pt>
                <c:pt idx="281">
                  <c:v>41324</c:v>
                </c:pt>
                <c:pt idx="282">
                  <c:v>41325</c:v>
                </c:pt>
                <c:pt idx="283">
                  <c:v>41326</c:v>
                </c:pt>
                <c:pt idx="284">
                  <c:v>41327</c:v>
                </c:pt>
                <c:pt idx="285">
                  <c:v>41330</c:v>
                </c:pt>
                <c:pt idx="286">
                  <c:v>41331</c:v>
                </c:pt>
                <c:pt idx="287">
                  <c:v>41332</c:v>
                </c:pt>
                <c:pt idx="288">
                  <c:v>41333</c:v>
                </c:pt>
                <c:pt idx="289">
                  <c:v>41334</c:v>
                </c:pt>
                <c:pt idx="290">
                  <c:v>41337</c:v>
                </c:pt>
                <c:pt idx="291">
                  <c:v>41338</c:v>
                </c:pt>
                <c:pt idx="292">
                  <c:v>41339</c:v>
                </c:pt>
                <c:pt idx="293">
                  <c:v>41340</c:v>
                </c:pt>
                <c:pt idx="294">
                  <c:v>41341</c:v>
                </c:pt>
                <c:pt idx="295">
                  <c:v>41344</c:v>
                </c:pt>
                <c:pt idx="296">
                  <c:v>41345</c:v>
                </c:pt>
                <c:pt idx="297">
                  <c:v>41346</c:v>
                </c:pt>
                <c:pt idx="298">
                  <c:v>41347</c:v>
                </c:pt>
                <c:pt idx="299">
                  <c:v>41348</c:v>
                </c:pt>
                <c:pt idx="300">
                  <c:v>41351</c:v>
                </c:pt>
                <c:pt idx="301">
                  <c:v>41352</c:v>
                </c:pt>
                <c:pt idx="302">
                  <c:v>41353</c:v>
                </c:pt>
                <c:pt idx="303">
                  <c:v>41354</c:v>
                </c:pt>
                <c:pt idx="304">
                  <c:v>41355</c:v>
                </c:pt>
                <c:pt idx="305">
                  <c:v>41358</c:v>
                </c:pt>
                <c:pt idx="306">
                  <c:v>41359</c:v>
                </c:pt>
                <c:pt idx="307">
                  <c:v>41360</c:v>
                </c:pt>
                <c:pt idx="308">
                  <c:v>41361</c:v>
                </c:pt>
                <c:pt idx="309">
                  <c:v>41365</c:v>
                </c:pt>
                <c:pt idx="310">
                  <c:v>41366</c:v>
                </c:pt>
                <c:pt idx="311">
                  <c:v>41367</c:v>
                </c:pt>
                <c:pt idx="312">
                  <c:v>41368</c:v>
                </c:pt>
                <c:pt idx="313">
                  <c:v>41369</c:v>
                </c:pt>
                <c:pt idx="314">
                  <c:v>41372</c:v>
                </c:pt>
                <c:pt idx="315">
                  <c:v>41373</c:v>
                </c:pt>
                <c:pt idx="316">
                  <c:v>41374</c:v>
                </c:pt>
                <c:pt idx="317">
                  <c:v>41375</c:v>
                </c:pt>
                <c:pt idx="318">
                  <c:v>41376</c:v>
                </c:pt>
                <c:pt idx="319">
                  <c:v>41379</c:v>
                </c:pt>
                <c:pt idx="320">
                  <c:v>41380</c:v>
                </c:pt>
                <c:pt idx="321">
                  <c:v>41381</c:v>
                </c:pt>
                <c:pt idx="322">
                  <c:v>41382</c:v>
                </c:pt>
                <c:pt idx="323">
                  <c:v>41383</c:v>
                </c:pt>
                <c:pt idx="324">
                  <c:v>41386</c:v>
                </c:pt>
                <c:pt idx="325">
                  <c:v>41387</c:v>
                </c:pt>
                <c:pt idx="326">
                  <c:v>41388</c:v>
                </c:pt>
                <c:pt idx="327">
                  <c:v>41389</c:v>
                </c:pt>
                <c:pt idx="328">
                  <c:v>41390</c:v>
                </c:pt>
                <c:pt idx="329">
                  <c:v>41393</c:v>
                </c:pt>
                <c:pt idx="330">
                  <c:v>41394</c:v>
                </c:pt>
                <c:pt idx="331">
                  <c:v>41396</c:v>
                </c:pt>
                <c:pt idx="332">
                  <c:v>41397</c:v>
                </c:pt>
                <c:pt idx="333">
                  <c:v>41400</c:v>
                </c:pt>
                <c:pt idx="334">
                  <c:v>41401</c:v>
                </c:pt>
                <c:pt idx="335">
                  <c:v>41402</c:v>
                </c:pt>
                <c:pt idx="336">
                  <c:v>41403</c:v>
                </c:pt>
                <c:pt idx="337">
                  <c:v>41404</c:v>
                </c:pt>
                <c:pt idx="338">
                  <c:v>41407</c:v>
                </c:pt>
                <c:pt idx="339">
                  <c:v>41408</c:v>
                </c:pt>
                <c:pt idx="340">
                  <c:v>41409</c:v>
                </c:pt>
                <c:pt idx="341">
                  <c:v>41410</c:v>
                </c:pt>
                <c:pt idx="342">
                  <c:v>41411</c:v>
                </c:pt>
                <c:pt idx="343">
                  <c:v>41414</c:v>
                </c:pt>
                <c:pt idx="344">
                  <c:v>41416</c:v>
                </c:pt>
                <c:pt idx="345">
                  <c:v>41417</c:v>
                </c:pt>
                <c:pt idx="346">
                  <c:v>41418</c:v>
                </c:pt>
                <c:pt idx="347">
                  <c:v>41421</c:v>
                </c:pt>
                <c:pt idx="348">
                  <c:v>41422</c:v>
                </c:pt>
                <c:pt idx="349">
                  <c:v>41423</c:v>
                </c:pt>
                <c:pt idx="350">
                  <c:v>41424</c:v>
                </c:pt>
                <c:pt idx="351">
                  <c:v>41425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41431</c:v>
                </c:pt>
                <c:pt idx="356">
                  <c:v>41432</c:v>
                </c:pt>
                <c:pt idx="357">
                  <c:v>41435</c:v>
                </c:pt>
                <c:pt idx="358">
                  <c:v>41436</c:v>
                </c:pt>
                <c:pt idx="359">
                  <c:v>41437</c:v>
                </c:pt>
                <c:pt idx="360">
                  <c:v>41438</c:v>
                </c:pt>
                <c:pt idx="361">
                  <c:v>41439</c:v>
                </c:pt>
                <c:pt idx="362">
                  <c:v>41442</c:v>
                </c:pt>
                <c:pt idx="363">
                  <c:v>41443</c:v>
                </c:pt>
                <c:pt idx="364">
                  <c:v>41444</c:v>
                </c:pt>
                <c:pt idx="365">
                  <c:v>41445</c:v>
                </c:pt>
                <c:pt idx="366">
                  <c:v>41446</c:v>
                </c:pt>
                <c:pt idx="367">
                  <c:v>41449</c:v>
                </c:pt>
                <c:pt idx="368">
                  <c:v>41450</c:v>
                </c:pt>
                <c:pt idx="369">
                  <c:v>41451</c:v>
                </c:pt>
                <c:pt idx="370">
                  <c:v>41452</c:v>
                </c:pt>
                <c:pt idx="371">
                  <c:v>41453</c:v>
                </c:pt>
                <c:pt idx="372">
                  <c:v>41456</c:v>
                </c:pt>
                <c:pt idx="373">
                  <c:v>41457</c:v>
                </c:pt>
                <c:pt idx="374">
                  <c:v>41458</c:v>
                </c:pt>
                <c:pt idx="375">
                  <c:v>41459</c:v>
                </c:pt>
                <c:pt idx="376">
                  <c:v>41460</c:v>
                </c:pt>
                <c:pt idx="377">
                  <c:v>41463</c:v>
                </c:pt>
                <c:pt idx="378">
                  <c:v>41464</c:v>
                </c:pt>
                <c:pt idx="379">
                  <c:v>41465</c:v>
                </c:pt>
                <c:pt idx="380">
                  <c:v>41466</c:v>
                </c:pt>
                <c:pt idx="381">
                  <c:v>41467</c:v>
                </c:pt>
                <c:pt idx="382">
                  <c:v>41470</c:v>
                </c:pt>
                <c:pt idx="383">
                  <c:v>41472</c:v>
                </c:pt>
                <c:pt idx="384">
                  <c:v>41473</c:v>
                </c:pt>
                <c:pt idx="385">
                  <c:v>41474</c:v>
                </c:pt>
                <c:pt idx="386">
                  <c:v>41477</c:v>
                </c:pt>
                <c:pt idx="387">
                  <c:v>41478</c:v>
                </c:pt>
                <c:pt idx="388">
                  <c:v>41479</c:v>
                </c:pt>
                <c:pt idx="389">
                  <c:v>41480</c:v>
                </c:pt>
                <c:pt idx="390">
                  <c:v>41481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41491</c:v>
                </c:pt>
                <c:pt idx="397">
                  <c:v>41492</c:v>
                </c:pt>
                <c:pt idx="398">
                  <c:v>41493</c:v>
                </c:pt>
                <c:pt idx="399">
                  <c:v>41494</c:v>
                </c:pt>
                <c:pt idx="400">
                  <c:v>41495</c:v>
                </c:pt>
                <c:pt idx="401">
                  <c:v>41498</c:v>
                </c:pt>
                <c:pt idx="402">
                  <c:v>41499</c:v>
                </c:pt>
                <c:pt idx="403">
                  <c:v>41500</c:v>
                </c:pt>
                <c:pt idx="404">
                  <c:v>41502</c:v>
                </c:pt>
                <c:pt idx="405">
                  <c:v>41505</c:v>
                </c:pt>
                <c:pt idx="406">
                  <c:v>41506</c:v>
                </c:pt>
                <c:pt idx="407">
                  <c:v>41507</c:v>
                </c:pt>
                <c:pt idx="408">
                  <c:v>41508</c:v>
                </c:pt>
                <c:pt idx="409">
                  <c:v>41509</c:v>
                </c:pt>
                <c:pt idx="410">
                  <c:v>41512</c:v>
                </c:pt>
                <c:pt idx="411">
                  <c:v>41513</c:v>
                </c:pt>
                <c:pt idx="412">
                  <c:v>41514</c:v>
                </c:pt>
                <c:pt idx="413">
                  <c:v>41515</c:v>
                </c:pt>
                <c:pt idx="414">
                  <c:v>41516</c:v>
                </c:pt>
                <c:pt idx="415">
                  <c:v>41519</c:v>
                </c:pt>
                <c:pt idx="416">
                  <c:v>41520</c:v>
                </c:pt>
                <c:pt idx="417">
                  <c:v>41521</c:v>
                </c:pt>
                <c:pt idx="418">
                  <c:v>41522</c:v>
                </c:pt>
                <c:pt idx="419">
                  <c:v>41523</c:v>
                </c:pt>
                <c:pt idx="420">
                  <c:v>41526</c:v>
                </c:pt>
                <c:pt idx="421">
                  <c:v>41527</c:v>
                </c:pt>
                <c:pt idx="422">
                  <c:v>41528</c:v>
                </c:pt>
                <c:pt idx="423">
                  <c:v>41529</c:v>
                </c:pt>
                <c:pt idx="424">
                  <c:v>41530</c:v>
                </c:pt>
                <c:pt idx="425">
                  <c:v>41533</c:v>
                </c:pt>
                <c:pt idx="426">
                  <c:v>41534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41582</c:v>
                </c:pt>
                <c:pt idx="456">
                  <c:v>41583</c:v>
                </c:pt>
                <c:pt idx="457">
                  <c:v>41584</c:v>
                </c:pt>
                <c:pt idx="458">
                  <c:v>41585</c:v>
                </c:pt>
                <c:pt idx="459">
                  <c:v>41586</c:v>
                </c:pt>
                <c:pt idx="460">
                  <c:v>41589</c:v>
                </c:pt>
                <c:pt idx="461">
                  <c:v>41590</c:v>
                </c:pt>
                <c:pt idx="462">
                  <c:v>41591</c:v>
                </c:pt>
                <c:pt idx="463">
                  <c:v>41592</c:v>
                </c:pt>
                <c:pt idx="464">
                  <c:v>41593</c:v>
                </c:pt>
                <c:pt idx="465">
                  <c:v>41596</c:v>
                </c:pt>
                <c:pt idx="466">
                  <c:v>41597</c:v>
                </c:pt>
                <c:pt idx="467">
                  <c:v>41598</c:v>
                </c:pt>
                <c:pt idx="468">
                  <c:v>41599</c:v>
                </c:pt>
                <c:pt idx="469">
                  <c:v>41600</c:v>
                </c:pt>
                <c:pt idx="470">
                  <c:v>41603</c:v>
                </c:pt>
                <c:pt idx="471">
                  <c:v>41604</c:v>
                </c:pt>
                <c:pt idx="472">
                  <c:v>41605</c:v>
                </c:pt>
                <c:pt idx="473">
                  <c:v>41606</c:v>
                </c:pt>
                <c:pt idx="474">
                  <c:v>41607</c:v>
                </c:pt>
                <c:pt idx="475">
                  <c:v>41610</c:v>
                </c:pt>
                <c:pt idx="476">
                  <c:v>41611</c:v>
                </c:pt>
                <c:pt idx="477">
                  <c:v>41612</c:v>
                </c:pt>
                <c:pt idx="478">
                  <c:v>41613</c:v>
                </c:pt>
                <c:pt idx="479">
                  <c:v>41614</c:v>
                </c:pt>
                <c:pt idx="480">
                  <c:v>41617</c:v>
                </c:pt>
                <c:pt idx="481">
                  <c:v>41618</c:v>
                </c:pt>
                <c:pt idx="482">
                  <c:v>41619</c:v>
                </c:pt>
                <c:pt idx="483">
                  <c:v>41620</c:v>
                </c:pt>
                <c:pt idx="484">
                  <c:v>41621</c:v>
                </c:pt>
                <c:pt idx="485">
                  <c:v>41624</c:v>
                </c:pt>
                <c:pt idx="486">
                  <c:v>41625</c:v>
                </c:pt>
                <c:pt idx="487">
                  <c:v>41626</c:v>
                </c:pt>
                <c:pt idx="488">
                  <c:v>41627</c:v>
                </c:pt>
                <c:pt idx="489">
                  <c:v>41628</c:v>
                </c:pt>
                <c:pt idx="490">
                  <c:v>41631</c:v>
                </c:pt>
                <c:pt idx="491">
                  <c:v>41632</c:v>
                </c:pt>
                <c:pt idx="492">
                  <c:v>41634</c:v>
                </c:pt>
                <c:pt idx="493">
                  <c:v>41635</c:v>
                </c:pt>
                <c:pt idx="494">
                  <c:v>41638</c:v>
                </c:pt>
                <c:pt idx="495">
                  <c:v>41641</c:v>
                </c:pt>
                <c:pt idx="496">
                  <c:v>41642</c:v>
                </c:pt>
                <c:pt idx="497">
                  <c:v>41645</c:v>
                </c:pt>
                <c:pt idx="498">
                  <c:v>41646</c:v>
                </c:pt>
                <c:pt idx="499">
                  <c:v>41647</c:v>
                </c:pt>
                <c:pt idx="500">
                  <c:v>41648</c:v>
                </c:pt>
                <c:pt idx="501">
                  <c:v>41649</c:v>
                </c:pt>
                <c:pt idx="502">
                  <c:v>41652</c:v>
                </c:pt>
                <c:pt idx="503">
                  <c:v>41653</c:v>
                </c:pt>
                <c:pt idx="504">
                  <c:v>41654</c:v>
                </c:pt>
                <c:pt idx="505">
                  <c:v>41655</c:v>
                </c:pt>
                <c:pt idx="506">
                  <c:v>41656</c:v>
                </c:pt>
                <c:pt idx="507">
                  <c:v>41659</c:v>
                </c:pt>
                <c:pt idx="508">
                  <c:v>41660</c:v>
                </c:pt>
                <c:pt idx="509">
                  <c:v>41661</c:v>
                </c:pt>
                <c:pt idx="510">
                  <c:v>41662</c:v>
                </c:pt>
                <c:pt idx="511">
                  <c:v>41663</c:v>
                </c:pt>
                <c:pt idx="512">
                  <c:v>41666</c:v>
                </c:pt>
                <c:pt idx="513">
                  <c:v>41667</c:v>
                </c:pt>
                <c:pt idx="514">
                  <c:v>41668</c:v>
                </c:pt>
                <c:pt idx="515">
                  <c:v>41669</c:v>
                </c:pt>
                <c:pt idx="516">
                  <c:v>41670</c:v>
                </c:pt>
                <c:pt idx="517">
                  <c:v>41673</c:v>
                </c:pt>
                <c:pt idx="518">
                  <c:v>41674</c:v>
                </c:pt>
                <c:pt idx="519">
                  <c:v>41675</c:v>
                </c:pt>
                <c:pt idx="520">
                  <c:v>41676</c:v>
                </c:pt>
                <c:pt idx="521">
                  <c:v>41677</c:v>
                </c:pt>
                <c:pt idx="522">
                  <c:v>41680</c:v>
                </c:pt>
                <c:pt idx="523">
                  <c:v>41681</c:v>
                </c:pt>
                <c:pt idx="524">
                  <c:v>41682</c:v>
                </c:pt>
                <c:pt idx="525">
                  <c:v>41683</c:v>
                </c:pt>
                <c:pt idx="526">
                  <c:v>41684</c:v>
                </c:pt>
                <c:pt idx="527">
                  <c:v>41687</c:v>
                </c:pt>
                <c:pt idx="528">
                  <c:v>41688</c:v>
                </c:pt>
                <c:pt idx="529">
                  <c:v>41689</c:v>
                </c:pt>
                <c:pt idx="530">
                  <c:v>41690</c:v>
                </c:pt>
                <c:pt idx="531">
                  <c:v>41691</c:v>
                </c:pt>
                <c:pt idx="532">
                  <c:v>41694</c:v>
                </c:pt>
                <c:pt idx="533">
                  <c:v>41695</c:v>
                </c:pt>
                <c:pt idx="534">
                  <c:v>41696</c:v>
                </c:pt>
                <c:pt idx="535">
                  <c:v>41697</c:v>
                </c:pt>
                <c:pt idx="536">
                  <c:v>41698</c:v>
                </c:pt>
                <c:pt idx="537">
                  <c:v>41701</c:v>
                </c:pt>
                <c:pt idx="538">
                  <c:v>41702</c:v>
                </c:pt>
                <c:pt idx="539">
                  <c:v>41703</c:v>
                </c:pt>
                <c:pt idx="540">
                  <c:v>41704</c:v>
                </c:pt>
                <c:pt idx="541">
                  <c:v>41705</c:v>
                </c:pt>
                <c:pt idx="542">
                  <c:v>41708</c:v>
                </c:pt>
                <c:pt idx="543">
                  <c:v>41709</c:v>
                </c:pt>
                <c:pt idx="544">
                  <c:v>41710</c:v>
                </c:pt>
                <c:pt idx="545">
                  <c:v>41711</c:v>
                </c:pt>
                <c:pt idx="546">
                  <c:v>41712</c:v>
                </c:pt>
                <c:pt idx="547">
                  <c:v>41715</c:v>
                </c:pt>
                <c:pt idx="548">
                  <c:v>41716</c:v>
                </c:pt>
                <c:pt idx="549">
                  <c:v>41717</c:v>
                </c:pt>
                <c:pt idx="550">
                  <c:v>41718</c:v>
                </c:pt>
                <c:pt idx="551">
                  <c:v>41719</c:v>
                </c:pt>
                <c:pt idx="552">
                  <c:v>41722</c:v>
                </c:pt>
                <c:pt idx="553">
                  <c:v>41723</c:v>
                </c:pt>
                <c:pt idx="554">
                  <c:v>41724</c:v>
                </c:pt>
                <c:pt idx="555">
                  <c:v>41725</c:v>
                </c:pt>
                <c:pt idx="556">
                  <c:v>41726</c:v>
                </c:pt>
                <c:pt idx="557">
                  <c:v>41729</c:v>
                </c:pt>
                <c:pt idx="558">
                  <c:v>41730</c:v>
                </c:pt>
                <c:pt idx="559">
                  <c:v>41731</c:v>
                </c:pt>
                <c:pt idx="560">
                  <c:v>41732</c:v>
                </c:pt>
                <c:pt idx="561">
                  <c:v>41733</c:v>
                </c:pt>
                <c:pt idx="562">
                  <c:v>41736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41743</c:v>
                </c:pt>
                <c:pt idx="568">
                  <c:v>41744</c:v>
                </c:pt>
                <c:pt idx="569">
                  <c:v>41745</c:v>
                </c:pt>
                <c:pt idx="570">
                  <c:v>41746</c:v>
                </c:pt>
                <c:pt idx="571">
                  <c:v>41750</c:v>
                </c:pt>
                <c:pt idx="572">
                  <c:v>41751</c:v>
                </c:pt>
                <c:pt idx="573">
                  <c:v>41752</c:v>
                </c:pt>
                <c:pt idx="574">
                  <c:v>41753</c:v>
                </c:pt>
                <c:pt idx="575">
                  <c:v>41754</c:v>
                </c:pt>
                <c:pt idx="576">
                  <c:v>41757</c:v>
                </c:pt>
                <c:pt idx="577">
                  <c:v>41758</c:v>
                </c:pt>
                <c:pt idx="578">
                  <c:v>41759</c:v>
                </c:pt>
                <c:pt idx="579">
                  <c:v>41761</c:v>
                </c:pt>
                <c:pt idx="580">
                  <c:v>41764</c:v>
                </c:pt>
                <c:pt idx="581">
                  <c:v>41765</c:v>
                </c:pt>
                <c:pt idx="582">
                  <c:v>41766</c:v>
                </c:pt>
                <c:pt idx="583">
                  <c:v>41767</c:v>
                </c:pt>
                <c:pt idx="584">
                  <c:v>41768</c:v>
                </c:pt>
                <c:pt idx="585">
                  <c:v>41771</c:v>
                </c:pt>
                <c:pt idx="586">
                  <c:v>41772</c:v>
                </c:pt>
                <c:pt idx="587">
                  <c:v>41773</c:v>
                </c:pt>
                <c:pt idx="588">
                  <c:v>41774</c:v>
                </c:pt>
                <c:pt idx="589">
                  <c:v>41775</c:v>
                </c:pt>
                <c:pt idx="590">
                  <c:v>41778</c:v>
                </c:pt>
                <c:pt idx="591">
                  <c:v>41779</c:v>
                </c:pt>
                <c:pt idx="592">
                  <c:v>41781</c:v>
                </c:pt>
                <c:pt idx="593">
                  <c:v>41782</c:v>
                </c:pt>
                <c:pt idx="594">
                  <c:v>41785</c:v>
                </c:pt>
                <c:pt idx="595">
                  <c:v>41786</c:v>
                </c:pt>
                <c:pt idx="596">
                  <c:v>41787</c:v>
                </c:pt>
                <c:pt idx="597">
                  <c:v>41788</c:v>
                </c:pt>
                <c:pt idx="598">
                  <c:v>41789</c:v>
                </c:pt>
                <c:pt idx="599">
                  <c:v>41792</c:v>
                </c:pt>
                <c:pt idx="600">
                  <c:v>41793</c:v>
                </c:pt>
                <c:pt idx="601">
                  <c:v>41794</c:v>
                </c:pt>
                <c:pt idx="602">
                  <c:v>41795</c:v>
                </c:pt>
                <c:pt idx="603">
                  <c:v>41796</c:v>
                </c:pt>
                <c:pt idx="604">
                  <c:v>41799</c:v>
                </c:pt>
                <c:pt idx="605">
                  <c:v>41800</c:v>
                </c:pt>
                <c:pt idx="606">
                  <c:v>41801</c:v>
                </c:pt>
                <c:pt idx="607">
                  <c:v>41802</c:v>
                </c:pt>
                <c:pt idx="608">
                  <c:v>41803</c:v>
                </c:pt>
                <c:pt idx="609">
                  <c:v>41806</c:v>
                </c:pt>
                <c:pt idx="610">
                  <c:v>41807</c:v>
                </c:pt>
                <c:pt idx="611">
                  <c:v>41808</c:v>
                </c:pt>
                <c:pt idx="612">
                  <c:v>41809</c:v>
                </c:pt>
                <c:pt idx="613">
                  <c:v>41810</c:v>
                </c:pt>
                <c:pt idx="614">
                  <c:v>41813</c:v>
                </c:pt>
                <c:pt idx="615">
                  <c:v>41814</c:v>
                </c:pt>
                <c:pt idx="616">
                  <c:v>41815</c:v>
                </c:pt>
                <c:pt idx="617">
                  <c:v>41816</c:v>
                </c:pt>
                <c:pt idx="618">
                  <c:v>41817</c:v>
                </c:pt>
                <c:pt idx="619">
                  <c:v>41820</c:v>
                </c:pt>
                <c:pt idx="620">
                  <c:v>41821</c:v>
                </c:pt>
                <c:pt idx="621">
                  <c:v>41822</c:v>
                </c:pt>
                <c:pt idx="622">
                  <c:v>41823</c:v>
                </c:pt>
                <c:pt idx="623">
                  <c:v>41824</c:v>
                </c:pt>
                <c:pt idx="624">
                  <c:v>41827</c:v>
                </c:pt>
                <c:pt idx="625">
                  <c:v>41828</c:v>
                </c:pt>
                <c:pt idx="626">
                  <c:v>41829</c:v>
                </c:pt>
                <c:pt idx="627">
                  <c:v>41830</c:v>
                </c:pt>
                <c:pt idx="628">
                  <c:v>41831</c:v>
                </c:pt>
                <c:pt idx="629">
                  <c:v>41834</c:v>
                </c:pt>
                <c:pt idx="630">
                  <c:v>41835</c:v>
                </c:pt>
                <c:pt idx="631">
                  <c:v>41837</c:v>
                </c:pt>
                <c:pt idx="632">
                  <c:v>41838</c:v>
                </c:pt>
                <c:pt idx="633">
                  <c:v>41841</c:v>
                </c:pt>
                <c:pt idx="634">
                  <c:v>41842</c:v>
                </c:pt>
                <c:pt idx="635">
                  <c:v>41843</c:v>
                </c:pt>
                <c:pt idx="636">
                  <c:v>41844</c:v>
                </c:pt>
                <c:pt idx="637">
                  <c:v>41845</c:v>
                </c:pt>
                <c:pt idx="638">
                  <c:v>41848</c:v>
                </c:pt>
                <c:pt idx="639">
                  <c:v>41849</c:v>
                </c:pt>
                <c:pt idx="640">
                  <c:v>41850</c:v>
                </c:pt>
                <c:pt idx="641">
                  <c:v>41851</c:v>
                </c:pt>
                <c:pt idx="642">
                  <c:v>41852</c:v>
                </c:pt>
                <c:pt idx="643">
                  <c:v>41855</c:v>
                </c:pt>
                <c:pt idx="644">
                  <c:v>41856</c:v>
                </c:pt>
                <c:pt idx="645">
                  <c:v>41857</c:v>
                </c:pt>
                <c:pt idx="646">
                  <c:v>41858</c:v>
                </c:pt>
                <c:pt idx="647">
                  <c:v>41859</c:v>
                </c:pt>
                <c:pt idx="648">
                  <c:v>41862</c:v>
                </c:pt>
                <c:pt idx="649">
                  <c:v>41863</c:v>
                </c:pt>
                <c:pt idx="650">
                  <c:v>41864</c:v>
                </c:pt>
                <c:pt idx="651">
                  <c:v>41865</c:v>
                </c:pt>
                <c:pt idx="652">
                  <c:v>41869</c:v>
                </c:pt>
                <c:pt idx="653">
                  <c:v>41870</c:v>
                </c:pt>
                <c:pt idx="654">
                  <c:v>41871</c:v>
                </c:pt>
                <c:pt idx="655">
                  <c:v>41872</c:v>
                </c:pt>
                <c:pt idx="656">
                  <c:v>41873</c:v>
                </c:pt>
                <c:pt idx="657">
                  <c:v>41876</c:v>
                </c:pt>
                <c:pt idx="658">
                  <c:v>41877</c:v>
                </c:pt>
                <c:pt idx="659">
                  <c:v>41878</c:v>
                </c:pt>
                <c:pt idx="660">
                  <c:v>41879</c:v>
                </c:pt>
                <c:pt idx="661">
                  <c:v>41880</c:v>
                </c:pt>
                <c:pt idx="662">
                  <c:v>41883</c:v>
                </c:pt>
                <c:pt idx="663">
                  <c:v>41884</c:v>
                </c:pt>
                <c:pt idx="664">
                  <c:v>41885</c:v>
                </c:pt>
                <c:pt idx="665">
                  <c:v>41886</c:v>
                </c:pt>
                <c:pt idx="666">
                  <c:v>41887</c:v>
                </c:pt>
                <c:pt idx="667">
                  <c:v>41890</c:v>
                </c:pt>
                <c:pt idx="668">
                  <c:v>41891</c:v>
                </c:pt>
                <c:pt idx="669">
                  <c:v>41892</c:v>
                </c:pt>
                <c:pt idx="670">
                  <c:v>41893</c:v>
                </c:pt>
                <c:pt idx="671">
                  <c:v>41894</c:v>
                </c:pt>
                <c:pt idx="672">
                  <c:v>41897</c:v>
                </c:pt>
                <c:pt idx="673">
                  <c:v>41898</c:v>
                </c:pt>
                <c:pt idx="674">
                  <c:v>41899</c:v>
                </c:pt>
                <c:pt idx="675">
                  <c:v>41904</c:v>
                </c:pt>
                <c:pt idx="676">
                  <c:v>41905</c:v>
                </c:pt>
                <c:pt idx="677">
                  <c:v>41906</c:v>
                </c:pt>
                <c:pt idx="678">
                  <c:v>41907</c:v>
                </c:pt>
                <c:pt idx="679">
                  <c:v>41908</c:v>
                </c:pt>
                <c:pt idx="680">
                  <c:v>41911</c:v>
                </c:pt>
                <c:pt idx="681">
                  <c:v>41912</c:v>
                </c:pt>
                <c:pt idx="682">
                  <c:v>41913</c:v>
                </c:pt>
                <c:pt idx="683">
                  <c:v>41914</c:v>
                </c:pt>
                <c:pt idx="684">
                  <c:v>41915</c:v>
                </c:pt>
                <c:pt idx="685">
                  <c:v>41918</c:v>
                </c:pt>
                <c:pt idx="686">
                  <c:v>41919</c:v>
                </c:pt>
                <c:pt idx="687">
                  <c:v>41920</c:v>
                </c:pt>
                <c:pt idx="688">
                  <c:v>41921</c:v>
                </c:pt>
                <c:pt idx="689">
                  <c:v>41922</c:v>
                </c:pt>
                <c:pt idx="690">
                  <c:v>41925</c:v>
                </c:pt>
                <c:pt idx="691">
                  <c:v>41926</c:v>
                </c:pt>
                <c:pt idx="692">
                  <c:v>41927</c:v>
                </c:pt>
                <c:pt idx="693">
                  <c:v>41928</c:v>
                </c:pt>
                <c:pt idx="694">
                  <c:v>41929</c:v>
                </c:pt>
                <c:pt idx="695">
                  <c:v>41932</c:v>
                </c:pt>
                <c:pt idx="696">
                  <c:v>41933</c:v>
                </c:pt>
                <c:pt idx="697">
                  <c:v>41934</c:v>
                </c:pt>
                <c:pt idx="698">
                  <c:v>41935</c:v>
                </c:pt>
                <c:pt idx="699">
                  <c:v>41936</c:v>
                </c:pt>
                <c:pt idx="700">
                  <c:v>41939</c:v>
                </c:pt>
                <c:pt idx="701">
                  <c:v>41940</c:v>
                </c:pt>
                <c:pt idx="702">
                  <c:v>41941</c:v>
                </c:pt>
                <c:pt idx="703">
                  <c:v>41942</c:v>
                </c:pt>
                <c:pt idx="704">
                  <c:v>41946</c:v>
                </c:pt>
                <c:pt idx="705">
                  <c:v>41947</c:v>
                </c:pt>
                <c:pt idx="706">
                  <c:v>41948</c:v>
                </c:pt>
                <c:pt idx="707">
                  <c:v>41949</c:v>
                </c:pt>
                <c:pt idx="708">
                  <c:v>41950</c:v>
                </c:pt>
                <c:pt idx="709">
                  <c:v>41953</c:v>
                </c:pt>
                <c:pt idx="710">
                  <c:v>41954</c:v>
                </c:pt>
                <c:pt idx="711">
                  <c:v>41955</c:v>
                </c:pt>
                <c:pt idx="712">
                  <c:v>41956</c:v>
                </c:pt>
                <c:pt idx="713">
                  <c:v>41957</c:v>
                </c:pt>
                <c:pt idx="714">
                  <c:v>41960</c:v>
                </c:pt>
                <c:pt idx="715">
                  <c:v>41961</c:v>
                </c:pt>
                <c:pt idx="716">
                  <c:v>41962</c:v>
                </c:pt>
                <c:pt idx="717">
                  <c:v>41963</c:v>
                </c:pt>
                <c:pt idx="718">
                  <c:v>41964</c:v>
                </c:pt>
                <c:pt idx="719">
                  <c:v>41967</c:v>
                </c:pt>
                <c:pt idx="720">
                  <c:v>41968</c:v>
                </c:pt>
                <c:pt idx="721">
                  <c:v>41969</c:v>
                </c:pt>
                <c:pt idx="722">
                  <c:v>41970</c:v>
                </c:pt>
                <c:pt idx="723">
                  <c:v>41971</c:v>
                </c:pt>
                <c:pt idx="724">
                  <c:v>41974</c:v>
                </c:pt>
                <c:pt idx="725">
                  <c:v>41975</c:v>
                </c:pt>
                <c:pt idx="726">
                  <c:v>41976</c:v>
                </c:pt>
                <c:pt idx="727">
                  <c:v>41977</c:v>
                </c:pt>
                <c:pt idx="728">
                  <c:v>41978</c:v>
                </c:pt>
                <c:pt idx="729">
                  <c:v>41982</c:v>
                </c:pt>
                <c:pt idx="730">
                  <c:v>41983</c:v>
                </c:pt>
                <c:pt idx="731">
                  <c:v>41984</c:v>
                </c:pt>
                <c:pt idx="732">
                  <c:v>41985</c:v>
                </c:pt>
                <c:pt idx="733">
                  <c:v>41988</c:v>
                </c:pt>
                <c:pt idx="734">
                  <c:v>41989</c:v>
                </c:pt>
                <c:pt idx="735">
                  <c:v>41990</c:v>
                </c:pt>
                <c:pt idx="736">
                  <c:v>41991</c:v>
                </c:pt>
                <c:pt idx="737">
                  <c:v>41992</c:v>
                </c:pt>
                <c:pt idx="738">
                  <c:v>41995</c:v>
                </c:pt>
                <c:pt idx="739">
                  <c:v>41996</c:v>
                </c:pt>
                <c:pt idx="740">
                  <c:v>41997</c:v>
                </c:pt>
                <c:pt idx="741">
                  <c:v>41999</c:v>
                </c:pt>
                <c:pt idx="742">
                  <c:v>42002</c:v>
                </c:pt>
                <c:pt idx="743">
                  <c:v>42003</c:v>
                </c:pt>
                <c:pt idx="744">
                  <c:v>42006</c:v>
                </c:pt>
                <c:pt idx="745">
                  <c:v>42009</c:v>
                </c:pt>
                <c:pt idx="746">
                  <c:v>42010</c:v>
                </c:pt>
                <c:pt idx="747">
                  <c:v>42011</c:v>
                </c:pt>
                <c:pt idx="748">
                  <c:v>42012</c:v>
                </c:pt>
                <c:pt idx="749">
                  <c:v>42013</c:v>
                </c:pt>
                <c:pt idx="750">
                  <c:v>42016</c:v>
                </c:pt>
                <c:pt idx="751">
                  <c:v>42017</c:v>
                </c:pt>
                <c:pt idx="752">
                  <c:v>42018</c:v>
                </c:pt>
                <c:pt idx="753">
                  <c:v>42019</c:v>
                </c:pt>
                <c:pt idx="754">
                  <c:v>42020</c:v>
                </c:pt>
                <c:pt idx="755">
                  <c:v>42023</c:v>
                </c:pt>
                <c:pt idx="756">
                  <c:v>42024</c:v>
                </c:pt>
                <c:pt idx="757">
                  <c:v>42025</c:v>
                </c:pt>
                <c:pt idx="758">
                  <c:v>42026</c:v>
                </c:pt>
                <c:pt idx="759">
                  <c:v>42027</c:v>
                </c:pt>
                <c:pt idx="760">
                  <c:v>42030</c:v>
                </c:pt>
                <c:pt idx="761">
                  <c:v>42031</c:v>
                </c:pt>
                <c:pt idx="762">
                  <c:v>42032</c:v>
                </c:pt>
                <c:pt idx="763">
                  <c:v>42033</c:v>
                </c:pt>
                <c:pt idx="764">
                  <c:v>42034</c:v>
                </c:pt>
                <c:pt idx="765">
                  <c:v>42037</c:v>
                </c:pt>
                <c:pt idx="766">
                  <c:v>42038</c:v>
                </c:pt>
                <c:pt idx="767">
                  <c:v>42039</c:v>
                </c:pt>
                <c:pt idx="768">
                  <c:v>42040</c:v>
                </c:pt>
                <c:pt idx="769">
                  <c:v>42041</c:v>
                </c:pt>
                <c:pt idx="770">
                  <c:v>42044</c:v>
                </c:pt>
                <c:pt idx="771">
                  <c:v>42045</c:v>
                </c:pt>
                <c:pt idx="772">
                  <c:v>42046</c:v>
                </c:pt>
                <c:pt idx="773">
                  <c:v>42047</c:v>
                </c:pt>
                <c:pt idx="774">
                  <c:v>42048</c:v>
                </c:pt>
                <c:pt idx="775">
                  <c:v>42051</c:v>
                </c:pt>
                <c:pt idx="776">
                  <c:v>42052</c:v>
                </c:pt>
                <c:pt idx="777">
                  <c:v>42053</c:v>
                </c:pt>
                <c:pt idx="778">
                  <c:v>42054</c:v>
                </c:pt>
                <c:pt idx="779">
                  <c:v>42055</c:v>
                </c:pt>
                <c:pt idx="780">
                  <c:v>42058</c:v>
                </c:pt>
                <c:pt idx="781">
                  <c:v>42059</c:v>
                </c:pt>
                <c:pt idx="782">
                  <c:v>42060</c:v>
                </c:pt>
                <c:pt idx="783">
                  <c:v>42061</c:v>
                </c:pt>
                <c:pt idx="784">
                  <c:v>42062</c:v>
                </c:pt>
                <c:pt idx="785">
                  <c:v>42065</c:v>
                </c:pt>
                <c:pt idx="786">
                  <c:v>42066</c:v>
                </c:pt>
                <c:pt idx="787">
                  <c:v>42067</c:v>
                </c:pt>
                <c:pt idx="788">
                  <c:v>42068</c:v>
                </c:pt>
                <c:pt idx="789">
                  <c:v>42069</c:v>
                </c:pt>
                <c:pt idx="790">
                  <c:v>42072</c:v>
                </c:pt>
                <c:pt idx="791">
                  <c:v>42073</c:v>
                </c:pt>
                <c:pt idx="792">
                  <c:v>42074</c:v>
                </c:pt>
                <c:pt idx="793">
                  <c:v>42075</c:v>
                </c:pt>
                <c:pt idx="794">
                  <c:v>42076</c:v>
                </c:pt>
                <c:pt idx="795">
                  <c:v>42079</c:v>
                </c:pt>
                <c:pt idx="796">
                  <c:v>42080</c:v>
                </c:pt>
                <c:pt idx="797">
                  <c:v>42081</c:v>
                </c:pt>
                <c:pt idx="798">
                  <c:v>42082</c:v>
                </c:pt>
                <c:pt idx="799">
                  <c:v>42083</c:v>
                </c:pt>
                <c:pt idx="800">
                  <c:v>42086</c:v>
                </c:pt>
                <c:pt idx="801">
                  <c:v>42087</c:v>
                </c:pt>
                <c:pt idx="802">
                  <c:v>42088</c:v>
                </c:pt>
                <c:pt idx="803">
                  <c:v>42089</c:v>
                </c:pt>
                <c:pt idx="804">
                  <c:v>42090</c:v>
                </c:pt>
                <c:pt idx="805">
                  <c:v>42093</c:v>
                </c:pt>
                <c:pt idx="806">
                  <c:v>42094</c:v>
                </c:pt>
                <c:pt idx="807">
                  <c:v>42095</c:v>
                </c:pt>
                <c:pt idx="808">
                  <c:v>42096</c:v>
                </c:pt>
                <c:pt idx="809">
                  <c:v>42100</c:v>
                </c:pt>
                <c:pt idx="810">
                  <c:v>42101</c:v>
                </c:pt>
                <c:pt idx="811">
                  <c:v>42102</c:v>
                </c:pt>
                <c:pt idx="812">
                  <c:v>42103</c:v>
                </c:pt>
                <c:pt idx="813">
                  <c:v>42104</c:v>
                </c:pt>
                <c:pt idx="814">
                  <c:v>42107</c:v>
                </c:pt>
                <c:pt idx="815">
                  <c:v>42108</c:v>
                </c:pt>
                <c:pt idx="816">
                  <c:v>42109</c:v>
                </c:pt>
                <c:pt idx="817">
                  <c:v>42110</c:v>
                </c:pt>
                <c:pt idx="818">
                  <c:v>42111</c:v>
                </c:pt>
                <c:pt idx="819">
                  <c:v>42114</c:v>
                </c:pt>
                <c:pt idx="820">
                  <c:v>42115</c:v>
                </c:pt>
                <c:pt idx="821">
                  <c:v>42116</c:v>
                </c:pt>
                <c:pt idx="822">
                  <c:v>42117</c:v>
                </c:pt>
                <c:pt idx="823">
                  <c:v>42118</c:v>
                </c:pt>
                <c:pt idx="824">
                  <c:v>42121</c:v>
                </c:pt>
                <c:pt idx="825">
                  <c:v>42122</c:v>
                </c:pt>
                <c:pt idx="826">
                  <c:v>42123</c:v>
                </c:pt>
                <c:pt idx="827">
                  <c:v>42124</c:v>
                </c:pt>
                <c:pt idx="828">
                  <c:v>42128</c:v>
                </c:pt>
                <c:pt idx="829">
                  <c:v>42129</c:v>
                </c:pt>
                <c:pt idx="830">
                  <c:v>42130</c:v>
                </c:pt>
                <c:pt idx="831">
                  <c:v>42131</c:v>
                </c:pt>
                <c:pt idx="832">
                  <c:v>42132</c:v>
                </c:pt>
                <c:pt idx="833">
                  <c:v>42135</c:v>
                </c:pt>
                <c:pt idx="834">
                  <c:v>42136</c:v>
                </c:pt>
                <c:pt idx="835">
                  <c:v>42137</c:v>
                </c:pt>
                <c:pt idx="836">
                  <c:v>42138</c:v>
                </c:pt>
                <c:pt idx="837">
                  <c:v>42139</c:v>
                </c:pt>
                <c:pt idx="838">
                  <c:v>42142</c:v>
                </c:pt>
                <c:pt idx="839">
                  <c:v>42143</c:v>
                </c:pt>
                <c:pt idx="840">
                  <c:v>42144</c:v>
                </c:pt>
                <c:pt idx="841">
                  <c:v>42146</c:v>
                </c:pt>
                <c:pt idx="842">
                  <c:v>42149</c:v>
                </c:pt>
                <c:pt idx="843">
                  <c:v>42150</c:v>
                </c:pt>
                <c:pt idx="844">
                  <c:v>42151</c:v>
                </c:pt>
                <c:pt idx="845">
                  <c:v>42152</c:v>
                </c:pt>
                <c:pt idx="846">
                  <c:v>42153</c:v>
                </c:pt>
                <c:pt idx="847">
                  <c:v>42156</c:v>
                </c:pt>
                <c:pt idx="848">
                  <c:v>42157</c:v>
                </c:pt>
                <c:pt idx="849">
                  <c:v>42158</c:v>
                </c:pt>
                <c:pt idx="850">
                  <c:v>42159</c:v>
                </c:pt>
                <c:pt idx="851">
                  <c:v>42160</c:v>
                </c:pt>
                <c:pt idx="852">
                  <c:v>42163</c:v>
                </c:pt>
                <c:pt idx="853">
                  <c:v>42164</c:v>
                </c:pt>
                <c:pt idx="854">
                  <c:v>42165</c:v>
                </c:pt>
                <c:pt idx="855">
                  <c:v>42166</c:v>
                </c:pt>
                <c:pt idx="856">
                  <c:v>42167</c:v>
                </c:pt>
                <c:pt idx="857">
                  <c:v>42170</c:v>
                </c:pt>
                <c:pt idx="858">
                  <c:v>42171</c:v>
                </c:pt>
                <c:pt idx="859">
                  <c:v>42172</c:v>
                </c:pt>
                <c:pt idx="860">
                  <c:v>42173</c:v>
                </c:pt>
                <c:pt idx="861">
                  <c:v>42174</c:v>
                </c:pt>
                <c:pt idx="862">
                  <c:v>42177</c:v>
                </c:pt>
                <c:pt idx="863">
                  <c:v>42178</c:v>
                </c:pt>
                <c:pt idx="864">
                  <c:v>42179</c:v>
                </c:pt>
                <c:pt idx="865">
                  <c:v>42180</c:v>
                </c:pt>
                <c:pt idx="866">
                  <c:v>42181</c:v>
                </c:pt>
                <c:pt idx="867">
                  <c:v>42185</c:v>
                </c:pt>
                <c:pt idx="868">
                  <c:v>42186</c:v>
                </c:pt>
                <c:pt idx="869">
                  <c:v>42187</c:v>
                </c:pt>
                <c:pt idx="870">
                  <c:v>42188</c:v>
                </c:pt>
                <c:pt idx="871">
                  <c:v>42191</c:v>
                </c:pt>
                <c:pt idx="872">
                  <c:v>42192</c:v>
                </c:pt>
                <c:pt idx="873">
                  <c:v>42193</c:v>
                </c:pt>
                <c:pt idx="874">
                  <c:v>42194</c:v>
                </c:pt>
                <c:pt idx="875">
                  <c:v>42195</c:v>
                </c:pt>
                <c:pt idx="876">
                  <c:v>42198</c:v>
                </c:pt>
                <c:pt idx="877">
                  <c:v>42199</c:v>
                </c:pt>
                <c:pt idx="878">
                  <c:v>42200</c:v>
                </c:pt>
                <c:pt idx="879">
                  <c:v>42202</c:v>
                </c:pt>
                <c:pt idx="880">
                  <c:v>42205</c:v>
                </c:pt>
                <c:pt idx="881">
                  <c:v>42206</c:v>
                </c:pt>
                <c:pt idx="882">
                  <c:v>42207</c:v>
                </c:pt>
                <c:pt idx="883">
                  <c:v>42208</c:v>
                </c:pt>
                <c:pt idx="884">
                  <c:v>42209</c:v>
                </c:pt>
                <c:pt idx="885">
                  <c:v>42212</c:v>
                </c:pt>
                <c:pt idx="886">
                  <c:v>42213</c:v>
                </c:pt>
                <c:pt idx="887">
                  <c:v>42214</c:v>
                </c:pt>
                <c:pt idx="888">
                  <c:v>42215</c:v>
                </c:pt>
                <c:pt idx="889">
                  <c:v>42216</c:v>
                </c:pt>
                <c:pt idx="890">
                  <c:v>42219</c:v>
                </c:pt>
                <c:pt idx="891">
                  <c:v>42220</c:v>
                </c:pt>
                <c:pt idx="892">
                  <c:v>42221</c:v>
                </c:pt>
                <c:pt idx="893">
                  <c:v>42222</c:v>
                </c:pt>
                <c:pt idx="894">
                  <c:v>42223</c:v>
                </c:pt>
                <c:pt idx="895">
                  <c:v>42226</c:v>
                </c:pt>
                <c:pt idx="896">
                  <c:v>42227</c:v>
                </c:pt>
                <c:pt idx="897">
                  <c:v>42228</c:v>
                </c:pt>
                <c:pt idx="898">
                  <c:v>42229</c:v>
                </c:pt>
                <c:pt idx="899">
                  <c:v>42230</c:v>
                </c:pt>
                <c:pt idx="900">
                  <c:v>42233</c:v>
                </c:pt>
                <c:pt idx="901">
                  <c:v>42234</c:v>
                </c:pt>
                <c:pt idx="902">
                  <c:v>42235</c:v>
                </c:pt>
                <c:pt idx="903">
                  <c:v>42236</c:v>
                </c:pt>
                <c:pt idx="904">
                  <c:v>42237</c:v>
                </c:pt>
                <c:pt idx="905">
                  <c:v>42240</c:v>
                </c:pt>
                <c:pt idx="906">
                  <c:v>42241</c:v>
                </c:pt>
                <c:pt idx="907">
                  <c:v>42242</c:v>
                </c:pt>
                <c:pt idx="908">
                  <c:v>42243</c:v>
                </c:pt>
                <c:pt idx="909">
                  <c:v>42244</c:v>
                </c:pt>
                <c:pt idx="910">
                  <c:v>42247</c:v>
                </c:pt>
                <c:pt idx="911">
                  <c:v>42248</c:v>
                </c:pt>
                <c:pt idx="912">
                  <c:v>42249</c:v>
                </c:pt>
                <c:pt idx="913">
                  <c:v>42250</c:v>
                </c:pt>
                <c:pt idx="914">
                  <c:v>42251</c:v>
                </c:pt>
                <c:pt idx="915">
                  <c:v>42254</c:v>
                </c:pt>
                <c:pt idx="916">
                  <c:v>42255</c:v>
                </c:pt>
                <c:pt idx="917">
                  <c:v>42256</c:v>
                </c:pt>
                <c:pt idx="918">
                  <c:v>42257</c:v>
                </c:pt>
                <c:pt idx="919">
                  <c:v>42258</c:v>
                </c:pt>
                <c:pt idx="920">
                  <c:v>42261</c:v>
                </c:pt>
                <c:pt idx="921">
                  <c:v>42262</c:v>
                </c:pt>
                <c:pt idx="922">
                  <c:v>42263</c:v>
                </c:pt>
                <c:pt idx="923">
                  <c:v>42264</c:v>
                </c:pt>
                <c:pt idx="924">
                  <c:v>42268</c:v>
                </c:pt>
                <c:pt idx="925">
                  <c:v>42269</c:v>
                </c:pt>
                <c:pt idx="926">
                  <c:v>42270</c:v>
                </c:pt>
                <c:pt idx="927">
                  <c:v>42271</c:v>
                </c:pt>
                <c:pt idx="928">
                  <c:v>42272</c:v>
                </c:pt>
                <c:pt idx="929">
                  <c:v>42275</c:v>
                </c:pt>
                <c:pt idx="930">
                  <c:v>42276</c:v>
                </c:pt>
                <c:pt idx="931">
                  <c:v>42277</c:v>
                </c:pt>
                <c:pt idx="932">
                  <c:v>42278</c:v>
                </c:pt>
                <c:pt idx="933">
                  <c:v>42279</c:v>
                </c:pt>
                <c:pt idx="934">
                  <c:v>42282</c:v>
                </c:pt>
                <c:pt idx="935">
                  <c:v>42283</c:v>
                </c:pt>
                <c:pt idx="936">
                  <c:v>42284</c:v>
                </c:pt>
                <c:pt idx="937">
                  <c:v>42285</c:v>
                </c:pt>
                <c:pt idx="938">
                  <c:v>42286</c:v>
                </c:pt>
                <c:pt idx="939">
                  <c:v>42290</c:v>
                </c:pt>
                <c:pt idx="940">
                  <c:v>42291</c:v>
                </c:pt>
                <c:pt idx="941">
                  <c:v>42292</c:v>
                </c:pt>
                <c:pt idx="942">
                  <c:v>42293</c:v>
                </c:pt>
                <c:pt idx="943">
                  <c:v>42296</c:v>
                </c:pt>
                <c:pt idx="944">
                  <c:v>42297</c:v>
                </c:pt>
                <c:pt idx="945">
                  <c:v>42298</c:v>
                </c:pt>
                <c:pt idx="946">
                  <c:v>42299</c:v>
                </c:pt>
                <c:pt idx="947">
                  <c:v>42300</c:v>
                </c:pt>
                <c:pt idx="948">
                  <c:v>42303</c:v>
                </c:pt>
                <c:pt idx="949">
                  <c:v>42304</c:v>
                </c:pt>
                <c:pt idx="950">
                  <c:v>42305</c:v>
                </c:pt>
                <c:pt idx="951">
                  <c:v>42306</c:v>
                </c:pt>
                <c:pt idx="952">
                  <c:v>42307</c:v>
                </c:pt>
                <c:pt idx="953">
                  <c:v>42310</c:v>
                </c:pt>
                <c:pt idx="954">
                  <c:v>42311</c:v>
                </c:pt>
                <c:pt idx="955">
                  <c:v>42312</c:v>
                </c:pt>
                <c:pt idx="956">
                  <c:v>42313</c:v>
                </c:pt>
                <c:pt idx="957">
                  <c:v>42314</c:v>
                </c:pt>
                <c:pt idx="958">
                  <c:v>42317</c:v>
                </c:pt>
                <c:pt idx="959">
                  <c:v>42318</c:v>
                </c:pt>
                <c:pt idx="960">
                  <c:v>42319</c:v>
                </c:pt>
                <c:pt idx="961">
                  <c:v>42320</c:v>
                </c:pt>
                <c:pt idx="962">
                  <c:v>42321</c:v>
                </c:pt>
                <c:pt idx="963">
                  <c:v>42324</c:v>
                </c:pt>
                <c:pt idx="964">
                  <c:v>42325</c:v>
                </c:pt>
                <c:pt idx="965">
                  <c:v>42326</c:v>
                </c:pt>
                <c:pt idx="966">
                  <c:v>42327</c:v>
                </c:pt>
                <c:pt idx="967">
                  <c:v>42328</c:v>
                </c:pt>
                <c:pt idx="968">
                  <c:v>42331</c:v>
                </c:pt>
                <c:pt idx="969">
                  <c:v>42332</c:v>
                </c:pt>
                <c:pt idx="970">
                  <c:v>42333</c:v>
                </c:pt>
                <c:pt idx="971">
                  <c:v>42334</c:v>
                </c:pt>
                <c:pt idx="972">
                  <c:v>42335</c:v>
                </c:pt>
                <c:pt idx="973">
                  <c:v>42338</c:v>
                </c:pt>
                <c:pt idx="974">
                  <c:v>42339</c:v>
                </c:pt>
                <c:pt idx="975">
                  <c:v>42340</c:v>
                </c:pt>
                <c:pt idx="976">
                  <c:v>42341</c:v>
                </c:pt>
                <c:pt idx="977">
                  <c:v>42342</c:v>
                </c:pt>
                <c:pt idx="978">
                  <c:v>42345</c:v>
                </c:pt>
                <c:pt idx="979">
                  <c:v>42347</c:v>
                </c:pt>
                <c:pt idx="980">
                  <c:v>42348</c:v>
                </c:pt>
                <c:pt idx="981">
                  <c:v>42349</c:v>
                </c:pt>
                <c:pt idx="982">
                  <c:v>42352</c:v>
                </c:pt>
                <c:pt idx="983">
                  <c:v>42353</c:v>
                </c:pt>
                <c:pt idx="984">
                  <c:v>42354</c:v>
                </c:pt>
                <c:pt idx="985">
                  <c:v>42355</c:v>
                </c:pt>
                <c:pt idx="986">
                  <c:v>42356</c:v>
                </c:pt>
                <c:pt idx="987">
                  <c:v>42359</c:v>
                </c:pt>
                <c:pt idx="988">
                  <c:v>42360</c:v>
                </c:pt>
                <c:pt idx="989">
                  <c:v>42361</c:v>
                </c:pt>
                <c:pt idx="990">
                  <c:v>42362</c:v>
                </c:pt>
                <c:pt idx="991">
                  <c:v>42366</c:v>
                </c:pt>
                <c:pt idx="992">
                  <c:v>42367</c:v>
                </c:pt>
                <c:pt idx="993">
                  <c:v>42368</c:v>
                </c:pt>
                <c:pt idx="994">
                  <c:v>42373</c:v>
                </c:pt>
                <c:pt idx="995">
                  <c:v>42374</c:v>
                </c:pt>
                <c:pt idx="996">
                  <c:v>42375</c:v>
                </c:pt>
                <c:pt idx="997">
                  <c:v>42376</c:v>
                </c:pt>
                <c:pt idx="998">
                  <c:v>42377</c:v>
                </c:pt>
                <c:pt idx="999">
                  <c:v>42380</c:v>
                </c:pt>
                <c:pt idx="1000">
                  <c:v>42381</c:v>
                </c:pt>
                <c:pt idx="1001">
                  <c:v>42382</c:v>
                </c:pt>
                <c:pt idx="1002">
                  <c:v>42383</c:v>
                </c:pt>
                <c:pt idx="1003">
                  <c:v>42384</c:v>
                </c:pt>
                <c:pt idx="1004">
                  <c:v>42387</c:v>
                </c:pt>
                <c:pt idx="1005">
                  <c:v>42388</c:v>
                </c:pt>
                <c:pt idx="1006">
                  <c:v>42389</c:v>
                </c:pt>
                <c:pt idx="1007">
                  <c:v>42390</c:v>
                </c:pt>
                <c:pt idx="1008">
                  <c:v>42391</c:v>
                </c:pt>
                <c:pt idx="1009">
                  <c:v>42394</c:v>
                </c:pt>
                <c:pt idx="1010">
                  <c:v>42395</c:v>
                </c:pt>
                <c:pt idx="1011">
                  <c:v>42396</c:v>
                </c:pt>
                <c:pt idx="1012">
                  <c:v>42397</c:v>
                </c:pt>
                <c:pt idx="1013">
                  <c:v>42398</c:v>
                </c:pt>
                <c:pt idx="1014">
                  <c:v>42401</c:v>
                </c:pt>
                <c:pt idx="1015">
                  <c:v>42402</c:v>
                </c:pt>
                <c:pt idx="1016">
                  <c:v>42403</c:v>
                </c:pt>
                <c:pt idx="1017">
                  <c:v>42404</c:v>
                </c:pt>
                <c:pt idx="1018">
                  <c:v>42405</c:v>
                </c:pt>
                <c:pt idx="1019">
                  <c:v>42408</c:v>
                </c:pt>
                <c:pt idx="1020">
                  <c:v>42409</c:v>
                </c:pt>
                <c:pt idx="1021">
                  <c:v>42410</c:v>
                </c:pt>
                <c:pt idx="1022">
                  <c:v>42411</c:v>
                </c:pt>
                <c:pt idx="1023">
                  <c:v>42412</c:v>
                </c:pt>
                <c:pt idx="1024">
                  <c:v>42415</c:v>
                </c:pt>
                <c:pt idx="1025">
                  <c:v>42416</c:v>
                </c:pt>
                <c:pt idx="1026">
                  <c:v>42417</c:v>
                </c:pt>
                <c:pt idx="1027">
                  <c:v>42418</c:v>
                </c:pt>
                <c:pt idx="1028">
                  <c:v>42419</c:v>
                </c:pt>
                <c:pt idx="1029">
                  <c:v>42422</c:v>
                </c:pt>
                <c:pt idx="1030">
                  <c:v>42423</c:v>
                </c:pt>
                <c:pt idx="1031">
                  <c:v>42424</c:v>
                </c:pt>
                <c:pt idx="1032">
                  <c:v>42425</c:v>
                </c:pt>
                <c:pt idx="1033">
                  <c:v>42426</c:v>
                </c:pt>
                <c:pt idx="1034">
                  <c:v>42429</c:v>
                </c:pt>
                <c:pt idx="1035">
                  <c:v>42430</c:v>
                </c:pt>
                <c:pt idx="1036">
                  <c:v>42431</c:v>
                </c:pt>
                <c:pt idx="1037">
                  <c:v>42432</c:v>
                </c:pt>
                <c:pt idx="1038">
                  <c:v>42433</c:v>
                </c:pt>
                <c:pt idx="1039">
                  <c:v>42436</c:v>
                </c:pt>
                <c:pt idx="1040">
                  <c:v>42437</c:v>
                </c:pt>
                <c:pt idx="1041">
                  <c:v>42438</c:v>
                </c:pt>
                <c:pt idx="1042">
                  <c:v>42439</c:v>
                </c:pt>
                <c:pt idx="1043">
                  <c:v>42440</c:v>
                </c:pt>
                <c:pt idx="1044">
                  <c:v>42443</c:v>
                </c:pt>
                <c:pt idx="1045">
                  <c:v>42444</c:v>
                </c:pt>
                <c:pt idx="1046">
                  <c:v>42445</c:v>
                </c:pt>
                <c:pt idx="1047">
                  <c:v>42446</c:v>
                </c:pt>
                <c:pt idx="1048">
                  <c:v>42447</c:v>
                </c:pt>
                <c:pt idx="1049">
                  <c:v>42450</c:v>
                </c:pt>
                <c:pt idx="1050">
                  <c:v>42451</c:v>
                </c:pt>
                <c:pt idx="1051">
                  <c:v>42452</c:v>
                </c:pt>
                <c:pt idx="1052">
                  <c:v>42453</c:v>
                </c:pt>
                <c:pt idx="1053">
                  <c:v>42457</c:v>
                </c:pt>
                <c:pt idx="1054">
                  <c:v>42458</c:v>
                </c:pt>
                <c:pt idx="1055">
                  <c:v>42459</c:v>
                </c:pt>
                <c:pt idx="1056">
                  <c:v>42460</c:v>
                </c:pt>
                <c:pt idx="1057">
                  <c:v>42461</c:v>
                </c:pt>
                <c:pt idx="1058">
                  <c:v>42464</c:v>
                </c:pt>
                <c:pt idx="1059">
                  <c:v>42465</c:v>
                </c:pt>
                <c:pt idx="1060">
                  <c:v>42466</c:v>
                </c:pt>
                <c:pt idx="1061">
                  <c:v>42467</c:v>
                </c:pt>
                <c:pt idx="1062">
                  <c:v>42468</c:v>
                </c:pt>
                <c:pt idx="1063">
                  <c:v>42471</c:v>
                </c:pt>
                <c:pt idx="1064">
                  <c:v>42472</c:v>
                </c:pt>
                <c:pt idx="1065">
                  <c:v>42473</c:v>
                </c:pt>
                <c:pt idx="1066">
                  <c:v>42474</c:v>
                </c:pt>
                <c:pt idx="1067">
                  <c:v>42475</c:v>
                </c:pt>
                <c:pt idx="1068">
                  <c:v>42478</c:v>
                </c:pt>
                <c:pt idx="1069">
                  <c:v>42479</c:v>
                </c:pt>
                <c:pt idx="1070">
                  <c:v>42480</c:v>
                </c:pt>
                <c:pt idx="1071">
                  <c:v>42481</c:v>
                </c:pt>
                <c:pt idx="1072">
                  <c:v>42482</c:v>
                </c:pt>
                <c:pt idx="1073">
                  <c:v>42485</c:v>
                </c:pt>
                <c:pt idx="1074">
                  <c:v>42486</c:v>
                </c:pt>
                <c:pt idx="1075">
                  <c:v>42487</c:v>
                </c:pt>
                <c:pt idx="1076">
                  <c:v>42488</c:v>
                </c:pt>
                <c:pt idx="1077">
                  <c:v>42489</c:v>
                </c:pt>
                <c:pt idx="1078">
                  <c:v>42492</c:v>
                </c:pt>
                <c:pt idx="1079">
                  <c:v>42493</c:v>
                </c:pt>
                <c:pt idx="1080">
                  <c:v>42494</c:v>
                </c:pt>
                <c:pt idx="1081">
                  <c:v>42495</c:v>
                </c:pt>
                <c:pt idx="1082">
                  <c:v>42496</c:v>
                </c:pt>
                <c:pt idx="1083">
                  <c:v>42499</c:v>
                </c:pt>
                <c:pt idx="1084">
                  <c:v>42500</c:v>
                </c:pt>
                <c:pt idx="1085">
                  <c:v>42501</c:v>
                </c:pt>
                <c:pt idx="1086">
                  <c:v>42502</c:v>
                </c:pt>
                <c:pt idx="1087">
                  <c:v>42503</c:v>
                </c:pt>
                <c:pt idx="1088">
                  <c:v>42506</c:v>
                </c:pt>
                <c:pt idx="1089">
                  <c:v>42507</c:v>
                </c:pt>
                <c:pt idx="1090">
                  <c:v>42508</c:v>
                </c:pt>
                <c:pt idx="1091">
                  <c:v>42509</c:v>
                </c:pt>
                <c:pt idx="1092">
                  <c:v>42510</c:v>
                </c:pt>
                <c:pt idx="1093">
                  <c:v>42513</c:v>
                </c:pt>
                <c:pt idx="1094">
                  <c:v>42514</c:v>
                </c:pt>
                <c:pt idx="1095">
                  <c:v>42515</c:v>
                </c:pt>
                <c:pt idx="1096">
                  <c:v>42516</c:v>
                </c:pt>
                <c:pt idx="1097">
                  <c:v>42517</c:v>
                </c:pt>
                <c:pt idx="1098">
                  <c:v>42520</c:v>
                </c:pt>
                <c:pt idx="1099">
                  <c:v>42521</c:v>
                </c:pt>
                <c:pt idx="1100">
                  <c:v>42522</c:v>
                </c:pt>
                <c:pt idx="1101">
                  <c:v>42523</c:v>
                </c:pt>
                <c:pt idx="1102">
                  <c:v>42524</c:v>
                </c:pt>
                <c:pt idx="1103">
                  <c:v>42527</c:v>
                </c:pt>
                <c:pt idx="1104">
                  <c:v>42528</c:v>
                </c:pt>
                <c:pt idx="1105">
                  <c:v>42529</c:v>
                </c:pt>
                <c:pt idx="1106">
                  <c:v>42530</c:v>
                </c:pt>
                <c:pt idx="1107">
                  <c:v>42531</c:v>
                </c:pt>
                <c:pt idx="1108">
                  <c:v>42534</c:v>
                </c:pt>
                <c:pt idx="1109">
                  <c:v>42535</c:v>
                </c:pt>
                <c:pt idx="1110">
                  <c:v>42536</c:v>
                </c:pt>
                <c:pt idx="1111">
                  <c:v>42537</c:v>
                </c:pt>
                <c:pt idx="1112">
                  <c:v>42538</c:v>
                </c:pt>
                <c:pt idx="1113">
                  <c:v>42541</c:v>
                </c:pt>
                <c:pt idx="1114">
                  <c:v>42542</c:v>
                </c:pt>
                <c:pt idx="1115">
                  <c:v>42543</c:v>
                </c:pt>
                <c:pt idx="1116">
                  <c:v>42544</c:v>
                </c:pt>
                <c:pt idx="1117">
                  <c:v>42545</c:v>
                </c:pt>
                <c:pt idx="1118">
                  <c:v>42549</c:v>
                </c:pt>
                <c:pt idx="1119">
                  <c:v>42550</c:v>
                </c:pt>
                <c:pt idx="1120">
                  <c:v>42551</c:v>
                </c:pt>
                <c:pt idx="1121">
                  <c:v>42552</c:v>
                </c:pt>
                <c:pt idx="1122">
                  <c:v>42555</c:v>
                </c:pt>
                <c:pt idx="1123">
                  <c:v>42556</c:v>
                </c:pt>
                <c:pt idx="1124">
                  <c:v>42557</c:v>
                </c:pt>
                <c:pt idx="1125">
                  <c:v>42558</c:v>
                </c:pt>
                <c:pt idx="1126">
                  <c:v>42559</c:v>
                </c:pt>
                <c:pt idx="1127">
                  <c:v>42562</c:v>
                </c:pt>
                <c:pt idx="1128">
                  <c:v>42563</c:v>
                </c:pt>
                <c:pt idx="1129">
                  <c:v>42564</c:v>
                </c:pt>
                <c:pt idx="1130">
                  <c:v>42565</c:v>
                </c:pt>
                <c:pt idx="1131">
                  <c:v>42566</c:v>
                </c:pt>
                <c:pt idx="1132">
                  <c:v>42569</c:v>
                </c:pt>
                <c:pt idx="1133">
                  <c:v>42570</c:v>
                </c:pt>
                <c:pt idx="1134">
                  <c:v>42571</c:v>
                </c:pt>
                <c:pt idx="1135">
                  <c:v>42572</c:v>
                </c:pt>
                <c:pt idx="1136">
                  <c:v>42573</c:v>
                </c:pt>
                <c:pt idx="1137">
                  <c:v>42576</c:v>
                </c:pt>
                <c:pt idx="1138">
                  <c:v>42577</c:v>
                </c:pt>
                <c:pt idx="1139">
                  <c:v>42578</c:v>
                </c:pt>
                <c:pt idx="1140">
                  <c:v>42579</c:v>
                </c:pt>
                <c:pt idx="1141">
                  <c:v>42580</c:v>
                </c:pt>
                <c:pt idx="1142">
                  <c:v>42583</c:v>
                </c:pt>
                <c:pt idx="1143">
                  <c:v>42584</c:v>
                </c:pt>
                <c:pt idx="1144">
                  <c:v>42585</c:v>
                </c:pt>
                <c:pt idx="1145">
                  <c:v>42586</c:v>
                </c:pt>
                <c:pt idx="1146">
                  <c:v>42587</c:v>
                </c:pt>
                <c:pt idx="1147">
                  <c:v>42590</c:v>
                </c:pt>
                <c:pt idx="1148">
                  <c:v>42591</c:v>
                </c:pt>
                <c:pt idx="1149">
                  <c:v>42592</c:v>
                </c:pt>
                <c:pt idx="1150">
                  <c:v>42593</c:v>
                </c:pt>
                <c:pt idx="1151">
                  <c:v>42594</c:v>
                </c:pt>
                <c:pt idx="1152">
                  <c:v>42598</c:v>
                </c:pt>
                <c:pt idx="1153">
                  <c:v>42599</c:v>
                </c:pt>
                <c:pt idx="1154">
                  <c:v>42600</c:v>
                </c:pt>
                <c:pt idx="1155">
                  <c:v>42601</c:v>
                </c:pt>
                <c:pt idx="1156">
                  <c:v>42604</c:v>
                </c:pt>
                <c:pt idx="1157">
                  <c:v>42605</c:v>
                </c:pt>
                <c:pt idx="1158">
                  <c:v>42606</c:v>
                </c:pt>
                <c:pt idx="1159">
                  <c:v>42607</c:v>
                </c:pt>
                <c:pt idx="1160">
                  <c:v>42608</c:v>
                </c:pt>
                <c:pt idx="1161">
                  <c:v>42611</c:v>
                </c:pt>
                <c:pt idx="1162">
                  <c:v>42612</c:v>
                </c:pt>
                <c:pt idx="1163">
                  <c:v>42613</c:v>
                </c:pt>
                <c:pt idx="1164">
                  <c:v>42614</c:v>
                </c:pt>
              </c:numCache>
            </c:numRef>
          </c:cat>
          <c:val>
            <c:numRef>
              <c:f>Outputs!$E$255:$E$512</c:f>
              <c:numCache>
                <c:formatCode>0.00%</c:formatCode>
                <c:ptCount val="258"/>
                <c:pt idx="0">
                  <c:v>3.7903662301656094E-2</c:v>
                </c:pt>
                <c:pt idx="1">
                  <c:v>4.0961460599262978E-2</c:v>
                </c:pt>
                <c:pt idx="2">
                  <c:v>3.477123355337286E-2</c:v>
                </c:pt>
                <c:pt idx="3">
                  <c:v>2.9121734401237109E-2</c:v>
                </c:pt>
                <c:pt idx="4">
                  <c:v>2.3106665043228891E-2</c:v>
                </c:pt>
                <c:pt idx="5">
                  <c:v>1.4284036463623639E-2</c:v>
                </c:pt>
                <c:pt idx="6">
                  <c:v>1.2266840938027768E-2</c:v>
                </c:pt>
                <c:pt idx="7">
                  <c:v>1.9349770367392383E-2</c:v>
                </c:pt>
                <c:pt idx="8">
                  <c:v>2.1338788797452546E-2</c:v>
                </c:pt>
                <c:pt idx="9">
                  <c:v>2.0302394269065771E-2</c:v>
                </c:pt>
                <c:pt idx="10">
                  <c:v>1.6327649530655242E-2</c:v>
                </c:pt>
                <c:pt idx="11">
                  <c:v>1.9710428515478773E-2</c:v>
                </c:pt>
                <c:pt idx="12">
                  <c:v>1.9237439374950926E-2</c:v>
                </c:pt>
                <c:pt idx="13">
                  <c:v>3.4244138592399276E-2</c:v>
                </c:pt>
                <c:pt idx="14">
                  <c:v>3.4415619114264273E-2</c:v>
                </c:pt>
                <c:pt idx="15">
                  <c:v>4.3633757505754822E-2</c:v>
                </c:pt>
                <c:pt idx="16">
                  <c:v>3.7185057003792044E-2</c:v>
                </c:pt>
                <c:pt idx="17">
                  <c:v>4.0507891235000315E-2</c:v>
                </c:pt>
                <c:pt idx="18">
                  <c:v>3.7868505498055205E-2</c:v>
                </c:pt>
                <c:pt idx="19">
                  <c:v>3.6146143452471247E-2</c:v>
                </c:pt>
                <c:pt idx="20">
                  <c:v>3.7539261218796138E-2</c:v>
                </c:pt>
                <c:pt idx="21">
                  <c:v>3.2742382628929256E-2</c:v>
                </c:pt>
                <c:pt idx="22">
                  <c:v>2.3685302347152382E-2</c:v>
                </c:pt>
                <c:pt idx="23">
                  <c:v>4.3117225610544985E-2</c:v>
                </c:pt>
                <c:pt idx="24">
                  <c:v>4.4324866207828495E-2</c:v>
                </c:pt>
                <c:pt idx="25">
                  <c:v>3.6127114970325391E-2</c:v>
                </c:pt>
                <c:pt idx="26">
                  <c:v>4.1172917263448294E-2</c:v>
                </c:pt>
                <c:pt idx="27">
                  <c:v>3.1491944740085653E-2</c:v>
                </c:pt>
                <c:pt idx="28">
                  <c:v>3.8743955696185495E-2</c:v>
                </c:pt>
                <c:pt idx="29">
                  <c:v>3.8277819281674619E-2</c:v>
                </c:pt>
                <c:pt idx="30">
                  <c:v>3.906522927259104E-2</c:v>
                </c:pt>
                <c:pt idx="31">
                  <c:v>2.7495311290170132E-2</c:v>
                </c:pt>
                <c:pt idx="32">
                  <c:v>2.2229397903422488E-2</c:v>
                </c:pt>
                <c:pt idx="33">
                  <c:v>2.4619822850160844E-2</c:v>
                </c:pt>
                <c:pt idx="34">
                  <c:v>3.6193544999671756E-2</c:v>
                </c:pt>
                <c:pt idx="35">
                  <c:v>3.6965095001223469E-2</c:v>
                </c:pt>
                <c:pt idx="36">
                  <c:v>3.6653817600768024E-2</c:v>
                </c:pt>
                <c:pt idx="37">
                  <c:v>4.1072887238880362E-2</c:v>
                </c:pt>
                <c:pt idx="38">
                  <c:v>5.6208596977161518E-2</c:v>
                </c:pt>
                <c:pt idx="39">
                  <c:v>3.5736600223268411E-2</c:v>
                </c:pt>
                <c:pt idx="40">
                  <c:v>3.4336502466971286E-2</c:v>
                </c:pt>
                <c:pt idx="41">
                  <c:v>3.0580130128748051E-2</c:v>
                </c:pt>
                <c:pt idx="42">
                  <c:v>3.748583455159693E-2</c:v>
                </c:pt>
                <c:pt idx="43">
                  <c:v>3.6152857942740813E-2</c:v>
                </c:pt>
                <c:pt idx="44">
                  <c:v>2.066783124134508E-2</c:v>
                </c:pt>
                <c:pt idx="45">
                  <c:v>2.492306531331967E-2</c:v>
                </c:pt>
                <c:pt idx="46">
                  <c:v>2.1855556012409405E-2</c:v>
                </c:pt>
                <c:pt idx="47">
                  <c:v>2.0975068998741797E-2</c:v>
                </c:pt>
                <c:pt idx="48">
                  <c:v>1.9268171820090219E-2</c:v>
                </c:pt>
                <c:pt idx="49">
                  <c:v>2.4840626062323734E-2</c:v>
                </c:pt>
                <c:pt idx="50">
                  <c:v>3.0664997734029642E-2</c:v>
                </c:pt>
                <c:pt idx="51">
                  <c:v>3.7605592518527242E-2</c:v>
                </c:pt>
                <c:pt idx="52">
                  <c:v>2.0179238565792623E-2</c:v>
                </c:pt>
                <c:pt idx="53">
                  <c:v>1.1997252579532658E-2</c:v>
                </c:pt>
                <c:pt idx="54">
                  <c:v>1.4842962828786943E-2</c:v>
                </c:pt>
                <c:pt idx="55">
                  <c:v>2.1871522017899103E-2</c:v>
                </c:pt>
                <c:pt idx="56">
                  <c:v>2.9876107057286383E-2</c:v>
                </c:pt>
                <c:pt idx="57">
                  <c:v>2.8751548210410149E-2</c:v>
                </c:pt>
                <c:pt idx="58">
                  <c:v>3.1527912872822528E-2</c:v>
                </c:pt>
                <c:pt idx="59">
                  <c:v>2.3896494303182303E-2</c:v>
                </c:pt>
                <c:pt idx="60">
                  <c:v>2.9298930423086178E-2</c:v>
                </c:pt>
                <c:pt idx="61">
                  <c:v>2.8528008115779269E-2</c:v>
                </c:pt>
                <c:pt idx="62">
                  <c:v>3.3420420555244412E-2</c:v>
                </c:pt>
                <c:pt idx="63">
                  <c:v>3.1118184180857655E-2</c:v>
                </c:pt>
                <c:pt idx="64">
                  <c:v>2.6467894163058503E-2</c:v>
                </c:pt>
                <c:pt idx="65">
                  <c:v>3.0965827198487728E-2</c:v>
                </c:pt>
                <c:pt idx="66">
                  <c:v>4.233570379096574E-2</c:v>
                </c:pt>
                <c:pt idx="67">
                  <c:v>3.3581275118477749E-2</c:v>
                </c:pt>
                <c:pt idx="68">
                  <c:v>3.909330621603746E-2</c:v>
                </c:pt>
                <c:pt idx="69">
                  <c:v>3.396960650437908E-2</c:v>
                </c:pt>
                <c:pt idx="70">
                  <c:v>3.0926325952256417E-2</c:v>
                </c:pt>
                <c:pt idx="71">
                  <c:v>3.7223965122238689E-2</c:v>
                </c:pt>
                <c:pt idx="72">
                  <c:v>3.5851978028557774E-2</c:v>
                </c:pt>
                <c:pt idx="73">
                  <c:v>3.2901393692024605E-2</c:v>
                </c:pt>
                <c:pt idx="74">
                  <c:v>2.760027100205964E-2</c:v>
                </c:pt>
                <c:pt idx="75">
                  <c:v>3.8232668152434535E-2</c:v>
                </c:pt>
                <c:pt idx="76">
                  <c:v>3.0262752300859064E-2</c:v>
                </c:pt>
                <c:pt idx="77">
                  <c:v>2.952467794414837E-2</c:v>
                </c:pt>
                <c:pt idx="78">
                  <c:v>2.971128761232622E-2</c:v>
                </c:pt>
                <c:pt idx="79">
                  <c:v>3.0714905464506836E-2</c:v>
                </c:pt>
                <c:pt idx="80">
                  <c:v>3.2112096574980931E-2</c:v>
                </c:pt>
                <c:pt idx="81">
                  <c:v>2.9122019224632645E-2</c:v>
                </c:pt>
                <c:pt idx="82">
                  <c:v>2.7119640402402445E-2</c:v>
                </c:pt>
                <c:pt idx="83">
                  <c:v>2.7608053587194981E-2</c:v>
                </c:pt>
                <c:pt idx="84">
                  <c:v>1.7484403061951204E-2</c:v>
                </c:pt>
                <c:pt idx="85">
                  <c:v>2.9299167029386286E-2</c:v>
                </c:pt>
                <c:pt idx="86">
                  <c:v>3.2150761148687979E-2</c:v>
                </c:pt>
                <c:pt idx="87">
                  <c:v>3.9446685068633025E-2</c:v>
                </c:pt>
                <c:pt idx="88">
                  <c:v>3.3932255637534436E-2</c:v>
                </c:pt>
                <c:pt idx="89">
                  <c:v>4.2531162334652706E-2</c:v>
                </c:pt>
                <c:pt idx="90">
                  <c:v>4.2567983904748252E-2</c:v>
                </c:pt>
                <c:pt idx="91">
                  <c:v>4.06633364276342E-2</c:v>
                </c:pt>
                <c:pt idx="92">
                  <c:v>4.7490878771290879E-2</c:v>
                </c:pt>
                <c:pt idx="93">
                  <c:v>4.3836925581424491E-2</c:v>
                </c:pt>
                <c:pt idx="94">
                  <c:v>4.8944050102728509E-2</c:v>
                </c:pt>
                <c:pt idx="95">
                  <c:v>5.5187243980831302E-2</c:v>
                </c:pt>
                <c:pt idx="96">
                  <c:v>4.2836531115765908E-2</c:v>
                </c:pt>
                <c:pt idx="97">
                  <c:v>3.7604797002299906E-2</c:v>
                </c:pt>
                <c:pt idx="98">
                  <c:v>3.8967777176302731E-2</c:v>
                </c:pt>
                <c:pt idx="99">
                  <c:v>2.3583668529750801E-2</c:v>
                </c:pt>
                <c:pt idx="100">
                  <c:v>2.7463544483945945E-2</c:v>
                </c:pt>
                <c:pt idx="101">
                  <c:v>2.8109126204210799E-2</c:v>
                </c:pt>
                <c:pt idx="102">
                  <c:v>3.687855830478215E-2</c:v>
                </c:pt>
                <c:pt idx="103">
                  <c:v>4.4867683714278739E-2</c:v>
                </c:pt>
                <c:pt idx="104">
                  <c:v>4.7279867697967992E-2</c:v>
                </c:pt>
                <c:pt idx="105">
                  <c:v>3.3614825862089526E-2</c:v>
                </c:pt>
                <c:pt idx="106">
                  <c:v>4.0289059284004392E-2</c:v>
                </c:pt>
                <c:pt idx="107">
                  <c:v>4.0977747768446315E-2</c:v>
                </c:pt>
                <c:pt idx="108">
                  <c:v>4.1004579523569396E-2</c:v>
                </c:pt>
                <c:pt idx="109">
                  <c:v>3.1767991681286079E-2</c:v>
                </c:pt>
                <c:pt idx="110">
                  <c:v>3.8551568782606016E-2</c:v>
                </c:pt>
                <c:pt idx="111">
                  <c:v>3.476782728777672E-2</c:v>
                </c:pt>
                <c:pt idx="112">
                  <c:v>2.9975919207176682E-2</c:v>
                </c:pt>
                <c:pt idx="113">
                  <c:v>3.7275411585487417E-2</c:v>
                </c:pt>
                <c:pt idx="114">
                  <c:v>2.3457828506749046E-2</c:v>
                </c:pt>
                <c:pt idx="115">
                  <c:v>1.7806796402226488E-2</c:v>
                </c:pt>
                <c:pt idx="116">
                  <c:v>1.7532999977985519E-2</c:v>
                </c:pt>
                <c:pt idx="117">
                  <c:v>1.9231737446165909E-2</c:v>
                </c:pt>
                <c:pt idx="118">
                  <c:v>2.9103526056448503E-2</c:v>
                </c:pt>
                <c:pt idx="119">
                  <c:v>1.2915331033719113E-2</c:v>
                </c:pt>
                <c:pt idx="120">
                  <c:v>2.9131603653743121E-2</c:v>
                </c:pt>
                <c:pt idx="121">
                  <c:v>1.7737803471990499E-2</c:v>
                </c:pt>
                <c:pt idx="122">
                  <c:v>2.5003817877568224E-2</c:v>
                </c:pt>
                <c:pt idx="123">
                  <c:v>2.3454205204797129E-2</c:v>
                </c:pt>
                <c:pt idx="124">
                  <c:v>3.2225893192585842E-2</c:v>
                </c:pt>
                <c:pt idx="125">
                  <c:v>2.3515492350672518E-2</c:v>
                </c:pt>
                <c:pt idx="126">
                  <c:v>2.626635700990021E-2</c:v>
                </c:pt>
                <c:pt idx="127">
                  <c:v>2.2067456890717985E-2</c:v>
                </c:pt>
                <c:pt idx="128">
                  <c:v>1.3758979576579455E-2</c:v>
                </c:pt>
                <c:pt idx="129">
                  <c:v>1.505217683197535E-2</c:v>
                </c:pt>
                <c:pt idx="130">
                  <c:v>1.0889420181924958E-2</c:v>
                </c:pt>
                <c:pt idx="131">
                  <c:v>1.1643922357736702E-2</c:v>
                </c:pt>
                <c:pt idx="132">
                  <c:v>1.4185439399524324E-2</c:v>
                </c:pt>
                <c:pt idx="133">
                  <c:v>1.087156767976194E-2</c:v>
                </c:pt>
                <c:pt idx="134">
                  <c:v>7.5847246402176438E-3</c:v>
                </c:pt>
                <c:pt idx="135">
                  <c:v>5.4092849721398828E-3</c:v>
                </c:pt>
                <c:pt idx="136">
                  <c:v>1.5502075578801566E-3</c:v>
                </c:pt>
                <c:pt idx="137">
                  <c:v>4.7370786666178777E-3</c:v>
                </c:pt>
                <c:pt idx="138">
                  <c:v>6.7332768156278533E-3</c:v>
                </c:pt>
                <c:pt idx="139">
                  <c:v>6.7733236711979838E-3</c:v>
                </c:pt>
                <c:pt idx="140">
                  <c:v>2.0751789784344554E-3</c:v>
                </c:pt>
                <c:pt idx="141">
                  <c:v>7.3249582022255622E-3</c:v>
                </c:pt>
                <c:pt idx="142">
                  <c:v>8.530157597606447E-3</c:v>
                </c:pt>
                <c:pt idx="143">
                  <c:v>1.6760532092439995E-2</c:v>
                </c:pt>
                <c:pt idx="144">
                  <c:v>1.176853423657942E-2</c:v>
                </c:pt>
                <c:pt idx="145">
                  <c:v>1.9385394602871808E-2</c:v>
                </c:pt>
                <c:pt idx="146">
                  <c:v>2.4098170039621336E-2</c:v>
                </c:pt>
                <c:pt idx="147">
                  <c:v>3.5230052505520026E-2</c:v>
                </c:pt>
                <c:pt idx="148">
                  <c:v>3.1866704074779872E-2</c:v>
                </c:pt>
                <c:pt idx="149">
                  <c:v>8.2282224705759743E-3</c:v>
                </c:pt>
                <c:pt idx="150">
                  <c:v>2.7081570874543659E-2</c:v>
                </c:pt>
                <c:pt idx="151">
                  <c:v>2.8291414210157129E-2</c:v>
                </c:pt>
                <c:pt idx="152">
                  <c:v>2.0238332059442588E-2</c:v>
                </c:pt>
                <c:pt idx="153">
                  <c:v>9.8547674127598128E-3</c:v>
                </c:pt>
                <c:pt idx="154">
                  <c:v>2.4182409952576922E-2</c:v>
                </c:pt>
                <c:pt idx="155">
                  <c:v>2.7535890984986544E-2</c:v>
                </c:pt>
                <c:pt idx="156">
                  <c:v>2.1201485709492207E-2</c:v>
                </c:pt>
                <c:pt idx="157">
                  <c:v>1.0550699764000582E-2</c:v>
                </c:pt>
                <c:pt idx="158">
                  <c:v>1.15652637076058E-2</c:v>
                </c:pt>
                <c:pt idx="159">
                  <c:v>1.7101838917935375E-2</c:v>
                </c:pt>
                <c:pt idx="160">
                  <c:v>1.8988912127294588E-2</c:v>
                </c:pt>
                <c:pt idx="161">
                  <c:v>1.1570169878552417E-2</c:v>
                </c:pt>
                <c:pt idx="162">
                  <c:v>-4.7044723665636834E-3</c:v>
                </c:pt>
                <c:pt idx="163">
                  <c:v>8.0252882165223749E-3</c:v>
                </c:pt>
                <c:pt idx="164">
                  <c:v>-2.6918967544639072E-3</c:v>
                </c:pt>
                <c:pt idx="165">
                  <c:v>-4.2783586693697639E-3</c:v>
                </c:pt>
                <c:pt idx="166">
                  <c:v>7.5307766172032498E-3</c:v>
                </c:pt>
                <c:pt idx="167">
                  <c:v>1.6284909992269392E-2</c:v>
                </c:pt>
                <c:pt idx="168">
                  <c:v>1.1882210969791029E-2</c:v>
                </c:pt>
                <c:pt idx="169">
                  <c:v>5.8366299731386073E-3</c:v>
                </c:pt>
                <c:pt idx="170">
                  <c:v>1.5239255055483403E-2</c:v>
                </c:pt>
                <c:pt idx="171">
                  <c:v>9.5304579975530324E-3</c:v>
                </c:pt>
                <c:pt idx="172">
                  <c:v>6.966053139782602E-3</c:v>
                </c:pt>
                <c:pt idx="173">
                  <c:v>1.6060432686499926E-2</c:v>
                </c:pt>
                <c:pt idx="174">
                  <c:v>2.213169504691348E-2</c:v>
                </c:pt>
                <c:pt idx="175">
                  <c:v>1.4408581932285669E-2</c:v>
                </c:pt>
                <c:pt idx="176">
                  <c:v>7.2824017324173429E-3</c:v>
                </c:pt>
                <c:pt idx="177">
                  <c:v>-2.8524279948969333E-3</c:v>
                </c:pt>
                <c:pt idx="178">
                  <c:v>-2.2206106514524038E-3</c:v>
                </c:pt>
                <c:pt idx="179">
                  <c:v>9.5930110268918067E-3</c:v>
                </c:pt>
                <c:pt idx="180">
                  <c:v>4.9497276518073452E-3</c:v>
                </c:pt>
                <c:pt idx="181">
                  <c:v>3.9820635674163718E-3</c:v>
                </c:pt>
                <c:pt idx="182">
                  <c:v>9.5274162963723263E-3</c:v>
                </c:pt>
                <c:pt idx="183">
                  <c:v>-1.7737541929665257E-2</c:v>
                </c:pt>
                <c:pt idx="184">
                  <c:v>-2.1835219439671372E-2</c:v>
                </c:pt>
                <c:pt idx="185">
                  <c:v>-2.3964989375907519E-2</c:v>
                </c:pt>
                <c:pt idx="186">
                  <c:v>-7.9340281211990327E-3</c:v>
                </c:pt>
                <c:pt idx="187">
                  <c:v>-7.3936685371096544E-3</c:v>
                </c:pt>
                <c:pt idx="188">
                  <c:v>-1.1505820938477518E-2</c:v>
                </c:pt>
                <c:pt idx="189">
                  <c:v>-2.2305285342527181E-2</c:v>
                </c:pt>
                <c:pt idx="190">
                  <c:v>-1.676063793785465E-2</c:v>
                </c:pt>
                <c:pt idx="191">
                  <c:v>-4.7082277455796406E-2</c:v>
                </c:pt>
                <c:pt idx="192">
                  <c:v>-3.6805048773878024E-2</c:v>
                </c:pt>
                <c:pt idx="193">
                  <c:v>-3.1487394953923165E-2</c:v>
                </c:pt>
                <c:pt idx="194">
                  <c:v>-9.7039345191760606E-3</c:v>
                </c:pt>
                <c:pt idx="195">
                  <c:v>-1.8353129372831178E-2</c:v>
                </c:pt>
                <c:pt idx="196">
                  <c:v>-1.3612422134193114E-2</c:v>
                </c:pt>
                <c:pt idx="197">
                  <c:v>-1.1204509682454011E-2</c:v>
                </c:pt>
                <c:pt idx="198">
                  <c:v>-4.1051811395347304E-3</c:v>
                </c:pt>
                <c:pt idx="199">
                  <c:v>-2.2471355540229387E-2</c:v>
                </c:pt>
                <c:pt idx="200">
                  <c:v>-2.5210819934438078E-2</c:v>
                </c:pt>
                <c:pt idx="201">
                  <c:v>-1.881857572736978E-2</c:v>
                </c:pt>
                <c:pt idx="202">
                  <c:v>-2.0324621971450352E-2</c:v>
                </c:pt>
                <c:pt idx="203">
                  <c:v>-2.0162809311367935E-2</c:v>
                </c:pt>
                <c:pt idx="204">
                  <c:v>-1.8454421828409062E-2</c:v>
                </c:pt>
                <c:pt idx="205">
                  <c:v>-1.5803362675458899E-2</c:v>
                </c:pt>
                <c:pt idx="206">
                  <c:v>-1.9721845735587662E-2</c:v>
                </c:pt>
                <c:pt idx="207">
                  <c:v>-1.6054047417545236E-2</c:v>
                </c:pt>
                <c:pt idx="208">
                  <c:v>-7.6887713289158777E-3</c:v>
                </c:pt>
                <c:pt idx="209">
                  <c:v>-5.6868590115289885E-3</c:v>
                </c:pt>
                <c:pt idx="210">
                  <c:v>-7.8411969478681121E-3</c:v>
                </c:pt>
                <c:pt idx="211">
                  <c:v>-8.6071525616737699E-3</c:v>
                </c:pt>
                <c:pt idx="212">
                  <c:v>-4.7717227613267577E-3</c:v>
                </c:pt>
                <c:pt idx="213">
                  <c:v>5.7305196332597674E-3</c:v>
                </c:pt>
                <c:pt idx="214">
                  <c:v>1.9141746470014986E-3</c:v>
                </c:pt>
                <c:pt idx="215">
                  <c:v>-3.651381529724218E-3</c:v>
                </c:pt>
                <c:pt idx="216">
                  <c:v>-8.8593397569136645E-4</c:v>
                </c:pt>
                <c:pt idx="217">
                  <c:v>6.5773367426346097E-3</c:v>
                </c:pt>
                <c:pt idx="218">
                  <c:v>2.6541377660016519E-3</c:v>
                </c:pt>
                <c:pt idx="219">
                  <c:v>1.4253489695213117E-2</c:v>
                </c:pt>
                <c:pt idx="220">
                  <c:v>7.2974515770752868E-3</c:v>
                </c:pt>
                <c:pt idx="221">
                  <c:v>-7.4053203210736607E-3</c:v>
                </c:pt>
                <c:pt idx="222">
                  <c:v>-1.105727743195517E-2</c:v>
                </c:pt>
                <c:pt idx="223">
                  <c:v>-1.6235310879291531E-2</c:v>
                </c:pt>
                <c:pt idx="224">
                  <c:v>-2.0393530540381732E-2</c:v>
                </c:pt>
                <c:pt idx="225">
                  <c:v>-2.6193112888280745E-2</c:v>
                </c:pt>
                <c:pt idx="226">
                  <c:v>-2.6431492468681927E-2</c:v>
                </c:pt>
                <c:pt idx="227">
                  <c:v>-3.4136501038348754E-2</c:v>
                </c:pt>
                <c:pt idx="228">
                  <c:v>-2.8636417217077104E-2</c:v>
                </c:pt>
                <c:pt idx="229">
                  <c:v>-2.9308998240000772E-2</c:v>
                </c:pt>
                <c:pt idx="230">
                  <c:v>-3.1896126419608928E-2</c:v>
                </c:pt>
                <c:pt idx="231">
                  <c:v>-3.1987865353751643E-2</c:v>
                </c:pt>
                <c:pt idx="232">
                  <c:v>-2.8624941266961024E-2</c:v>
                </c:pt>
                <c:pt idx="233">
                  <c:v>-4.0390342993539718E-2</c:v>
                </c:pt>
                <c:pt idx="234">
                  <c:v>-3.8517170852686133E-2</c:v>
                </c:pt>
                <c:pt idx="235">
                  <c:v>-2.9687407709029001E-2</c:v>
                </c:pt>
                <c:pt idx="236">
                  <c:v>-2.4399841525047594E-2</c:v>
                </c:pt>
                <c:pt idx="237">
                  <c:v>-2.4754652828811619E-2</c:v>
                </c:pt>
                <c:pt idx="238">
                  <c:v>-3.0509945847257081E-2</c:v>
                </c:pt>
                <c:pt idx="239">
                  <c:v>-2.6040620547648441E-2</c:v>
                </c:pt>
                <c:pt idx="240">
                  <c:v>-1.5421979532161512E-2</c:v>
                </c:pt>
                <c:pt idx="241">
                  <c:v>-1.5431706779926113E-2</c:v>
                </c:pt>
                <c:pt idx="242">
                  <c:v>-2.114638122236534E-2</c:v>
                </c:pt>
                <c:pt idx="243">
                  <c:v>-1.9852337305226397E-2</c:v>
                </c:pt>
                <c:pt idx="244">
                  <c:v>-1.2306688532643495E-2</c:v>
                </c:pt>
                <c:pt idx="245">
                  <c:v>-1.435991237949108E-2</c:v>
                </c:pt>
                <c:pt idx="246">
                  <c:v>-1.2385368945804442E-2</c:v>
                </c:pt>
                <c:pt idx="247">
                  <c:v>-1.4673505107436258E-2</c:v>
                </c:pt>
                <c:pt idx="248">
                  <c:v>-1.0737110892505841E-2</c:v>
                </c:pt>
                <c:pt idx="249">
                  <c:v>-2.2177739700055099E-2</c:v>
                </c:pt>
                <c:pt idx="250">
                  <c:v>-1.4054265871171978E-2</c:v>
                </c:pt>
                <c:pt idx="251">
                  <c:v>-1.9148919176204648E-2</c:v>
                </c:pt>
                <c:pt idx="252">
                  <c:v>-2.1321097594622085E-2</c:v>
                </c:pt>
                <c:pt idx="253">
                  <c:v>-2.1468056175377059E-2</c:v>
                </c:pt>
                <c:pt idx="254">
                  <c:v>-6.1932120913323896E-3</c:v>
                </c:pt>
                <c:pt idx="255">
                  <c:v>-1.4742423507351887E-2</c:v>
                </c:pt>
                <c:pt idx="256">
                  <c:v>-1.6102438675267949E-2</c:v>
                </c:pt>
                <c:pt idx="257">
                  <c:v>-1.6352242521991522E-2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74273280"/>
        <c:axId val="547459008"/>
      </c:lineChart>
      <c:dateAx>
        <c:axId val="742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Fecha</a:t>
                </a:r>
              </a:p>
            </c:rich>
          </c:tx>
          <c:layout/>
          <c:overlay val="0"/>
        </c:title>
        <c:numFmt formatCode="m/d/yyyy" sourceLinked="1"/>
        <c:majorTickMark val="none"/>
        <c:minorTickMark val="none"/>
        <c:tickLblPos val="low"/>
        <c:txPr>
          <a:bodyPr rot="-2040000"/>
          <a:lstStyle/>
          <a:p>
            <a:pPr>
              <a:defRPr/>
            </a:pPr>
            <a:endParaRPr lang="es-CL"/>
          </a:p>
        </c:txPr>
        <c:crossAx val="547459008"/>
        <c:crosses val="autoZero"/>
        <c:auto val="1"/>
        <c:lblOffset val="100"/>
        <c:baseTimeUnit val="days"/>
      </c:dateAx>
      <c:valAx>
        <c:axId val="54745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Alpha anual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7427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Outputs!$H$1</c:f>
              <c:strCache>
                <c:ptCount val="1"/>
                <c:pt idx="0">
                  <c:v>Info Ratio</c:v>
                </c:pt>
              </c:strCache>
            </c:strRef>
          </c:tx>
          <c:marker>
            <c:symbol val="none"/>
          </c:marker>
          <c:cat>
            <c:numRef>
              <c:f>Outputs!$A$255:$A$1419</c:f>
              <c:numCache>
                <c:formatCode>m/d/yyyy</c:formatCode>
                <c:ptCount val="116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40933</c:v>
                </c:pt>
                <c:pt idx="18">
                  <c:v>40934</c:v>
                </c:pt>
                <c:pt idx="19">
                  <c:v>40935</c:v>
                </c:pt>
                <c:pt idx="20">
                  <c:v>40938</c:v>
                </c:pt>
                <c:pt idx="21">
                  <c:v>40939</c:v>
                </c:pt>
                <c:pt idx="22">
                  <c:v>40940</c:v>
                </c:pt>
                <c:pt idx="23">
                  <c:v>40941</c:v>
                </c:pt>
                <c:pt idx="24">
                  <c:v>40942</c:v>
                </c:pt>
                <c:pt idx="25">
                  <c:v>40945</c:v>
                </c:pt>
                <c:pt idx="26">
                  <c:v>40946</c:v>
                </c:pt>
                <c:pt idx="27">
                  <c:v>40947</c:v>
                </c:pt>
                <c:pt idx="28">
                  <c:v>40948</c:v>
                </c:pt>
                <c:pt idx="29">
                  <c:v>40949</c:v>
                </c:pt>
                <c:pt idx="30">
                  <c:v>40952</c:v>
                </c:pt>
                <c:pt idx="31">
                  <c:v>40953</c:v>
                </c:pt>
                <c:pt idx="32">
                  <c:v>40954</c:v>
                </c:pt>
                <c:pt idx="33">
                  <c:v>40955</c:v>
                </c:pt>
                <c:pt idx="34">
                  <c:v>40956</c:v>
                </c:pt>
                <c:pt idx="35">
                  <c:v>40959</c:v>
                </c:pt>
                <c:pt idx="36">
                  <c:v>40960</c:v>
                </c:pt>
                <c:pt idx="37">
                  <c:v>40961</c:v>
                </c:pt>
                <c:pt idx="38">
                  <c:v>40962</c:v>
                </c:pt>
                <c:pt idx="39">
                  <c:v>40963</c:v>
                </c:pt>
                <c:pt idx="40">
                  <c:v>40966</c:v>
                </c:pt>
                <c:pt idx="41">
                  <c:v>40967</c:v>
                </c:pt>
                <c:pt idx="42">
                  <c:v>40968</c:v>
                </c:pt>
                <c:pt idx="43">
                  <c:v>40969</c:v>
                </c:pt>
                <c:pt idx="44">
                  <c:v>40970</c:v>
                </c:pt>
                <c:pt idx="45">
                  <c:v>40973</c:v>
                </c:pt>
                <c:pt idx="46">
                  <c:v>40974</c:v>
                </c:pt>
                <c:pt idx="47">
                  <c:v>40975</c:v>
                </c:pt>
                <c:pt idx="48">
                  <c:v>40976</c:v>
                </c:pt>
                <c:pt idx="49">
                  <c:v>40977</c:v>
                </c:pt>
                <c:pt idx="50">
                  <c:v>40980</c:v>
                </c:pt>
                <c:pt idx="51">
                  <c:v>40981</c:v>
                </c:pt>
                <c:pt idx="52">
                  <c:v>40982</c:v>
                </c:pt>
                <c:pt idx="53">
                  <c:v>40983</c:v>
                </c:pt>
                <c:pt idx="54">
                  <c:v>40984</c:v>
                </c:pt>
                <c:pt idx="55">
                  <c:v>40987</c:v>
                </c:pt>
                <c:pt idx="56">
                  <c:v>40988</c:v>
                </c:pt>
                <c:pt idx="57">
                  <c:v>40989</c:v>
                </c:pt>
                <c:pt idx="58">
                  <c:v>40990</c:v>
                </c:pt>
                <c:pt idx="59">
                  <c:v>40991</c:v>
                </c:pt>
                <c:pt idx="60">
                  <c:v>40994</c:v>
                </c:pt>
                <c:pt idx="61">
                  <c:v>40995</c:v>
                </c:pt>
                <c:pt idx="62">
                  <c:v>40996</c:v>
                </c:pt>
                <c:pt idx="63">
                  <c:v>40997</c:v>
                </c:pt>
                <c:pt idx="64">
                  <c:v>40998</c:v>
                </c:pt>
                <c:pt idx="65">
                  <c:v>41001</c:v>
                </c:pt>
                <c:pt idx="66">
                  <c:v>41002</c:v>
                </c:pt>
                <c:pt idx="67">
                  <c:v>41003</c:v>
                </c:pt>
                <c:pt idx="68">
                  <c:v>41004</c:v>
                </c:pt>
                <c:pt idx="69">
                  <c:v>41008</c:v>
                </c:pt>
                <c:pt idx="70">
                  <c:v>41009</c:v>
                </c:pt>
                <c:pt idx="71">
                  <c:v>41010</c:v>
                </c:pt>
                <c:pt idx="72">
                  <c:v>41011</c:v>
                </c:pt>
                <c:pt idx="73">
                  <c:v>41012</c:v>
                </c:pt>
                <c:pt idx="74">
                  <c:v>41015</c:v>
                </c:pt>
                <c:pt idx="75">
                  <c:v>41016</c:v>
                </c:pt>
                <c:pt idx="76">
                  <c:v>41017</c:v>
                </c:pt>
                <c:pt idx="77">
                  <c:v>41018</c:v>
                </c:pt>
                <c:pt idx="78">
                  <c:v>41019</c:v>
                </c:pt>
                <c:pt idx="79">
                  <c:v>41022</c:v>
                </c:pt>
                <c:pt idx="80">
                  <c:v>41023</c:v>
                </c:pt>
                <c:pt idx="81">
                  <c:v>41024</c:v>
                </c:pt>
                <c:pt idx="82">
                  <c:v>41025</c:v>
                </c:pt>
                <c:pt idx="83">
                  <c:v>41026</c:v>
                </c:pt>
                <c:pt idx="84">
                  <c:v>41029</c:v>
                </c:pt>
                <c:pt idx="85">
                  <c:v>41031</c:v>
                </c:pt>
                <c:pt idx="86">
                  <c:v>41032</c:v>
                </c:pt>
                <c:pt idx="87">
                  <c:v>41033</c:v>
                </c:pt>
                <c:pt idx="88">
                  <c:v>41036</c:v>
                </c:pt>
                <c:pt idx="89">
                  <c:v>41037</c:v>
                </c:pt>
                <c:pt idx="90">
                  <c:v>41038</c:v>
                </c:pt>
                <c:pt idx="91">
                  <c:v>41039</c:v>
                </c:pt>
                <c:pt idx="92">
                  <c:v>41040</c:v>
                </c:pt>
                <c:pt idx="93">
                  <c:v>41043</c:v>
                </c:pt>
                <c:pt idx="94">
                  <c:v>41044</c:v>
                </c:pt>
                <c:pt idx="95">
                  <c:v>41045</c:v>
                </c:pt>
                <c:pt idx="96">
                  <c:v>41046</c:v>
                </c:pt>
                <c:pt idx="97">
                  <c:v>41047</c:v>
                </c:pt>
                <c:pt idx="98">
                  <c:v>41051</c:v>
                </c:pt>
                <c:pt idx="99">
                  <c:v>41052</c:v>
                </c:pt>
                <c:pt idx="100">
                  <c:v>41053</c:v>
                </c:pt>
                <c:pt idx="101">
                  <c:v>41054</c:v>
                </c:pt>
                <c:pt idx="102">
                  <c:v>41057</c:v>
                </c:pt>
                <c:pt idx="103">
                  <c:v>41058</c:v>
                </c:pt>
                <c:pt idx="104">
                  <c:v>41059</c:v>
                </c:pt>
                <c:pt idx="105">
                  <c:v>41060</c:v>
                </c:pt>
                <c:pt idx="106">
                  <c:v>41061</c:v>
                </c:pt>
                <c:pt idx="107">
                  <c:v>41064</c:v>
                </c:pt>
                <c:pt idx="108">
                  <c:v>41065</c:v>
                </c:pt>
                <c:pt idx="109">
                  <c:v>41066</c:v>
                </c:pt>
                <c:pt idx="110">
                  <c:v>41067</c:v>
                </c:pt>
                <c:pt idx="111">
                  <c:v>41068</c:v>
                </c:pt>
                <c:pt idx="112">
                  <c:v>41071</c:v>
                </c:pt>
                <c:pt idx="113">
                  <c:v>41072</c:v>
                </c:pt>
                <c:pt idx="114">
                  <c:v>41073</c:v>
                </c:pt>
                <c:pt idx="115">
                  <c:v>41074</c:v>
                </c:pt>
                <c:pt idx="116">
                  <c:v>41075</c:v>
                </c:pt>
                <c:pt idx="117">
                  <c:v>41078</c:v>
                </c:pt>
                <c:pt idx="118">
                  <c:v>41079</c:v>
                </c:pt>
                <c:pt idx="119">
                  <c:v>41080</c:v>
                </c:pt>
                <c:pt idx="120">
                  <c:v>41081</c:v>
                </c:pt>
                <c:pt idx="121">
                  <c:v>41082</c:v>
                </c:pt>
                <c:pt idx="122">
                  <c:v>41085</c:v>
                </c:pt>
                <c:pt idx="123">
                  <c:v>41086</c:v>
                </c:pt>
                <c:pt idx="124">
                  <c:v>41087</c:v>
                </c:pt>
                <c:pt idx="125">
                  <c:v>41088</c:v>
                </c:pt>
                <c:pt idx="126">
                  <c:v>41089</c:v>
                </c:pt>
                <c:pt idx="127">
                  <c:v>41093</c:v>
                </c:pt>
                <c:pt idx="128">
                  <c:v>41094</c:v>
                </c:pt>
                <c:pt idx="129">
                  <c:v>41095</c:v>
                </c:pt>
                <c:pt idx="130">
                  <c:v>41096</c:v>
                </c:pt>
                <c:pt idx="131">
                  <c:v>41099</c:v>
                </c:pt>
                <c:pt idx="132">
                  <c:v>41100</c:v>
                </c:pt>
                <c:pt idx="133">
                  <c:v>41101</c:v>
                </c:pt>
                <c:pt idx="134">
                  <c:v>41102</c:v>
                </c:pt>
                <c:pt idx="135">
                  <c:v>41103</c:v>
                </c:pt>
                <c:pt idx="136">
                  <c:v>41107</c:v>
                </c:pt>
                <c:pt idx="137">
                  <c:v>41108</c:v>
                </c:pt>
                <c:pt idx="138">
                  <c:v>41109</c:v>
                </c:pt>
                <c:pt idx="139">
                  <c:v>41110</c:v>
                </c:pt>
                <c:pt idx="140">
                  <c:v>41113</c:v>
                </c:pt>
                <c:pt idx="141">
                  <c:v>41114</c:v>
                </c:pt>
                <c:pt idx="142">
                  <c:v>41115</c:v>
                </c:pt>
                <c:pt idx="143">
                  <c:v>41116</c:v>
                </c:pt>
                <c:pt idx="144">
                  <c:v>41117</c:v>
                </c:pt>
                <c:pt idx="145">
                  <c:v>41120</c:v>
                </c:pt>
                <c:pt idx="146">
                  <c:v>41121</c:v>
                </c:pt>
                <c:pt idx="147">
                  <c:v>41122</c:v>
                </c:pt>
                <c:pt idx="148">
                  <c:v>41123</c:v>
                </c:pt>
                <c:pt idx="149">
                  <c:v>41124</c:v>
                </c:pt>
                <c:pt idx="150">
                  <c:v>41127</c:v>
                </c:pt>
                <c:pt idx="151">
                  <c:v>41128</c:v>
                </c:pt>
                <c:pt idx="152">
                  <c:v>41129</c:v>
                </c:pt>
                <c:pt idx="153">
                  <c:v>41130</c:v>
                </c:pt>
                <c:pt idx="154">
                  <c:v>41131</c:v>
                </c:pt>
                <c:pt idx="155">
                  <c:v>41134</c:v>
                </c:pt>
                <c:pt idx="156">
                  <c:v>41135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41155</c:v>
                </c:pt>
                <c:pt idx="170">
                  <c:v>41156</c:v>
                </c:pt>
                <c:pt idx="171">
                  <c:v>41157</c:v>
                </c:pt>
                <c:pt idx="172">
                  <c:v>41158</c:v>
                </c:pt>
                <c:pt idx="173">
                  <c:v>41159</c:v>
                </c:pt>
                <c:pt idx="174">
                  <c:v>41162</c:v>
                </c:pt>
                <c:pt idx="175">
                  <c:v>41163</c:v>
                </c:pt>
                <c:pt idx="176">
                  <c:v>41164</c:v>
                </c:pt>
                <c:pt idx="177">
                  <c:v>41165</c:v>
                </c:pt>
                <c:pt idx="178">
                  <c:v>41166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41194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41218</c:v>
                </c:pt>
                <c:pt idx="209">
                  <c:v>41219</c:v>
                </c:pt>
                <c:pt idx="210">
                  <c:v>41220</c:v>
                </c:pt>
                <c:pt idx="211">
                  <c:v>41221</c:v>
                </c:pt>
                <c:pt idx="212">
                  <c:v>41222</c:v>
                </c:pt>
                <c:pt idx="213">
                  <c:v>41225</c:v>
                </c:pt>
                <c:pt idx="214">
                  <c:v>41226</c:v>
                </c:pt>
                <c:pt idx="215">
                  <c:v>41227</c:v>
                </c:pt>
                <c:pt idx="216">
                  <c:v>41228</c:v>
                </c:pt>
                <c:pt idx="217">
                  <c:v>41229</c:v>
                </c:pt>
                <c:pt idx="218">
                  <c:v>41232</c:v>
                </c:pt>
                <c:pt idx="219">
                  <c:v>41233</c:v>
                </c:pt>
                <c:pt idx="220">
                  <c:v>41234</c:v>
                </c:pt>
                <c:pt idx="221">
                  <c:v>41235</c:v>
                </c:pt>
                <c:pt idx="222">
                  <c:v>41236</c:v>
                </c:pt>
                <c:pt idx="223">
                  <c:v>41239</c:v>
                </c:pt>
                <c:pt idx="224">
                  <c:v>41240</c:v>
                </c:pt>
                <c:pt idx="225">
                  <c:v>41241</c:v>
                </c:pt>
                <c:pt idx="226">
                  <c:v>41242</c:v>
                </c:pt>
                <c:pt idx="227">
                  <c:v>41243</c:v>
                </c:pt>
                <c:pt idx="228">
                  <c:v>41246</c:v>
                </c:pt>
                <c:pt idx="229">
                  <c:v>41247</c:v>
                </c:pt>
                <c:pt idx="230">
                  <c:v>41248</c:v>
                </c:pt>
                <c:pt idx="231">
                  <c:v>41249</c:v>
                </c:pt>
                <c:pt idx="232">
                  <c:v>41250</c:v>
                </c:pt>
                <c:pt idx="233">
                  <c:v>41253</c:v>
                </c:pt>
                <c:pt idx="234">
                  <c:v>41254</c:v>
                </c:pt>
                <c:pt idx="235">
                  <c:v>41255</c:v>
                </c:pt>
                <c:pt idx="236">
                  <c:v>41256</c:v>
                </c:pt>
                <c:pt idx="237">
                  <c:v>41257</c:v>
                </c:pt>
                <c:pt idx="238">
                  <c:v>41260</c:v>
                </c:pt>
                <c:pt idx="239">
                  <c:v>41261</c:v>
                </c:pt>
                <c:pt idx="240">
                  <c:v>41262</c:v>
                </c:pt>
                <c:pt idx="241">
                  <c:v>41263</c:v>
                </c:pt>
                <c:pt idx="242">
                  <c:v>41264</c:v>
                </c:pt>
                <c:pt idx="243">
                  <c:v>41267</c:v>
                </c:pt>
                <c:pt idx="244">
                  <c:v>41269</c:v>
                </c:pt>
                <c:pt idx="245">
                  <c:v>41270</c:v>
                </c:pt>
                <c:pt idx="246">
                  <c:v>41271</c:v>
                </c:pt>
                <c:pt idx="247">
                  <c:v>41276</c:v>
                </c:pt>
                <c:pt idx="248">
                  <c:v>41277</c:v>
                </c:pt>
                <c:pt idx="249">
                  <c:v>41278</c:v>
                </c:pt>
                <c:pt idx="250">
                  <c:v>41281</c:v>
                </c:pt>
                <c:pt idx="251">
                  <c:v>41282</c:v>
                </c:pt>
                <c:pt idx="252">
                  <c:v>41283</c:v>
                </c:pt>
                <c:pt idx="253">
                  <c:v>41284</c:v>
                </c:pt>
                <c:pt idx="254">
                  <c:v>41285</c:v>
                </c:pt>
                <c:pt idx="255">
                  <c:v>41288</c:v>
                </c:pt>
                <c:pt idx="256">
                  <c:v>41289</c:v>
                </c:pt>
                <c:pt idx="257">
                  <c:v>41290</c:v>
                </c:pt>
                <c:pt idx="258">
                  <c:v>41291</c:v>
                </c:pt>
                <c:pt idx="259">
                  <c:v>41292</c:v>
                </c:pt>
                <c:pt idx="260">
                  <c:v>41295</c:v>
                </c:pt>
                <c:pt idx="261">
                  <c:v>41296</c:v>
                </c:pt>
                <c:pt idx="262">
                  <c:v>41297</c:v>
                </c:pt>
                <c:pt idx="263">
                  <c:v>41298</c:v>
                </c:pt>
                <c:pt idx="264">
                  <c:v>41299</c:v>
                </c:pt>
                <c:pt idx="265">
                  <c:v>41302</c:v>
                </c:pt>
                <c:pt idx="266">
                  <c:v>41303</c:v>
                </c:pt>
                <c:pt idx="267">
                  <c:v>41304</c:v>
                </c:pt>
                <c:pt idx="268">
                  <c:v>41305</c:v>
                </c:pt>
                <c:pt idx="269">
                  <c:v>41306</c:v>
                </c:pt>
                <c:pt idx="270">
                  <c:v>41309</c:v>
                </c:pt>
                <c:pt idx="271">
                  <c:v>41310</c:v>
                </c:pt>
                <c:pt idx="272">
                  <c:v>41311</c:v>
                </c:pt>
                <c:pt idx="273">
                  <c:v>41312</c:v>
                </c:pt>
                <c:pt idx="274">
                  <c:v>41313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41323</c:v>
                </c:pt>
                <c:pt idx="281">
                  <c:v>41324</c:v>
                </c:pt>
                <c:pt idx="282">
                  <c:v>41325</c:v>
                </c:pt>
                <c:pt idx="283">
                  <c:v>41326</c:v>
                </c:pt>
                <c:pt idx="284">
                  <c:v>41327</c:v>
                </c:pt>
                <c:pt idx="285">
                  <c:v>41330</c:v>
                </c:pt>
                <c:pt idx="286">
                  <c:v>41331</c:v>
                </c:pt>
                <c:pt idx="287">
                  <c:v>41332</c:v>
                </c:pt>
                <c:pt idx="288">
                  <c:v>41333</c:v>
                </c:pt>
                <c:pt idx="289">
                  <c:v>41334</c:v>
                </c:pt>
                <c:pt idx="290">
                  <c:v>41337</c:v>
                </c:pt>
                <c:pt idx="291">
                  <c:v>41338</c:v>
                </c:pt>
                <c:pt idx="292">
                  <c:v>41339</c:v>
                </c:pt>
                <c:pt idx="293">
                  <c:v>41340</c:v>
                </c:pt>
                <c:pt idx="294">
                  <c:v>41341</c:v>
                </c:pt>
                <c:pt idx="295">
                  <c:v>41344</c:v>
                </c:pt>
                <c:pt idx="296">
                  <c:v>41345</c:v>
                </c:pt>
                <c:pt idx="297">
                  <c:v>41346</c:v>
                </c:pt>
                <c:pt idx="298">
                  <c:v>41347</c:v>
                </c:pt>
                <c:pt idx="299">
                  <c:v>41348</c:v>
                </c:pt>
                <c:pt idx="300">
                  <c:v>41351</c:v>
                </c:pt>
                <c:pt idx="301">
                  <c:v>41352</c:v>
                </c:pt>
                <c:pt idx="302">
                  <c:v>41353</c:v>
                </c:pt>
                <c:pt idx="303">
                  <c:v>41354</c:v>
                </c:pt>
                <c:pt idx="304">
                  <c:v>41355</c:v>
                </c:pt>
                <c:pt idx="305">
                  <c:v>41358</c:v>
                </c:pt>
                <c:pt idx="306">
                  <c:v>41359</c:v>
                </c:pt>
                <c:pt idx="307">
                  <c:v>41360</c:v>
                </c:pt>
                <c:pt idx="308">
                  <c:v>41361</c:v>
                </c:pt>
                <c:pt idx="309">
                  <c:v>41365</c:v>
                </c:pt>
                <c:pt idx="310">
                  <c:v>41366</c:v>
                </c:pt>
                <c:pt idx="311">
                  <c:v>41367</c:v>
                </c:pt>
                <c:pt idx="312">
                  <c:v>41368</c:v>
                </c:pt>
                <c:pt idx="313">
                  <c:v>41369</c:v>
                </c:pt>
                <c:pt idx="314">
                  <c:v>41372</c:v>
                </c:pt>
                <c:pt idx="315">
                  <c:v>41373</c:v>
                </c:pt>
                <c:pt idx="316">
                  <c:v>41374</c:v>
                </c:pt>
                <c:pt idx="317">
                  <c:v>41375</c:v>
                </c:pt>
                <c:pt idx="318">
                  <c:v>41376</c:v>
                </c:pt>
                <c:pt idx="319">
                  <c:v>41379</c:v>
                </c:pt>
                <c:pt idx="320">
                  <c:v>41380</c:v>
                </c:pt>
                <c:pt idx="321">
                  <c:v>41381</c:v>
                </c:pt>
                <c:pt idx="322">
                  <c:v>41382</c:v>
                </c:pt>
                <c:pt idx="323">
                  <c:v>41383</c:v>
                </c:pt>
                <c:pt idx="324">
                  <c:v>41386</c:v>
                </c:pt>
                <c:pt idx="325">
                  <c:v>41387</c:v>
                </c:pt>
                <c:pt idx="326">
                  <c:v>41388</c:v>
                </c:pt>
                <c:pt idx="327">
                  <c:v>41389</c:v>
                </c:pt>
                <c:pt idx="328">
                  <c:v>41390</c:v>
                </c:pt>
                <c:pt idx="329">
                  <c:v>41393</c:v>
                </c:pt>
                <c:pt idx="330">
                  <c:v>41394</c:v>
                </c:pt>
                <c:pt idx="331">
                  <c:v>41396</c:v>
                </c:pt>
                <c:pt idx="332">
                  <c:v>41397</c:v>
                </c:pt>
                <c:pt idx="333">
                  <c:v>41400</c:v>
                </c:pt>
                <c:pt idx="334">
                  <c:v>41401</c:v>
                </c:pt>
                <c:pt idx="335">
                  <c:v>41402</c:v>
                </c:pt>
                <c:pt idx="336">
                  <c:v>41403</c:v>
                </c:pt>
                <c:pt idx="337">
                  <c:v>41404</c:v>
                </c:pt>
                <c:pt idx="338">
                  <c:v>41407</c:v>
                </c:pt>
                <c:pt idx="339">
                  <c:v>41408</c:v>
                </c:pt>
                <c:pt idx="340">
                  <c:v>41409</c:v>
                </c:pt>
                <c:pt idx="341">
                  <c:v>41410</c:v>
                </c:pt>
                <c:pt idx="342">
                  <c:v>41411</c:v>
                </c:pt>
                <c:pt idx="343">
                  <c:v>41414</c:v>
                </c:pt>
                <c:pt idx="344">
                  <c:v>41416</c:v>
                </c:pt>
                <c:pt idx="345">
                  <c:v>41417</c:v>
                </c:pt>
                <c:pt idx="346">
                  <c:v>41418</c:v>
                </c:pt>
                <c:pt idx="347">
                  <c:v>41421</c:v>
                </c:pt>
                <c:pt idx="348">
                  <c:v>41422</c:v>
                </c:pt>
                <c:pt idx="349">
                  <c:v>41423</c:v>
                </c:pt>
                <c:pt idx="350">
                  <c:v>41424</c:v>
                </c:pt>
                <c:pt idx="351">
                  <c:v>41425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41431</c:v>
                </c:pt>
                <c:pt idx="356">
                  <c:v>41432</c:v>
                </c:pt>
                <c:pt idx="357">
                  <c:v>41435</c:v>
                </c:pt>
                <c:pt idx="358">
                  <c:v>41436</c:v>
                </c:pt>
                <c:pt idx="359">
                  <c:v>41437</c:v>
                </c:pt>
                <c:pt idx="360">
                  <c:v>41438</c:v>
                </c:pt>
                <c:pt idx="361">
                  <c:v>41439</c:v>
                </c:pt>
                <c:pt idx="362">
                  <c:v>41442</c:v>
                </c:pt>
                <c:pt idx="363">
                  <c:v>41443</c:v>
                </c:pt>
                <c:pt idx="364">
                  <c:v>41444</c:v>
                </c:pt>
                <c:pt idx="365">
                  <c:v>41445</c:v>
                </c:pt>
                <c:pt idx="366">
                  <c:v>41446</c:v>
                </c:pt>
                <c:pt idx="367">
                  <c:v>41449</c:v>
                </c:pt>
                <c:pt idx="368">
                  <c:v>41450</c:v>
                </c:pt>
                <c:pt idx="369">
                  <c:v>41451</c:v>
                </c:pt>
                <c:pt idx="370">
                  <c:v>41452</c:v>
                </c:pt>
                <c:pt idx="371">
                  <c:v>41453</c:v>
                </c:pt>
                <c:pt idx="372">
                  <c:v>41456</c:v>
                </c:pt>
                <c:pt idx="373">
                  <c:v>41457</c:v>
                </c:pt>
                <c:pt idx="374">
                  <c:v>41458</c:v>
                </c:pt>
                <c:pt idx="375">
                  <c:v>41459</c:v>
                </c:pt>
                <c:pt idx="376">
                  <c:v>41460</c:v>
                </c:pt>
                <c:pt idx="377">
                  <c:v>41463</c:v>
                </c:pt>
                <c:pt idx="378">
                  <c:v>41464</c:v>
                </c:pt>
                <c:pt idx="379">
                  <c:v>41465</c:v>
                </c:pt>
                <c:pt idx="380">
                  <c:v>41466</c:v>
                </c:pt>
                <c:pt idx="381">
                  <c:v>41467</c:v>
                </c:pt>
                <c:pt idx="382">
                  <c:v>41470</c:v>
                </c:pt>
                <c:pt idx="383">
                  <c:v>41472</c:v>
                </c:pt>
                <c:pt idx="384">
                  <c:v>41473</c:v>
                </c:pt>
                <c:pt idx="385">
                  <c:v>41474</c:v>
                </c:pt>
                <c:pt idx="386">
                  <c:v>41477</c:v>
                </c:pt>
                <c:pt idx="387">
                  <c:v>41478</c:v>
                </c:pt>
                <c:pt idx="388">
                  <c:v>41479</c:v>
                </c:pt>
                <c:pt idx="389">
                  <c:v>41480</c:v>
                </c:pt>
                <c:pt idx="390">
                  <c:v>41481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41491</c:v>
                </c:pt>
                <c:pt idx="397">
                  <c:v>41492</c:v>
                </c:pt>
                <c:pt idx="398">
                  <c:v>41493</c:v>
                </c:pt>
                <c:pt idx="399">
                  <c:v>41494</c:v>
                </c:pt>
                <c:pt idx="400">
                  <c:v>41495</c:v>
                </c:pt>
                <c:pt idx="401">
                  <c:v>41498</c:v>
                </c:pt>
                <c:pt idx="402">
                  <c:v>41499</c:v>
                </c:pt>
                <c:pt idx="403">
                  <c:v>41500</c:v>
                </c:pt>
                <c:pt idx="404">
                  <c:v>41502</c:v>
                </c:pt>
                <c:pt idx="405">
                  <c:v>41505</c:v>
                </c:pt>
                <c:pt idx="406">
                  <c:v>41506</c:v>
                </c:pt>
                <c:pt idx="407">
                  <c:v>41507</c:v>
                </c:pt>
                <c:pt idx="408">
                  <c:v>41508</c:v>
                </c:pt>
                <c:pt idx="409">
                  <c:v>41509</c:v>
                </c:pt>
                <c:pt idx="410">
                  <c:v>41512</c:v>
                </c:pt>
                <c:pt idx="411">
                  <c:v>41513</c:v>
                </c:pt>
                <c:pt idx="412">
                  <c:v>41514</c:v>
                </c:pt>
                <c:pt idx="413">
                  <c:v>41515</c:v>
                </c:pt>
                <c:pt idx="414">
                  <c:v>41516</c:v>
                </c:pt>
                <c:pt idx="415">
                  <c:v>41519</c:v>
                </c:pt>
                <c:pt idx="416">
                  <c:v>41520</c:v>
                </c:pt>
                <c:pt idx="417">
                  <c:v>41521</c:v>
                </c:pt>
                <c:pt idx="418">
                  <c:v>41522</c:v>
                </c:pt>
                <c:pt idx="419">
                  <c:v>41523</c:v>
                </c:pt>
                <c:pt idx="420">
                  <c:v>41526</c:v>
                </c:pt>
                <c:pt idx="421">
                  <c:v>41527</c:v>
                </c:pt>
                <c:pt idx="422">
                  <c:v>41528</c:v>
                </c:pt>
                <c:pt idx="423">
                  <c:v>41529</c:v>
                </c:pt>
                <c:pt idx="424">
                  <c:v>41530</c:v>
                </c:pt>
                <c:pt idx="425">
                  <c:v>41533</c:v>
                </c:pt>
                <c:pt idx="426">
                  <c:v>41534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41582</c:v>
                </c:pt>
                <c:pt idx="456">
                  <c:v>41583</c:v>
                </c:pt>
                <c:pt idx="457">
                  <c:v>41584</c:v>
                </c:pt>
                <c:pt idx="458">
                  <c:v>41585</c:v>
                </c:pt>
                <c:pt idx="459">
                  <c:v>41586</c:v>
                </c:pt>
                <c:pt idx="460">
                  <c:v>41589</c:v>
                </c:pt>
                <c:pt idx="461">
                  <c:v>41590</c:v>
                </c:pt>
                <c:pt idx="462">
                  <c:v>41591</c:v>
                </c:pt>
                <c:pt idx="463">
                  <c:v>41592</c:v>
                </c:pt>
                <c:pt idx="464">
                  <c:v>41593</c:v>
                </c:pt>
                <c:pt idx="465">
                  <c:v>41596</c:v>
                </c:pt>
                <c:pt idx="466">
                  <c:v>41597</c:v>
                </c:pt>
                <c:pt idx="467">
                  <c:v>41598</c:v>
                </c:pt>
                <c:pt idx="468">
                  <c:v>41599</c:v>
                </c:pt>
                <c:pt idx="469">
                  <c:v>41600</c:v>
                </c:pt>
                <c:pt idx="470">
                  <c:v>41603</c:v>
                </c:pt>
                <c:pt idx="471">
                  <c:v>41604</c:v>
                </c:pt>
                <c:pt idx="472">
                  <c:v>41605</c:v>
                </c:pt>
                <c:pt idx="473">
                  <c:v>41606</c:v>
                </c:pt>
                <c:pt idx="474">
                  <c:v>41607</c:v>
                </c:pt>
                <c:pt idx="475">
                  <c:v>41610</c:v>
                </c:pt>
                <c:pt idx="476">
                  <c:v>41611</c:v>
                </c:pt>
                <c:pt idx="477">
                  <c:v>41612</c:v>
                </c:pt>
                <c:pt idx="478">
                  <c:v>41613</c:v>
                </c:pt>
                <c:pt idx="479">
                  <c:v>41614</c:v>
                </c:pt>
                <c:pt idx="480">
                  <c:v>41617</c:v>
                </c:pt>
                <c:pt idx="481">
                  <c:v>41618</c:v>
                </c:pt>
                <c:pt idx="482">
                  <c:v>41619</c:v>
                </c:pt>
                <c:pt idx="483">
                  <c:v>41620</c:v>
                </c:pt>
                <c:pt idx="484">
                  <c:v>41621</c:v>
                </c:pt>
                <c:pt idx="485">
                  <c:v>41624</c:v>
                </c:pt>
                <c:pt idx="486">
                  <c:v>41625</c:v>
                </c:pt>
                <c:pt idx="487">
                  <c:v>41626</c:v>
                </c:pt>
                <c:pt idx="488">
                  <c:v>41627</c:v>
                </c:pt>
                <c:pt idx="489">
                  <c:v>41628</c:v>
                </c:pt>
                <c:pt idx="490">
                  <c:v>41631</c:v>
                </c:pt>
                <c:pt idx="491">
                  <c:v>41632</c:v>
                </c:pt>
                <c:pt idx="492">
                  <c:v>41634</c:v>
                </c:pt>
                <c:pt idx="493">
                  <c:v>41635</c:v>
                </c:pt>
                <c:pt idx="494">
                  <c:v>41638</c:v>
                </c:pt>
                <c:pt idx="495">
                  <c:v>41641</c:v>
                </c:pt>
                <c:pt idx="496">
                  <c:v>41642</c:v>
                </c:pt>
                <c:pt idx="497">
                  <c:v>41645</c:v>
                </c:pt>
                <c:pt idx="498">
                  <c:v>41646</c:v>
                </c:pt>
                <c:pt idx="499">
                  <c:v>41647</c:v>
                </c:pt>
                <c:pt idx="500">
                  <c:v>41648</c:v>
                </c:pt>
                <c:pt idx="501">
                  <c:v>41649</c:v>
                </c:pt>
                <c:pt idx="502">
                  <c:v>41652</c:v>
                </c:pt>
                <c:pt idx="503">
                  <c:v>41653</c:v>
                </c:pt>
                <c:pt idx="504">
                  <c:v>41654</c:v>
                </c:pt>
                <c:pt idx="505">
                  <c:v>41655</c:v>
                </c:pt>
                <c:pt idx="506">
                  <c:v>41656</c:v>
                </c:pt>
                <c:pt idx="507">
                  <c:v>41659</c:v>
                </c:pt>
                <c:pt idx="508">
                  <c:v>41660</c:v>
                </c:pt>
                <c:pt idx="509">
                  <c:v>41661</c:v>
                </c:pt>
                <c:pt idx="510">
                  <c:v>41662</c:v>
                </c:pt>
                <c:pt idx="511">
                  <c:v>41663</c:v>
                </c:pt>
                <c:pt idx="512">
                  <c:v>41666</c:v>
                </c:pt>
                <c:pt idx="513">
                  <c:v>41667</c:v>
                </c:pt>
                <c:pt idx="514">
                  <c:v>41668</c:v>
                </c:pt>
                <c:pt idx="515">
                  <c:v>41669</c:v>
                </c:pt>
                <c:pt idx="516">
                  <c:v>41670</c:v>
                </c:pt>
                <c:pt idx="517">
                  <c:v>41673</c:v>
                </c:pt>
                <c:pt idx="518">
                  <c:v>41674</c:v>
                </c:pt>
                <c:pt idx="519">
                  <c:v>41675</c:v>
                </c:pt>
                <c:pt idx="520">
                  <c:v>41676</c:v>
                </c:pt>
                <c:pt idx="521">
                  <c:v>41677</c:v>
                </c:pt>
                <c:pt idx="522">
                  <c:v>41680</c:v>
                </c:pt>
                <c:pt idx="523">
                  <c:v>41681</c:v>
                </c:pt>
                <c:pt idx="524">
                  <c:v>41682</c:v>
                </c:pt>
                <c:pt idx="525">
                  <c:v>41683</c:v>
                </c:pt>
                <c:pt idx="526">
                  <c:v>41684</c:v>
                </c:pt>
                <c:pt idx="527">
                  <c:v>41687</c:v>
                </c:pt>
                <c:pt idx="528">
                  <c:v>41688</c:v>
                </c:pt>
                <c:pt idx="529">
                  <c:v>41689</c:v>
                </c:pt>
                <c:pt idx="530">
                  <c:v>41690</c:v>
                </c:pt>
                <c:pt idx="531">
                  <c:v>41691</c:v>
                </c:pt>
                <c:pt idx="532">
                  <c:v>41694</c:v>
                </c:pt>
                <c:pt idx="533">
                  <c:v>41695</c:v>
                </c:pt>
                <c:pt idx="534">
                  <c:v>41696</c:v>
                </c:pt>
                <c:pt idx="535">
                  <c:v>41697</c:v>
                </c:pt>
                <c:pt idx="536">
                  <c:v>41698</c:v>
                </c:pt>
                <c:pt idx="537">
                  <c:v>41701</c:v>
                </c:pt>
                <c:pt idx="538">
                  <c:v>41702</c:v>
                </c:pt>
                <c:pt idx="539">
                  <c:v>41703</c:v>
                </c:pt>
                <c:pt idx="540">
                  <c:v>41704</c:v>
                </c:pt>
                <c:pt idx="541">
                  <c:v>41705</c:v>
                </c:pt>
                <c:pt idx="542">
                  <c:v>41708</c:v>
                </c:pt>
                <c:pt idx="543">
                  <c:v>41709</c:v>
                </c:pt>
                <c:pt idx="544">
                  <c:v>41710</c:v>
                </c:pt>
                <c:pt idx="545">
                  <c:v>41711</c:v>
                </c:pt>
                <c:pt idx="546">
                  <c:v>41712</c:v>
                </c:pt>
                <c:pt idx="547">
                  <c:v>41715</c:v>
                </c:pt>
                <c:pt idx="548">
                  <c:v>41716</c:v>
                </c:pt>
                <c:pt idx="549">
                  <c:v>41717</c:v>
                </c:pt>
                <c:pt idx="550">
                  <c:v>41718</c:v>
                </c:pt>
                <c:pt idx="551">
                  <c:v>41719</c:v>
                </c:pt>
                <c:pt idx="552">
                  <c:v>41722</c:v>
                </c:pt>
                <c:pt idx="553">
                  <c:v>41723</c:v>
                </c:pt>
                <c:pt idx="554">
                  <c:v>41724</c:v>
                </c:pt>
                <c:pt idx="555">
                  <c:v>41725</c:v>
                </c:pt>
                <c:pt idx="556">
                  <c:v>41726</c:v>
                </c:pt>
                <c:pt idx="557">
                  <c:v>41729</c:v>
                </c:pt>
                <c:pt idx="558">
                  <c:v>41730</c:v>
                </c:pt>
                <c:pt idx="559">
                  <c:v>41731</c:v>
                </c:pt>
                <c:pt idx="560">
                  <c:v>41732</c:v>
                </c:pt>
                <c:pt idx="561">
                  <c:v>41733</c:v>
                </c:pt>
                <c:pt idx="562">
                  <c:v>41736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41743</c:v>
                </c:pt>
                <c:pt idx="568">
                  <c:v>41744</c:v>
                </c:pt>
                <c:pt idx="569">
                  <c:v>41745</c:v>
                </c:pt>
                <c:pt idx="570">
                  <c:v>41746</c:v>
                </c:pt>
                <c:pt idx="571">
                  <c:v>41750</c:v>
                </c:pt>
                <c:pt idx="572">
                  <c:v>41751</c:v>
                </c:pt>
                <c:pt idx="573">
                  <c:v>41752</c:v>
                </c:pt>
                <c:pt idx="574">
                  <c:v>41753</c:v>
                </c:pt>
                <c:pt idx="575">
                  <c:v>41754</c:v>
                </c:pt>
                <c:pt idx="576">
                  <c:v>41757</c:v>
                </c:pt>
                <c:pt idx="577">
                  <c:v>41758</c:v>
                </c:pt>
                <c:pt idx="578">
                  <c:v>41759</c:v>
                </c:pt>
                <c:pt idx="579">
                  <c:v>41761</c:v>
                </c:pt>
                <c:pt idx="580">
                  <c:v>41764</c:v>
                </c:pt>
                <c:pt idx="581">
                  <c:v>41765</c:v>
                </c:pt>
                <c:pt idx="582">
                  <c:v>41766</c:v>
                </c:pt>
                <c:pt idx="583">
                  <c:v>41767</c:v>
                </c:pt>
                <c:pt idx="584">
                  <c:v>41768</c:v>
                </c:pt>
                <c:pt idx="585">
                  <c:v>41771</c:v>
                </c:pt>
                <c:pt idx="586">
                  <c:v>41772</c:v>
                </c:pt>
                <c:pt idx="587">
                  <c:v>41773</c:v>
                </c:pt>
                <c:pt idx="588">
                  <c:v>41774</c:v>
                </c:pt>
                <c:pt idx="589">
                  <c:v>41775</c:v>
                </c:pt>
                <c:pt idx="590">
                  <c:v>41778</c:v>
                </c:pt>
                <c:pt idx="591">
                  <c:v>41779</c:v>
                </c:pt>
                <c:pt idx="592">
                  <c:v>41781</c:v>
                </c:pt>
                <c:pt idx="593">
                  <c:v>41782</c:v>
                </c:pt>
                <c:pt idx="594">
                  <c:v>41785</c:v>
                </c:pt>
                <c:pt idx="595">
                  <c:v>41786</c:v>
                </c:pt>
                <c:pt idx="596">
                  <c:v>41787</c:v>
                </c:pt>
                <c:pt idx="597">
                  <c:v>41788</c:v>
                </c:pt>
                <c:pt idx="598">
                  <c:v>41789</c:v>
                </c:pt>
                <c:pt idx="599">
                  <c:v>41792</c:v>
                </c:pt>
                <c:pt idx="600">
                  <c:v>41793</c:v>
                </c:pt>
                <c:pt idx="601">
                  <c:v>41794</c:v>
                </c:pt>
                <c:pt idx="602">
                  <c:v>41795</c:v>
                </c:pt>
                <c:pt idx="603">
                  <c:v>41796</c:v>
                </c:pt>
                <c:pt idx="604">
                  <c:v>41799</c:v>
                </c:pt>
                <c:pt idx="605">
                  <c:v>41800</c:v>
                </c:pt>
                <c:pt idx="606">
                  <c:v>41801</c:v>
                </c:pt>
                <c:pt idx="607">
                  <c:v>41802</c:v>
                </c:pt>
                <c:pt idx="608">
                  <c:v>41803</c:v>
                </c:pt>
                <c:pt idx="609">
                  <c:v>41806</c:v>
                </c:pt>
                <c:pt idx="610">
                  <c:v>41807</c:v>
                </c:pt>
                <c:pt idx="611">
                  <c:v>41808</c:v>
                </c:pt>
                <c:pt idx="612">
                  <c:v>41809</c:v>
                </c:pt>
                <c:pt idx="613">
                  <c:v>41810</c:v>
                </c:pt>
                <c:pt idx="614">
                  <c:v>41813</c:v>
                </c:pt>
                <c:pt idx="615">
                  <c:v>41814</c:v>
                </c:pt>
                <c:pt idx="616">
                  <c:v>41815</c:v>
                </c:pt>
                <c:pt idx="617">
                  <c:v>41816</c:v>
                </c:pt>
                <c:pt idx="618">
                  <c:v>41817</c:v>
                </c:pt>
                <c:pt idx="619">
                  <c:v>41820</c:v>
                </c:pt>
                <c:pt idx="620">
                  <c:v>41821</c:v>
                </c:pt>
                <c:pt idx="621">
                  <c:v>41822</c:v>
                </c:pt>
                <c:pt idx="622">
                  <c:v>41823</c:v>
                </c:pt>
                <c:pt idx="623">
                  <c:v>41824</c:v>
                </c:pt>
                <c:pt idx="624">
                  <c:v>41827</c:v>
                </c:pt>
                <c:pt idx="625">
                  <c:v>41828</c:v>
                </c:pt>
                <c:pt idx="626">
                  <c:v>41829</c:v>
                </c:pt>
                <c:pt idx="627">
                  <c:v>41830</c:v>
                </c:pt>
                <c:pt idx="628">
                  <c:v>41831</c:v>
                </c:pt>
                <c:pt idx="629">
                  <c:v>41834</c:v>
                </c:pt>
                <c:pt idx="630">
                  <c:v>41835</c:v>
                </c:pt>
                <c:pt idx="631">
                  <c:v>41837</c:v>
                </c:pt>
                <c:pt idx="632">
                  <c:v>41838</c:v>
                </c:pt>
                <c:pt idx="633">
                  <c:v>41841</c:v>
                </c:pt>
                <c:pt idx="634">
                  <c:v>41842</c:v>
                </c:pt>
                <c:pt idx="635">
                  <c:v>41843</c:v>
                </c:pt>
                <c:pt idx="636">
                  <c:v>41844</c:v>
                </c:pt>
                <c:pt idx="637">
                  <c:v>41845</c:v>
                </c:pt>
                <c:pt idx="638">
                  <c:v>41848</c:v>
                </c:pt>
                <c:pt idx="639">
                  <c:v>41849</c:v>
                </c:pt>
                <c:pt idx="640">
                  <c:v>41850</c:v>
                </c:pt>
                <c:pt idx="641">
                  <c:v>41851</c:v>
                </c:pt>
                <c:pt idx="642">
                  <c:v>41852</c:v>
                </c:pt>
                <c:pt idx="643">
                  <c:v>41855</c:v>
                </c:pt>
                <c:pt idx="644">
                  <c:v>41856</c:v>
                </c:pt>
                <c:pt idx="645">
                  <c:v>41857</c:v>
                </c:pt>
                <c:pt idx="646">
                  <c:v>41858</c:v>
                </c:pt>
                <c:pt idx="647">
                  <c:v>41859</c:v>
                </c:pt>
                <c:pt idx="648">
                  <c:v>41862</c:v>
                </c:pt>
                <c:pt idx="649">
                  <c:v>41863</c:v>
                </c:pt>
                <c:pt idx="650">
                  <c:v>41864</c:v>
                </c:pt>
                <c:pt idx="651">
                  <c:v>41865</c:v>
                </c:pt>
                <c:pt idx="652">
                  <c:v>41869</c:v>
                </c:pt>
                <c:pt idx="653">
                  <c:v>41870</c:v>
                </c:pt>
                <c:pt idx="654">
                  <c:v>41871</c:v>
                </c:pt>
                <c:pt idx="655">
                  <c:v>41872</c:v>
                </c:pt>
                <c:pt idx="656">
                  <c:v>41873</c:v>
                </c:pt>
                <c:pt idx="657">
                  <c:v>41876</c:v>
                </c:pt>
                <c:pt idx="658">
                  <c:v>41877</c:v>
                </c:pt>
                <c:pt idx="659">
                  <c:v>41878</c:v>
                </c:pt>
                <c:pt idx="660">
                  <c:v>41879</c:v>
                </c:pt>
                <c:pt idx="661">
                  <c:v>41880</c:v>
                </c:pt>
                <c:pt idx="662">
                  <c:v>41883</c:v>
                </c:pt>
                <c:pt idx="663">
                  <c:v>41884</c:v>
                </c:pt>
                <c:pt idx="664">
                  <c:v>41885</c:v>
                </c:pt>
                <c:pt idx="665">
                  <c:v>41886</c:v>
                </c:pt>
                <c:pt idx="666">
                  <c:v>41887</c:v>
                </c:pt>
                <c:pt idx="667">
                  <c:v>41890</c:v>
                </c:pt>
                <c:pt idx="668">
                  <c:v>41891</c:v>
                </c:pt>
                <c:pt idx="669">
                  <c:v>41892</c:v>
                </c:pt>
                <c:pt idx="670">
                  <c:v>41893</c:v>
                </c:pt>
                <c:pt idx="671">
                  <c:v>41894</c:v>
                </c:pt>
                <c:pt idx="672">
                  <c:v>41897</c:v>
                </c:pt>
                <c:pt idx="673">
                  <c:v>41898</c:v>
                </c:pt>
                <c:pt idx="674">
                  <c:v>41899</c:v>
                </c:pt>
                <c:pt idx="675">
                  <c:v>41904</c:v>
                </c:pt>
                <c:pt idx="676">
                  <c:v>41905</c:v>
                </c:pt>
                <c:pt idx="677">
                  <c:v>41906</c:v>
                </c:pt>
                <c:pt idx="678">
                  <c:v>41907</c:v>
                </c:pt>
                <c:pt idx="679">
                  <c:v>41908</c:v>
                </c:pt>
                <c:pt idx="680">
                  <c:v>41911</c:v>
                </c:pt>
                <c:pt idx="681">
                  <c:v>41912</c:v>
                </c:pt>
                <c:pt idx="682">
                  <c:v>41913</c:v>
                </c:pt>
                <c:pt idx="683">
                  <c:v>41914</c:v>
                </c:pt>
                <c:pt idx="684">
                  <c:v>41915</c:v>
                </c:pt>
                <c:pt idx="685">
                  <c:v>41918</c:v>
                </c:pt>
                <c:pt idx="686">
                  <c:v>41919</c:v>
                </c:pt>
                <c:pt idx="687">
                  <c:v>41920</c:v>
                </c:pt>
                <c:pt idx="688">
                  <c:v>41921</c:v>
                </c:pt>
                <c:pt idx="689">
                  <c:v>41922</c:v>
                </c:pt>
                <c:pt idx="690">
                  <c:v>41925</c:v>
                </c:pt>
                <c:pt idx="691">
                  <c:v>41926</c:v>
                </c:pt>
                <c:pt idx="692">
                  <c:v>41927</c:v>
                </c:pt>
                <c:pt idx="693">
                  <c:v>41928</c:v>
                </c:pt>
                <c:pt idx="694">
                  <c:v>41929</c:v>
                </c:pt>
                <c:pt idx="695">
                  <c:v>41932</c:v>
                </c:pt>
                <c:pt idx="696">
                  <c:v>41933</c:v>
                </c:pt>
                <c:pt idx="697">
                  <c:v>41934</c:v>
                </c:pt>
                <c:pt idx="698">
                  <c:v>41935</c:v>
                </c:pt>
                <c:pt idx="699">
                  <c:v>41936</c:v>
                </c:pt>
                <c:pt idx="700">
                  <c:v>41939</c:v>
                </c:pt>
                <c:pt idx="701">
                  <c:v>41940</c:v>
                </c:pt>
                <c:pt idx="702">
                  <c:v>41941</c:v>
                </c:pt>
                <c:pt idx="703">
                  <c:v>41942</c:v>
                </c:pt>
                <c:pt idx="704">
                  <c:v>41946</c:v>
                </c:pt>
                <c:pt idx="705">
                  <c:v>41947</c:v>
                </c:pt>
                <c:pt idx="706">
                  <c:v>41948</c:v>
                </c:pt>
                <c:pt idx="707">
                  <c:v>41949</c:v>
                </c:pt>
                <c:pt idx="708">
                  <c:v>41950</c:v>
                </c:pt>
                <c:pt idx="709">
                  <c:v>41953</c:v>
                </c:pt>
                <c:pt idx="710">
                  <c:v>41954</c:v>
                </c:pt>
                <c:pt idx="711">
                  <c:v>41955</c:v>
                </c:pt>
                <c:pt idx="712">
                  <c:v>41956</c:v>
                </c:pt>
                <c:pt idx="713">
                  <c:v>41957</c:v>
                </c:pt>
                <c:pt idx="714">
                  <c:v>41960</c:v>
                </c:pt>
                <c:pt idx="715">
                  <c:v>41961</c:v>
                </c:pt>
                <c:pt idx="716">
                  <c:v>41962</c:v>
                </c:pt>
                <c:pt idx="717">
                  <c:v>41963</c:v>
                </c:pt>
                <c:pt idx="718">
                  <c:v>41964</c:v>
                </c:pt>
                <c:pt idx="719">
                  <c:v>41967</c:v>
                </c:pt>
                <c:pt idx="720">
                  <c:v>41968</c:v>
                </c:pt>
                <c:pt idx="721">
                  <c:v>41969</c:v>
                </c:pt>
                <c:pt idx="722">
                  <c:v>41970</c:v>
                </c:pt>
                <c:pt idx="723">
                  <c:v>41971</c:v>
                </c:pt>
                <c:pt idx="724">
                  <c:v>41974</c:v>
                </c:pt>
                <c:pt idx="725">
                  <c:v>41975</c:v>
                </c:pt>
                <c:pt idx="726">
                  <c:v>41976</c:v>
                </c:pt>
                <c:pt idx="727">
                  <c:v>41977</c:v>
                </c:pt>
                <c:pt idx="728">
                  <c:v>41978</c:v>
                </c:pt>
                <c:pt idx="729">
                  <c:v>41982</c:v>
                </c:pt>
                <c:pt idx="730">
                  <c:v>41983</c:v>
                </c:pt>
                <c:pt idx="731">
                  <c:v>41984</c:v>
                </c:pt>
                <c:pt idx="732">
                  <c:v>41985</c:v>
                </c:pt>
                <c:pt idx="733">
                  <c:v>41988</c:v>
                </c:pt>
                <c:pt idx="734">
                  <c:v>41989</c:v>
                </c:pt>
                <c:pt idx="735">
                  <c:v>41990</c:v>
                </c:pt>
                <c:pt idx="736">
                  <c:v>41991</c:v>
                </c:pt>
                <c:pt idx="737">
                  <c:v>41992</c:v>
                </c:pt>
                <c:pt idx="738">
                  <c:v>41995</c:v>
                </c:pt>
                <c:pt idx="739">
                  <c:v>41996</c:v>
                </c:pt>
                <c:pt idx="740">
                  <c:v>41997</c:v>
                </c:pt>
                <c:pt idx="741">
                  <c:v>41999</c:v>
                </c:pt>
                <c:pt idx="742">
                  <c:v>42002</c:v>
                </c:pt>
                <c:pt idx="743">
                  <c:v>42003</c:v>
                </c:pt>
                <c:pt idx="744">
                  <c:v>42006</c:v>
                </c:pt>
                <c:pt idx="745">
                  <c:v>42009</c:v>
                </c:pt>
                <c:pt idx="746">
                  <c:v>42010</c:v>
                </c:pt>
                <c:pt idx="747">
                  <c:v>42011</c:v>
                </c:pt>
                <c:pt idx="748">
                  <c:v>42012</c:v>
                </c:pt>
                <c:pt idx="749">
                  <c:v>42013</c:v>
                </c:pt>
                <c:pt idx="750">
                  <c:v>42016</c:v>
                </c:pt>
                <c:pt idx="751">
                  <c:v>42017</c:v>
                </c:pt>
                <c:pt idx="752">
                  <c:v>42018</c:v>
                </c:pt>
                <c:pt idx="753">
                  <c:v>42019</c:v>
                </c:pt>
                <c:pt idx="754">
                  <c:v>42020</c:v>
                </c:pt>
                <c:pt idx="755">
                  <c:v>42023</c:v>
                </c:pt>
                <c:pt idx="756">
                  <c:v>42024</c:v>
                </c:pt>
                <c:pt idx="757">
                  <c:v>42025</c:v>
                </c:pt>
                <c:pt idx="758">
                  <c:v>42026</c:v>
                </c:pt>
                <c:pt idx="759">
                  <c:v>42027</c:v>
                </c:pt>
                <c:pt idx="760">
                  <c:v>42030</c:v>
                </c:pt>
                <c:pt idx="761">
                  <c:v>42031</c:v>
                </c:pt>
                <c:pt idx="762">
                  <c:v>42032</c:v>
                </c:pt>
                <c:pt idx="763">
                  <c:v>42033</c:v>
                </c:pt>
                <c:pt idx="764">
                  <c:v>42034</c:v>
                </c:pt>
                <c:pt idx="765">
                  <c:v>42037</c:v>
                </c:pt>
                <c:pt idx="766">
                  <c:v>42038</c:v>
                </c:pt>
                <c:pt idx="767">
                  <c:v>42039</c:v>
                </c:pt>
                <c:pt idx="768">
                  <c:v>42040</c:v>
                </c:pt>
                <c:pt idx="769">
                  <c:v>42041</c:v>
                </c:pt>
                <c:pt idx="770">
                  <c:v>42044</c:v>
                </c:pt>
                <c:pt idx="771">
                  <c:v>42045</c:v>
                </c:pt>
                <c:pt idx="772">
                  <c:v>42046</c:v>
                </c:pt>
                <c:pt idx="773">
                  <c:v>42047</c:v>
                </c:pt>
                <c:pt idx="774">
                  <c:v>42048</c:v>
                </c:pt>
                <c:pt idx="775">
                  <c:v>42051</c:v>
                </c:pt>
                <c:pt idx="776">
                  <c:v>42052</c:v>
                </c:pt>
                <c:pt idx="777">
                  <c:v>42053</c:v>
                </c:pt>
                <c:pt idx="778">
                  <c:v>42054</c:v>
                </c:pt>
                <c:pt idx="779">
                  <c:v>42055</c:v>
                </c:pt>
                <c:pt idx="780">
                  <c:v>42058</c:v>
                </c:pt>
                <c:pt idx="781">
                  <c:v>42059</c:v>
                </c:pt>
                <c:pt idx="782">
                  <c:v>42060</c:v>
                </c:pt>
                <c:pt idx="783">
                  <c:v>42061</c:v>
                </c:pt>
                <c:pt idx="784">
                  <c:v>42062</c:v>
                </c:pt>
                <c:pt idx="785">
                  <c:v>42065</c:v>
                </c:pt>
                <c:pt idx="786">
                  <c:v>42066</c:v>
                </c:pt>
                <c:pt idx="787">
                  <c:v>42067</c:v>
                </c:pt>
                <c:pt idx="788">
                  <c:v>42068</c:v>
                </c:pt>
                <c:pt idx="789">
                  <c:v>42069</c:v>
                </c:pt>
                <c:pt idx="790">
                  <c:v>42072</c:v>
                </c:pt>
                <c:pt idx="791">
                  <c:v>42073</c:v>
                </c:pt>
                <c:pt idx="792">
                  <c:v>42074</c:v>
                </c:pt>
                <c:pt idx="793">
                  <c:v>42075</c:v>
                </c:pt>
                <c:pt idx="794">
                  <c:v>42076</c:v>
                </c:pt>
                <c:pt idx="795">
                  <c:v>42079</c:v>
                </c:pt>
                <c:pt idx="796">
                  <c:v>42080</c:v>
                </c:pt>
                <c:pt idx="797">
                  <c:v>42081</c:v>
                </c:pt>
                <c:pt idx="798">
                  <c:v>42082</c:v>
                </c:pt>
                <c:pt idx="799">
                  <c:v>42083</c:v>
                </c:pt>
                <c:pt idx="800">
                  <c:v>42086</c:v>
                </c:pt>
                <c:pt idx="801">
                  <c:v>42087</c:v>
                </c:pt>
                <c:pt idx="802">
                  <c:v>42088</c:v>
                </c:pt>
                <c:pt idx="803">
                  <c:v>42089</c:v>
                </c:pt>
                <c:pt idx="804">
                  <c:v>42090</c:v>
                </c:pt>
                <c:pt idx="805">
                  <c:v>42093</c:v>
                </c:pt>
                <c:pt idx="806">
                  <c:v>42094</c:v>
                </c:pt>
                <c:pt idx="807">
                  <c:v>42095</c:v>
                </c:pt>
                <c:pt idx="808">
                  <c:v>42096</c:v>
                </c:pt>
                <c:pt idx="809">
                  <c:v>42100</c:v>
                </c:pt>
                <c:pt idx="810">
                  <c:v>42101</c:v>
                </c:pt>
                <c:pt idx="811">
                  <c:v>42102</c:v>
                </c:pt>
                <c:pt idx="812">
                  <c:v>42103</c:v>
                </c:pt>
                <c:pt idx="813">
                  <c:v>42104</c:v>
                </c:pt>
                <c:pt idx="814">
                  <c:v>42107</c:v>
                </c:pt>
                <c:pt idx="815">
                  <c:v>42108</c:v>
                </c:pt>
                <c:pt idx="816">
                  <c:v>42109</c:v>
                </c:pt>
                <c:pt idx="817">
                  <c:v>42110</c:v>
                </c:pt>
                <c:pt idx="818">
                  <c:v>42111</c:v>
                </c:pt>
                <c:pt idx="819">
                  <c:v>42114</c:v>
                </c:pt>
                <c:pt idx="820">
                  <c:v>42115</c:v>
                </c:pt>
                <c:pt idx="821">
                  <c:v>42116</c:v>
                </c:pt>
                <c:pt idx="822">
                  <c:v>42117</c:v>
                </c:pt>
                <c:pt idx="823">
                  <c:v>42118</c:v>
                </c:pt>
                <c:pt idx="824">
                  <c:v>42121</c:v>
                </c:pt>
                <c:pt idx="825">
                  <c:v>42122</c:v>
                </c:pt>
                <c:pt idx="826">
                  <c:v>42123</c:v>
                </c:pt>
                <c:pt idx="827">
                  <c:v>42124</c:v>
                </c:pt>
                <c:pt idx="828">
                  <c:v>42128</c:v>
                </c:pt>
                <c:pt idx="829">
                  <c:v>42129</c:v>
                </c:pt>
                <c:pt idx="830">
                  <c:v>42130</c:v>
                </c:pt>
                <c:pt idx="831">
                  <c:v>42131</c:v>
                </c:pt>
                <c:pt idx="832">
                  <c:v>42132</c:v>
                </c:pt>
                <c:pt idx="833">
                  <c:v>42135</c:v>
                </c:pt>
                <c:pt idx="834">
                  <c:v>42136</c:v>
                </c:pt>
                <c:pt idx="835">
                  <c:v>42137</c:v>
                </c:pt>
                <c:pt idx="836">
                  <c:v>42138</c:v>
                </c:pt>
                <c:pt idx="837">
                  <c:v>42139</c:v>
                </c:pt>
                <c:pt idx="838">
                  <c:v>42142</c:v>
                </c:pt>
                <c:pt idx="839">
                  <c:v>42143</c:v>
                </c:pt>
                <c:pt idx="840">
                  <c:v>42144</c:v>
                </c:pt>
                <c:pt idx="841">
                  <c:v>42146</c:v>
                </c:pt>
                <c:pt idx="842">
                  <c:v>42149</c:v>
                </c:pt>
                <c:pt idx="843">
                  <c:v>42150</c:v>
                </c:pt>
                <c:pt idx="844">
                  <c:v>42151</c:v>
                </c:pt>
                <c:pt idx="845">
                  <c:v>42152</c:v>
                </c:pt>
                <c:pt idx="846">
                  <c:v>42153</c:v>
                </c:pt>
                <c:pt idx="847">
                  <c:v>42156</c:v>
                </c:pt>
                <c:pt idx="848">
                  <c:v>42157</c:v>
                </c:pt>
                <c:pt idx="849">
                  <c:v>42158</c:v>
                </c:pt>
                <c:pt idx="850">
                  <c:v>42159</c:v>
                </c:pt>
                <c:pt idx="851">
                  <c:v>42160</c:v>
                </c:pt>
                <c:pt idx="852">
                  <c:v>42163</c:v>
                </c:pt>
                <c:pt idx="853">
                  <c:v>42164</c:v>
                </c:pt>
                <c:pt idx="854">
                  <c:v>42165</c:v>
                </c:pt>
                <c:pt idx="855">
                  <c:v>42166</c:v>
                </c:pt>
                <c:pt idx="856">
                  <c:v>42167</c:v>
                </c:pt>
                <c:pt idx="857">
                  <c:v>42170</c:v>
                </c:pt>
                <c:pt idx="858">
                  <c:v>42171</c:v>
                </c:pt>
                <c:pt idx="859">
                  <c:v>42172</c:v>
                </c:pt>
                <c:pt idx="860">
                  <c:v>42173</c:v>
                </c:pt>
                <c:pt idx="861">
                  <c:v>42174</c:v>
                </c:pt>
                <c:pt idx="862">
                  <c:v>42177</c:v>
                </c:pt>
                <c:pt idx="863">
                  <c:v>42178</c:v>
                </c:pt>
                <c:pt idx="864">
                  <c:v>42179</c:v>
                </c:pt>
                <c:pt idx="865">
                  <c:v>42180</c:v>
                </c:pt>
                <c:pt idx="866">
                  <c:v>42181</c:v>
                </c:pt>
                <c:pt idx="867">
                  <c:v>42185</c:v>
                </c:pt>
                <c:pt idx="868">
                  <c:v>42186</c:v>
                </c:pt>
                <c:pt idx="869">
                  <c:v>42187</c:v>
                </c:pt>
                <c:pt idx="870">
                  <c:v>42188</c:v>
                </c:pt>
                <c:pt idx="871">
                  <c:v>42191</c:v>
                </c:pt>
                <c:pt idx="872">
                  <c:v>42192</c:v>
                </c:pt>
                <c:pt idx="873">
                  <c:v>42193</c:v>
                </c:pt>
                <c:pt idx="874">
                  <c:v>42194</c:v>
                </c:pt>
                <c:pt idx="875">
                  <c:v>42195</c:v>
                </c:pt>
                <c:pt idx="876">
                  <c:v>42198</c:v>
                </c:pt>
                <c:pt idx="877">
                  <c:v>42199</c:v>
                </c:pt>
                <c:pt idx="878">
                  <c:v>42200</c:v>
                </c:pt>
                <c:pt idx="879">
                  <c:v>42202</c:v>
                </c:pt>
                <c:pt idx="880">
                  <c:v>42205</c:v>
                </c:pt>
                <c:pt idx="881">
                  <c:v>42206</c:v>
                </c:pt>
                <c:pt idx="882">
                  <c:v>42207</c:v>
                </c:pt>
                <c:pt idx="883">
                  <c:v>42208</c:v>
                </c:pt>
                <c:pt idx="884">
                  <c:v>42209</c:v>
                </c:pt>
                <c:pt idx="885">
                  <c:v>42212</c:v>
                </c:pt>
                <c:pt idx="886">
                  <c:v>42213</c:v>
                </c:pt>
                <c:pt idx="887">
                  <c:v>42214</c:v>
                </c:pt>
                <c:pt idx="888">
                  <c:v>42215</c:v>
                </c:pt>
                <c:pt idx="889">
                  <c:v>42216</c:v>
                </c:pt>
                <c:pt idx="890">
                  <c:v>42219</c:v>
                </c:pt>
                <c:pt idx="891">
                  <c:v>42220</c:v>
                </c:pt>
                <c:pt idx="892">
                  <c:v>42221</c:v>
                </c:pt>
                <c:pt idx="893">
                  <c:v>42222</c:v>
                </c:pt>
                <c:pt idx="894">
                  <c:v>42223</c:v>
                </c:pt>
                <c:pt idx="895">
                  <c:v>42226</c:v>
                </c:pt>
                <c:pt idx="896">
                  <c:v>42227</c:v>
                </c:pt>
                <c:pt idx="897">
                  <c:v>42228</c:v>
                </c:pt>
                <c:pt idx="898">
                  <c:v>42229</c:v>
                </c:pt>
                <c:pt idx="899">
                  <c:v>42230</c:v>
                </c:pt>
                <c:pt idx="900">
                  <c:v>42233</c:v>
                </c:pt>
                <c:pt idx="901">
                  <c:v>42234</c:v>
                </c:pt>
                <c:pt idx="902">
                  <c:v>42235</c:v>
                </c:pt>
                <c:pt idx="903">
                  <c:v>42236</c:v>
                </c:pt>
                <c:pt idx="904">
                  <c:v>42237</c:v>
                </c:pt>
                <c:pt idx="905">
                  <c:v>42240</c:v>
                </c:pt>
                <c:pt idx="906">
                  <c:v>42241</c:v>
                </c:pt>
                <c:pt idx="907">
                  <c:v>42242</c:v>
                </c:pt>
                <c:pt idx="908">
                  <c:v>42243</c:v>
                </c:pt>
                <c:pt idx="909">
                  <c:v>42244</c:v>
                </c:pt>
                <c:pt idx="910">
                  <c:v>42247</c:v>
                </c:pt>
                <c:pt idx="911">
                  <c:v>42248</c:v>
                </c:pt>
                <c:pt idx="912">
                  <c:v>42249</c:v>
                </c:pt>
                <c:pt idx="913">
                  <c:v>42250</c:v>
                </c:pt>
                <c:pt idx="914">
                  <c:v>42251</c:v>
                </c:pt>
                <c:pt idx="915">
                  <c:v>42254</c:v>
                </c:pt>
                <c:pt idx="916">
                  <c:v>42255</c:v>
                </c:pt>
                <c:pt idx="917">
                  <c:v>42256</c:v>
                </c:pt>
                <c:pt idx="918">
                  <c:v>42257</c:v>
                </c:pt>
                <c:pt idx="919">
                  <c:v>42258</c:v>
                </c:pt>
                <c:pt idx="920">
                  <c:v>42261</c:v>
                </c:pt>
                <c:pt idx="921">
                  <c:v>42262</c:v>
                </c:pt>
                <c:pt idx="922">
                  <c:v>42263</c:v>
                </c:pt>
                <c:pt idx="923">
                  <c:v>42264</c:v>
                </c:pt>
                <c:pt idx="924">
                  <c:v>42268</c:v>
                </c:pt>
                <c:pt idx="925">
                  <c:v>42269</c:v>
                </c:pt>
                <c:pt idx="926">
                  <c:v>42270</c:v>
                </c:pt>
                <c:pt idx="927">
                  <c:v>42271</c:v>
                </c:pt>
                <c:pt idx="928">
                  <c:v>42272</c:v>
                </c:pt>
                <c:pt idx="929">
                  <c:v>42275</c:v>
                </c:pt>
                <c:pt idx="930">
                  <c:v>42276</c:v>
                </c:pt>
                <c:pt idx="931">
                  <c:v>42277</c:v>
                </c:pt>
                <c:pt idx="932">
                  <c:v>42278</c:v>
                </c:pt>
                <c:pt idx="933">
                  <c:v>42279</c:v>
                </c:pt>
                <c:pt idx="934">
                  <c:v>42282</c:v>
                </c:pt>
                <c:pt idx="935">
                  <c:v>42283</c:v>
                </c:pt>
                <c:pt idx="936">
                  <c:v>42284</c:v>
                </c:pt>
                <c:pt idx="937">
                  <c:v>42285</c:v>
                </c:pt>
                <c:pt idx="938">
                  <c:v>42286</c:v>
                </c:pt>
                <c:pt idx="939">
                  <c:v>42290</c:v>
                </c:pt>
                <c:pt idx="940">
                  <c:v>42291</c:v>
                </c:pt>
                <c:pt idx="941">
                  <c:v>42292</c:v>
                </c:pt>
                <c:pt idx="942">
                  <c:v>42293</c:v>
                </c:pt>
                <c:pt idx="943">
                  <c:v>42296</c:v>
                </c:pt>
                <c:pt idx="944">
                  <c:v>42297</c:v>
                </c:pt>
                <c:pt idx="945">
                  <c:v>42298</c:v>
                </c:pt>
                <c:pt idx="946">
                  <c:v>42299</c:v>
                </c:pt>
                <c:pt idx="947">
                  <c:v>42300</c:v>
                </c:pt>
                <c:pt idx="948">
                  <c:v>42303</c:v>
                </c:pt>
                <c:pt idx="949">
                  <c:v>42304</c:v>
                </c:pt>
                <c:pt idx="950">
                  <c:v>42305</c:v>
                </c:pt>
                <c:pt idx="951">
                  <c:v>42306</c:v>
                </c:pt>
                <c:pt idx="952">
                  <c:v>42307</c:v>
                </c:pt>
                <c:pt idx="953">
                  <c:v>42310</c:v>
                </c:pt>
                <c:pt idx="954">
                  <c:v>42311</c:v>
                </c:pt>
                <c:pt idx="955">
                  <c:v>42312</c:v>
                </c:pt>
                <c:pt idx="956">
                  <c:v>42313</c:v>
                </c:pt>
                <c:pt idx="957">
                  <c:v>42314</c:v>
                </c:pt>
                <c:pt idx="958">
                  <c:v>42317</c:v>
                </c:pt>
                <c:pt idx="959">
                  <c:v>42318</c:v>
                </c:pt>
                <c:pt idx="960">
                  <c:v>42319</c:v>
                </c:pt>
                <c:pt idx="961">
                  <c:v>42320</c:v>
                </c:pt>
                <c:pt idx="962">
                  <c:v>42321</c:v>
                </c:pt>
                <c:pt idx="963">
                  <c:v>42324</c:v>
                </c:pt>
                <c:pt idx="964">
                  <c:v>42325</c:v>
                </c:pt>
                <c:pt idx="965">
                  <c:v>42326</c:v>
                </c:pt>
                <c:pt idx="966">
                  <c:v>42327</c:v>
                </c:pt>
                <c:pt idx="967">
                  <c:v>42328</c:v>
                </c:pt>
                <c:pt idx="968">
                  <c:v>42331</c:v>
                </c:pt>
                <c:pt idx="969">
                  <c:v>42332</c:v>
                </c:pt>
                <c:pt idx="970">
                  <c:v>42333</c:v>
                </c:pt>
                <c:pt idx="971">
                  <c:v>42334</c:v>
                </c:pt>
                <c:pt idx="972">
                  <c:v>42335</c:v>
                </c:pt>
                <c:pt idx="973">
                  <c:v>42338</c:v>
                </c:pt>
                <c:pt idx="974">
                  <c:v>42339</c:v>
                </c:pt>
                <c:pt idx="975">
                  <c:v>42340</c:v>
                </c:pt>
                <c:pt idx="976">
                  <c:v>42341</c:v>
                </c:pt>
                <c:pt idx="977">
                  <c:v>42342</c:v>
                </c:pt>
                <c:pt idx="978">
                  <c:v>42345</c:v>
                </c:pt>
                <c:pt idx="979">
                  <c:v>42347</c:v>
                </c:pt>
                <c:pt idx="980">
                  <c:v>42348</c:v>
                </c:pt>
                <c:pt idx="981">
                  <c:v>42349</c:v>
                </c:pt>
                <c:pt idx="982">
                  <c:v>42352</c:v>
                </c:pt>
                <c:pt idx="983">
                  <c:v>42353</c:v>
                </c:pt>
                <c:pt idx="984">
                  <c:v>42354</c:v>
                </c:pt>
                <c:pt idx="985">
                  <c:v>42355</c:v>
                </c:pt>
                <c:pt idx="986">
                  <c:v>42356</c:v>
                </c:pt>
                <c:pt idx="987">
                  <c:v>42359</c:v>
                </c:pt>
                <c:pt idx="988">
                  <c:v>42360</c:v>
                </c:pt>
                <c:pt idx="989">
                  <c:v>42361</c:v>
                </c:pt>
                <c:pt idx="990">
                  <c:v>42362</c:v>
                </c:pt>
                <c:pt idx="991">
                  <c:v>42366</c:v>
                </c:pt>
                <c:pt idx="992">
                  <c:v>42367</c:v>
                </c:pt>
                <c:pt idx="993">
                  <c:v>42368</c:v>
                </c:pt>
                <c:pt idx="994">
                  <c:v>42373</c:v>
                </c:pt>
                <c:pt idx="995">
                  <c:v>42374</c:v>
                </c:pt>
                <c:pt idx="996">
                  <c:v>42375</c:v>
                </c:pt>
                <c:pt idx="997">
                  <c:v>42376</c:v>
                </c:pt>
                <c:pt idx="998">
                  <c:v>42377</c:v>
                </c:pt>
                <c:pt idx="999">
                  <c:v>42380</c:v>
                </c:pt>
                <c:pt idx="1000">
                  <c:v>42381</c:v>
                </c:pt>
                <c:pt idx="1001">
                  <c:v>42382</c:v>
                </c:pt>
                <c:pt idx="1002">
                  <c:v>42383</c:v>
                </c:pt>
                <c:pt idx="1003">
                  <c:v>42384</c:v>
                </c:pt>
                <c:pt idx="1004">
                  <c:v>42387</c:v>
                </c:pt>
                <c:pt idx="1005">
                  <c:v>42388</c:v>
                </c:pt>
                <c:pt idx="1006">
                  <c:v>42389</c:v>
                </c:pt>
                <c:pt idx="1007">
                  <c:v>42390</c:v>
                </c:pt>
                <c:pt idx="1008">
                  <c:v>42391</c:v>
                </c:pt>
                <c:pt idx="1009">
                  <c:v>42394</c:v>
                </c:pt>
                <c:pt idx="1010">
                  <c:v>42395</c:v>
                </c:pt>
                <c:pt idx="1011">
                  <c:v>42396</c:v>
                </c:pt>
                <c:pt idx="1012">
                  <c:v>42397</c:v>
                </c:pt>
                <c:pt idx="1013">
                  <c:v>42398</c:v>
                </c:pt>
                <c:pt idx="1014">
                  <c:v>42401</c:v>
                </c:pt>
                <c:pt idx="1015">
                  <c:v>42402</c:v>
                </c:pt>
                <c:pt idx="1016">
                  <c:v>42403</c:v>
                </c:pt>
                <c:pt idx="1017">
                  <c:v>42404</c:v>
                </c:pt>
                <c:pt idx="1018">
                  <c:v>42405</c:v>
                </c:pt>
                <c:pt idx="1019">
                  <c:v>42408</c:v>
                </c:pt>
                <c:pt idx="1020">
                  <c:v>42409</c:v>
                </c:pt>
                <c:pt idx="1021">
                  <c:v>42410</c:v>
                </c:pt>
                <c:pt idx="1022">
                  <c:v>42411</c:v>
                </c:pt>
                <c:pt idx="1023">
                  <c:v>42412</c:v>
                </c:pt>
                <c:pt idx="1024">
                  <c:v>42415</c:v>
                </c:pt>
                <c:pt idx="1025">
                  <c:v>42416</c:v>
                </c:pt>
                <c:pt idx="1026">
                  <c:v>42417</c:v>
                </c:pt>
                <c:pt idx="1027">
                  <c:v>42418</c:v>
                </c:pt>
                <c:pt idx="1028">
                  <c:v>42419</c:v>
                </c:pt>
                <c:pt idx="1029">
                  <c:v>42422</c:v>
                </c:pt>
                <c:pt idx="1030">
                  <c:v>42423</c:v>
                </c:pt>
                <c:pt idx="1031">
                  <c:v>42424</c:v>
                </c:pt>
                <c:pt idx="1032">
                  <c:v>42425</c:v>
                </c:pt>
                <c:pt idx="1033">
                  <c:v>42426</c:v>
                </c:pt>
                <c:pt idx="1034">
                  <c:v>42429</c:v>
                </c:pt>
                <c:pt idx="1035">
                  <c:v>42430</c:v>
                </c:pt>
                <c:pt idx="1036">
                  <c:v>42431</c:v>
                </c:pt>
                <c:pt idx="1037">
                  <c:v>42432</c:v>
                </c:pt>
                <c:pt idx="1038">
                  <c:v>42433</c:v>
                </c:pt>
                <c:pt idx="1039">
                  <c:v>42436</c:v>
                </c:pt>
                <c:pt idx="1040">
                  <c:v>42437</c:v>
                </c:pt>
                <c:pt idx="1041">
                  <c:v>42438</c:v>
                </c:pt>
                <c:pt idx="1042">
                  <c:v>42439</c:v>
                </c:pt>
                <c:pt idx="1043">
                  <c:v>42440</c:v>
                </c:pt>
                <c:pt idx="1044">
                  <c:v>42443</c:v>
                </c:pt>
                <c:pt idx="1045">
                  <c:v>42444</c:v>
                </c:pt>
                <c:pt idx="1046">
                  <c:v>42445</c:v>
                </c:pt>
                <c:pt idx="1047">
                  <c:v>42446</c:v>
                </c:pt>
                <c:pt idx="1048">
                  <c:v>42447</c:v>
                </c:pt>
                <c:pt idx="1049">
                  <c:v>42450</c:v>
                </c:pt>
                <c:pt idx="1050">
                  <c:v>42451</c:v>
                </c:pt>
                <c:pt idx="1051">
                  <c:v>42452</c:v>
                </c:pt>
                <c:pt idx="1052">
                  <c:v>42453</c:v>
                </c:pt>
                <c:pt idx="1053">
                  <c:v>42457</c:v>
                </c:pt>
                <c:pt idx="1054">
                  <c:v>42458</c:v>
                </c:pt>
                <c:pt idx="1055">
                  <c:v>42459</c:v>
                </c:pt>
                <c:pt idx="1056">
                  <c:v>42460</c:v>
                </c:pt>
                <c:pt idx="1057">
                  <c:v>42461</c:v>
                </c:pt>
                <c:pt idx="1058">
                  <c:v>42464</c:v>
                </c:pt>
                <c:pt idx="1059">
                  <c:v>42465</c:v>
                </c:pt>
                <c:pt idx="1060">
                  <c:v>42466</c:v>
                </c:pt>
                <c:pt idx="1061">
                  <c:v>42467</c:v>
                </c:pt>
                <c:pt idx="1062">
                  <c:v>42468</c:v>
                </c:pt>
                <c:pt idx="1063">
                  <c:v>42471</c:v>
                </c:pt>
                <c:pt idx="1064">
                  <c:v>42472</c:v>
                </c:pt>
                <c:pt idx="1065">
                  <c:v>42473</c:v>
                </c:pt>
                <c:pt idx="1066">
                  <c:v>42474</c:v>
                </c:pt>
                <c:pt idx="1067">
                  <c:v>42475</c:v>
                </c:pt>
                <c:pt idx="1068">
                  <c:v>42478</c:v>
                </c:pt>
                <c:pt idx="1069">
                  <c:v>42479</c:v>
                </c:pt>
                <c:pt idx="1070">
                  <c:v>42480</c:v>
                </c:pt>
                <c:pt idx="1071">
                  <c:v>42481</c:v>
                </c:pt>
                <c:pt idx="1072">
                  <c:v>42482</c:v>
                </c:pt>
                <c:pt idx="1073">
                  <c:v>42485</c:v>
                </c:pt>
                <c:pt idx="1074">
                  <c:v>42486</c:v>
                </c:pt>
                <c:pt idx="1075">
                  <c:v>42487</c:v>
                </c:pt>
                <c:pt idx="1076">
                  <c:v>42488</c:v>
                </c:pt>
                <c:pt idx="1077">
                  <c:v>42489</c:v>
                </c:pt>
                <c:pt idx="1078">
                  <c:v>42492</c:v>
                </c:pt>
                <c:pt idx="1079">
                  <c:v>42493</c:v>
                </c:pt>
                <c:pt idx="1080">
                  <c:v>42494</c:v>
                </c:pt>
                <c:pt idx="1081">
                  <c:v>42495</c:v>
                </c:pt>
                <c:pt idx="1082">
                  <c:v>42496</c:v>
                </c:pt>
                <c:pt idx="1083">
                  <c:v>42499</c:v>
                </c:pt>
                <c:pt idx="1084">
                  <c:v>42500</c:v>
                </c:pt>
                <c:pt idx="1085">
                  <c:v>42501</c:v>
                </c:pt>
                <c:pt idx="1086">
                  <c:v>42502</c:v>
                </c:pt>
                <c:pt idx="1087">
                  <c:v>42503</c:v>
                </c:pt>
                <c:pt idx="1088">
                  <c:v>42506</c:v>
                </c:pt>
                <c:pt idx="1089">
                  <c:v>42507</c:v>
                </c:pt>
                <c:pt idx="1090">
                  <c:v>42508</c:v>
                </c:pt>
                <c:pt idx="1091">
                  <c:v>42509</c:v>
                </c:pt>
                <c:pt idx="1092">
                  <c:v>42510</c:v>
                </c:pt>
                <c:pt idx="1093">
                  <c:v>42513</c:v>
                </c:pt>
                <c:pt idx="1094">
                  <c:v>42514</c:v>
                </c:pt>
                <c:pt idx="1095">
                  <c:v>42515</c:v>
                </c:pt>
                <c:pt idx="1096">
                  <c:v>42516</c:v>
                </c:pt>
                <c:pt idx="1097">
                  <c:v>42517</c:v>
                </c:pt>
                <c:pt idx="1098">
                  <c:v>42520</c:v>
                </c:pt>
                <c:pt idx="1099">
                  <c:v>42521</c:v>
                </c:pt>
                <c:pt idx="1100">
                  <c:v>42522</c:v>
                </c:pt>
                <c:pt idx="1101">
                  <c:v>42523</c:v>
                </c:pt>
                <c:pt idx="1102">
                  <c:v>42524</c:v>
                </c:pt>
                <c:pt idx="1103">
                  <c:v>42527</c:v>
                </c:pt>
                <c:pt idx="1104">
                  <c:v>42528</c:v>
                </c:pt>
                <c:pt idx="1105">
                  <c:v>42529</c:v>
                </c:pt>
                <c:pt idx="1106">
                  <c:v>42530</c:v>
                </c:pt>
                <c:pt idx="1107">
                  <c:v>42531</c:v>
                </c:pt>
                <c:pt idx="1108">
                  <c:v>42534</c:v>
                </c:pt>
                <c:pt idx="1109">
                  <c:v>42535</c:v>
                </c:pt>
                <c:pt idx="1110">
                  <c:v>42536</c:v>
                </c:pt>
                <c:pt idx="1111">
                  <c:v>42537</c:v>
                </c:pt>
                <c:pt idx="1112">
                  <c:v>42538</c:v>
                </c:pt>
                <c:pt idx="1113">
                  <c:v>42541</c:v>
                </c:pt>
                <c:pt idx="1114">
                  <c:v>42542</c:v>
                </c:pt>
                <c:pt idx="1115">
                  <c:v>42543</c:v>
                </c:pt>
                <c:pt idx="1116">
                  <c:v>42544</c:v>
                </c:pt>
                <c:pt idx="1117">
                  <c:v>42545</c:v>
                </c:pt>
                <c:pt idx="1118">
                  <c:v>42549</c:v>
                </c:pt>
                <c:pt idx="1119">
                  <c:v>42550</c:v>
                </c:pt>
                <c:pt idx="1120">
                  <c:v>42551</c:v>
                </c:pt>
                <c:pt idx="1121">
                  <c:v>42552</c:v>
                </c:pt>
                <c:pt idx="1122">
                  <c:v>42555</c:v>
                </c:pt>
                <c:pt idx="1123">
                  <c:v>42556</c:v>
                </c:pt>
                <c:pt idx="1124">
                  <c:v>42557</c:v>
                </c:pt>
                <c:pt idx="1125">
                  <c:v>42558</c:v>
                </c:pt>
                <c:pt idx="1126">
                  <c:v>42559</c:v>
                </c:pt>
                <c:pt idx="1127">
                  <c:v>42562</c:v>
                </c:pt>
                <c:pt idx="1128">
                  <c:v>42563</c:v>
                </c:pt>
                <c:pt idx="1129">
                  <c:v>42564</c:v>
                </c:pt>
                <c:pt idx="1130">
                  <c:v>42565</c:v>
                </c:pt>
                <c:pt idx="1131">
                  <c:v>42566</c:v>
                </c:pt>
                <c:pt idx="1132">
                  <c:v>42569</c:v>
                </c:pt>
                <c:pt idx="1133">
                  <c:v>42570</c:v>
                </c:pt>
                <c:pt idx="1134">
                  <c:v>42571</c:v>
                </c:pt>
                <c:pt idx="1135">
                  <c:v>42572</c:v>
                </c:pt>
                <c:pt idx="1136">
                  <c:v>42573</c:v>
                </c:pt>
                <c:pt idx="1137">
                  <c:v>42576</c:v>
                </c:pt>
                <c:pt idx="1138">
                  <c:v>42577</c:v>
                </c:pt>
                <c:pt idx="1139">
                  <c:v>42578</c:v>
                </c:pt>
                <c:pt idx="1140">
                  <c:v>42579</c:v>
                </c:pt>
                <c:pt idx="1141">
                  <c:v>42580</c:v>
                </c:pt>
                <c:pt idx="1142">
                  <c:v>42583</c:v>
                </c:pt>
                <c:pt idx="1143">
                  <c:v>42584</c:v>
                </c:pt>
                <c:pt idx="1144">
                  <c:v>42585</c:v>
                </c:pt>
                <c:pt idx="1145">
                  <c:v>42586</c:v>
                </c:pt>
                <c:pt idx="1146">
                  <c:v>42587</c:v>
                </c:pt>
                <c:pt idx="1147">
                  <c:v>42590</c:v>
                </c:pt>
                <c:pt idx="1148">
                  <c:v>42591</c:v>
                </c:pt>
                <c:pt idx="1149">
                  <c:v>42592</c:v>
                </c:pt>
                <c:pt idx="1150">
                  <c:v>42593</c:v>
                </c:pt>
                <c:pt idx="1151">
                  <c:v>42594</c:v>
                </c:pt>
                <c:pt idx="1152">
                  <c:v>42598</c:v>
                </c:pt>
                <c:pt idx="1153">
                  <c:v>42599</c:v>
                </c:pt>
                <c:pt idx="1154">
                  <c:v>42600</c:v>
                </c:pt>
                <c:pt idx="1155">
                  <c:v>42601</c:v>
                </c:pt>
                <c:pt idx="1156">
                  <c:v>42604</c:v>
                </c:pt>
                <c:pt idx="1157">
                  <c:v>42605</c:v>
                </c:pt>
                <c:pt idx="1158">
                  <c:v>42606</c:v>
                </c:pt>
                <c:pt idx="1159">
                  <c:v>42607</c:v>
                </c:pt>
                <c:pt idx="1160">
                  <c:v>42608</c:v>
                </c:pt>
                <c:pt idx="1161">
                  <c:v>42611</c:v>
                </c:pt>
                <c:pt idx="1162">
                  <c:v>42612</c:v>
                </c:pt>
                <c:pt idx="1163">
                  <c:v>42613</c:v>
                </c:pt>
                <c:pt idx="1164">
                  <c:v>42614</c:v>
                </c:pt>
              </c:numCache>
            </c:numRef>
          </c:cat>
          <c:val>
            <c:numRef>
              <c:f>Outputs!$H$255:$H$512</c:f>
              <c:numCache>
                <c:formatCode>0.00</c:formatCode>
                <c:ptCount val="258"/>
                <c:pt idx="0">
                  <c:v>0.38272582393409144</c:v>
                </c:pt>
                <c:pt idx="1">
                  <c:v>0.41364832145025693</c:v>
                </c:pt>
                <c:pt idx="2">
                  <c:v>0.3513810123906439</c:v>
                </c:pt>
                <c:pt idx="3">
                  <c:v>0.29325333768739609</c:v>
                </c:pt>
                <c:pt idx="4">
                  <c:v>0.23364514153140192</c:v>
                </c:pt>
                <c:pt idx="5">
                  <c:v>0.1447999896300344</c:v>
                </c:pt>
                <c:pt idx="6">
                  <c:v>0.12426597109249608</c:v>
                </c:pt>
                <c:pt idx="7">
                  <c:v>0.19603339009696333</c:v>
                </c:pt>
                <c:pt idx="8">
                  <c:v>0.21711027072915159</c:v>
                </c:pt>
                <c:pt idx="9">
                  <c:v>0.20661061128318672</c:v>
                </c:pt>
                <c:pt idx="10">
                  <c:v>0.16617225622209486</c:v>
                </c:pt>
                <c:pt idx="11">
                  <c:v>0.20022584252137657</c:v>
                </c:pt>
                <c:pt idx="12">
                  <c:v>0.19535859876190878</c:v>
                </c:pt>
                <c:pt idx="13">
                  <c:v>0.34775336820785291</c:v>
                </c:pt>
                <c:pt idx="14">
                  <c:v>0.35127082531510112</c:v>
                </c:pt>
                <c:pt idx="15">
                  <c:v>0.44536375599270156</c:v>
                </c:pt>
                <c:pt idx="16">
                  <c:v>0.37933835249721054</c:v>
                </c:pt>
                <c:pt idx="17">
                  <c:v>0.41356281160067332</c:v>
                </c:pt>
                <c:pt idx="18">
                  <c:v>0.38641786604870865</c:v>
                </c:pt>
                <c:pt idx="19">
                  <c:v>0.36884258149807631</c:v>
                </c:pt>
                <c:pt idx="20">
                  <c:v>0.38274014152658803</c:v>
                </c:pt>
                <c:pt idx="21">
                  <c:v>0.33407862559748636</c:v>
                </c:pt>
                <c:pt idx="22">
                  <c:v>0.24217826224079794</c:v>
                </c:pt>
                <c:pt idx="23">
                  <c:v>0.4417742504154773</c:v>
                </c:pt>
                <c:pt idx="24">
                  <c:v>0.45554454736353867</c:v>
                </c:pt>
                <c:pt idx="25">
                  <c:v>0.371373512407558</c:v>
                </c:pt>
                <c:pt idx="26">
                  <c:v>0.42619369515128358</c:v>
                </c:pt>
                <c:pt idx="27">
                  <c:v>0.32640864384585844</c:v>
                </c:pt>
                <c:pt idx="28">
                  <c:v>0.40175533986120709</c:v>
                </c:pt>
                <c:pt idx="29">
                  <c:v>0.39984592476476183</c:v>
                </c:pt>
                <c:pt idx="30">
                  <c:v>0.40808849153739046</c:v>
                </c:pt>
                <c:pt idx="31">
                  <c:v>0.28711209723505182</c:v>
                </c:pt>
                <c:pt idx="32">
                  <c:v>0.23355502683660626</c:v>
                </c:pt>
                <c:pt idx="33">
                  <c:v>0.25869027066500894</c:v>
                </c:pt>
                <c:pt idx="34">
                  <c:v>0.38055046448762048</c:v>
                </c:pt>
                <c:pt idx="35">
                  <c:v>0.38960257098675288</c:v>
                </c:pt>
                <c:pt idx="36">
                  <c:v>0.386359504819272</c:v>
                </c:pt>
                <c:pt idx="37">
                  <c:v>0.43281786263513011</c:v>
                </c:pt>
                <c:pt idx="38">
                  <c:v>0.59242200302125947</c:v>
                </c:pt>
                <c:pt idx="39">
                  <c:v>0.37840290923038472</c:v>
                </c:pt>
                <c:pt idx="40">
                  <c:v>0.36711083341014955</c:v>
                </c:pt>
                <c:pt idx="41">
                  <c:v>0.32690588917573965</c:v>
                </c:pt>
                <c:pt idx="42">
                  <c:v>0.40081139848662878</c:v>
                </c:pt>
                <c:pt idx="43">
                  <c:v>0.38765522339330749</c:v>
                </c:pt>
                <c:pt idx="44">
                  <c:v>0.2215895595481232</c:v>
                </c:pt>
                <c:pt idx="45">
                  <c:v>0.26968773612393054</c:v>
                </c:pt>
                <c:pt idx="46">
                  <c:v>0.23650906265589966</c:v>
                </c:pt>
                <c:pt idx="47">
                  <c:v>0.22681847482101197</c:v>
                </c:pt>
                <c:pt idx="48">
                  <c:v>0.20846825039415895</c:v>
                </c:pt>
                <c:pt idx="49">
                  <c:v>0.26862752399479378</c:v>
                </c:pt>
                <c:pt idx="50">
                  <c:v>0.33127112637100692</c:v>
                </c:pt>
                <c:pt idx="51">
                  <c:v>0.40699297680245439</c:v>
                </c:pt>
                <c:pt idx="52">
                  <c:v>0.21903571598252464</c:v>
                </c:pt>
                <c:pt idx="53">
                  <c:v>0.13163220990148661</c:v>
                </c:pt>
                <c:pt idx="54">
                  <c:v>0.16325142609718504</c:v>
                </c:pt>
                <c:pt idx="55">
                  <c:v>0.24057926160666551</c:v>
                </c:pt>
                <c:pt idx="56">
                  <c:v>0.33194758946518377</c:v>
                </c:pt>
                <c:pt idx="57">
                  <c:v>0.31842141646784755</c:v>
                </c:pt>
                <c:pt idx="58">
                  <c:v>0.34918314612358153</c:v>
                </c:pt>
                <c:pt idx="59">
                  <c:v>0.26483340363160551</c:v>
                </c:pt>
                <c:pt idx="60">
                  <c:v>0.32451410588112273</c:v>
                </c:pt>
                <c:pt idx="61">
                  <c:v>0.3159364399864647</c:v>
                </c:pt>
                <c:pt idx="62">
                  <c:v>0.37012106518386745</c:v>
                </c:pt>
                <c:pt idx="63">
                  <c:v>0.34529255514316365</c:v>
                </c:pt>
                <c:pt idx="64">
                  <c:v>0.2937239203409493</c:v>
                </c:pt>
                <c:pt idx="65">
                  <c:v>0.34341649607726954</c:v>
                </c:pt>
                <c:pt idx="66">
                  <c:v>0.46936513900279186</c:v>
                </c:pt>
                <c:pt idx="67">
                  <c:v>0.37245882142070591</c:v>
                </c:pt>
                <c:pt idx="68">
                  <c:v>0.43310597383169935</c:v>
                </c:pt>
                <c:pt idx="69">
                  <c:v>0.37665373103157812</c:v>
                </c:pt>
                <c:pt idx="70">
                  <c:v>0.34319089805640041</c:v>
                </c:pt>
                <c:pt idx="71">
                  <c:v>0.41282654023861443</c:v>
                </c:pt>
                <c:pt idx="72">
                  <c:v>0.3962845963515263</c:v>
                </c:pt>
                <c:pt idx="73">
                  <c:v>0.36341580715626493</c:v>
                </c:pt>
                <c:pt idx="74">
                  <c:v>0.30474977159036754</c:v>
                </c:pt>
                <c:pt idx="75">
                  <c:v>0.42235659327699193</c:v>
                </c:pt>
                <c:pt idx="76">
                  <c:v>0.33361530550726237</c:v>
                </c:pt>
                <c:pt idx="77">
                  <c:v>0.32517211071177893</c:v>
                </c:pt>
                <c:pt idx="78">
                  <c:v>0.32721230108224975</c:v>
                </c:pt>
                <c:pt idx="79">
                  <c:v>0.33825154393294166</c:v>
                </c:pt>
                <c:pt idx="80">
                  <c:v>0.35355240282936912</c:v>
                </c:pt>
                <c:pt idx="81">
                  <c:v>0.32056501126729298</c:v>
                </c:pt>
                <c:pt idx="82">
                  <c:v>0.2989659846599898</c:v>
                </c:pt>
                <c:pt idx="83">
                  <c:v>0.30433812093431478</c:v>
                </c:pt>
                <c:pt idx="84">
                  <c:v>0.19275416185996178</c:v>
                </c:pt>
                <c:pt idx="85">
                  <c:v>0.32475017964021546</c:v>
                </c:pt>
                <c:pt idx="86">
                  <c:v>0.35468168450060961</c:v>
                </c:pt>
                <c:pt idx="87">
                  <c:v>0.43478449893070836</c:v>
                </c:pt>
                <c:pt idx="88">
                  <c:v>0.37515830068976724</c:v>
                </c:pt>
                <c:pt idx="89">
                  <c:v>0.46932085773995463</c:v>
                </c:pt>
                <c:pt idx="90">
                  <c:v>0.46915049307167361</c:v>
                </c:pt>
                <c:pt idx="91">
                  <c:v>0.4481357753679876</c:v>
                </c:pt>
                <c:pt idx="92">
                  <c:v>0.52330849574646843</c:v>
                </c:pt>
                <c:pt idx="93">
                  <c:v>0.48417124829078695</c:v>
                </c:pt>
                <c:pt idx="94">
                  <c:v>0.54105806342681506</c:v>
                </c:pt>
                <c:pt idx="95">
                  <c:v>0.60959178521488655</c:v>
                </c:pt>
                <c:pt idx="96">
                  <c:v>0.47223497942146248</c:v>
                </c:pt>
                <c:pt idx="97">
                  <c:v>0.41011909871847541</c:v>
                </c:pt>
                <c:pt idx="98">
                  <c:v>0.42623384850774798</c:v>
                </c:pt>
                <c:pt idx="99">
                  <c:v>0.25803860497350523</c:v>
                </c:pt>
                <c:pt idx="100">
                  <c:v>0.29663435291999124</c:v>
                </c:pt>
                <c:pt idx="101">
                  <c:v>0.30160038746354201</c:v>
                </c:pt>
                <c:pt idx="102">
                  <c:v>0.39571779401343715</c:v>
                </c:pt>
                <c:pt idx="103">
                  <c:v>0.481628630507135</c:v>
                </c:pt>
                <c:pt idx="104">
                  <c:v>0.50561254379158871</c:v>
                </c:pt>
                <c:pt idx="105">
                  <c:v>0.35997969886513953</c:v>
                </c:pt>
                <c:pt idx="106">
                  <c:v>0.43045837754386285</c:v>
                </c:pt>
                <c:pt idx="107">
                  <c:v>0.43801220780638617</c:v>
                </c:pt>
                <c:pt idx="108">
                  <c:v>0.43829669406752086</c:v>
                </c:pt>
                <c:pt idx="109">
                  <c:v>0.33957127409049354</c:v>
                </c:pt>
                <c:pt idx="110">
                  <c:v>0.41157739500983087</c:v>
                </c:pt>
                <c:pt idx="111">
                  <c:v>0.37124169296056198</c:v>
                </c:pt>
                <c:pt idx="112">
                  <c:v>0.3184110447271406</c:v>
                </c:pt>
                <c:pt idx="113">
                  <c:v>0.39906750401157032</c:v>
                </c:pt>
                <c:pt idx="114">
                  <c:v>0.2518306581189011</c:v>
                </c:pt>
                <c:pt idx="115">
                  <c:v>0.19197625398847432</c:v>
                </c:pt>
                <c:pt idx="116">
                  <c:v>0.18855122731145901</c:v>
                </c:pt>
                <c:pt idx="117">
                  <c:v>0.20673879128203393</c:v>
                </c:pt>
                <c:pt idx="118">
                  <c:v>0.31264787059618698</c:v>
                </c:pt>
                <c:pt idx="119">
                  <c:v>0.13915538931426127</c:v>
                </c:pt>
                <c:pt idx="120">
                  <c:v>0.31403900794636214</c:v>
                </c:pt>
                <c:pt idx="121">
                  <c:v>0.19083471895286927</c:v>
                </c:pt>
                <c:pt idx="122">
                  <c:v>0.26814815526380609</c:v>
                </c:pt>
                <c:pt idx="123">
                  <c:v>0.25279036061641746</c:v>
                </c:pt>
                <c:pt idx="124">
                  <c:v>0.34745411006716864</c:v>
                </c:pt>
                <c:pt idx="125">
                  <c:v>0.25461587696107069</c:v>
                </c:pt>
                <c:pt idx="126">
                  <c:v>0.28488582384748884</c:v>
                </c:pt>
                <c:pt idx="127">
                  <c:v>0.23952981773104787</c:v>
                </c:pt>
                <c:pt idx="128">
                  <c:v>0.1493891140292378</c:v>
                </c:pt>
                <c:pt idx="129">
                  <c:v>0.16374978641675464</c:v>
                </c:pt>
                <c:pt idx="130">
                  <c:v>0.11855261285249862</c:v>
                </c:pt>
                <c:pt idx="131">
                  <c:v>0.12685871028087214</c:v>
                </c:pt>
                <c:pt idx="132">
                  <c:v>0.15452403755865224</c:v>
                </c:pt>
                <c:pt idx="133">
                  <c:v>0.11864139911903294</c:v>
                </c:pt>
                <c:pt idx="134">
                  <c:v>8.2831009030319494E-2</c:v>
                </c:pt>
                <c:pt idx="135">
                  <c:v>5.9240441432209801E-2</c:v>
                </c:pt>
                <c:pt idx="136">
                  <c:v>1.6999197287747476E-2</c:v>
                </c:pt>
                <c:pt idx="137">
                  <c:v>5.1813845184608756E-2</c:v>
                </c:pt>
                <c:pt idx="138">
                  <c:v>7.3726845964738177E-2</c:v>
                </c:pt>
                <c:pt idx="139">
                  <c:v>7.4098637445425705E-2</c:v>
                </c:pt>
                <c:pt idx="140">
                  <c:v>2.2701866638757038E-2</c:v>
                </c:pt>
                <c:pt idx="141">
                  <c:v>8.0232219018077838E-2</c:v>
                </c:pt>
                <c:pt idx="142">
                  <c:v>9.3508632919516124E-2</c:v>
                </c:pt>
                <c:pt idx="143">
                  <c:v>0.18359820084158324</c:v>
                </c:pt>
                <c:pt idx="144">
                  <c:v>0.12888643836996505</c:v>
                </c:pt>
                <c:pt idx="145">
                  <c:v>0.21263990461943463</c:v>
                </c:pt>
                <c:pt idx="146">
                  <c:v>0.26329599657670516</c:v>
                </c:pt>
                <c:pt idx="147">
                  <c:v>0.38580393528916501</c:v>
                </c:pt>
                <c:pt idx="148">
                  <c:v>0.34925236840853113</c:v>
                </c:pt>
                <c:pt idx="149">
                  <c:v>9.0145251219999389E-2</c:v>
                </c:pt>
                <c:pt idx="150">
                  <c:v>0.29703884338280456</c:v>
                </c:pt>
                <c:pt idx="151">
                  <c:v>0.31009279488099795</c:v>
                </c:pt>
                <c:pt idx="152">
                  <c:v>0.22178401998605063</c:v>
                </c:pt>
                <c:pt idx="153">
                  <c:v>0.10768455158267881</c:v>
                </c:pt>
                <c:pt idx="154">
                  <c:v>0.26670777706299315</c:v>
                </c:pt>
                <c:pt idx="155">
                  <c:v>0.30923870535833142</c:v>
                </c:pt>
                <c:pt idx="156">
                  <c:v>0.23774755554169039</c:v>
                </c:pt>
                <c:pt idx="157">
                  <c:v>0.11835312802608709</c:v>
                </c:pt>
                <c:pt idx="158">
                  <c:v>0.13079100607688876</c:v>
                </c:pt>
                <c:pt idx="159">
                  <c:v>0.19336051619383016</c:v>
                </c:pt>
                <c:pt idx="160">
                  <c:v>0.21490393680551395</c:v>
                </c:pt>
                <c:pt idx="161">
                  <c:v>0.13085651576025625</c:v>
                </c:pt>
                <c:pt idx="162">
                  <c:v>-5.3384498837010096E-2</c:v>
                </c:pt>
                <c:pt idx="163">
                  <c:v>9.0714689501363618E-2</c:v>
                </c:pt>
                <c:pt idx="164">
                  <c:v>-3.0503268670582617E-2</c:v>
                </c:pt>
                <c:pt idx="165">
                  <c:v>-4.9048935095738974E-2</c:v>
                </c:pt>
                <c:pt idx="166">
                  <c:v>8.6317424221585726E-2</c:v>
                </c:pt>
                <c:pt idx="167">
                  <c:v>0.18630361720947991</c:v>
                </c:pt>
                <c:pt idx="168">
                  <c:v>0.13627467151680592</c:v>
                </c:pt>
                <c:pt idx="169">
                  <c:v>6.697706327647103E-2</c:v>
                </c:pt>
                <c:pt idx="170">
                  <c:v>0.17512759820261647</c:v>
                </c:pt>
                <c:pt idx="171">
                  <c:v>0.10895339457996539</c:v>
                </c:pt>
                <c:pt idx="172">
                  <c:v>7.9952654339578391E-2</c:v>
                </c:pt>
                <c:pt idx="173">
                  <c:v>0.18449945681718577</c:v>
                </c:pt>
                <c:pt idx="174">
                  <c:v>0.25587560352888267</c:v>
                </c:pt>
                <c:pt idx="175">
                  <c:v>0.16686166415953671</c:v>
                </c:pt>
                <c:pt idx="176">
                  <c:v>8.4690655139996449E-2</c:v>
                </c:pt>
                <c:pt idx="177">
                  <c:v>-3.3526708585733873E-2</c:v>
                </c:pt>
                <c:pt idx="178">
                  <c:v>-2.6078651779008317E-2</c:v>
                </c:pt>
                <c:pt idx="179">
                  <c:v>0.11267401541758036</c:v>
                </c:pt>
                <c:pt idx="180">
                  <c:v>5.7450977846041799E-2</c:v>
                </c:pt>
                <c:pt idx="181">
                  <c:v>4.6155866319872285E-2</c:v>
                </c:pt>
                <c:pt idx="182">
                  <c:v>0.11044053050929649</c:v>
                </c:pt>
                <c:pt idx="183">
                  <c:v>-0.20687689225436495</c:v>
                </c:pt>
                <c:pt idx="184">
                  <c:v>-0.25722627080419075</c:v>
                </c:pt>
                <c:pt idx="185">
                  <c:v>-0.2828669129466615</c:v>
                </c:pt>
                <c:pt idx="186">
                  <c:v>-9.3601150050313275E-2</c:v>
                </c:pt>
                <c:pt idx="187">
                  <c:v>-8.7357840732917649E-2</c:v>
                </c:pt>
                <c:pt idx="188">
                  <c:v>-0.1359735035158853</c:v>
                </c:pt>
                <c:pt idx="189">
                  <c:v>-0.26403873576130582</c:v>
                </c:pt>
                <c:pt idx="190">
                  <c:v>-0.19823570935136389</c:v>
                </c:pt>
                <c:pt idx="191">
                  <c:v>-0.55986033608623886</c:v>
                </c:pt>
                <c:pt idx="192">
                  <c:v>-0.45063109788551686</c:v>
                </c:pt>
                <c:pt idx="193">
                  <c:v>-0.3837930512615047</c:v>
                </c:pt>
                <c:pt idx="194">
                  <c:v>-0.1183932107142459</c:v>
                </c:pt>
                <c:pt idx="195">
                  <c:v>-0.23088815282757191</c:v>
                </c:pt>
                <c:pt idx="196">
                  <c:v>-0.17233166181724915</c:v>
                </c:pt>
                <c:pt idx="197">
                  <c:v>-0.14238414152572265</c:v>
                </c:pt>
                <c:pt idx="198">
                  <c:v>-5.2249050589133907E-2</c:v>
                </c:pt>
                <c:pt idx="199">
                  <c:v>-0.28756882771151226</c:v>
                </c:pt>
                <c:pt idx="200">
                  <c:v>-0.33096808944597927</c:v>
                </c:pt>
                <c:pt idx="201">
                  <c:v>-0.24621080549451091</c:v>
                </c:pt>
                <c:pt idx="202">
                  <c:v>-0.26616186959907984</c:v>
                </c:pt>
                <c:pt idx="203">
                  <c:v>-0.26464055894684874</c:v>
                </c:pt>
                <c:pt idx="204">
                  <c:v>-0.24220231137976087</c:v>
                </c:pt>
                <c:pt idx="205">
                  <c:v>-0.20752369540009163</c:v>
                </c:pt>
                <c:pt idx="206">
                  <c:v>-0.25901888580605487</c:v>
                </c:pt>
                <c:pt idx="207">
                  <c:v>-0.2111645444219952</c:v>
                </c:pt>
                <c:pt idx="208">
                  <c:v>-0.10139477494986217</c:v>
                </c:pt>
                <c:pt idx="209">
                  <c:v>-7.5617746185101808E-2</c:v>
                </c:pt>
                <c:pt idx="210">
                  <c:v>-0.10419932364926551</c:v>
                </c:pt>
                <c:pt idx="211">
                  <c:v>-0.114465221590089</c:v>
                </c:pt>
                <c:pt idx="212">
                  <c:v>-6.3453886935095197E-2</c:v>
                </c:pt>
                <c:pt idx="213">
                  <c:v>7.6263741260277837E-2</c:v>
                </c:pt>
                <c:pt idx="214">
                  <c:v>2.5586534301666377E-2</c:v>
                </c:pt>
                <c:pt idx="215">
                  <c:v>-4.8958343570606085E-2</c:v>
                </c:pt>
                <c:pt idx="216">
                  <c:v>-1.1933518326394645E-2</c:v>
                </c:pt>
                <c:pt idx="217">
                  <c:v>8.873305561665315E-2</c:v>
                </c:pt>
                <c:pt idx="218">
                  <c:v>3.5948481903974192E-2</c:v>
                </c:pt>
                <c:pt idx="219">
                  <c:v>0.19421160770076529</c:v>
                </c:pt>
                <c:pt idx="220">
                  <c:v>9.9270063243753953E-2</c:v>
                </c:pt>
                <c:pt idx="221">
                  <c:v>-0.1010784627326948</c:v>
                </c:pt>
                <c:pt idx="222">
                  <c:v>-0.15207713772014997</c:v>
                </c:pt>
                <c:pt idx="223">
                  <c:v>-0.22237583439904379</c:v>
                </c:pt>
                <c:pt idx="224">
                  <c:v>-0.27898589966201476</c:v>
                </c:pt>
                <c:pt idx="225">
                  <c:v>-0.3591307769855373</c:v>
                </c:pt>
                <c:pt idx="226">
                  <c:v>-0.36277560719996221</c:v>
                </c:pt>
                <c:pt idx="227">
                  <c:v>-0.46852302879700952</c:v>
                </c:pt>
                <c:pt idx="228">
                  <c:v>-0.39444089980693897</c:v>
                </c:pt>
                <c:pt idx="229">
                  <c:v>-0.40580754087228493</c:v>
                </c:pt>
                <c:pt idx="230">
                  <c:v>-0.44180365654520171</c:v>
                </c:pt>
                <c:pt idx="231">
                  <c:v>-0.4427428848054511</c:v>
                </c:pt>
                <c:pt idx="232">
                  <c:v>-0.39619358112840303</c:v>
                </c:pt>
                <c:pt idx="233">
                  <c:v>-0.56047968446637397</c:v>
                </c:pt>
                <c:pt idx="234">
                  <c:v>-0.52830074730238896</c:v>
                </c:pt>
                <c:pt idx="235">
                  <c:v>-0.40868619802937495</c:v>
                </c:pt>
                <c:pt idx="236">
                  <c:v>-0.33564968980146503</c:v>
                </c:pt>
                <c:pt idx="237">
                  <c:v>-0.340458788386995</c:v>
                </c:pt>
                <c:pt idx="238">
                  <c:v>-0.41960806105855358</c:v>
                </c:pt>
                <c:pt idx="239">
                  <c:v>-0.35892243479592462</c:v>
                </c:pt>
                <c:pt idx="240">
                  <c:v>-0.21199326845378239</c:v>
                </c:pt>
                <c:pt idx="241">
                  <c:v>-0.21302918083141328</c:v>
                </c:pt>
                <c:pt idx="242">
                  <c:v>-0.29191808262071645</c:v>
                </c:pt>
                <c:pt idx="243">
                  <c:v>-0.27449533422072475</c:v>
                </c:pt>
                <c:pt idx="244">
                  <c:v>-0.17011442174936139</c:v>
                </c:pt>
                <c:pt idx="245">
                  <c:v>-0.19912860070633942</c:v>
                </c:pt>
                <c:pt idx="246">
                  <c:v>-0.1717795587935394</c:v>
                </c:pt>
                <c:pt idx="247">
                  <c:v>-0.20382237616465662</c:v>
                </c:pt>
                <c:pt idx="248">
                  <c:v>-0.14924790359552029</c:v>
                </c:pt>
                <c:pt idx="249">
                  <c:v>-0.30794995162883421</c:v>
                </c:pt>
                <c:pt idx="250">
                  <c:v>-0.1953709454255835</c:v>
                </c:pt>
                <c:pt idx="251">
                  <c:v>-0.26499540945814093</c:v>
                </c:pt>
                <c:pt idx="252">
                  <c:v>-0.29488022476052372</c:v>
                </c:pt>
                <c:pt idx="253">
                  <c:v>-0.29663866399594441</c:v>
                </c:pt>
                <c:pt idx="254">
                  <c:v>-8.5575896370983839E-2</c:v>
                </c:pt>
                <c:pt idx="255">
                  <c:v>-0.20425457971559688</c:v>
                </c:pt>
                <c:pt idx="256">
                  <c:v>-0.22268988594552327</c:v>
                </c:pt>
                <c:pt idx="257">
                  <c:v>-0.22609897296651532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55262976"/>
        <c:axId val="539099136"/>
      </c:lineChart>
      <c:dateAx>
        <c:axId val="55526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Fecha</a:t>
                </a:r>
              </a:p>
            </c:rich>
          </c:tx>
          <c:layout/>
          <c:overlay val="0"/>
        </c:title>
        <c:numFmt formatCode="m/d/yyyy" sourceLinked="1"/>
        <c:majorTickMark val="none"/>
        <c:minorTickMark val="none"/>
        <c:tickLblPos val="low"/>
        <c:txPr>
          <a:bodyPr rot="-2040000"/>
          <a:lstStyle/>
          <a:p>
            <a:pPr>
              <a:defRPr/>
            </a:pPr>
            <a:endParaRPr lang="es-CL"/>
          </a:p>
        </c:txPr>
        <c:crossAx val="539099136"/>
        <c:crosses val="autoZero"/>
        <c:auto val="1"/>
        <c:lblOffset val="100"/>
        <c:baseTimeUnit val="days"/>
      </c:dateAx>
      <c:valAx>
        <c:axId val="539099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Alpha anual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5526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742268</xdr:colOff>
      <xdr:row>231</xdr:row>
      <xdr:rowOff>43295</xdr:rowOff>
    </xdr:from>
    <xdr:to>
      <xdr:col>33</xdr:col>
      <xdr:colOff>461818</xdr:colOff>
      <xdr:row>262</xdr:row>
      <xdr:rowOff>27215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734786</xdr:colOff>
      <xdr:row>264</xdr:row>
      <xdr:rowOff>0</xdr:rowOff>
    </xdr:from>
    <xdr:to>
      <xdr:col>33</xdr:col>
      <xdr:colOff>519545</xdr:colOff>
      <xdr:row>294</xdr:row>
      <xdr:rowOff>72158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298</xdr:row>
      <xdr:rowOff>0</xdr:rowOff>
    </xdr:from>
    <xdr:to>
      <xdr:col>33</xdr:col>
      <xdr:colOff>621804</xdr:colOff>
      <xdr:row>328</xdr:row>
      <xdr:rowOff>72158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334</xdr:row>
      <xdr:rowOff>0</xdr:rowOff>
    </xdr:from>
    <xdr:to>
      <xdr:col>33</xdr:col>
      <xdr:colOff>621804</xdr:colOff>
      <xdr:row>364</xdr:row>
      <xdr:rowOff>72158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ivarrenl/AppData/Roaming/Microsoft/Excel/Datos%20Bloomber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INVERSIONES\ANALISIS%20RVL\Comites\Cartera\Cartera%20Acciones%20Estrategic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oomberg"/>
      <sheetName val="Valor"/>
      <sheetName val="Series Bloomberg"/>
    </sheetNames>
    <sheetDataSet>
      <sheetData sheetId="0" refreshError="1"/>
      <sheetData sheetId="1">
        <row r="1">
          <cell r="C1" t="str">
            <v>Precio objetivo mercado</v>
          </cell>
        </row>
      </sheetData>
      <sheetData sheetId="2">
        <row r="2">
          <cell r="B2" t="str">
            <v>IGPA Index</v>
          </cell>
          <cell r="E2" t="str">
            <v>CHILE CI Equity</v>
          </cell>
          <cell r="H2" t="str">
            <v>BCI CI Equity</v>
          </cell>
          <cell r="K2" t="str">
            <v>BSAN CI Equity</v>
          </cell>
          <cell r="N2" t="str">
            <v>CORPBANC CI Equity</v>
          </cell>
          <cell r="Q2" t="str">
            <v>SMCHILEB CI Equity</v>
          </cell>
          <cell r="T2" t="str">
            <v>ANTAR CI Equity</v>
          </cell>
          <cell r="W2" t="str">
            <v>CCU CI Equity</v>
          </cell>
          <cell r="Z2" t="str">
            <v>CONCHA CI Equity</v>
          </cell>
          <cell r="AC2" t="str">
            <v>ANDINAB CI Equity</v>
          </cell>
          <cell r="AF2" t="str">
            <v>EMBONOB CI Equity</v>
          </cell>
          <cell r="AI2" t="str">
            <v>IANSA CI Equity</v>
          </cell>
          <cell r="AL2" t="str">
            <v>AQUACHIL CI Equity</v>
          </cell>
          <cell r="AO2" t="str">
            <v>MULTIFOO CI Equity</v>
          </cell>
          <cell r="AR2" t="str">
            <v>CAP CI Equity</v>
          </cell>
          <cell r="AU2" t="str">
            <v>MASISA CI Equity</v>
          </cell>
          <cell r="AX2" t="str">
            <v>BESALCO CI Equity</v>
          </cell>
          <cell r="BA2" t="str">
            <v>SALFACORP CI Equity</v>
          </cell>
          <cell r="BD2" t="str">
            <v>CMPC CI Equity</v>
          </cell>
          <cell r="BG2" t="str">
            <v>COPEC CI Equity</v>
          </cell>
          <cell r="BJ2" t="str">
            <v>ENAEX CI Equity</v>
          </cell>
          <cell r="BM2" t="str">
            <v>SQM/B CI Equity</v>
          </cell>
          <cell r="BP2" t="str">
            <v>FALAB CI Equity</v>
          </cell>
          <cell r="BS2" t="str">
            <v>FORUS CI Equity</v>
          </cell>
          <cell r="BV2" t="str">
            <v>RIPLEY CI Equity</v>
          </cell>
          <cell r="BY2" t="str">
            <v>PARAUCO CI Equity</v>
          </cell>
          <cell r="CB2" t="str">
            <v>HITES CI Equity</v>
          </cell>
          <cell r="CE2" t="str">
            <v>NUEVAPOL CI Equity</v>
          </cell>
          <cell r="CH2" t="str">
            <v>CENCOSUD CI Equity</v>
          </cell>
          <cell r="CK2" t="str">
            <v>ENTEL CI Equity</v>
          </cell>
          <cell r="CN2" t="str">
            <v>SONDA CI Equity</v>
          </cell>
          <cell r="CQ2" t="str">
            <v>AESGENER CI Equity</v>
          </cell>
          <cell r="CT2" t="str">
            <v>COLBUN CI Equity</v>
          </cell>
          <cell r="CW2" t="str">
            <v>ECL CI Equity</v>
          </cell>
          <cell r="CZ2" t="str">
            <v>ENDESA CI Equity</v>
          </cell>
          <cell r="DC2" t="str">
            <v>ENERSIS CI Equity</v>
          </cell>
          <cell r="DF2" t="str">
            <v>AGUAS/A CI Equity</v>
          </cell>
          <cell r="DI2" t="str">
            <v>GASCO CI Equity</v>
          </cell>
          <cell r="DL2" t="str">
            <v>ENJOY CI Equity</v>
          </cell>
          <cell r="DO2" t="str">
            <v>INDISA CI Equity</v>
          </cell>
          <cell r="DR2" t="str">
            <v>ILC CI Equity</v>
          </cell>
          <cell r="DU2" t="str">
            <v>BUPACL CI Equity</v>
          </cell>
          <cell r="DX2" t="str">
            <v>HABITAT CI Equity</v>
          </cell>
          <cell r="EA2" t="str">
            <v>CONDES CI Equity</v>
          </cell>
          <cell r="ED2" t="str">
            <v>BANMED CI Equity</v>
          </cell>
          <cell r="EG2" t="str">
            <v>SMSAAM CI Equity</v>
          </cell>
          <cell r="EJ2" t="str">
            <v>WATTS CI Equity</v>
          </cell>
        </row>
        <row r="5">
          <cell r="B5">
            <v>42318</v>
          </cell>
          <cell r="D5">
            <v>98.280386016663783</v>
          </cell>
        </row>
        <row r="6">
          <cell r="B6">
            <v>42317</v>
          </cell>
        </row>
        <row r="7">
          <cell r="B7">
            <v>42314</v>
          </cell>
        </row>
        <row r="8">
          <cell r="B8">
            <v>42313</v>
          </cell>
        </row>
        <row r="9">
          <cell r="B9">
            <v>42312</v>
          </cell>
        </row>
        <row r="10">
          <cell r="B10">
            <v>42311</v>
          </cell>
        </row>
        <row r="11">
          <cell r="B11">
            <v>42310</v>
          </cell>
        </row>
        <row r="12">
          <cell r="B12">
            <v>42307</v>
          </cell>
        </row>
        <row r="13">
          <cell r="B13">
            <v>42306</v>
          </cell>
        </row>
        <row r="14">
          <cell r="B14">
            <v>42305</v>
          </cell>
        </row>
        <row r="15">
          <cell r="B15">
            <v>42304</v>
          </cell>
        </row>
        <row r="16">
          <cell r="B16">
            <v>42303</v>
          </cell>
        </row>
        <row r="17">
          <cell r="B17">
            <v>42300</v>
          </cell>
        </row>
        <row r="18">
          <cell r="B18">
            <v>42299</v>
          </cell>
        </row>
        <row r="19">
          <cell r="B19">
            <v>42298</v>
          </cell>
        </row>
        <row r="20">
          <cell r="B20">
            <v>42297</v>
          </cell>
        </row>
        <row r="21">
          <cell r="B21">
            <v>42296</v>
          </cell>
        </row>
        <row r="22">
          <cell r="B22">
            <v>42293</v>
          </cell>
        </row>
        <row r="23">
          <cell r="B23">
            <v>42292</v>
          </cell>
        </row>
        <row r="24">
          <cell r="B24">
            <v>42291</v>
          </cell>
        </row>
        <row r="25">
          <cell r="B25">
            <v>42290</v>
          </cell>
        </row>
        <row r="26">
          <cell r="B26">
            <v>42289</v>
          </cell>
        </row>
        <row r="27">
          <cell r="B27">
            <v>42286</v>
          </cell>
        </row>
        <row r="28">
          <cell r="B28">
            <v>42285</v>
          </cell>
        </row>
        <row r="29">
          <cell r="B29">
            <v>42284</v>
          </cell>
        </row>
        <row r="30">
          <cell r="B30">
            <v>42283</v>
          </cell>
        </row>
        <row r="31">
          <cell r="B31">
            <v>42282</v>
          </cell>
        </row>
        <row r="32">
          <cell r="B32">
            <v>42279</v>
          </cell>
        </row>
        <row r="33">
          <cell r="B33">
            <v>42278</v>
          </cell>
        </row>
        <row r="34">
          <cell r="B34">
            <v>42277</v>
          </cell>
        </row>
        <row r="35">
          <cell r="B35">
            <v>42276</v>
          </cell>
        </row>
        <row r="36">
          <cell r="B36">
            <v>42275</v>
          </cell>
        </row>
        <row r="37">
          <cell r="B37">
            <v>42272</v>
          </cell>
        </row>
        <row r="38">
          <cell r="B38">
            <v>42271</v>
          </cell>
        </row>
        <row r="39">
          <cell r="B39">
            <v>42270</v>
          </cell>
        </row>
        <row r="40">
          <cell r="B40">
            <v>42269</v>
          </cell>
        </row>
        <row r="41">
          <cell r="B41">
            <v>42268</v>
          </cell>
        </row>
        <row r="42">
          <cell r="B42">
            <v>42265</v>
          </cell>
        </row>
        <row r="43">
          <cell r="B43">
            <v>42264</v>
          </cell>
        </row>
        <row r="44">
          <cell r="B44">
            <v>42263</v>
          </cell>
        </row>
        <row r="45">
          <cell r="B45">
            <v>42262</v>
          </cell>
        </row>
        <row r="46">
          <cell r="B46">
            <v>42261</v>
          </cell>
        </row>
        <row r="47">
          <cell r="B47">
            <v>42258</v>
          </cell>
        </row>
        <row r="48">
          <cell r="B48">
            <v>42257</v>
          </cell>
        </row>
        <row r="49">
          <cell r="B49">
            <v>42256</v>
          </cell>
        </row>
        <row r="50">
          <cell r="B50">
            <v>42255</v>
          </cell>
        </row>
        <row r="51">
          <cell r="B51">
            <v>42254</v>
          </cell>
        </row>
        <row r="52">
          <cell r="B52">
            <v>42251</v>
          </cell>
        </row>
        <row r="53">
          <cell r="B53">
            <v>42250</v>
          </cell>
        </row>
        <row r="54">
          <cell r="B54">
            <v>42249</v>
          </cell>
        </row>
        <row r="55">
          <cell r="B55">
            <v>42248</v>
          </cell>
        </row>
        <row r="56">
          <cell r="B56">
            <v>42247</v>
          </cell>
        </row>
        <row r="57">
          <cell r="B57">
            <v>42244</v>
          </cell>
        </row>
        <row r="58">
          <cell r="B58">
            <v>42243</v>
          </cell>
        </row>
        <row r="59">
          <cell r="B59">
            <v>42242</v>
          </cell>
        </row>
        <row r="60">
          <cell r="B60">
            <v>42241</v>
          </cell>
        </row>
        <row r="61">
          <cell r="B61">
            <v>42240</v>
          </cell>
        </row>
        <row r="62">
          <cell r="B62">
            <v>42237</v>
          </cell>
        </row>
        <row r="63">
          <cell r="B63">
            <v>42236</v>
          </cell>
        </row>
        <row r="64">
          <cell r="B64">
            <v>42235</v>
          </cell>
        </row>
        <row r="65">
          <cell r="B65">
            <v>42234</v>
          </cell>
        </row>
        <row r="66">
          <cell r="B66">
            <v>42233</v>
          </cell>
        </row>
        <row r="67">
          <cell r="B67">
            <v>42230</v>
          </cell>
        </row>
        <row r="68">
          <cell r="B68">
            <v>42229</v>
          </cell>
        </row>
        <row r="69">
          <cell r="B69">
            <v>42228</v>
          </cell>
        </row>
        <row r="70">
          <cell r="B70">
            <v>42227</v>
          </cell>
        </row>
        <row r="71">
          <cell r="B71">
            <v>42226</v>
          </cell>
        </row>
        <row r="72">
          <cell r="B72">
            <v>42223</v>
          </cell>
        </row>
        <row r="73">
          <cell r="B73">
            <v>42222</v>
          </cell>
        </row>
        <row r="74">
          <cell r="B74">
            <v>42221</v>
          </cell>
        </row>
        <row r="75">
          <cell r="B75">
            <v>42220</v>
          </cell>
        </row>
        <row r="76">
          <cell r="B76">
            <v>42219</v>
          </cell>
        </row>
        <row r="77">
          <cell r="B77">
            <v>42216</v>
          </cell>
        </row>
        <row r="78">
          <cell r="B78">
            <v>42215</v>
          </cell>
        </row>
        <row r="79">
          <cell r="B79">
            <v>42214</v>
          </cell>
        </row>
        <row r="80">
          <cell r="B80">
            <v>42213</v>
          </cell>
        </row>
        <row r="81">
          <cell r="B81">
            <v>42212</v>
          </cell>
        </row>
        <row r="82">
          <cell r="B82">
            <v>42209</v>
          </cell>
        </row>
        <row r="83">
          <cell r="B83">
            <v>42208</v>
          </cell>
        </row>
        <row r="84">
          <cell r="B84">
            <v>42207</v>
          </cell>
        </row>
        <row r="85">
          <cell r="B85">
            <v>42206</v>
          </cell>
        </row>
        <row r="86">
          <cell r="B86">
            <v>42205</v>
          </cell>
        </row>
        <row r="87">
          <cell r="B87">
            <v>42202</v>
          </cell>
        </row>
        <row r="88">
          <cell r="B88">
            <v>42201</v>
          </cell>
        </row>
        <row r="89">
          <cell r="B89">
            <v>42200</v>
          </cell>
        </row>
        <row r="90">
          <cell r="B90">
            <v>42199</v>
          </cell>
        </row>
        <row r="91">
          <cell r="B91">
            <v>42198</v>
          </cell>
        </row>
        <row r="92">
          <cell r="B92">
            <v>42195</v>
          </cell>
        </row>
        <row r="93">
          <cell r="B93">
            <v>42194</v>
          </cell>
        </row>
        <row r="94">
          <cell r="B94">
            <v>42193</v>
          </cell>
        </row>
        <row r="95">
          <cell r="B95">
            <v>42192</v>
          </cell>
        </row>
        <row r="96">
          <cell r="B96">
            <v>42191</v>
          </cell>
        </row>
        <row r="97">
          <cell r="B97">
            <v>42188</v>
          </cell>
        </row>
        <row r="98">
          <cell r="B98">
            <v>42187</v>
          </cell>
        </row>
        <row r="99">
          <cell r="B99">
            <v>42186</v>
          </cell>
        </row>
        <row r="100">
          <cell r="B100">
            <v>42185</v>
          </cell>
        </row>
        <row r="101">
          <cell r="B101">
            <v>42184</v>
          </cell>
        </row>
        <row r="102">
          <cell r="B102">
            <v>42181</v>
          </cell>
        </row>
        <row r="103">
          <cell r="B103">
            <v>42180</v>
          </cell>
        </row>
        <row r="104">
          <cell r="B104">
            <v>42179</v>
          </cell>
        </row>
        <row r="105">
          <cell r="B105">
            <v>42178</v>
          </cell>
        </row>
        <row r="106">
          <cell r="B106">
            <v>42177</v>
          </cell>
        </row>
        <row r="107">
          <cell r="B107">
            <v>42174</v>
          </cell>
        </row>
        <row r="108">
          <cell r="B108">
            <v>42173</v>
          </cell>
        </row>
        <row r="109">
          <cell r="B109">
            <v>42172</v>
          </cell>
        </row>
        <row r="110">
          <cell r="B110">
            <v>42171</v>
          </cell>
        </row>
        <row r="111">
          <cell r="B111">
            <v>42170</v>
          </cell>
        </row>
        <row r="112">
          <cell r="B112">
            <v>42167</v>
          </cell>
        </row>
        <row r="113">
          <cell r="B113">
            <v>42166</v>
          </cell>
        </row>
        <row r="114">
          <cell r="B114">
            <v>42165</v>
          </cell>
        </row>
        <row r="115">
          <cell r="B115">
            <v>42164</v>
          </cell>
        </row>
        <row r="116">
          <cell r="B116">
            <v>42163</v>
          </cell>
        </row>
        <row r="117">
          <cell r="B117">
            <v>42160</v>
          </cell>
        </row>
        <row r="118">
          <cell r="B118">
            <v>42159</v>
          </cell>
        </row>
        <row r="119">
          <cell r="B119">
            <v>42158</v>
          </cell>
        </row>
        <row r="120">
          <cell r="B120">
            <v>42157</v>
          </cell>
        </row>
        <row r="121">
          <cell r="B121">
            <v>42156</v>
          </cell>
        </row>
        <row r="122">
          <cell r="B122">
            <v>42153</v>
          </cell>
        </row>
        <row r="123">
          <cell r="B123">
            <v>42152</v>
          </cell>
        </row>
        <row r="124">
          <cell r="B124">
            <v>42151</v>
          </cell>
        </row>
        <row r="125">
          <cell r="B125">
            <v>42150</v>
          </cell>
        </row>
        <row r="126">
          <cell r="B126">
            <v>42149</v>
          </cell>
        </row>
        <row r="127">
          <cell r="B127">
            <v>42146</v>
          </cell>
        </row>
        <row r="128">
          <cell r="B128">
            <v>42145</v>
          </cell>
        </row>
        <row r="129">
          <cell r="B129">
            <v>42144</v>
          </cell>
        </row>
        <row r="130">
          <cell r="B130">
            <v>42143</v>
          </cell>
        </row>
        <row r="131">
          <cell r="B131">
            <v>42142</v>
          </cell>
        </row>
        <row r="132">
          <cell r="B132">
            <v>42139</v>
          </cell>
        </row>
        <row r="133">
          <cell r="B133">
            <v>42138</v>
          </cell>
        </row>
        <row r="134">
          <cell r="B134">
            <v>42137</v>
          </cell>
        </row>
        <row r="135">
          <cell r="B135">
            <v>42136</v>
          </cell>
        </row>
        <row r="136">
          <cell r="B136">
            <v>42135</v>
          </cell>
        </row>
        <row r="137">
          <cell r="B137">
            <v>42132</v>
          </cell>
        </row>
        <row r="138">
          <cell r="B138">
            <v>42131</v>
          </cell>
        </row>
        <row r="139">
          <cell r="B139">
            <v>42130</v>
          </cell>
        </row>
        <row r="140">
          <cell r="B140">
            <v>42129</v>
          </cell>
        </row>
        <row r="141">
          <cell r="B141">
            <v>42128</v>
          </cell>
        </row>
        <row r="142">
          <cell r="B142">
            <v>42125</v>
          </cell>
        </row>
        <row r="143">
          <cell r="B143">
            <v>42124</v>
          </cell>
        </row>
        <row r="144">
          <cell r="B144">
            <v>42123</v>
          </cell>
        </row>
        <row r="145">
          <cell r="B145">
            <v>42122</v>
          </cell>
        </row>
        <row r="146">
          <cell r="B146">
            <v>42121</v>
          </cell>
        </row>
        <row r="147">
          <cell r="B147">
            <v>42118</v>
          </cell>
        </row>
        <row r="148">
          <cell r="B148">
            <v>42117</v>
          </cell>
        </row>
        <row r="149">
          <cell r="B149">
            <v>42116</v>
          </cell>
        </row>
        <row r="150">
          <cell r="B150">
            <v>42115</v>
          </cell>
        </row>
        <row r="151">
          <cell r="B151">
            <v>42114</v>
          </cell>
        </row>
        <row r="152">
          <cell r="B152">
            <v>42111</v>
          </cell>
        </row>
        <row r="153">
          <cell r="B153">
            <v>42110</v>
          </cell>
        </row>
        <row r="154">
          <cell r="B154">
            <v>42109</v>
          </cell>
        </row>
        <row r="155">
          <cell r="B155">
            <v>42108</v>
          </cell>
        </row>
        <row r="156">
          <cell r="B156">
            <v>42107</v>
          </cell>
        </row>
        <row r="157">
          <cell r="B157">
            <v>42104</v>
          </cell>
        </row>
        <row r="158">
          <cell r="B158">
            <v>42103</v>
          </cell>
        </row>
        <row r="159">
          <cell r="B159">
            <v>42102</v>
          </cell>
        </row>
        <row r="160">
          <cell r="B160">
            <v>42101</v>
          </cell>
        </row>
        <row r="161">
          <cell r="B161">
            <v>42100</v>
          </cell>
        </row>
        <row r="162">
          <cell r="B162">
            <v>42097</v>
          </cell>
        </row>
        <row r="163">
          <cell r="B163">
            <v>42096</v>
          </cell>
        </row>
        <row r="164">
          <cell r="B164">
            <v>42095</v>
          </cell>
        </row>
        <row r="165">
          <cell r="B165">
            <v>42094</v>
          </cell>
        </row>
        <row r="166">
          <cell r="B166">
            <v>42093</v>
          </cell>
        </row>
        <row r="167">
          <cell r="B167">
            <v>42090</v>
          </cell>
        </row>
        <row r="168">
          <cell r="B168">
            <v>42089</v>
          </cell>
        </row>
        <row r="169">
          <cell r="B169">
            <v>42088</v>
          </cell>
        </row>
        <row r="170">
          <cell r="B170">
            <v>42087</v>
          </cell>
        </row>
        <row r="171">
          <cell r="B171">
            <v>42086</v>
          </cell>
        </row>
        <row r="172">
          <cell r="B172">
            <v>42083</v>
          </cell>
        </row>
        <row r="173">
          <cell r="B173">
            <v>42082</v>
          </cell>
        </row>
        <row r="174">
          <cell r="B174">
            <v>42081</v>
          </cell>
        </row>
        <row r="175">
          <cell r="B175">
            <v>42080</v>
          </cell>
        </row>
        <row r="176">
          <cell r="B176">
            <v>42079</v>
          </cell>
        </row>
        <row r="177">
          <cell r="B177">
            <v>42076</v>
          </cell>
        </row>
        <row r="178">
          <cell r="B178">
            <v>42075</v>
          </cell>
        </row>
        <row r="179">
          <cell r="B179">
            <v>42074</v>
          </cell>
        </row>
        <row r="180">
          <cell r="B180">
            <v>42073</v>
          </cell>
        </row>
        <row r="181">
          <cell r="B181">
            <v>42072</v>
          </cell>
        </row>
        <row r="182">
          <cell r="B182">
            <v>42069</v>
          </cell>
        </row>
        <row r="183">
          <cell r="B183">
            <v>42068</v>
          </cell>
        </row>
        <row r="184">
          <cell r="B184">
            <v>42067</v>
          </cell>
        </row>
        <row r="185">
          <cell r="B185">
            <v>42066</v>
          </cell>
        </row>
        <row r="186">
          <cell r="B186">
            <v>42065</v>
          </cell>
        </row>
        <row r="187">
          <cell r="B187">
            <v>42062</v>
          </cell>
        </row>
        <row r="188">
          <cell r="B188">
            <v>42061</v>
          </cell>
        </row>
        <row r="189">
          <cell r="B189">
            <v>42060</v>
          </cell>
        </row>
        <row r="190">
          <cell r="B190">
            <v>42059</v>
          </cell>
        </row>
        <row r="191">
          <cell r="B191">
            <v>42058</v>
          </cell>
        </row>
        <row r="192">
          <cell r="B192">
            <v>42055</v>
          </cell>
        </row>
        <row r="193">
          <cell r="B193">
            <v>42054</v>
          </cell>
        </row>
        <row r="194">
          <cell r="B194">
            <v>42053</v>
          </cell>
        </row>
        <row r="195">
          <cell r="B195">
            <v>42052</v>
          </cell>
        </row>
        <row r="196">
          <cell r="B196">
            <v>42051</v>
          </cell>
        </row>
        <row r="197">
          <cell r="B197">
            <v>42048</v>
          </cell>
        </row>
        <row r="198">
          <cell r="B198">
            <v>42047</v>
          </cell>
        </row>
        <row r="199">
          <cell r="B199">
            <v>42046</v>
          </cell>
        </row>
        <row r="200">
          <cell r="B200">
            <v>42045</v>
          </cell>
        </row>
        <row r="201">
          <cell r="B201">
            <v>42044</v>
          </cell>
        </row>
        <row r="202">
          <cell r="B202">
            <v>42041</v>
          </cell>
        </row>
        <row r="203">
          <cell r="B203">
            <v>42040</v>
          </cell>
        </row>
        <row r="204">
          <cell r="B204">
            <v>42039</v>
          </cell>
        </row>
        <row r="205">
          <cell r="B205">
            <v>42038</v>
          </cell>
        </row>
        <row r="206">
          <cell r="B206">
            <v>42037</v>
          </cell>
        </row>
        <row r="207">
          <cell r="B207">
            <v>42034</v>
          </cell>
        </row>
        <row r="208">
          <cell r="B208">
            <v>42033</v>
          </cell>
        </row>
        <row r="209">
          <cell r="B209">
            <v>42032</v>
          </cell>
        </row>
        <row r="210">
          <cell r="B210">
            <v>42031</v>
          </cell>
        </row>
        <row r="211">
          <cell r="B211">
            <v>42030</v>
          </cell>
        </row>
        <row r="212">
          <cell r="B212">
            <v>42027</v>
          </cell>
        </row>
        <row r="213">
          <cell r="B213">
            <v>42026</v>
          </cell>
        </row>
        <row r="214">
          <cell r="B214">
            <v>42025</v>
          </cell>
        </row>
        <row r="215">
          <cell r="B215">
            <v>42024</v>
          </cell>
        </row>
        <row r="216">
          <cell r="B216">
            <v>42023</v>
          </cell>
        </row>
        <row r="217">
          <cell r="B217">
            <v>42020</v>
          </cell>
        </row>
        <row r="218">
          <cell r="B218">
            <v>42019</v>
          </cell>
        </row>
        <row r="219">
          <cell r="B219">
            <v>42018</v>
          </cell>
        </row>
        <row r="220">
          <cell r="B220">
            <v>42017</v>
          </cell>
        </row>
        <row r="221">
          <cell r="B221">
            <v>42016</v>
          </cell>
        </row>
        <row r="222">
          <cell r="B222">
            <v>42013</v>
          </cell>
        </row>
        <row r="223">
          <cell r="B223">
            <v>42012</v>
          </cell>
        </row>
        <row r="224">
          <cell r="B224">
            <v>42011</v>
          </cell>
        </row>
        <row r="225">
          <cell r="B225">
            <v>42010</v>
          </cell>
        </row>
        <row r="226">
          <cell r="B226">
            <v>42009</v>
          </cell>
        </row>
        <row r="227">
          <cell r="B227">
            <v>42006</v>
          </cell>
        </row>
        <row r="228">
          <cell r="B228">
            <v>42005</v>
          </cell>
        </row>
        <row r="229">
          <cell r="B229">
            <v>42004</v>
          </cell>
        </row>
        <row r="230">
          <cell r="B230">
            <v>42003</v>
          </cell>
        </row>
        <row r="231">
          <cell r="B231">
            <v>42002</v>
          </cell>
        </row>
        <row r="232">
          <cell r="B232">
            <v>41999</v>
          </cell>
        </row>
        <row r="233">
          <cell r="B233">
            <v>41998</v>
          </cell>
        </row>
        <row r="234">
          <cell r="B234">
            <v>41997</v>
          </cell>
        </row>
        <row r="235">
          <cell r="B235">
            <v>41996</v>
          </cell>
        </row>
        <row r="236">
          <cell r="B236">
            <v>41995</v>
          </cell>
        </row>
        <row r="237">
          <cell r="B237">
            <v>41992</v>
          </cell>
        </row>
        <row r="238">
          <cell r="B238">
            <v>41991</v>
          </cell>
        </row>
        <row r="239">
          <cell r="B239">
            <v>41990</v>
          </cell>
        </row>
        <row r="240">
          <cell r="B240">
            <v>41989</v>
          </cell>
        </row>
        <row r="241">
          <cell r="B241">
            <v>41988</v>
          </cell>
        </row>
        <row r="242">
          <cell r="B242">
            <v>41985</v>
          </cell>
        </row>
        <row r="243">
          <cell r="B243">
            <v>41984</v>
          </cell>
        </row>
        <row r="244">
          <cell r="B244">
            <v>41983</v>
          </cell>
        </row>
        <row r="245">
          <cell r="B245">
            <v>41982</v>
          </cell>
        </row>
        <row r="246">
          <cell r="B246">
            <v>41981</v>
          </cell>
        </row>
        <row r="247">
          <cell r="B247">
            <v>41978</v>
          </cell>
        </row>
        <row r="248">
          <cell r="B248">
            <v>41977</v>
          </cell>
        </row>
        <row r="249">
          <cell r="B249">
            <v>41976</v>
          </cell>
        </row>
        <row r="250">
          <cell r="B250">
            <v>41975</v>
          </cell>
        </row>
        <row r="251">
          <cell r="B251">
            <v>41974</v>
          </cell>
        </row>
        <row r="252">
          <cell r="B252">
            <v>41971</v>
          </cell>
        </row>
        <row r="253">
          <cell r="B253">
            <v>41970</v>
          </cell>
        </row>
        <row r="254">
          <cell r="B254">
            <v>41969</v>
          </cell>
        </row>
        <row r="255">
          <cell r="B255">
            <v>41968</v>
          </cell>
        </row>
        <row r="256">
          <cell r="B256">
            <v>41967</v>
          </cell>
        </row>
        <row r="257">
          <cell r="B257">
            <v>41964</v>
          </cell>
        </row>
        <row r="258">
          <cell r="B258">
            <v>41963</v>
          </cell>
        </row>
        <row r="259">
          <cell r="B259">
            <v>41962</v>
          </cell>
        </row>
        <row r="260">
          <cell r="B260">
            <v>41961</v>
          </cell>
        </row>
        <row r="261">
          <cell r="B261">
            <v>41960</v>
          </cell>
        </row>
        <row r="262">
          <cell r="B262">
            <v>41957</v>
          </cell>
        </row>
        <row r="263">
          <cell r="B263">
            <v>41956</v>
          </cell>
        </row>
        <row r="264">
          <cell r="B264">
            <v>41955</v>
          </cell>
        </row>
        <row r="265">
          <cell r="B265">
            <v>41954</v>
          </cell>
          <cell r="D265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uesta SC"/>
      <sheetName val="Paises"/>
      <sheetName val="Propuesta"/>
      <sheetName val="Cartera_SQL"/>
      <sheetName val="IPSA-IPGA"/>
      <sheetName val="Ayuda"/>
      <sheetName val="Cartera IGPA"/>
      <sheetName val="Dividendos"/>
      <sheetName val="IPSA PESOS"/>
      <sheetName val="BETA"/>
      <sheetName val="EBITDA vs NET INCOME"/>
      <sheetName val="Diapositiva Small Cap"/>
      <sheetName val="Comp. Paises"/>
      <sheetName val="Comp. Paises Series"/>
      <sheetName val="Multiplo Objetivo Bancos Chile"/>
      <sheetName val="Comite Local Resumen"/>
      <sheetName val="IPSA"/>
      <sheetName val="Acciones"/>
      <sheetName val="Analsis Matriz"/>
      <sheetName val="Ranking_sin comision"/>
      <sheetName val="Ayuda Rkg_sin_comision"/>
      <sheetName val="Ayuda_sinComison"/>
      <sheetName val="Ranking_con comision"/>
      <sheetName val="Ayuda Rkg_con_comision"/>
      <sheetName val="Ayuda_Comison"/>
    </sheetNames>
    <sheetDataSet>
      <sheetData sheetId="0"/>
      <sheetData sheetId="1"/>
      <sheetData sheetId="2"/>
      <sheetData sheetId="3"/>
      <sheetData sheetId="4"/>
      <sheetData sheetId="5">
        <row r="2">
          <cell r="E2" t="str">
            <v>Nombre Corto</v>
          </cell>
          <cell r="F2" t="str">
            <v>Ticker BB</v>
          </cell>
        </row>
        <row r="3">
          <cell r="E3" t="str">
            <v>SM Chile B</v>
          </cell>
          <cell r="F3" t="str">
            <v>SMCHILEB CI Equity</v>
          </cell>
        </row>
        <row r="4">
          <cell r="E4" t="str">
            <v>Santander</v>
          </cell>
          <cell r="F4" t="str">
            <v>BSAN CI Equity</v>
          </cell>
        </row>
        <row r="5">
          <cell r="E5" t="str">
            <v>Itaucorp</v>
          </cell>
          <cell r="F5" t="str">
            <v>ITAUCORP CI Equity</v>
          </cell>
        </row>
        <row r="6">
          <cell r="E6" t="str">
            <v>Chile</v>
          </cell>
          <cell r="F6" t="str">
            <v>CHILE CI Equity</v>
          </cell>
        </row>
        <row r="7">
          <cell r="E7" t="str">
            <v>BCI</v>
          </cell>
          <cell r="F7" t="str">
            <v>BCI CI Equity</v>
          </cell>
        </row>
        <row r="8">
          <cell r="E8" t="str">
            <v>Security</v>
          </cell>
          <cell r="F8" t="str">
            <v>SECUR CI Equity</v>
          </cell>
        </row>
        <row r="9">
          <cell r="E9" t="str">
            <v>Salfacorp</v>
          </cell>
          <cell r="F9" t="str">
            <v>SALFACOR CI Equity</v>
          </cell>
        </row>
        <row r="10">
          <cell r="E10" t="str">
            <v>MASISA</v>
          </cell>
          <cell r="F10" t="str">
            <v>MASISA CI Equity</v>
          </cell>
        </row>
        <row r="11">
          <cell r="E11" t="str">
            <v>CAP</v>
          </cell>
          <cell r="F11" t="str">
            <v>CAP CI Equity</v>
          </cell>
        </row>
        <row r="12">
          <cell r="E12" t="str">
            <v>Besalco</v>
          </cell>
          <cell r="F12" t="str">
            <v>BESALCO CI Equity</v>
          </cell>
        </row>
        <row r="13">
          <cell r="E13" t="str">
            <v>Paz</v>
          </cell>
          <cell r="F13" t="str">
            <v>PAZ CI Equity</v>
          </cell>
        </row>
        <row r="14">
          <cell r="E14" t="str">
            <v>WATTS</v>
          </cell>
          <cell r="F14" t="str">
            <v>WATTS CI Equity</v>
          </cell>
        </row>
        <row r="15">
          <cell r="E15" t="str">
            <v>Cencosud</v>
          </cell>
          <cell r="F15" t="str">
            <v>CENCOSUD CI Equity</v>
          </cell>
        </row>
        <row r="16">
          <cell r="E16" t="str">
            <v>CCU</v>
          </cell>
          <cell r="F16" t="str">
            <v>CCU CI Equity</v>
          </cell>
        </row>
        <row r="17">
          <cell r="E17" t="str">
            <v>Multifoods</v>
          </cell>
          <cell r="F17" t="str">
            <v>MULTIFOO CI Equity</v>
          </cell>
        </row>
        <row r="18">
          <cell r="E18" t="str">
            <v>Embonor B</v>
          </cell>
          <cell r="F18" t="str">
            <v>EMBONOB CI Equity</v>
          </cell>
        </row>
        <row r="19">
          <cell r="E19" t="str">
            <v>Cocha y Toro</v>
          </cell>
          <cell r="F19" t="str">
            <v>CONCHA CI Equity</v>
          </cell>
        </row>
        <row r="20">
          <cell r="E20" t="str">
            <v>Aquachile</v>
          </cell>
          <cell r="F20" t="str">
            <v>AQUACHIL CI Equity</v>
          </cell>
        </row>
        <row r="21">
          <cell r="E21" t="str">
            <v>Andina B</v>
          </cell>
          <cell r="F21" t="str">
            <v>ANDINAB CI Equity</v>
          </cell>
        </row>
        <row r="22">
          <cell r="E22" t="str">
            <v>VSPT</v>
          </cell>
          <cell r="F22" t="str">
            <v>VSPT CI Equity</v>
          </cell>
        </row>
        <row r="23">
          <cell r="E23" t="str">
            <v>Hortifrut</v>
          </cell>
          <cell r="F23" t="str">
            <v>HF CI Equity</v>
          </cell>
        </row>
        <row r="24">
          <cell r="E24" t="str">
            <v>COPEC</v>
          </cell>
          <cell r="F24" t="str">
            <v>COPEC CI Equity</v>
          </cell>
        </row>
        <row r="25">
          <cell r="E25" t="str">
            <v>CMPC</v>
          </cell>
          <cell r="F25" t="str">
            <v>CMPC CI Equity</v>
          </cell>
        </row>
        <row r="26">
          <cell r="E26" t="str">
            <v xml:space="preserve">Antar </v>
          </cell>
          <cell r="F26" t="str">
            <v>ANTAR CI Equity</v>
          </cell>
        </row>
        <row r="27">
          <cell r="E27" t="str">
            <v>Enjoy</v>
          </cell>
          <cell r="F27" t="str">
            <v>ENJOY CI Equity</v>
          </cell>
        </row>
        <row r="28">
          <cell r="E28" t="str">
            <v>Las Condes</v>
          </cell>
          <cell r="F28" t="str">
            <v>CONDES CI Equity</v>
          </cell>
        </row>
        <row r="29">
          <cell r="E29" t="str">
            <v>INDISA</v>
          </cell>
          <cell r="F29" t="str">
            <v>INDISA CI Equity</v>
          </cell>
        </row>
        <row r="30">
          <cell r="E30" t="str">
            <v>ILC</v>
          </cell>
          <cell r="F30" t="str">
            <v>ILC CI Equity</v>
          </cell>
        </row>
        <row r="31">
          <cell r="E31" t="str">
            <v>Habitat</v>
          </cell>
          <cell r="F31" t="str">
            <v>HABITAT CI Equity</v>
          </cell>
        </row>
        <row r="32">
          <cell r="E32" t="str">
            <v>Bupacl</v>
          </cell>
          <cell r="F32" t="str">
            <v>BUPACL CI Equity</v>
          </cell>
        </row>
        <row r="33">
          <cell r="E33" t="str">
            <v>Banmedica</v>
          </cell>
          <cell r="F33" t="str">
            <v>BANMED CI Equity</v>
          </cell>
        </row>
        <row r="34">
          <cell r="E34" t="str">
            <v>SK</v>
          </cell>
          <cell r="F34" t="str">
            <v>SK CI EQUITY</v>
          </cell>
        </row>
        <row r="35">
          <cell r="E35" t="str">
            <v>Quiñenco</v>
          </cell>
          <cell r="F35" t="str">
            <v>QUINENC CI Equity</v>
          </cell>
        </row>
        <row r="36">
          <cell r="E36" t="str">
            <v>SMSAAM</v>
          </cell>
          <cell r="F36" t="str">
            <v>SMSAAM CI Equity</v>
          </cell>
        </row>
        <row r="37">
          <cell r="E37" t="str">
            <v>SQM/B</v>
          </cell>
          <cell r="F37" t="str">
            <v>SQM/B CI Equity</v>
          </cell>
        </row>
        <row r="38">
          <cell r="E38" t="str">
            <v>ENAEX</v>
          </cell>
          <cell r="F38" t="str">
            <v>ENAEX CI Equity</v>
          </cell>
        </row>
        <row r="39">
          <cell r="E39" t="str">
            <v>Ripley</v>
          </cell>
          <cell r="F39" t="str">
            <v>RIPLEY CI Equity</v>
          </cell>
        </row>
        <row r="40">
          <cell r="E40" t="str">
            <v>Parauco</v>
          </cell>
          <cell r="F40" t="str">
            <v>PARAUCO CI Equity</v>
          </cell>
        </row>
        <row r="41">
          <cell r="E41" t="str">
            <v>Nueva Polar</v>
          </cell>
          <cell r="F41" t="str">
            <v>NUEVAPOL CI Equity</v>
          </cell>
        </row>
        <row r="42">
          <cell r="E42" t="str">
            <v>Hites</v>
          </cell>
          <cell r="F42" t="str">
            <v>HITES CI Equity</v>
          </cell>
        </row>
        <row r="43">
          <cell r="E43" t="str">
            <v>Forus</v>
          </cell>
          <cell r="F43" t="str">
            <v>FORUS CI Equity</v>
          </cell>
        </row>
        <row r="44">
          <cell r="E44" t="str">
            <v>Falabella</v>
          </cell>
          <cell r="F44" t="str">
            <v>FALAB CI Equity</v>
          </cell>
        </row>
        <row r="45">
          <cell r="E45" t="str">
            <v>Sonda</v>
          </cell>
          <cell r="F45" t="str">
            <v>SONDA CI Equity</v>
          </cell>
        </row>
        <row r="46">
          <cell r="E46" t="str">
            <v>Entel</v>
          </cell>
          <cell r="F46" t="str">
            <v>ENTEL CI Equity</v>
          </cell>
        </row>
        <row r="47">
          <cell r="E47" t="str">
            <v>LATAM</v>
          </cell>
          <cell r="F47" t="str">
            <v>LAN CI Equity</v>
          </cell>
        </row>
        <row r="48">
          <cell r="E48" t="str">
            <v>Vapores</v>
          </cell>
          <cell r="F48" t="str">
            <v>VAPORES CI Equity</v>
          </cell>
        </row>
        <row r="49">
          <cell r="E49" t="str">
            <v>Gasco</v>
          </cell>
          <cell r="F49" t="str">
            <v>GASCO CI Equity</v>
          </cell>
        </row>
        <row r="50">
          <cell r="E50" t="str">
            <v>Enersis</v>
          </cell>
          <cell r="F50" t="str">
            <v>ENERSIS CI Equity</v>
          </cell>
        </row>
        <row r="51">
          <cell r="E51" t="str">
            <v>Endesa</v>
          </cell>
          <cell r="F51" t="str">
            <v>ENDESA CI Equity</v>
          </cell>
        </row>
        <row r="52">
          <cell r="E52" t="str">
            <v>ECL</v>
          </cell>
          <cell r="F52" t="str">
            <v>ECL CI Equity</v>
          </cell>
        </row>
        <row r="53">
          <cell r="E53" t="str">
            <v>Colbun</v>
          </cell>
          <cell r="F53" t="str">
            <v>COLBUN CI Equity</v>
          </cell>
        </row>
        <row r="54">
          <cell r="E54" t="str">
            <v>Aguas/A</v>
          </cell>
          <cell r="F54" t="str">
            <v>AGUAS/A CI Equity</v>
          </cell>
        </row>
        <row r="55">
          <cell r="E55" t="str">
            <v>Aesgener</v>
          </cell>
          <cell r="F55" t="str">
            <v>AESGENER CI Equity</v>
          </cell>
        </row>
        <row r="56">
          <cell r="E56" t="str">
            <v>IAM</v>
          </cell>
          <cell r="F56" t="str">
            <v>IAM CI Equity</v>
          </cell>
        </row>
        <row r="57">
          <cell r="E57" t="str">
            <v>ENDESA-CH</v>
          </cell>
          <cell r="F57" t="str">
            <v>ENDESACH CI Equity</v>
          </cell>
        </row>
        <row r="58">
          <cell r="E58" t="str">
            <v>ENDESA-AM</v>
          </cell>
          <cell r="F58" t="str">
            <v>ENDESAAM CI Equity</v>
          </cell>
        </row>
        <row r="59">
          <cell r="E59" t="str">
            <v>ENERSIS-CH</v>
          </cell>
          <cell r="F59" t="str">
            <v>ENERSICH CI Equity</v>
          </cell>
        </row>
        <row r="60">
          <cell r="E60" t="str">
            <v>ENERSIS-AM</v>
          </cell>
          <cell r="F60" t="str">
            <v>ENERSIAM CI Equity</v>
          </cell>
        </row>
        <row r="61">
          <cell r="F61" t="str">
            <v>SQM/A CI Equity</v>
          </cell>
        </row>
        <row r="62">
          <cell r="F62" t="str">
            <v>ANDINAA CI Equity</v>
          </cell>
        </row>
        <row r="63">
          <cell r="F63" t="str">
            <v>MOLYMET CI Equity</v>
          </cell>
        </row>
        <row r="64">
          <cell r="F64" t="str">
            <v>MINERA CI Equity</v>
          </cell>
        </row>
        <row r="65">
          <cell r="F65" t="str">
            <v>PEHUEN CI Equity</v>
          </cell>
        </row>
        <row r="66">
          <cell r="F66" t="str">
            <v>CRISTAL CI Equity</v>
          </cell>
        </row>
        <row r="67">
          <cell r="F67" t="str">
            <v>ALMEN CI Equity</v>
          </cell>
        </row>
        <row r="68">
          <cell r="F68" t="str">
            <v>NORTEG CI Equity</v>
          </cell>
        </row>
        <row r="69">
          <cell r="F69" t="str">
            <v>OROB CI Equity</v>
          </cell>
        </row>
        <row r="70">
          <cell r="F70" t="str">
            <v>PASUR CI Equity</v>
          </cell>
        </row>
        <row r="71">
          <cell r="F71" t="str">
            <v>SOCOVESA CI Equity</v>
          </cell>
        </row>
        <row r="72">
          <cell r="F72" t="str">
            <v>INVERC CI Equity</v>
          </cell>
        </row>
        <row r="73">
          <cell r="F73" t="str">
            <v>BANVI CI Equity</v>
          </cell>
        </row>
        <row r="74">
          <cell r="F74" t="str">
            <v>CEMENT CI Equity</v>
          </cell>
        </row>
        <row r="75">
          <cell r="F75" t="str">
            <v>BLUMAR CI Equity</v>
          </cell>
        </row>
        <row r="76">
          <cell r="F76" t="str">
            <v>SMCHILEA Equity</v>
          </cell>
        </row>
        <row r="77">
          <cell r="F77" t="str">
            <v>CAMANCHACA CI Equity</v>
          </cell>
        </row>
        <row r="78">
          <cell r="F78" t="str">
            <v>FOSFOR CI Equity</v>
          </cell>
        </row>
        <row r="79">
          <cell r="F79" t="str">
            <v>ZOFRI CI Equity</v>
          </cell>
        </row>
        <row r="80">
          <cell r="F80" t="str">
            <v>SMCHILED CI Equity</v>
          </cell>
        </row>
        <row r="81">
          <cell r="F81" t="str">
            <v>SOQUIC CI Equity</v>
          </cell>
        </row>
        <row r="82">
          <cell r="F82" t="str">
            <v>COLO/B CI Equity</v>
          </cell>
        </row>
        <row r="83">
          <cell r="F83" t="str">
            <v>IANSA CI Equity</v>
          </cell>
        </row>
        <row r="84">
          <cell r="F84" t="str">
            <v>CAMPOS CI Equity</v>
          </cell>
        </row>
        <row r="85">
          <cell r="F85" t="str">
            <v>EMBONORB CI Equity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vs.cl/portal/principal/605/w3-channel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2" sqref="A2"/>
    </sheetView>
  </sheetViews>
  <sheetFormatPr baseColWidth="10" defaultColWidth="42.25" defaultRowHeight="14.25" x14ac:dyDescent="0.2"/>
  <cols>
    <col min="1" max="1" width="10.5" customWidth="1"/>
    <col min="2" max="2" width="15.375" customWidth="1"/>
    <col min="3" max="3" width="46.75" customWidth="1"/>
    <col min="5" max="5" width="16.5" customWidth="1"/>
  </cols>
  <sheetData>
    <row r="1" spans="1:5" ht="15.75" thickBot="1" x14ac:dyDescent="0.25">
      <c r="A1" s="4" t="s">
        <v>99</v>
      </c>
      <c r="B1" s="4" t="s">
        <v>96</v>
      </c>
      <c r="C1" s="4" t="s">
        <v>97</v>
      </c>
      <c r="D1" s="4" t="s">
        <v>98</v>
      </c>
      <c r="E1" s="4" t="s">
        <v>93</v>
      </c>
    </row>
    <row r="2" spans="1:5" x14ac:dyDescent="0.2">
      <c r="A2" s="5" t="s">
        <v>90</v>
      </c>
      <c r="B2" s="5" t="s">
        <v>0</v>
      </c>
      <c r="C2" s="5" t="s">
        <v>1</v>
      </c>
      <c r="D2" s="5" t="s">
        <v>2</v>
      </c>
      <c r="E2" s="5" t="s">
        <v>3</v>
      </c>
    </row>
    <row r="3" spans="1:5" x14ac:dyDescent="0.2">
      <c r="A3" s="2"/>
      <c r="B3" s="2" t="s">
        <v>4</v>
      </c>
      <c r="C3" s="2" t="s">
        <v>1</v>
      </c>
      <c r="D3" s="2" t="s">
        <v>5</v>
      </c>
      <c r="E3" s="2" t="s">
        <v>94</v>
      </c>
    </row>
    <row r="4" spans="1:5" x14ac:dyDescent="0.2">
      <c r="A4" s="1"/>
      <c r="B4" s="1" t="s">
        <v>6</v>
      </c>
      <c r="C4" s="1" t="s">
        <v>7</v>
      </c>
      <c r="D4" s="1" t="s">
        <v>8</v>
      </c>
      <c r="E4" s="1" t="s">
        <v>9</v>
      </c>
    </row>
    <row r="5" spans="1:5" x14ac:dyDescent="0.2">
      <c r="A5" s="2"/>
      <c r="B5" s="2" t="s">
        <v>10</v>
      </c>
      <c r="C5" s="2" t="s">
        <v>11</v>
      </c>
      <c r="D5" s="2" t="s">
        <v>12</v>
      </c>
      <c r="E5" s="2" t="s">
        <v>13</v>
      </c>
    </row>
    <row r="6" spans="1:5" x14ac:dyDescent="0.2">
      <c r="A6" s="1"/>
      <c r="B6" s="1" t="s">
        <v>14</v>
      </c>
      <c r="C6" s="1" t="s">
        <v>15</v>
      </c>
      <c r="D6" s="1" t="s">
        <v>16</v>
      </c>
      <c r="E6" s="1" t="s">
        <v>94</v>
      </c>
    </row>
    <row r="7" spans="1:5" x14ac:dyDescent="0.2">
      <c r="A7" s="2"/>
      <c r="B7" s="2" t="s">
        <v>17</v>
      </c>
      <c r="C7" s="2" t="s">
        <v>15</v>
      </c>
      <c r="D7" s="2" t="s">
        <v>18</v>
      </c>
      <c r="E7" s="2" t="s">
        <v>24</v>
      </c>
    </row>
    <row r="8" spans="1:5" x14ac:dyDescent="0.2">
      <c r="A8" s="1"/>
      <c r="B8" s="1" t="s">
        <v>19</v>
      </c>
      <c r="C8" s="1" t="s">
        <v>20</v>
      </c>
      <c r="D8" s="1" t="s">
        <v>21</v>
      </c>
      <c r="E8" s="1" t="s">
        <v>24</v>
      </c>
    </row>
    <row r="9" spans="1:5" x14ac:dyDescent="0.2">
      <c r="A9" s="2"/>
      <c r="B9" s="2" t="s">
        <v>22</v>
      </c>
      <c r="C9" s="2" t="s">
        <v>15</v>
      </c>
      <c r="D9" s="2" t="s">
        <v>23</v>
      </c>
      <c r="E9" s="2" t="s">
        <v>24</v>
      </c>
    </row>
    <row r="10" spans="1:5" x14ac:dyDescent="0.2">
      <c r="A10" s="1"/>
      <c r="B10" s="1" t="s">
        <v>25</v>
      </c>
      <c r="C10" s="1" t="s">
        <v>26</v>
      </c>
      <c r="D10" s="1" t="s">
        <v>27</v>
      </c>
      <c r="E10" s="1" t="s">
        <v>94</v>
      </c>
    </row>
    <row r="11" spans="1:5" x14ac:dyDescent="0.2">
      <c r="A11" s="2"/>
      <c r="B11" s="2" t="s">
        <v>28</v>
      </c>
      <c r="C11" s="2" t="s">
        <v>11</v>
      </c>
      <c r="D11" s="2" t="s">
        <v>29</v>
      </c>
      <c r="E11" s="2" t="s">
        <v>13</v>
      </c>
    </row>
    <row r="12" spans="1:5" x14ac:dyDescent="0.2">
      <c r="A12" s="1"/>
      <c r="B12" s="1" t="s">
        <v>30</v>
      </c>
      <c r="C12" s="1" t="s">
        <v>31</v>
      </c>
      <c r="D12" s="1" t="s">
        <v>32</v>
      </c>
      <c r="E12" s="1" t="s">
        <v>90</v>
      </c>
    </row>
    <row r="13" spans="1:5" x14ac:dyDescent="0.2">
      <c r="A13" s="2"/>
      <c r="B13" s="2" t="s">
        <v>33</v>
      </c>
      <c r="C13" s="2" t="s">
        <v>26</v>
      </c>
      <c r="D13" s="2" t="s">
        <v>34</v>
      </c>
      <c r="E13" s="2" t="s">
        <v>13</v>
      </c>
    </row>
    <row r="14" spans="1:5" x14ac:dyDescent="0.2">
      <c r="A14" s="1"/>
      <c r="B14" s="1" t="s">
        <v>35</v>
      </c>
      <c r="C14" s="1" t="s">
        <v>36</v>
      </c>
      <c r="D14" s="1" t="s">
        <v>37</v>
      </c>
      <c r="E14" s="1" t="s">
        <v>94</v>
      </c>
    </row>
    <row r="15" spans="1:5" x14ac:dyDescent="0.2">
      <c r="A15" s="2"/>
      <c r="B15" s="2" t="s">
        <v>38</v>
      </c>
      <c r="C15" s="2" t="s">
        <v>39</v>
      </c>
      <c r="D15" s="2" t="s">
        <v>40</v>
      </c>
      <c r="E15" s="2" t="s">
        <v>24</v>
      </c>
    </row>
    <row r="16" spans="1:5" x14ac:dyDescent="0.2">
      <c r="A16" s="1"/>
      <c r="B16" s="1" t="s">
        <v>41</v>
      </c>
      <c r="C16" s="1" t="s">
        <v>20</v>
      </c>
      <c r="D16" s="1" t="s">
        <v>42</v>
      </c>
      <c r="E16" s="1" t="s">
        <v>43</v>
      </c>
    </row>
    <row r="17" spans="1:5" x14ac:dyDescent="0.2">
      <c r="A17" s="2"/>
      <c r="B17" s="2" t="s">
        <v>44</v>
      </c>
      <c r="C17" s="2" t="s">
        <v>11</v>
      </c>
      <c r="D17" s="2" t="s">
        <v>45</v>
      </c>
      <c r="E17" s="2" t="s">
        <v>13</v>
      </c>
    </row>
    <row r="18" spans="1:5" x14ac:dyDescent="0.2">
      <c r="A18" s="1"/>
      <c r="B18" s="1" t="s">
        <v>46</v>
      </c>
      <c r="C18" s="1" t="s">
        <v>47</v>
      </c>
      <c r="D18" s="1" t="s">
        <v>48</v>
      </c>
      <c r="E18" s="1" t="s">
        <v>13</v>
      </c>
    </row>
    <row r="19" spans="1:5" x14ac:dyDescent="0.2">
      <c r="A19" s="2"/>
      <c r="B19" s="2" t="s">
        <v>49</v>
      </c>
      <c r="C19" s="2" t="s">
        <v>47</v>
      </c>
      <c r="D19" s="2" t="s">
        <v>50</v>
      </c>
      <c r="E19" s="2" t="s">
        <v>94</v>
      </c>
    </row>
    <row r="20" spans="1:5" x14ac:dyDescent="0.2">
      <c r="A20" s="1"/>
      <c r="B20" s="1" t="s">
        <v>51</v>
      </c>
      <c r="C20" s="1" t="s">
        <v>47</v>
      </c>
      <c r="D20" s="1" t="s">
        <v>52</v>
      </c>
      <c r="E20" s="1" t="s">
        <v>13</v>
      </c>
    </row>
    <row r="21" spans="1:5" x14ac:dyDescent="0.2">
      <c r="A21" s="2"/>
      <c r="B21" s="2" t="s">
        <v>53</v>
      </c>
      <c r="C21" s="2" t="s">
        <v>54</v>
      </c>
      <c r="D21" s="2" t="s">
        <v>55</v>
      </c>
      <c r="E21" s="2" t="s">
        <v>3</v>
      </c>
    </row>
    <row r="22" spans="1:5" x14ac:dyDescent="0.2">
      <c r="A22" s="1"/>
      <c r="B22" s="1" t="s">
        <v>56</v>
      </c>
      <c r="C22" s="1" t="s">
        <v>47</v>
      </c>
      <c r="D22" s="1" t="s">
        <v>57</v>
      </c>
      <c r="E22" s="1" t="s">
        <v>13</v>
      </c>
    </row>
    <row r="23" spans="1:5" x14ac:dyDescent="0.2">
      <c r="A23" s="2"/>
      <c r="B23" s="2" t="s">
        <v>58</v>
      </c>
      <c r="C23" s="2" t="s">
        <v>54</v>
      </c>
      <c r="D23" s="2" t="s">
        <v>59</v>
      </c>
      <c r="E23" s="2" t="s">
        <v>60</v>
      </c>
    </row>
    <row r="24" spans="1:5" x14ac:dyDescent="0.2">
      <c r="A24" s="1"/>
      <c r="B24" s="1" t="s">
        <v>61</v>
      </c>
      <c r="C24" s="1" t="s">
        <v>62</v>
      </c>
      <c r="D24" s="1" t="s">
        <v>63</v>
      </c>
      <c r="E24" s="1" t="s">
        <v>64</v>
      </c>
    </row>
    <row r="25" spans="1:5" x14ac:dyDescent="0.2">
      <c r="A25" s="2"/>
      <c r="B25" s="2" t="s">
        <v>65</v>
      </c>
      <c r="C25" s="2" t="s">
        <v>66</v>
      </c>
      <c r="D25" s="2" t="s">
        <v>18</v>
      </c>
      <c r="E25" s="2" t="s">
        <v>3</v>
      </c>
    </row>
    <row r="26" spans="1:5" x14ac:dyDescent="0.2">
      <c r="A26" s="1"/>
      <c r="B26" s="1" t="s">
        <v>67</v>
      </c>
      <c r="C26" s="1" t="s">
        <v>68</v>
      </c>
      <c r="D26" s="1" t="s">
        <v>69</v>
      </c>
      <c r="E26" s="1" t="s">
        <v>90</v>
      </c>
    </row>
    <row r="27" spans="1:5" x14ac:dyDescent="0.2">
      <c r="A27" s="2"/>
      <c r="B27" s="2" t="s">
        <v>70</v>
      </c>
      <c r="C27" s="2" t="s">
        <v>47</v>
      </c>
      <c r="D27" s="2" t="s">
        <v>71</v>
      </c>
      <c r="E27" s="2" t="s">
        <v>13</v>
      </c>
    </row>
    <row r="28" spans="1:5" x14ac:dyDescent="0.2">
      <c r="A28" s="1"/>
      <c r="B28" s="1" t="s">
        <v>72</v>
      </c>
      <c r="C28" s="1" t="s">
        <v>39</v>
      </c>
      <c r="D28" s="1" t="s">
        <v>73</v>
      </c>
      <c r="E28" s="1" t="s">
        <v>94</v>
      </c>
    </row>
    <row r="29" spans="1:5" x14ac:dyDescent="0.2">
      <c r="A29" s="2"/>
      <c r="B29" s="2" t="s">
        <v>74</v>
      </c>
      <c r="C29" s="2" t="s">
        <v>36</v>
      </c>
      <c r="D29" s="2" t="s">
        <v>18</v>
      </c>
      <c r="E29" s="2" t="s">
        <v>95</v>
      </c>
    </row>
    <row r="30" spans="1:5" x14ac:dyDescent="0.2">
      <c r="A30" s="1"/>
      <c r="B30" s="1" t="s">
        <v>75</v>
      </c>
      <c r="C30" s="1" t="s">
        <v>76</v>
      </c>
      <c r="D30" s="1" t="s">
        <v>77</v>
      </c>
      <c r="E30" s="1" t="s">
        <v>78</v>
      </c>
    </row>
    <row r="31" spans="1:5" x14ac:dyDescent="0.2">
      <c r="A31" s="2"/>
      <c r="B31" s="2" t="s">
        <v>79</v>
      </c>
      <c r="C31" s="2" t="s">
        <v>80</v>
      </c>
      <c r="D31" s="2" t="s">
        <v>81</v>
      </c>
      <c r="E31" s="2" t="s">
        <v>3</v>
      </c>
    </row>
    <row r="32" spans="1:5" x14ac:dyDescent="0.2">
      <c r="A32" s="1"/>
      <c r="B32" s="1" t="s">
        <v>82</v>
      </c>
      <c r="C32" s="1" t="s">
        <v>62</v>
      </c>
      <c r="D32" s="1" t="s">
        <v>83</v>
      </c>
      <c r="E32" s="1" t="s">
        <v>64</v>
      </c>
    </row>
    <row r="33" spans="1:5" x14ac:dyDescent="0.2">
      <c r="A33" s="2"/>
      <c r="B33" s="2" t="s">
        <v>84</v>
      </c>
      <c r="C33" s="2" t="s">
        <v>62</v>
      </c>
      <c r="D33" s="2" t="s">
        <v>85</v>
      </c>
      <c r="E33" s="2" t="s">
        <v>64</v>
      </c>
    </row>
    <row r="34" spans="1:5" x14ac:dyDescent="0.2">
      <c r="A34" s="1"/>
      <c r="B34" s="1" t="s">
        <v>86</v>
      </c>
      <c r="C34" s="1" t="s">
        <v>87</v>
      </c>
      <c r="D34" s="1" t="s">
        <v>88</v>
      </c>
      <c r="E34" s="1" t="s">
        <v>90</v>
      </c>
    </row>
    <row r="35" spans="1:5" x14ac:dyDescent="0.2">
      <c r="A35" s="2"/>
      <c r="B35" s="2" t="s">
        <v>89</v>
      </c>
      <c r="C35" s="2" t="s">
        <v>87</v>
      </c>
      <c r="D35" s="2" t="s">
        <v>5</v>
      </c>
      <c r="E35" s="2" t="s">
        <v>90</v>
      </c>
    </row>
    <row r="36" spans="1:5" ht="15" thickBot="1" x14ac:dyDescent="0.25">
      <c r="A36" s="3"/>
      <c r="B36" s="3" t="s">
        <v>91</v>
      </c>
      <c r="C36" s="3" t="s">
        <v>62</v>
      </c>
      <c r="D36" s="3" t="s">
        <v>92</v>
      </c>
      <c r="E36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9"/>
  <sheetViews>
    <sheetView workbookViewId="0">
      <selection activeCell="B34" sqref="B34"/>
    </sheetView>
  </sheetViews>
  <sheetFormatPr baseColWidth="10" defaultRowHeight="14.25" x14ac:dyDescent="0.2"/>
  <cols>
    <col min="2" max="2" width="19" customWidth="1"/>
    <col min="3" max="3" width="18.875" customWidth="1"/>
    <col min="4" max="4" width="19.75" customWidth="1"/>
    <col min="17" max="17" width="36.375" customWidth="1"/>
  </cols>
  <sheetData>
    <row r="1" spans="1:18" ht="85.5" x14ac:dyDescent="0.2">
      <c r="A1" s="6" t="s">
        <v>100</v>
      </c>
    </row>
    <row r="2" spans="1:18" ht="54" x14ac:dyDescent="0.2">
      <c r="A2" s="7" t="s">
        <v>101</v>
      </c>
    </row>
    <row r="3" spans="1:18" ht="198" x14ac:dyDescent="0.2">
      <c r="A3" s="8" t="s">
        <v>102</v>
      </c>
    </row>
    <row r="4" spans="1:18" ht="18" x14ac:dyDescent="0.2">
      <c r="A4" s="7" t="s">
        <v>103</v>
      </c>
    </row>
    <row r="5" spans="1:18" ht="18" x14ac:dyDescent="0.2">
      <c r="A5" s="8" t="s">
        <v>0</v>
      </c>
    </row>
    <row r="6" spans="1:18" ht="15" thickBot="1" x14ac:dyDescent="0.25">
      <c r="A6" s="80" t="s">
        <v>104</v>
      </c>
      <c r="B6" s="80"/>
      <c r="C6" s="80"/>
      <c r="D6" s="80"/>
      <c r="E6" s="80"/>
      <c r="F6" s="80"/>
      <c r="G6" s="80"/>
      <c r="H6" s="80"/>
      <c r="I6" s="81"/>
      <c r="J6" s="9"/>
      <c r="K6" s="9"/>
      <c r="L6" s="9"/>
      <c r="M6" s="9"/>
      <c r="N6" s="9"/>
      <c r="O6" s="9"/>
      <c r="P6" s="9"/>
      <c r="Q6" s="9"/>
      <c r="R6" s="9"/>
    </row>
    <row r="7" spans="1:18" ht="15.75" thickTop="1" thickBot="1" x14ac:dyDescent="0.25">
      <c r="A7" s="13" t="s">
        <v>105</v>
      </c>
      <c r="B7" s="10" t="s">
        <v>106</v>
      </c>
      <c r="C7" s="10" t="s">
        <v>107</v>
      </c>
      <c r="D7" s="10" t="s">
        <v>108</v>
      </c>
      <c r="E7" s="10" t="s">
        <v>109</v>
      </c>
      <c r="F7" s="10" t="s">
        <v>110</v>
      </c>
      <c r="G7" s="10" t="s">
        <v>111</v>
      </c>
      <c r="H7" s="10" t="s">
        <v>112</v>
      </c>
      <c r="I7" s="10" t="s">
        <v>113</v>
      </c>
      <c r="J7" s="10" t="s">
        <v>114</v>
      </c>
      <c r="K7" s="10" t="s">
        <v>115</v>
      </c>
      <c r="L7" s="10" t="s">
        <v>116</v>
      </c>
      <c r="M7" s="10" t="s">
        <v>117</v>
      </c>
      <c r="N7" s="10" t="s">
        <v>118</v>
      </c>
      <c r="O7" s="10" t="s">
        <v>119</v>
      </c>
      <c r="P7" s="10" t="s">
        <v>120</v>
      </c>
      <c r="Q7" s="10" t="s">
        <v>121</v>
      </c>
      <c r="R7" s="14" t="s">
        <v>122</v>
      </c>
    </row>
    <row r="8" spans="1:18" ht="15.75" thickTop="1" thickBot="1" x14ac:dyDescent="0.25">
      <c r="A8" s="15">
        <v>40544</v>
      </c>
      <c r="B8" s="11">
        <v>0</v>
      </c>
      <c r="C8" s="11">
        <v>0</v>
      </c>
      <c r="D8" s="25">
        <v>789435.66650000005</v>
      </c>
      <c r="E8" s="25">
        <v>2349.6857</v>
      </c>
      <c r="F8" s="25">
        <v>1854925711</v>
      </c>
      <c r="G8" s="12">
        <v>44218882318</v>
      </c>
      <c r="H8" s="11">
        <v>145</v>
      </c>
      <c r="I8" s="11">
        <v>0</v>
      </c>
      <c r="J8" s="11" t="s">
        <v>123</v>
      </c>
      <c r="K8" s="25">
        <v>76233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/>
      <c r="R8" s="16"/>
    </row>
    <row r="9" spans="1:18" ht="15.75" thickTop="1" thickBot="1" x14ac:dyDescent="0.25">
      <c r="A9" s="15">
        <v>40545</v>
      </c>
      <c r="B9" s="11">
        <v>0</v>
      </c>
      <c r="C9" s="11">
        <v>0</v>
      </c>
      <c r="D9" s="25">
        <v>789435.66650000005</v>
      </c>
      <c r="E9" s="25">
        <v>2349.598</v>
      </c>
      <c r="F9" s="25">
        <v>1854856498</v>
      </c>
      <c r="G9" s="12">
        <v>44219048551</v>
      </c>
      <c r="H9" s="11">
        <v>145</v>
      </c>
      <c r="I9" s="11">
        <v>0</v>
      </c>
      <c r="J9" s="11" t="s">
        <v>123</v>
      </c>
      <c r="K9" s="25">
        <v>76230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/>
      <c r="R9" s="16"/>
    </row>
    <row r="10" spans="1:18" ht="15.75" thickTop="1" thickBot="1" x14ac:dyDescent="0.25">
      <c r="A10" s="15">
        <v>40546</v>
      </c>
      <c r="B10" s="11">
        <v>0</v>
      </c>
      <c r="C10" s="25">
        <v>4502.3815000000004</v>
      </c>
      <c r="D10" s="25">
        <v>784933.28500000003</v>
      </c>
      <c r="E10" s="25">
        <v>2374.2665999999999</v>
      </c>
      <c r="F10" s="25">
        <v>1863640886</v>
      </c>
      <c r="G10" s="12">
        <v>44922558568</v>
      </c>
      <c r="H10" s="11">
        <v>145</v>
      </c>
      <c r="I10" s="11">
        <v>0</v>
      </c>
      <c r="J10" s="11" t="s">
        <v>123</v>
      </c>
      <c r="K10" s="25">
        <v>77030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/>
      <c r="R10" s="16"/>
    </row>
    <row r="11" spans="1:18" ht="15.75" thickTop="1" thickBot="1" x14ac:dyDescent="0.25">
      <c r="A11" s="15">
        <v>40547</v>
      </c>
      <c r="B11" s="11">
        <v>0</v>
      </c>
      <c r="C11" s="11">
        <v>0</v>
      </c>
      <c r="D11" s="25">
        <v>784933.28500000003</v>
      </c>
      <c r="E11" s="25">
        <v>2393.2192</v>
      </c>
      <c r="F11" s="25">
        <v>1878517416</v>
      </c>
      <c r="G11" s="12">
        <v>46353178628</v>
      </c>
      <c r="H11" s="11">
        <v>145</v>
      </c>
      <c r="I11" s="11">
        <v>0</v>
      </c>
      <c r="J11" s="11" t="s">
        <v>123</v>
      </c>
      <c r="K11" s="25">
        <v>77203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/>
      <c r="R11" s="16"/>
    </row>
    <row r="12" spans="1:18" ht="15.75" thickTop="1" thickBot="1" x14ac:dyDescent="0.25">
      <c r="A12" s="15">
        <v>40548</v>
      </c>
      <c r="B12" s="11">
        <v>41.683300000000003</v>
      </c>
      <c r="C12" s="11">
        <v>0</v>
      </c>
      <c r="D12" s="25">
        <v>784974.96829999995</v>
      </c>
      <c r="E12" s="25">
        <v>2399.0432999999998</v>
      </c>
      <c r="F12" s="25">
        <v>1883188905</v>
      </c>
      <c r="G12" s="12">
        <v>46033078556</v>
      </c>
      <c r="H12" s="11">
        <v>145</v>
      </c>
      <c r="I12" s="11">
        <v>0</v>
      </c>
      <c r="J12" s="11" t="s">
        <v>123</v>
      </c>
      <c r="K12" s="25">
        <v>77390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/>
      <c r="R12" s="16"/>
    </row>
    <row r="13" spans="1:18" ht="15.75" thickTop="1" thickBot="1" x14ac:dyDescent="0.25">
      <c r="A13" s="15">
        <v>40549</v>
      </c>
      <c r="B13" s="11">
        <v>0</v>
      </c>
      <c r="C13" s="11">
        <v>0</v>
      </c>
      <c r="D13" s="25">
        <v>784974.96829999995</v>
      </c>
      <c r="E13" s="25">
        <v>2400.8307</v>
      </c>
      <c r="F13" s="25">
        <v>1884591986</v>
      </c>
      <c r="G13" s="12">
        <v>45277571663</v>
      </c>
      <c r="H13" s="11">
        <v>145</v>
      </c>
      <c r="I13" s="11">
        <v>0</v>
      </c>
      <c r="J13" s="11" t="s">
        <v>123</v>
      </c>
      <c r="K13" s="25">
        <v>77452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/>
      <c r="R13" s="16"/>
    </row>
    <row r="14" spans="1:18" ht="15.75" thickTop="1" thickBot="1" x14ac:dyDescent="0.25">
      <c r="A14" s="15">
        <v>40550</v>
      </c>
      <c r="B14" s="11">
        <v>0</v>
      </c>
      <c r="C14" s="11">
        <v>0</v>
      </c>
      <c r="D14" s="25">
        <v>784974.96829999995</v>
      </c>
      <c r="E14" s="25">
        <v>2394.0653000000002</v>
      </c>
      <c r="F14" s="25">
        <v>1879281343</v>
      </c>
      <c r="G14" s="12">
        <v>45537937806</v>
      </c>
      <c r="H14" s="11">
        <v>145</v>
      </c>
      <c r="I14" s="11">
        <v>0</v>
      </c>
      <c r="J14" s="11" t="s">
        <v>123</v>
      </c>
      <c r="K14" s="25">
        <v>77234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/>
      <c r="R14" s="16"/>
    </row>
    <row r="15" spans="1:18" ht="15.75" thickTop="1" thickBot="1" x14ac:dyDescent="0.25">
      <c r="A15" s="15">
        <v>40551</v>
      </c>
      <c r="B15" s="11">
        <v>0</v>
      </c>
      <c r="C15" s="11">
        <v>0</v>
      </c>
      <c r="D15" s="25">
        <v>784974.96829999995</v>
      </c>
      <c r="E15" s="25">
        <v>2393.9672</v>
      </c>
      <c r="F15" s="25">
        <v>1879204347</v>
      </c>
      <c r="G15" s="12">
        <v>45537943404</v>
      </c>
      <c r="H15" s="11">
        <v>145</v>
      </c>
      <c r="I15" s="11">
        <v>0</v>
      </c>
      <c r="J15" s="11" t="s">
        <v>123</v>
      </c>
      <c r="K15" s="25">
        <v>77231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/>
      <c r="R15" s="16"/>
    </row>
    <row r="16" spans="1:18" ht="15.75" thickTop="1" thickBot="1" x14ac:dyDescent="0.25">
      <c r="A16" s="15">
        <v>40552</v>
      </c>
      <c r="B16" s="11">
        <v>0</v>
      </c>
      <c r="C16" s="11">
        <v>0</v>
      </c>
      <c r="D16" s="25">
        <v>784974.96829999995</v>
      </c>
      <c r="E16" s="25">
        <v>2393.8690999999999</v>
      </c>
      <c r="F16" s="25">
        <v>1879127354</v>
      </c>
      <c r="G16" s="12">
        <v>45537949002</v>
      </c>
      <c r="H16" s="11">
        <v>145</v>
      </c>
      <c r="I16" s="11">
        <v>0</v>
      </c>
      <c r="J16" s="11" t="s">
        <v>123</v>
      </c>
      <c r="K16" s="25">
        <v>77228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/>
      <c r="R16" s="16"/>
    </row>
    <row r="17" spans="1:18" ht="15.75" thickTop="1" thickBot="1" x14ac:dyDescent="0.25">
      <c r="A17" s="15">
        <v>40553</v>
      </c>
      <c r="B17" s="11">
        <v>0</v>
      </c>
      <c r="C17" s="11">
        <v>0</v>
      </c>
      <c r="D17" s="25">
        <v>784974.96829999995</v>
      </c>
      <c r="E17" s="25">
        <v>2364.4371000000001</v>
      </c>
      <c r="F17" s="25">
        <v>1856023944</v>
      </c>
      <c r="G17" s="12">
        <v>44791078832</v>
      </c>
      <c r="H17" s="11">
        <v>145</v>
      </c>
      <c r="I17" s="11">
        <v>0</v>
      </c>
      <c r="J17" s="11" t="s">
        <v>123</v>
      </c>
      <c r="K17" s="25">
        <v>76278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/>
      <c r="R17" s="16"/>
    </row>
    <row r="18" spans="1:18" ht="15.75" thickTop="1" thickBot="1" x14ac:dyDescent="0.25">
      <c r="A18" s="15">
        <v>40554</v>
      </c>
      <c r="B18" s="11">
        <v>63.776899999999998</v>
      </c>
      <c r="C18" s="11">
        <v>0</v>
      </c>
      <c r="D18" s="25">
        <v>785038.7452</v>
      </c>
      <c r="E18" s="25">
        <v>2351.9497000000001</v>
      </c>
      <c r="F18" s="25">
        <v>1846371654</v>
      </c>
      <c r="G18" s="12">
        <v>44188550178</v>
      </c>
      <c r="H18" s="11">
        <v>145</v>
      </c>
      <c r="I18" s="11">
        <v>0</v>
      </c>
      <c r="J18" s="11" t="s">
        <v>123</v>
      </c>
      <c r="K18" s="25">
        <v>75875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/>
      <c r="R18" s="16"/>
    </row>
    <row r="19" spans="1:18" ht="15.75" thickTop="1" thickBot="1" x14ac:dyDescent="0.25">
      <c r="A19" s="15">
        <v>40555</v>
      </c>
      <c r="B19" s="11">
        <v>772.53909999999996</v>
      </c>
      <c r="C19" s="11">
        <v>0</v>
      </c>
      <c r="D19" s="25">
        <v>785811.28430000006</v>
      </c>
      <c r="E19" s="25">
        <v>2354.2471</v>
      </c>
      <c r="F19" s="25">
        <v>1849993907</v>
      </c>
      <c r="G19" s="12">
        <v>44254800343</v>
      </c>
      <c r="H19" s="11">
        <v>145</v>
      </c>
      <c r="I19" s="11">
        <v>0</v>
      </c>
      <c r="J19" s="11" t="s">
        <v>123</v>
      </c>
      <c r="K19" s="25">
        <v>75956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/>
      <c r="R19" s="16"/>
    </row>
    <row r="20" spans="1:18" ht="15.75" thickTop="1" thickBot="1" x14ac:dyDescent="0.25">
      <c r="A20" s="15">
        <v>40556</v>
      </c>
      <c r="B20" s="25">
        <v>1545.7249999999999</v>
      </c>
      <c r="C20" s="11">
        <v>0</v>
      </c>
      <c r="D20" s="25">
        <v>787357.00930000003</v>
      </c>
      <c r="E20" s="25">
        <v>2374.1453999999999</v>
      </c>
      <c r="F20" s="25">
        <v>1869300058</v>
      </c>
      <c r="G20" s="12">
        <v>44996850577</v>
      </c>
      <c r="H20" s="11">
        <v>145</v>
      </c>
      <c r="I20" s="11">
        <v>0</v>
      </c>
      <c r="J20" s="11" t="s">
        <v>123</v>
      </c>
      <c r="K20" s="25">
        <v>76673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2">
        <v>1001967043</v>
      </c>
      <c r="R20" s="16"/>
    </row>
    <row r="21" spans="1:18" ht="15.75" thickTop="1" thickBot="1" x14ac:dyDescent="0.25">
      <c r="A21" s="15">
        <v>40557</v>
      </c>
      <c r="B21" s="11">
        <v>0</v>
      </c>
      <c r="C21" s="11">
        <v>0</v>
      </c>
      <c r="D21" s="25">
        <v>787357.00930000003</v>
      </c>
      <c r="E21" s="25">
        <v>2373.3757000000001</v>
      </c>
      <c r="F21" s="25">
        <v>1868693973</v>
      </c>
      <c r="G21" s="12">
        <v>45188196686</v>
      </c>
      <c r="H21" s="11">
        <v>145</v>
      </c>
      <c r="I21" s="11">
        <v>0</v>
      </c>
      <c r="J21" s="11" t="s">
        <v>123</v>
      </c>
      <c r="K21" s="25">
        <v>76799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/>
      <c r="R21" s="16"/>
    </row>
    <row r="22" spans="1:18" ht="15.75" thickTop="1" thickBot="1" x14ac:dyDescent="0.25">
      <c r="A22" s="15">
        <v>40558</v>
      </c>
      <c r="B22" s="11">
        <v>0</v>
      </c>
      <c r="C22" s="11">
        <v>0</v>
      </c>
      <c r="D22" s="25">
        <v>787357.00930000003</v>
      </c>
      <c r="E22" s="25">
        <v>2373.2837</v>
      </c>
      <c r="F22" s="25">
        <v>1868621552</v>
      </c>
      <c r="G22" s="12">
        <v>45188301739</v>
      </c>
      <c r="H22" s="11">
        <v>145</v>
      </c>
      <c r="I22" s="11">
        <v>0</v>
      </c>
      <c r="J22" s="11" t="s">
        <v>123</v>
      </c>
      <c r="K22" s="25">
        <v>76796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/>
      <c r="R22" s="16"/>
    </row>
    <row r="23" spans="1:18" ht="15.75" thickTop="1" thickBot="1" x14ac:dyDescent="0.25">
      <c r="A23" s="15">
        <v>40559</v>
      </c>
      <c r="B23" s="11">
        <v>0</v>
      </c>
      <c r="C23" s="11">
        <v>0</v>
      </c>
      <c r="D23" s="25">
        <v>787357.00930000003</v>
      </c>
      <c r="E23" s="25">
        <v>2373.1916999999999</v>
      </c>
      <c r="F23" s="25">
        <v>1868549135</v>
      </c>
      <c r="G23" s="12">
        <v>45188406807</v>
      </c>
      <c r="H23" s="11">
        <v>145</v>
      </c>
      <c r="I23" s="11">
        <v>0</v>
      </c>
      <c r="J23" s="11" t="s">
        <v>123</v>
      </c>
      <c r="K23" s="25">
        <v>76793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/>
      <c r="R23" s="16"/>
    </row>
    <row r="24" spans="1:18" ht="15.75" thickTop="1" thickBot="1" x14ac:dyDescent="0.25">
      <c r="A24" s="15">
        <v>40560</v>
      </c>
      <c r="B24" s="11">
        <v>0</v>
      </c>
      <c r="C24" s="25">
        <v>22285.489699999998</v>
      </c>
      <c r="D24" s="25">
        <v>765071.5196</v>
      </c>
      <c r="E24" s="25">
        <v>2370.9870999999998</v>
      </c>
      <c r="F24" s="25">
        <v>1813974723</v>
      </c>
      <c r="G24" s="12">
        <v>44833202291</v>
      </c>
      <c r="H24" s="11">
        <v>142</v>
      </c>
      <c r="I24" s="11">
        <v>0</v>
      </c>
      <c r="J24" s="11" t="s">
        <v>123</v>
      </c>
      <c r="K24" s="25">
        <v>76722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/>
      <c r="R24" s="16"/>
    </row>
    <row r="25" spans="1:18" ht="15.75" thickTop="1" thickBot="1" x14ac:dyDescent="0.25">
      <c r="A25" s="15">
        <v>40561</v>
      </c>
      <c r="B25" s="11">
        <v>577.1114</v>
      </c>
      <c r="C25" s="11">
        <v>0</v>
      </c>
      <c r="D25" s="25">
        <v>765648.63100000005</v>
      </c>
      <c r="E25" s="25">
        <v>2366.4216999999999</v>
      </c>
      <c r="F25" s="25">
        <v>1811847506</v>
      </c>
      <c r="G25" s="12">
        <v>44752079405</v>
      </c>
      <c r="H25" s="11">
        <v>142</v>
      </c>
      <c r="I25" s="11">
        <v>0</v>
      </c>
      <c r="J25" s="11" t="s">
        <v>123</v>
      </c>
      <c r="K25" s="25">
        <v>74406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/>
      <c r="R25" s="16"/>
    </row>
    <row r="26" spans="1:18" ht="15.75" thickTop="1" thickBot="1" x14ac:dyDescent="0.25">
      <c r="A26" s="15">
        <v>40562</v>
      </c>
      <c r="B26" s="11">
        <v>246.2432</v>
      </c>
      <c r="C26" s="11">
        <v>641.5077</v>
      </c>
      <c r="D26" s="25">
        <v>765253.3665</v>
      </c>
      <c r="E26" s="25">
        <v>2353.4358999999999</v>
      </c>
      <c r="F26" s="25">
        <v>1800974713</v>
      </c>
      <c r="G26" s="12">
        <v>44394969474</v>
      </c>
      <c r="H26" s="11">
        <v>141</v>
      </c>
      <c r="I26" s="11">
        <v>0</v>
      </c>
      <c r="J26" s="11" t="s">
        <v>123</v>
      </c>
      <c r="K26" s="25">
        <v>74054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2">
        <v>1000289565</v>
      </c>
      <c r="R26" s="16"/>
    </row>
    <row r="27" spans="1:18" ht="15.75" thickTop="1" thickBot="1" x14ac:dyDescent="0.25">
      <c r="A27" s="15">
        <v>40563</v>
      </c>
      <c r="B27" s="11">
        <v>103.779</v>
      </c>
      <c r="C27" s="11">
        <v>0</v>
      </c>
      <c r="D27" s="25">
        <v>765357.14549999998</v>
      </c>
      <c r="E27" s="25">
        <v>2312.6073000000001</v>
      </c>
      <c r="F27" s="25">
        <v>1769970539</v>
      </c>
      <c r="G27" s="12">
        <v>43633488255</v>
      </c>
      <c r="H27" s="11">
        <v>141</v>
      </c>
      <c r="I27" s="11">
        <v>0</v>
      </c>
      <c r="J27" s="11" t="s">
        <v>123</v>
      </c>
      <c r="K27" s="25">
        <v>72732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/>
      <c r="R27" s="16"/>
    </row>
    <row r="28" spans="1:18" ht="15.75" thickTop="1" thickBot="1" x14ac:dyDescent="0.25">
      <c r="A28" s="15">
        <v>40564</v>
      </c>
      <c r="B28" s="11">
        <v>0</v>
      </c>
      <c r="C28" s="11">
        <v>0</v>
      </c>
      <c r="D28" s="25">
        <v>765357.14549999998</v>
      </c>
      <c r="E28" s="25">
        <v>2313.0255000000002</v>
      </c>
      <c r="F28" s="25">
        <v>1770290621</v>
      </c>
      <c r="G28" s="12">
        <v>43707357278</v>
      </c>
      <c r="H28" s="11">
        <v>141</v>
      </c>
      <c r="I28" s="11">
        <v>0</v>
      </c>
      <c r="J28" s="11" t="s">
        <v>123</v>
      </c>
      <c r="K28" s="25">
        <v>72755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/>
      <c r="R28" s="16"/>
    </row>
    <row r="29" spans="1:18" ht="15.75" thickTop="1" thickBot="1" x14ac:dyDescent="0.25">
      <c r="A29" s="15">
        <v>40565</v>
      </c>
      <c r="B29" s="11">
        <v>0</v>
      </c>
      <c r="C29" s="11">
        <v>0</v>
      </c>
      <c r="D29" s="25">
        <v>765357.14549999998</v>
      </c>
      <c r="E29" s="25">
        <v>2312.9358999999999</v>
      </c>
      <c r="F29" s="25">
        <v>1770222055</v>
      </c>
      <c r="G29" s="12">
        <v>43707460346</v>
      </c>
      <c r="H29" s="11">
        <v>141</v>
      </c>
      <c r="I29" s="11">
        <v>0</v>
      </c>
      <c r="J29" s="11" t="s">
        <v>123</v>
      </c>
      <c r="K29" s="25">
        <v>72752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/>
      <c r="R29" s="16"/>
    </row>
    <row r="30" spans="1:18" ht="15.75" thickTop="1" thickBot="1" x14ac:dyDescent="0.25">
      <c r="A30" s="15">
        <v>40566</v>
      </c>
      <c r="B30" s="11">
        <v>0</v>
      </c>
      <c r="C30" s="11">
        <v>0</v>
      </c>
      <c r="D30" s="25">
        <v>765357.14549999998</v>
      </c>
      <c r="E30" s="25">
        <v>2312.8463999999999</v>
      </c>
      <c r="F30" s="25">
        <v>1770153493</v>
      </c>
      <c r="G30" s="12">
        <v>43707563433</v>
      </c>
      <c r="H30" s="11">
        <v>141</v>
      </c>
      <c r="I30" s="11">
        <v>0</v>
      </c>
      <c r="J30" s="11" t="s">
        <v>123</v>
      </c>
      <c r="K30" s="25">
        <v>72749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/>
      <c r="R30" s="16"/>
    </row>
    <row r="31" spans="1:18" ht="15.75" thickTop="1" thickBot="1" x14ac:dyDescent="0.25">
      <c r="A31" s="15">
        <v>40567</v>
      </c>
      <c r="B31" s="11">
        <v>0</v>
      </c>
      <c r="C31" s="11">
        <v>0</v>
      </c>
      <c r="D31" s="25">
        <v>765357.14549999998</v>
      </c>
      <c r="E31" s="25">
        <v>2305.7763</v>
      </c>
      <c r="F31" s="25">
        <v>1764742359</v>
      </c>
      <c r="G31" s="12">
        <v>43626204470</v>
      </c>
      <c r="H31" s="11">
        <v>141</v>
      </c>
      <c r="I31" s="11">
        <v>0</v>
      </c>
      <c r="J31" s="11" t="s">
        <v>123</v>
      </c>
      <c r="K31" s="25">
        <v>72527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/>
      <c r="R31" s="16"/>
    </row>
    <row r="32" spans="1:18" ht="15.75" thickTop="1" thickBot="1" x14ac:dyDescent="0.25">
      <c r="A32" s="15">
        <v>40568</v>
      </c>
      <c r="B32" s="11">
        <v>0</v>
      </c>
      <c r="C32" s="11">
        <v>0</v>
      </c>
      <c r="D32" s="25">
        <v>765357.14549999998</v>
      </c>
      <c r="E32" s="25">
        <v>2292.4719</v>
      </c>
      <c r="F32" s="25">
        <v>1754559723</v>
      </c>
      <c r="G32" s="12">
        <v>43335819432</v>
      </c>
      <c r="H32" s="11">
        <v>141</v>
      </c>
      <c r="I32" s="11">
        <v>0</v>
      </c>
      <c r="J32" s="11" t="s">
        <v>123</v>
      </c>
      <c r="K32" s="25">
        <v>72108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/>
      <c r="R32" s="16"/>
    </row>
    <row r="33" spans="1:18" ht="15.75" thickTop="1" thickBot="1" x14ac:dyDescent="0.25">
      <c r="A33" s="15">
        <v>40569</v>
      </c>
      <c r="B33" s="25">
        <v>1672.7665999999999</v>
      </c>
      <c r="C33" s="11">
        <v>0</v>
      </c>
      <c r="D33" s="25">
        <v>767029.91209999996</v>
      </c>
      <c r="E33" s="25">
        <v>2293.5041999999999</v>
      </c>
      <c r="F33" s="25">
        <v>1759186337</v>
      </c>
      <c r="G33" s="12">
        <v>43311074618</v>
      </c>
      <c r="H33" s="11">
        <v>141</v>
      </c>
      <c r="I33" s="11">
        <v>0</v>
      </c>
      <c r="J33" s="11" t="s">
        <v>123</v>
      </c>
      <c r="K33" s="25">
        <v>72141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2">
        <v>1000593809</v>
      </c>
      <c r="R33" s="16"/>
    </row>
    <row r="34" spans="1:18" ht="15.75" thickTop="1" thickBot="1" x14ac:dyDescent="0.25">
      <c r="A34" s="15">
        <v>40570</v>
      </c>
      <c r="B34" s="11">
        <v>169.0797</v>
      </c>
      <c r="C34" s="11">
        <v>0</v>
      </c>
      <c r="D34" s="25">
        <v>767198.99179999996</v>
      </c>
      <c r="E34" s="25">
        <v>2263.0569</v>
      </c>
      <c r="F34" s="25">
        <v>1736214977</v>
      </c>
      <c r="G34" s="12">
        <v>42724804397</v>
      </c>
      <c r="H34" s="11">
        <v>141</v>
      </c>
      <c r="I34" s="11">
        <v>0</v>
      </c>
      <c r="J34" s="11" t="s">
        <v>123</v>
      </c>
      <c r="K34" s="25">
        <v>71339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2">
        <v>1000220439</v>
      </c>
      <c r="R34" s="16"/>
    </row>
    <row r="35" spans="1:18" ht="15.75" thickTop="1" thickBot="1" x14ac:dyDescent="0.25">
      <c r="A35" s="15">
        <v>40571</v>
      </c>
      <c r="B35" s="11">
        <v>0</v>
      </c>
      <c r="C35" s="11">
        <v>0</v>
      </c>
      <c r="D35" s="25">
        <v>767198.99179999996</v>
      </c>
      <c r="E35" s="25">
        <v>2215.3964999999998</v>
      </c>
      <c r="F35" s="25">
        <v>1699649985</v>
      </c>
      <c r="G35" s="12">
        <v>43685484631</v>
      </c>
      <c r="H35" s="11">
        <v>141</v>
      </c>
      <c r="I35" s="11">
        <v>0</v>
      </c>
      <c r="J35" s="11" t="s">
        <v>123</v>
      </c>
      <c r="K35" s="25">
        <v>69852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/>
      <c r="R35" s="16"/>
    </row>
    <row r="36" spans="1:18" ht="15.75" thickTop="1" thickBot="1" x14ac:dyDescent="0.25">
      <c r="A36" s="15">
        <v>40572</v>
      </c>
      <c r="B36" s="11">
        <v>0</v>
      </c>
      <c r="C36" s="11">
        <v>0</v>
      </c>
      <c r="D36" s="25">
        <v>767198.99179999996</v>
      </c>
      <c r="E36" s="25">
        <v>2215.3184000000001</v>
      </c>
      <c r="F36" s="25">
        <v>1699590061</v>
      </c>
      <c r="G36" s="12">
        <v>43685728848</v>
      </c>
      <c r="H36" s="11">
        <v>141</v>
      </c>
      <c r="I36" s="11">
        <v>0</v>
      </c>
      <c r="J36" s="11" t="s">
        <v>123</v>
      </c>
      <c r="K36" s="25">
        <v>69849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/>
      <c r="R36" s="16"/>
    </row>
    <row r="37" spans="1:18" ht="15.75" thickTop="1" thickBot="1" x14ac:dyDescent="0.25">
      <c r="A37" s="15">
        <v>40573</v>
      </c>
      <c r="B37" s="11">
        <v>0</v>
      </c>
      <c r="C37" s="11">
        <v>0</v>
      </c>
      <c r="D37" s="25">
        <v>767198.99179999996</v>
      </c>
      <c r="E37" s="25">
        <v>2215.2402999999999</v>
      </c>
      <c r="F37" s="25">
        <v>1699530141</v>
      </c>
      <c r="G37" s="12">
        <v>43685973106</v>
      </c>
      <c r="H37" s="11">
        <v>141</v>
      </c>
      <c r="I37" s="11">
        <v>0</v>
      </c>
      <c r="J37" s="11" t="s">
        <v>123</v>
      </c>
      <c r="K37" s="25">
        <v>69847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/>
      <c r="R37" s="16"/>
    </row>
    <row r="38" spans="1:18" ht="15.75" thickTop="1" thickBot="1" x14ac:dyDescent="0.25">
      <c r="A38" s="15">
        <v>40574</v>
      </c>
      <c r="B38" s="11">
        <v>0</v>
      </c>
      <c r="C38" s="25">
        <v>18043.148799999999</v>
      </c>
      <c r="D38" s="25">
        <v>749155.84299999999</v>
      </c>
      <c r="E38" s="25">
        <v>2204.0210000000002</v>
      </c>
      <c r="F38" s="25">
        <v>1651155207</v>
      </c>
      <c r="G38" s="12">
        <v>44259765356</v>
      </c>
      <c r="H38" s="11">
        <v>140</v>
      </c>
      <c r="I38" s="11">
        <v>0</v>
      </c>
      <c r="J38" s="11" t="s">
        <v>123</v>
      </c>
      <c r="K38" s="25">
        <v>69493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/>
      <c r="R38" s="16"/>
    </row>
    <row r="39" spans="1:18" ht="15.75" thickTop="1" thickBot="1" x14ac:dyDescent="0.25">
      <c r="A39" s="15">
        <v>40575</v>
      </c>
      <c r="B39" s="11">
        <v>0</v>
      </c>
      <c r="C39" s="11">
        <v>0</v>
      </c>
      <c r="D39" s="25">
        <v>749155.84299999999</v>
      </c>
      <c r="E39" s="25">
        <v>2234.3960000000002</v>
      </c>
      <c r="F39" s="25">
        <v>1673910828</v>
      </c>
      <c r="G39" s="12">
        <v>43300832779</v>
      </c>
      <c r="H39" s="11">
        <v>140</v>
      </c>
      <c r="I39" s="11">
        <v>0</v>
      </c>
      <c r="J39" s="11" t="s">
        <v>123</v>
      </c>
      <c r="K39" s="25">
        <v>68794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/>
      <c r="R39" s="16"/>
    </row>
    <row r="40" spans="1:18" ht="15.75" thickTop="1" thickBot="1" x14ac:dyDescent="0.25">
      <c r="A40" s="15">
        <v>40576</v>
      </c>
      <c r="B40" s="11">
        <v>0</v>
      </c>
      <c r="C40" s="11">
        <v>0</v>
      </c>
      <c r="D40" s="25">
        <v>749155.84299999999</v>
      </c>
      <c r="E40" s="25">
        <v>2215.1001000000001</v>
      </c>
      <c r="F40" s="25">
        <v>1659455165</v>
      </c>
      <c r="G40" s="12">
        <v>42301658857</v>
      </c>
      <c r="H40" s="11">
        <v>140</v>
      </c>
      <c r="I40" s="11">
        <v>0</v>
      </c>
      <c r="J40" s="11" t="s">
        <v>123</v>
      </c>
      <c r="K40" s="25">
        <v>68200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/>
      <c r="R40" s="16"/>
    </row>
    <row r="41" spans="1:18" ht="15.75" thickTop="1" thickBot="1" x14ac:dyDescent="0.25">
      <c r="A41" s="15">
        <v>40577</v>
      </c>
      <c r="B41" s="11">
        <v>46.302999999999997</v>
      </c>
      <c r="C41" s="11">
        <v>0</v>
      </c>
      <c r="D41" s="25">
        <v>749202.14599999995</v>
      </c>
      <c r="E41" s="25">
        <v>2159.6889999999999</v>
      </c>
      <c r="F41" s="25">
        <v>1618043649</v>
      </c>
      <c r="G41" s="12">
        <v>40888579883</v>
      </c>
      <c r="H41" s="11">
        <v>140</v>
      </c>
      <c r="I41" s="11">
        <v>0</v>
      </c>
      <c r="J41" s="11" t="s">
        <v>123</v>
      </c>
      <c r="K41" s="25">
        <v>66494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/>
      <c r="R41" s="16"/>
    </row>
    <row r="42" spans="1:18" ht="15.75" thickTop="1" thickBot="1" x14ac:dyDescent="0.25">
      <c r="A42" s="15">
        <v>40578</v>
      </c>
      <c r="B42" s="11">
        <v>0</v>
      </c>
      <c r="C42" s="11">
        <v>0</v>
      </c>
      <c r="D42" s="25">
        <v>749202.14599999995</v>
      </c>
      <c r="E42" s="25">
        <v>2175.5798</v>
      </c>
      <c r="F42" s="25">
        <v>1629949064</v>
      </c>
      <c r="G42" s="12">
        <v>40969807768</v>
      </c>
      <c r="H42" s="11">
        <v>140</v>
      </c>
      <c r="I42" s="11">
        <v>0</v>
      </c>
      <c r="J42" s="11" t="s">
        <v>123</v>
      </c>
      <c r="K42" s="25">
        <v>66987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/>
      <c r="R42" s="16"/>
    </row>
    <row r="43" spans="1:18" ht="15.75" thickTop="1" thickBot="1" x14ac:dyDescent="0.25">
      <c r="A43" s="15">
        <v>40579</v>
      </c>
      <c r="B43" s="11">
        <v>0</v>
      </c>
      <c r="C43" s="11">
        <v>0</v>
      </c>
      <c r="D43" s="25">
        <v>749202.14599999995</v>
      </c>
      <c r="E43" s="25">
        <v>2175.4994000000002</v>
      </c>
      <c r="F43" s="25">
        <v>1629888798</v>
      </c>
      <c r="G43" s="12">
        <v>40969976087</v>
      </c>
      <c r="H43" s="11">
        <v>140</v>
      </c>
      <c r="I43" s="11">
        <v>0</v>
      </c>
      <c r="J43" s="11" t="s">
        <v>123</v>
      </c>
      <c r="K43" s="25">
        <v>66984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/>
      <c r="R43" s="16"/>
    </row>
    <row r="44" spans="1:18" ht="15.75" thickTop="1" thickBot="1" x14ac:dyDescent="0.25">
      <c r="A44" s="15">
        <v>40580</v>
      </c>
      <c r="B44" s="11">
        <v>0</v>
      </c>
      <c r="C44" s="11">
        <v>0</v>
      </c>
      <c r="D44" s="25">
        <v>749202.14599999995</v>
      </c>
      <c r="E44" s="25">
        <v>2175.4189000000001</v>
      </c>
      <c r="F44" s="25">
        <v>1629828535</v>
      </c>
      <c r="G44" s="12">
        <v>40970144437</v>
      </c>
      <c r="H44" s="11">
        <v>140</v>
      </c>
      <c r="I44" s="11">
        <v>0</v>
      </c>
      <c r="J44" s="11" t="s">
        <v>123</v>
      </c>
      <c r="K44" s="25">
        <v>66982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/>
      <c r="R44" s="16"/>
    </row>
    <row r="45" spans="1:18" ht="15.75" thickTop="1" thickBot="1" x14ac:dyDescent="0.25">
      <c r="A45" s="15">
        <v>40581</v>
      </c>
      <c r="B45" s="11">
        <v>45.610300000000002</v>
      </c>
      <c r="C45" s="11">
        <v>0</v>
      </c>
      <c r="D45" s="25">
        <v>749247.75630000001</v>
      </c>
      <c r="E45" s="25">
        <v>2192.4857999999999</v>
      </c>
      <c r="F45" s="25">
        <v>1642715086</v>
      </c>
      <c r="G45" s="12">
        <v>41173731896</v>
      </c>
      <c r="H45" s="11">
        <v>140</v>
      </c>
      <c r="I45" s="11">
        <v>0</v>
      </c>
      <c r="J45" s="11" t="s">
        <v>123</v>
      </c>
      <c r="K45" s="25">
        <v>67508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/>
      <c r="R45" s="16"/>
    </row>
    <row r="46" spans="1:18" ht="15.75" thickTop="1" thickBot="1" x14ac:dyDescent="0.25">
      <c r="A46" s="15">
        <v>40582</v>
      </c>
      <c r="B46" s="11">
        <v>23.149799999999999</v>
      </c>
      <c r="C46" s="11">
        <v>0</v>
      </c>
      <c r="D46" s="25">
        <v>749270.90610000002</v>
      </c>
      <c r="E46" s="25">
        <v>2159.8494999999998</v>
      </c>
      <c r="F46" s="25">
        <v>1618312422</v>
      </c>
      <c r="G46" s="12">
        <v>40743849571</v>
      </c>
      <c r="H46" s="11">
        <v>140</v>
      </c>
      <c r="I46" s="11">
        <v>0</v>
      </c>
      <c r="J46" s="11" t="s">
        <v>123</v>
      </c>
      <c r="K46" s="25">
        <v>66507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/>
      <c r="R46" s="16"/>
    </row>
    <row r="47" spans="1:18" ht="15.75" thickTop="1" thickBot="1" x14ac:dyDescent="0.25">
      <c r="A47" s="15">
        <v>40583</v>
      </c>
      <c r="B47" s="11">
        <v>0</v>
      </c>
      <c r="C47" s="11">
        <v>0</v>
      </c>
      <c r="D47" s="25">
        <v>749270.90610000002</v>
      </c>
      <c r="E47" s="25">
        <v>2118.7168999999999</v>
      </c>
      <c r="F47" s="25">
        <v>1587492952</v>
      </c>
      <c r="G47" s="12">
        <v>44283902481</v>
      </c>
      <c r="H47" s="11">
        <v>140</v>
      </c>
      <c r="I47" s="11">
        <v>0</v>
      </c>
      <c r="J47" s="11" t="s">
        <v>123</v>
      </c>
      <c r="K47" s="25">
        <v>65242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/>
      <c r="R47" s="16"/>
    </row>
    <row r="48" spans="1:18" ht="15.75" thickTop="1" thickBot="1" x14ac:dyDescent="0.25">
      <c r="A48" s="15">
        <v>40584</v>
      </c>
      <c r="B48" s="11">
        <v>302.34620000000001</v>
      </c>
      <c r="C48" s="11">
        <v>0</v>
      </c>
      <c r="D48" s="25">
        <v>749573.25230000005</v>
      </c>
      <c r="E48" s="25">
        <v>2106.6111999999998</v>
      </c>
      <c r="F48" s="25">
        <v>1579059402</v>
      </c>
      <c r="G48" s="12">
        <v>39478977479</v>
      </c>
      <c r="H48" s="11">
        <v>140</v>
      </c>
      <c r="I48" s="11">
        <v>0</v>
      </c>
      <c r="J48" s="11" t="s">
        <v>123</v>
      </c>
      <c r="K48" s="25">
        <v>64869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/>
      <c r="R48" s="16"/>
    </row>
    <row r="49" spans="1:18" ht="15.75" thickTop="1" thickBot="1" x14ac:dyDescent="0.25">
      <c r="A49" s="15">
        <v>40585</v>
      </c>
      <c r="B49" s="11">
        <v>0</v>
      </c>
      <c r="C49" s="11">
        <v>0</v>
      </c>
      <c r="D49" s="25">
        <v>749573.25230000005</v>
      </c>
      <c r="E49" s="25">
        <v>2158.5236</v>
      </c>
      <c r="F49" s="25">
        <v>1617971535</v>
      </c>
      <c r="G49" s="12">
        <v>40973251166</v>
      </c>
      <c r="H49" s="11">
        <v>140</v>
      </c>
      <c r="I49" s="11">
        <v>0</v>
      </c>
      <c r="J49" s="11" t="s">
        <v>123</v>
      </c>
      <c r="K49" s="25">
        <v>66495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/>
      <c r="R49" s="16"/>
    </row>
    <row r="50" spans="1:18" ht="15.75" thickTop="1" thickBot="1" x14ac:dyDescent="0.25">
      <c r="A50" s="15">
        <v>40586</v>
      </c>
      <c r="B50" s="11">
        <v>0</v>
      </c>
      <c r="C50" s="11">
        <v>0</v>
      </c>
      <c r="D50" s="25">
        <v>749573.25230000005</v>
      </c>
      <c r="E50" s="25">
        <v>2158.4445000000001</v>
      </c>
      <c r="F50" s="25">
        <v>1617912252</v>
      </c>
      <c r="G50" s="12">
        <v>40973431124</v>
      </c>
      <c r="H50" s="11">
        <v>140</v>
      </c>
      <c r="I50" s="11">
        <v>0</v>
      </c>
      <c r="J50" s="11" t="s">
        <v>123</v>
      </c>
      <c r="K50" s="25">
        <v>66492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/>
      <c r="R50" s="16"/>
    </row>
    <row r="51" spans="1:18" ht="15.75" thickTop="1" thickBot="1" x14ac:dyDescent="0.25">
      <c r="A51" s="15">
        <v>40587</v>
      </c>
      <c r="B51" s="11">
        <v>0</v>
      </c>
      <c r="C51" s="11">
        <v>0</v>
      </c>
      <c r="D51" s="25">
        <v>749573.25230000005</v>
      </c>
      <c r="E51" s="25">
        <v>2158.3654000000001</v>
      </c>
      <c r="F51" s="25">
        <v>1617852972</v>
      </c>
      <c r="G51" s="12">
        <v>40973611112</v>
      </c>
      <c r="H51" s="11">
        <v>140</v>
      </c>
      <c r="I51" s="11">
        <v>0</v>
      </c>
      <c r="J51" s="11" t="s">
        <v>123</v>
      </c>
      <c r="K51" s="25">
        <v>66490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/>
      <c r="R51" s="16"/>
    </row>
    <row r="52" spans="1:18" ht="15.75" thickTop="1" thickBot="1" x14ac:dyDescent="0.25">
      <c r="A52" s="15">
        <v>40588</v>
      </c>
      <c r="B52" s="11">
        <v>542.6173</v>
      </c>
      <c r="C52" s="25">
        <v>29116.5</v>
      </c>
      <c r="D52" s="25">
        <v>720999.36959999998</v>
      </c>
      <c r="E52" s="25">
        <v>2181.0877</v>
      </c>
      <c r="F52" s="25">
        <v>1572562856</v>
      </c>
      <c r="G52" s="12">
        <v>41291466968</v>
      </c>
      <c r="H52" s="11">
        <v>140</v>
      </c>
      <c r="I52" s="11">
        <v>0</v>
      </c>
      <c r="J52" s="11" t="s">
        <v>123</v>
      </c>
      <c r="K52" s="25">
        <v>67190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/>
      <c r="R52" s="16"/>
    </row>
    <row r="53" spans="1:18" ht="15.75" thickTop="1" thickBot="1" x14ac:dyDescent="0.25">
      <c r="A53" s="15">
        <v>40589</v>
      </c>
      <c r="B53" s="11">
        <v>0</v>
      </c>
      <c r="C53" s="11">
        <v>0</v>
      </c>
      <c r="D53" s="25">
        <v>720999.36959999998</v>
      </c>
      <c r="E53" s="25">
        <v>2187.5648000000001</v>
      </c>
      <c r="F53" s="25">
        <v>1577232823</v>
      </c>
      <c r="G53" s="12">
        <v>40951993278</v>
      </c>
      <c r="H53" s="11">
        <v>140</v>
      </c>
      <c r="I53" s="11">
        <v>0</v>
      </c>
      <c r="J53" s="11" t="s">
        <v>123</v>
      </c>
      <c r="K53" s="25">
        <v>64820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/>
      <c r="R53" s="16"/>
    </row>
    <row r="54" spans="1:18" ht="15.75" thickTop="1" thickBot="1" x14ac:dyDescent="0.25">
      <c r="A54" s="15">
        <v>40590</v>
      </c>
      <c r="B54" s="11">
        <v>26.5246</v>
      </c>
      <c r="C54" s="11">
        <v>0</v>
      </c>
      <c r="D54" s="25">
        <v>721025.89419999998</v>
      </c>
      <c r="E54" s="25">
        <v>2177.2273</v>
      </c>
      <c r="F54" s="25">
        <v>1569837261</v>
      </c>
      <c r="G54" s="12">
        <v>40736440175</v>
      </c>
      <c r="H54" s="11">
        <v>140</v>
      </c>
      <c r="I54" s="11">
        <v>0</v>
      </c>
      <c r="J54" s="11" t="s">
        <v>123</v>
      </c>
      <c r="K54" s="25">
        <v>64514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/>
      <c r="R54" s="16"/>
    </row>
    <row r="55" spans="1:18" ht="15.75" thickTop="1" thickBot="1" x14ac:dyDescent="0.25">
      <c r="A55" s="15">
        <v>40591</v>
      </c>
      <c r="B55" s="11">
        <v>638.56500000000005</v>
      </c>
      <c r="C55" s="11">
        <v>0</v>
      </c>
      <c r="D55" s="25">
        <v>721664.45920000004</v>
      </c>
      <c r="E55" s="25">
        <v>2140.4319999999998</v>
      </c>
      <c r="F55" s="25">
        <v>1544673703</v>
      </c>
      <c r="G55" s="12">
        <v>40048195054</v>
      </c>
      <c r="H55" s="11">
        <v>140</v>
      </c>
      <c r="I55" s="11">
        <v>0</v>
      </c>
      <c r="J55" s="11" t="s">
        <v>123</v>
      </c>
      <c r="K55" s="25">
        <v>63426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/>
      <c r="R55" s="16"/>
    </row>
    <row r="56" spans="1:18" ht="15.75" thickTop="1" thickBot="1" x14ac:dyDescent="0.25">
      <c r="A56" s="15">
        <v>40592</v>
      </c>
      <c r="B56" s="11">
        <v>0</v>
      </c>
      <c r="C56" s="11">
        <v>0</v>
      </c>
      <c r="D56" s="25">
        <v>721664.45920000004</v>
      </c>
      <c r="E56" s="25">
        <v>2109.6682999999998</v>
      </c>
      <c r="F56" s="25">
        <v>1522472658</v>
      </c>
      <c r="G56" s="12">
        <v>39526102784</v>
      </c>
      <c r="H56" s="11">
        <v>140</v>
      </c>
      <c r="I56" s="11">
        <v>0</v>
      </c>
      <c r="J56" s="11" t="s">
        <v>123</v>
      </c>
      <c r="K56" s="25">
        <v>62570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/>
      <c r="R56" s="16"/>
    </row>
    <row r="57" spans="1:18" ht="15.75" thickTop="1" thickBot="1" x14ac:dyDescent="0.25">
      <c r="A57" s="15">
        <v>40593</v>
      </c>
      <c r="B57" s="11">
        <v>0</v>
      </c>
      <c r="C57" s="11">
        <v>0</v>
      </c>
      <c r="D57" s="25">
        <v>721664.45920000004</v>
      </c>
      <c r="E57" s="25">
        <v>2109.5904999999998</v>
      </c>
      <c r="F57" s="25">
        <v>1522416476</v>
      </c>
      <c r="G57" s="12">
        <v>39526268461</v>
      </c>
      <c r="H57" s="11">
        <v>140</v>
      </c>
      <c r="I57" s="11">
        <v>0</v>
      </c>
      <c r="J57" s="11" t="s">
        <v>123</v>
      </c>
      <c r="K57" s="25">
        <v>62568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/>
      <c r="R57" s="16"/>
    </row>
    <row r="58" spans="1:18" ht="15.75" thickTop="1" thickBot="1" x14ac:dyDescent="0.25">
      <c r="A58" s="15">
        <v>40594</v>
      </c>
      <c r="B58" s="11">
        <v>0</v>
      </c>
      <c r="C58" s="11">
        <v>0</v>
      </c>
      <c r="D58" s="25">
        <v>721664.45920000004</v>
      </c>
      <c r="E58" s="25">
        <v>2109.5126</v>
      </c>
      <c r="F58" s="25">
        <v>1522360298</v>
      </c>
      <c r="G58" s="12">
        <v>39526434165</v>
      </c>
      <c r="H58" s="11">
        <v>140</v>
      </c>
      <c r="I58" s="11">
        <v>0</v>
      </c>
      <c r="J58" s="11" t="s">
        <v>123</v>
      </c>
      <c r="K58" s="25">
        <v>62565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/>
      <c r="R58" s="16"/>
    </row>
    <row r="59" spans="1:18" ht="15.75" thickTop="1" thickBot="1" x14ac:dyDescent="0.25">
      <c r="A59" s="15">
        <v>40595</v>
      </c>
      <c r="B59" s="11">
        <v>95.589500000000001</v>
      </c>
      <c r="C59" s="11">
        <v>0</v>
      </c>
      <c r="D59" s="25">
        <v>721760.04870000004</v>
      </c>
      <c r="E59" s="25">
        <v>2092.2799</v>
      </c>
      <c r="F59" s="25">
        <v>1510124074</v>
      </c>
      <c r="G59" s="12">
        <v>39184014662</v>
      </c>
      <c r="H59" s="11">
        <v>140</v>
      </c>
      <c r="I59" s="11">
        <v>0</v>
      </c>
      <c r="J59" s="11" t="s">
        <v>123</v>
      </c>
      <c r="K59" s="25">
        <v>62054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/>
      <c r="R59" s="16"/>
    </row>
    <row r="60" spans="1:18" ht="15.75" thickTop="1" thickBot="1" x14ac:dyDescent="0.25">
      <c r="A60" s="15">
        <v>40596</v>
      </c>
      <c r="B60" s="11">
        <v>19.438300000000002</v>
      </c>
      <c r="C60" s="11">
        <v>0</v>
      </c>
      <c r="D60" s="25">
        <v>721779.48699999996</v>
      </c>
      <c r="E60" s="25">
        <v>2057.7885999999999</v>
      </c>
      <c r="F60" s="25">
        <v>1485269571</v>
      </c>
      <c r="G60" s="12">
        <v>38926372823</v>
      </c>
      <c r="H60" s="11">
        <v>140</v>
      </c>
      <c r="I60" s="11">
        <v>0</v>
      </c>
      <c r="J60" s="11" t="s">
        <v>123</v>
      </c>
      <c r="K60" s="25">
        <v>61039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/>
      <c r="R60" s="16"/>
    </row>
    <row r="61" spans="1:18" ht="15.75" thickTop="1" thickBot="1" x14ac:dyDescent="0.25">
      <c r="A61" s="15">
        <v>40597</v>
      </c>
      <c r="B61" s="11">
        <v>0</v>
      </c>
      <c r="C61" s="11">
        <v>0</v>
      </c>
      <c r="D61" s="25">
        <v>721779.48699999996</v>
      </c>
      <c r="E61" s="25">
        <v>2018.2503999999999</v>
      </c>
      <c r="F61" s="25">
        <v>1456731725</v>
      </c>
      <c r="G61" s="12">
        <v>38126432947</v>
      </c>
      <c r="H61" s="11">
        <v>140</v>
      </c>
      <c r="I61" s="11">
        <v>0</v>
      </c>
      <c r="J61" s="11" t="s">
        <v>123</v>
      </c>
      <c r="K61" s="25">
        <v>59868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/>
      <c r="R61" s="16"/>
    </row>
    <row r="62" spans="1:18" ht="15.75" thickTop="1" thickBot="1" x14ac:dyDescent="0.25">
      <c r="A62" s="15">
        <v>40598</v>
      </c>
      <c r="B62" s="11">
        <v>558.51459999999997</v>
      </c>
      <c r="C62" s="11">
        <v>0</v>
      </c>
      <c r="D62" s="25">
        <v>722338.00159999996</v>
      </c>
      <c r="E62" s="25">
        <v>2006.8335</v>
      </c>
      <c r="F62" s="25">
        <v>1449612102</v>
      </c>
      <c r="G62" s="12">
        <v>37547674096</v>
      </c>
      <c r="H62" s="11">
        <v>140</v>
      </c>
      <c r="I62" s="11">
        <v>0</v>
      </c>
      <c r="J62" s="11" t="s">
        <v>123</v>
      </c>
      <c r="K62" s="25">
        <v>59529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/>
      <c r="R62" s="16"/>
    </row>
    <row r="63" spans="1:18" ht="15.75" thickTop="1" thickBot="1" x14ac:dyDescent="0.25">
      <c r="A63" s="15">
        <v>40599</v>
      </c>
      <c r="B63" s="11">
        <v>0</v>
      </c>
      <c r="C63" s="11">
        <v>0</v>
      </c>
      <c r="D63" s="25">
        <v>722338.00159999996</v>
      </c>
      <c r="E63" s="25">
        <v>2068.2341000000001</v>
      </c>
      <c r="F63" s="25">
        <v>1493964121</v>
      </c>
      <c r="G63" s="12">
        <v>38981183270</v>
      </c>
      <c r="H63" s="11">
        <v>140</v>
      </c>
      <c r="I63" s="11">
        <v>0</v>
      </c>
      <c r="J63" s="11" t="s">
        <v>123</v>
      </c>
      <c r="K63" s="25">
        <v>61398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/>
      <c r="R63" s="16"/>
    </row>
    <row r="64" spans="1:18" ht="15.75" thickTop="1" thickBot="1" x14ac:dyDescent="0.25">
      <c r="A64" s="15">
        <v>40600</v>
      </c>
      <c r="B64" s="11">
        <v>0</v>
      </c>
      <c r="C64" s="11">
        <v>0</v>
      </c>
      <c r="D64" s="25">
        <v>722338.00159999996</v>
      </c>
      <c r="E64" s="25">
        <v>2068.1550999999999</v>
      </c>
      <c r="F64" s="25">
        <v>1493907011</v>
      </c>
      <c r="G64" s="12">
        <v>38981293744</v>
      </c>
      <c r="H64" s="11">
        <v>140</v>
      </c>
      <c r="I64" s="11">
        <v>0</v>
      </c>
      <c r="J64" s="11" t="s">
        <v>123</v>
      </c>
      <c r="K64" s="25">
        <v>61396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/>
      <c r="R64" s="16"/>
    </row>
    <row r="65" spans="1:18" ht="15.75" thickTop="1" thickBot="1" x14ac:dyDescent="0.25">
      <c r="A65" s="15">
        <v>40601</v>
      </c>
      <c r="B65" s="11">
        <v>0</v>
      </c>
      <c r="C65" s="11">
        <v>0</v>
      </c>
      <c r="D65" s="25">
        <v>722338.00159999996</v>
      </c>
      <c r="E65" s="25">
        <v>2068.076</v>
      </c>
      <c r="F65" s="25">
        <v>1493849904</v>
      </c>
      <c r="G65" s="12">
        <v>38981404237</v>
      </c>
      <c r="H65" s="11">
        <v>140</v>
      </c>
      <c r="I65" s="11">
        <v>0</v>
      </c>
      <c r="J65" s="11" t="s">
        <v>123</v>
      </c>
      <c r="K65" s="25">
        <v>61394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/>
      <c r="R65" s="16"/>
    </row>
    <row r="66" spans="1:18" ht="15.75" thickTop="1" thickBot="1" x14ac:dyDescent="0.25">
      <c r="A66" s="15">
        <v>40602</v>
      </c>
      <c r="B66" s="11">
        <v>128.16499999999999</v>
      </c>
      <c r="C66" s="11">
        <v>0</v>
      </c>
      <c r="D66" s="25">
        <v>722466.1666</v>
      </c>
      <c r="E66" s="25">
        <v>2098.6705000000002</v>
      </c>
      <c r="F66" s="25">
        <v>1516218410</v>
      </c>
      <c r="G66" s="12">
        <v>39377986167</v>
      </c>
      <c r="H66" s="11">
        <v>140</v>
      </c>
      <c r="I66" s="11">
        <v>0</v>
      </c>
      <c r="J66" s="11" t="s">
        <v>123</v>
      </c>
      <c r="K66" s="25">
        <v>62302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/>
      <c r="R66" s="16"/>
    </row>
    <row r="67" spans="1:18" ht="15.75" thickTop="1" thickBot="1" x14ac:dyDescent="0.25">
      <c r="A67" s="15">
        <v>40603</v>
      </c>
      <c r="B67" s="11">
        <v>0</v>
      </c>
      <c r="C67" s="11">
        <v>0</v>
      </c>
      <c r="D67" s="25">
        <v>722466.1666</v>
      </c>
      <c r="E67" s="25">
        <v>2083.3587000000002</v>
      </c>
      <c r="F67" s="25">
        <v>1505156144</v>
      </c>
      <c r="G67" s="12">
        <v>39580996680</v>
      </c>
      <c r="H67" s="11">
        <v>140</v>
      </c>
      <c r="I67" s="11">
        <v>0</v>
      </c>
      <c r="J67" s="11" t="s">
        <v>123</v>
      </c>
      <c r="K67" s="25">
        <v>61858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/>
      <c r="R67" s="16"/>
    </row>
    <row r="68" spans="1:18" ht="15.75" thickTop="1" thickBot="1" x14ac:dyDescent="0.25">
      <c r="A68" s="15">
        <v>40604</v>
      </c>
      <c r="B68" s="11">
        <v>0</v>
      </c>
      <c r="C68" s="11">
        <v>0</v>
      </c>
      <c r="D68" s="25">
        <v>722466.1666</v>
      </c>
      <c r="E68" s="25">
        <v>2077.5088000000001</v>
      </c>
      <c r="F68" s="25">
        <v>1500929844</v>
      </c>
      <c r="G68" s="12">
        <v>39502246523</v>
      </c>
      <c r="H68" s="11">
        <v>140</v>
      </c>
      <c r="I68" s="11">
        <v>0</v>
      </c>
      <c r="J68" s="11" t="s">
        <v>123</v>
      </c>
      <c r="K68" s="25">
        <v>61685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/>
      <c r="R68" s="16"/>
    </row>
    <row r="69" spans="1:18" ht="15.75" thickTop="1" thickBot="1" x14ac:dyDescent="0.25">
      <c r="A69" s="15">
        <v>40605</v>
      </c>
      <c r="B69" s="11">
        <v>0</v>
      </c>
      <c r="C69" s="11">
        <v>0</v>
      </c>
      <c r="D69" s="25">
        <v>722466.1666</v>
      </c>
      <c r="E69" s="25">
        <v>2121.2332000000001</v>
      </c>
      <c r="F69" s="25">
        <v>1532519193</v>
      </c>
      <c r="G69" s="12">
        <v>40517173519</v>
      </c>
      <c r="H69" s="11">
        <v>140</v>
      </c>
      <c r="I69" s="11">
        <v>0</v>
      </c>
      <c r="J69" s="11" t="s">
        <v>123</v>
      </c>
      <c r="K69" s="25">
        <v>62983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/>
      <c r="R69" s="16"/>
    </row>
    <row r="70" spans="1:18" ht="15.75" thickTop="1" thickBot="1" x14ac:dyDescent="0.25">
      <c r="A70" s="15">
        <v>40606</v>
      </c>
      <c r="B70" s="11">
        <v>0</v>
      </c>
      <c r="C70" s="11">
        <v>0</v>
      </c>
      <c r="D70" s="25">
        <v>722466.1666</v>
      </c>
      <c r="E70" s="25">
        <v>2153.9481999999998</v>
      </c>
      <c r="F70" s="25">
        <v>1556154698</v>
      </c>
      <c r="G70" s="12">
        <v>41060028181</v>
      </c>
      <c r="H70" s="11">
        <v>140</v>
      </c>
      <c r="I70" s="11">
        <v>0</v>
      </c>
      <c r="J70" s="11" t="s">
        <v>123</v>
      </c>
      <c r="K70" s="25">
        <v>63954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/>
      <c r="R70" s="16"/>
    </row>
    <row r="71" spans="1:18" ht="15.75" thickTop="1" thickBot="1" x14ac:dyDescent="0.25">
      <c r="A71" s="15">
        <v>40607</v>
      </c>
      <c r="B71" s="11">
        <v>0</v>
      </c>
      <c r="C71" s="11">
        <v>0</v>
      </c>
      <c r="D71" s="25">
        <v>722466.1666</v>
      </c>
      <c r="E71" s="25">
        <v>2153.8726000000001</v>
      </c>
      <c r="F71" s="25">
        <v>1556100087</v>
      </c>
      <c r="G71" s="12">
        <v>41060269601</v>
      </c>
      <c r="H71" s="11">
        <v>140</v>
      </c>
      <c r="I71" s="11">
        <v>0</v>
      </c>
      <c r="J71" s="11" t="s">
        <v>123</v>
      </c>
      <c r="K71" s="25">
        <v>63952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/>
      <c r="R71" s="16"/>
    </row>
    <row r="72" spans="1:18" ht="15.75" thickTop="1" thickBot="1" x14ac:dyDescent="0.25">
      <c r="A72" s="15">
        <v>40608</v>
      </c>
      <c r="B72" s="11">
        <v>0</v>
      </c>
      <c r="C72" s="11">
        <v>0</v>
      </c>
      <c r="D72" s="25">
        <v>722466.1666</v>
      </c>
      <c r="E72" s="25">
        <v>2153.797</v>
      </c>
      <c r="F72" s="25">
        <v>1556045480</v>
      </c>
      <c r="G72" s="12">
        <v>41060511062</v>
      </c>
      <c r="H72" s="11">
        <v>140</v>
      </c>
      <c r="I72" s="11">
        <v>0</v>
      </c>
      <c r="J72" s="11" t="s">
        <v>123</v>
      </c>
      <c r="K72" s="25">
        <v>63950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/>
      <c r="R72" s="16"/>
    </row>
    <row r="73" spans="1:18" ht="15.75" thickTop="1" thickBot="1" x14ac:dyDescent="0.25">
      <c r="A73" s="15">
        <v>40609</v>
      </c>
      <c r="B73" s="11">
        <v>167.8</v>
      </c>
      <c r="C73" s="25">
        <v>2604.9567999999999</v>
      </c>
      <c r="D73" s="25">
        <v>720029.0098</v>
      </c>
      <c r="E73" s="25">
        <v>2130.3159000000001</v>
      </c>
      <c r="F73" s="25">
        <v>1533889253</v>
      </c>
      <c r="G73" s="12">
        <v>40212017697</v>
      </c>
      <c r="H73" s="11">
        <v>139</v>
      </c>
      <c r="I73" s="11">
        <v>0</v>
      </c>
      <c r="J73" s="11" t="s">
        <v>123</v>
      </c>
      <c r="K73" s="25">
        <v>63253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/>
      <c r="R73" s="16"/>
    </row>
    <row r="74" spans="1:18" ht="15.75" thickTop="1" thickBot="1" x14ac:dyDescent="0.25">
      <c r="A74" s="15">
        <v>40610</v>
      </c>
      <c r="B74" s="11">
        <v>352.16489999999999</v>
      </c>
      <c r="C74" s="11">
        <v>0</v>
      </c>
      <c r="D74" s="25">
        <v>720381.17469999997</v>
      </c>
      <c r="E74" s="25">
        <v>2126.6799999999998</v>
      </c>
      <c r="F74" s="25">
        <v>1532020209</v>
      </c>
      <c r="G74" s="12">
        <v>40326966465</v>
      </c>
      <c r="H74" s="11">
        <v>139</v>
      </c>
      <c r="I74" s="11">
        <v>0</v>
      </c>
      <c r="J74" s="11" t="s">
        <v>123</v>
      </c>
      <c r="K74" s="25">
        <v>62932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/>
      <c r="R74" s="16"/>
    </row>
    <row r="75" spans="1:18" ht="15.75" thickTop="1" thickBot="1" x14ac:dyDescent="0.25">
      <c r="A75" s="15">
        <v>40611</v>
      </c>
      <c r="B75" s="11">
        <v>0</v>
      </c>
      <c r="C75" s="11">
        <v>19.784300000000002</v>
      </c>
      <c r="D75" s="25">
        <v>720361.39040000003</v>
      </c>
      <c r="E75" s="25">
        <v>2121.0774999999999</v>
      </c>
      <c r="F75" s="25">
        <v>1527942321</v>
      </c>
      <c r="G75" s="12">
        <v>39633769883</v>
      </c>
      <c r="H75" s="11">
        <v>139</v>
      </c>
      <c r="I75" s="11">
        <v>0</v>
      </c>
      <c r="J75" s="11" t="s">
        <v>123</v>
      </c>
      <c r="K75" s="25">
        <v>62796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/>
      <c r="R75" s="16"/>
    </row>
    <row r="76" spans="1:18" ht="15.75" thickTop="1" thickBot="1" x14ac:dyDescent="0.25">
      <c r="A76" s="15">
        <v>40612</v>
      </c>
      <c r="B76" s="11">
        <v>85.569199999999995</v>
      </c>
      <c r="C76" s="11">
        <v>983.26440000000002</v>
      </c>
      <c r="D76" s="25">
        <v>719463.69519999996</v>
      </c>
      <c r="E76" s="25">
        <v>2082.8060999999998</v>
      </c>
      <c r="F76" s="25">
        <v>1498503375</v>
      </c>
      <c r="G76" s="12">
        <v>38730434447</v>
      </c>
      <c r="H76" s="11">
        <v>139</v>
      </c>
      <c r="I76" s="11">
        <v>0</v>
      </c>
      <c r="J76" s="11" t="s">
        <v>123</v>
      </c>
      <c r="K76" s="25">
        <v>61662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/>
      <c r="R76" s="16"/>
    </row>
    <row r="77" spans="1:18" ht="15.75" thickTop="1" thickBot="1" x14ac:dyDescent="0.25">
      <c r="A77" s="15">
        <v>40613</v>
      </c>
      <c r="B77" s="11">
        <v>10.814299999999999</v>
      </c>
      <c r="C77" s="11">
        <v>0</v>
      </c>
      <c r="D77" s="25">
        <v>719474.50950000004</v>
      </c>
      <c r="E77" s="25">
        <v>2059.0273000000002</v>
      </c>
      <c r="F77" s="25">
        <v>1481417633</v>
      </c>
      <c r="G77" s="12">
        <v>38230236688</v>
      </c>
      <c r="H77" s="11">
        <v>139</v>
      </c>
      <c r="I77" s="11">
        <v>0</v>
      </c>
      <c r="J77" s="11" t="s">
        <v>123</v>
      </c>
      <c r="K77" s="25">
        <v>60882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/>
      <c r="R77" s="16"/>
    </row>
    <row r="78" spans="1:18" ht="15.75" thickTop="1" thickBot="1" x14ac:dyDescent="0.25">
      <c r="A78" s="15">
        <v>40614</v>
      </c>
      <c r="B78" s="11">
        <v>0</v>
      </c>
      <c r="C78" s="11">
        <v>0</v>
      </c>
      <c r="D78" s="25">
        <v>719474.50950000004</v>
      </c>
      <c r="E78" s="25">
        <v>2058.9504000000002</v>
      </c>
      <c r="F78" s="25">
        <v>1481362359</v>
      </c>
      <c r="G78" s="12">
        <v>38230381190</v>
      </c>
      <c r="H78" s="11">
        <v>139</v>
      </c>
      <c r="I78" s="11">
        <v>0</v>
      </c>
      <c r="J78" s="11" t="s">
        <v>123</v>
      </c>
      <c r="K78" s="25">
        <v>60880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/>
      <c r="R78" s="16"/>
    </row>
    <row r="79" spans="1:18" ht="15.75" thickTop="1" thickBot="1" x14ac:dyDescent="0.25">
      <c r="A79" s="15">
        <v>40615</v>
      </c>
      <c r="B79" s="11">
        <v>0</v>
      </c>
      <c r="C79" s="11">
        <v>0</v>
      </c>
      <c r="D79" s="25">
        <v>719474.50950000004</v>
      </c>
      <c r="E79" s="25">
        <v>2058.8735999999999</v>
      </c>
      <c r="F79" s="25">
        <v>1481307088</v>
      </c>
      <c r="G79" s="12">
        <v>38230525719</v>
      </c>
      <c r="H79" s="11">
        <v>139</v>
      </c>
      <c r="I79" s="11">
        <v>0</v>
      </c>
      <c r="J79" s="11" t="s">
        <v>123</v>
      </c>
      <c r="K79" s="25">
        <v>60878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/>
      <c r="R79" s="16"/>
    </row>
    <row r="80" spans="1:18" ht="15.75" thickTop="1" thickBot="1" x14ac:dyDescent="0.25">
      <c r="A80" s="15">
        <v>40616</v>
      </c>
      <c r="B80" s="11">
        <v>939.61890000000005</v>
      </c>
      <c r="C80" s="11">
        <v>0</v>
      </c>
      <c r="D80" s="25">
        <v>720414.12840000005</v>
      </c>
      <c r="E80" s="25">
        <v>2047.9773</v>
      </c>
      <c r="F80" s="25">
        <v>1475391807</v>
      </c>
      <c r="G80" s="12">
        <v>37988616905</v>
      </c>
      <c r="H80" s="11">
        <v>139</v>
      </c>
      <c r="I80" s="11">
        <v>0</v>
      </c>
      <c r="J80" s="11" t="s">
        <v>123</v>
      </c>
      <c r="K80" s="25">
        <v>60556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/>
      <c r="R80" s="16"/>
    </row>
    <row r="81" spans="1:18" ht="15.75" thickTop="1" thickBot="1" x14ac:dyDescent="0.25">
      <c r="A81" s="15">
        <v>40617</v>
      </c>
      <c r="B81" s="11">
        <v>0</v>
      </c>
      <c r="C81" s="11">
        <v>0</v>
      </c>
      <c r="D81" s="25">
        <v>720414.12840000005</v>
      </c>
      <c r="E81" s="25">
        <v>2052.1104</v>
      </c>
      <c r="F81" s="25">
        <v>1478369344</v>
      </c>
      <c r="G81" s="12">
        <v>38055982037</v>
      </c>
      <c r="H81" s="11">
        <v>139</v>
      </c>
      <c r="I81" s="11">
        <v>0</v>
      </c>
      <c r="J81" s="11" t="s">
        <v>123</v>
      </c>
      <c r="K81" s="25">
        <v>60757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/>
      <c r="R81" s="16"/>
    </row>
    <row r="82" spans="1:18" ht="15.75" thickTop="1" thickBot="1" x14ac:dyDescent="0.25">
      <c r="A82" s="15">
        <v>40618</v>
      </c>
      <c r="B82" s="25">
        <v>3656.8998999999999</v>
      </c>
      <c r="C82" s="11">
        <v>0</v>
      </c>
      <c r="D82" s="25">
        <v>724071.02830000001</v>
      </c>
      <c r="E82" s="25">
        <v>2066.7096000000001</v>
      </c>
      <c r="F82" s="25">
        <v>1496444554</v>
      </c>
      <c r="G82" s="12">
        <v>38173690464</v>
      </c>
      <c r="H82" s="11">
        <v>140</v>
      </c>
      <c r="I82" s="11">
        <v>0</v>
      </c>
      <c r="J82" s="11" t="s">
        <v>123</v>
      </c>
      <c r="K82" s="25">
        <v>61190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/>
      <c r="R82" s="16"/>
    </row>
    <row r="83" spans="1:18" ht="15.75" thickTop="1" thickBot="1" x14ac:dyDescent="0.25">
      <c r="A83" s="15">
        <v>40619</v>
      </c>
      <c r="B83" s="11">
        <v>659.12760000000003</v>
      </c>
      <c r="C83" s="11">
        <v>0</v>
      </c>
      <c r="D83" s="25">
        <v>724730.15590000001</v>
      </c>
      <c r="E83" s="25">
        <v>2077.5976999999998</v>
      </c>
      <c r="F83" s="25">
        <v>1505697721</v>
      </c>
      <c r="G83" s="12">
        <v>38358821845</v>
      </c>
      <c r="H83" s="11">
        <v>140</v>
      </c>
      <c r="I83" s="11">
        <v>0</v>
      </c>
      <c r="J83" s="11" t="s">
        <v>123</v>
      </c>
      <c r="K83" s="25">
        <v>61824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/>
      <c r="R83" s="16"/>
    </row>
    <row r="84" spans="1:18" ht="15.75" thickTop="1" thickBot="1" x14ac:dyDescent="0.25">
      <c r="A84" s="15">
        <v>40620</v>
      </c>
      <c r="B84" s="25">
        <v>12037.892900000001</v>
      </c>
      <c r="C84" s="11">
        <v>0</v>
      </c>
      <c r="D84" s="25">
        <v>736768.04879999999</v>
      </c>
      <c r="E84" s="25">
        <v>2066.8829000000001</v>
      </c>
      <c r="F84" s="25">
        <v>1522813251</v>
      </c>
      <c r="G84" s="12">
        <v>38191410223</v>
      </c>
      <c r="H84" s="11">
        <v>141</v>
      </c>
      <c r="I84" s="11">
        <v>0</v>
      </c>
      <c r="J84" s="11" t="s">
        <v>123</v>
      </c>
      <c r="K84" s="25">
        <v>61561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/>
      <c r="R84" s="16"/>
    </row>
    <row r="85" spans="1:18" ht="15.75" thickTop="1" thickBot="1" x14ac:dyDescent="0.25">
      <c r="A85" s="15">
        <v>40621</v>
      </c>
      <c r="B85" s="11">
        <v>0</v>
      </c>
      <c r="C85" s="11">
        <v>0</v>
      </c>
      <c r="D85" s="25">
        <v>736768.04879999999</v>
      </c>
      <c r="E85" s="25">
        <v>2066.8054999999999</v>
      </c>
      <c r="F85" s="25">
        <v>1522756254</v>
      </c>
      <c r="G85" s="12">
        <v>38191550289</v>
      </c>
      <c r="H85" s="11">
        <v>141</v>
      </c>
      <c r="I85" s="11">
        <v>0</v>
      </c>
      <c r="J85" s="11" t="s">
        <v>123</v>
      </c>
      <c r="K85" s="25">
        <v>62582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/>
      <c r="R85" s="16"/>
    </row>
    <row r="86" spans="1:18" ht="15.75" thickTop="1" thickBot="1" x14ac:dyDescent="0.25">
      <c r="A86" s="15">
        <v>40622</v>
      </c>
      <c r="B86" s="11">
        <v>0</v>
      </c>
      <c r="C86" s="11">
        <v>0</v>
      </c>
      <c r="D86" s="25">
        <v>736768.04879999999</v>
      </c>
      <c r="E86" s="25">
        <v>2066.7280999999998</v>
      </c>
      <c r="F86" s="25">
        <v>1522699262</v>
      </c>
      <c r="G86" s="12">
        <v>38191690385</v>
      </c>
      <c r="H86" s="11">
        <v>141</v>
      </c>
      <c r="I86" s="11">
        <v>0</v>
      </c>
      <c r="J86" s="11" t="s">
        <v>123</v>
      </c>
      <c r="K86" s="25">
        <v>62579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/>
      <c r="R86" s="16"/>
    </row>
    <row r="87" spans="1:18" ht="15.75" thickTop="1" thickBot="1" x14ac:dyDescent="0.25">
      <c r="A87" s="15">
        <v>40623</v>
      </c>
      <c r="B87" s="11">
        <v>95.494799999999998</v>
      </c>
      <c r="C87" s="11">
        <v>0</v>
      </c>
      <c r="D87" s="25">
        <v>736863.54359999998</v>
      </c>
      <c r="E87" s="25">
        <v>2094.3553000000002</v>
      </c>
      <c r="F87" s="25">
        <v>1543254068</v>
      </c>
      <c r="G87" s="12">
        <v>38696554204</v>
      </c>
      <c r="H87" s="11">
        <v>141</v>
      </c>
      <c r="I87" s="11">
        <v>0</v>
      </c>
      <c r="J87" s="11" t="s">
        <v>123</v>
      </c>
      <c r="K87" s="25">
        <v>63416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/>
      <c r="R87" s="16"/>
    </row>
    <row r="88" spans="1:18" ht="15.75" thickTop="1" thickBot="1" x14ac:dyDescent="0.25">
      <c r="A88" s="15">
        <v>40624</v>
      </c>
      <c r="B88" s="11">
        <v>42.297800000000002</v>
      </c>
      <c r="C88" s="11">
        <v>0</v>
      </c>
      <c r="D88" s="25">
        <v>736905.84140000003</v>
      </c>
      <c r="E88" s="25">
        <v>2127.7682</v>
      </c>
      <c r="F88" s="25">
        <v>1567964846</v>
      </c>
      <c r="G88" s="12">
        <v>39313091524</v>
      </c>
      <c r="H88" s="11">
        <v>141</v>
      </c>
      <c r="I88" s="11">
        <v>0</v>
      </c>
      <c r="J88" s="11" t="s">
        <v>123</v>
      </c>
      <c r="K88" s="25">
        <v>64436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/>
      <c r="R88" s="16"/>
    </row>
    <row r="89" spans="1:18" ht="15.75" thickTop="1" thickBot="1" x14ac:dyDescent="0.25">
      <c r="A89" s="15">
        <v>40625</v>
      </c>
      <c r="B89" s="11">
        <v>0</v>
      </c>
      <c r="C89" s="11">
        <v>0</v>
      </c>
      <c r="D89" s="25">
        <v>736905.84140000003</v>
      </c>
      <c r="E89" s="25">
        <v>2150.9526999999998</v>
      </c>
      <c r="F89" s="25">
        <v>1585049574</v>
      </c>
      <c r="G89" s="12">
        <v>41923520504</v>
      </c>
      <c r="H89" s="11">
        <v>141</v>
      </c>
      <c r="I89" s="11">
        <v>0</v>
      </c>
      <c r="J89" s="11" t="s">
        <v>123</v>
      </c>
      <c r="K89" s="25">
        <v>65142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/>
      <c r="R89" s="16"/>
    </row>
    <row r="90" spans="1:18" ht="15.75" thickTop="1" thickBot="1" x14ac:dyDescent="0.25">
      <c r="A90" s="15">
        <v>40626</v>
      </c>
      <c r="B90" s="11">
        <v>0</v>
      </c>
      <c r="C90" s="11">
        <v>441.56</v>
      </c>
      <c r="D90" s="25">
        <v>736464.28139999998</v>
      </c>
      <c r="E90" s="25">
        <v>2163.7469999999998</v>
      </c>
      <c r="F90" s="25">
        <v>1593522377</v>
      </c>
      <c r="G90" s="12">
        <v>42014877310</v>
      </c>
      <c r="H90" s="11">
        <v>141</v>
      </c>
      <c r="I90" s="11">
        <v>0</v>
      </c>
      <c r="J90" s="11" t="s">
        <v>123</v>
      </c>
      <c r="K90" s="25">
        <v>65529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/>
      <c r="R90" s="16"/>
    </row>
    <row r="91" spans="1:18" ht="15.75" thickTop="1" thickBot="1" x14ac:dyDescent="0.25">
      <c r="A91" s="15">
        <v>40627</v>
      </c>
      <c r="B91" s="25">
        <v>1615.5537999999999</v>
      </c>
      <c r="C91" s="11">
        <v>0</v>
      </c>
      <c r="D91" s="25">
        <v>738079.83519999997</v>
      </c>
      <c r="E91" s="25">
        <v>2167.0581000000002</v>
      </c>
      <c r="F91" s="25">
        <v>1599461889</v>
      </c>
      <c r="G91" s="12">
        <v>41487986959</v>
      </c>
      <c r="H91" s="11">
        <v>142</v>
      </c>
      <c r="I91" s="11">
        <v>0</v>
      </c>
      <c r="J91" s="11" t="s">
        <v>123</v>
      </c>
      <c r="K91" s="25">
        <v>65590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/>
      <c r="R91" s="16"/>
    </row>
    <row r="92" spans="1:18" ht="15.75" thickTop="1" thickBot="1" x14ac:dyDescent="0.25">
      <c r="A92" s="15">
        <v>40628</v>
      </c>
      <c r="B92" s="11">
        <v>0</v>
      </c>
      <c r="C92" s="11">
        <v>0</v>
      </c>
      <c r="D92" s="25">
        <v>738079.83519999997</v>
      </c>
      <c r="E92" s="25">
        <v>2166.9879999999998</v>
      </c>
      <c r="F92" s="25">
        <v>1599410160</v>
      </c>
      <c r="G92" s="12">
        <v>41488333932</v>
      </c>
      <c r="H92" s="11">
        <v>142</v>
      </c>
      <c r="I92" s="11">
        <v>0</v>
      </c>
      <c r="J92" s="11" t="s">
        <v>123</v>
      </c>
      <c r="K92" s="25">
        <v>65732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/>
      <c r="R92" s="16"/>
    </row>
    <row r="93" spans="1:18" ht="15.75" thickTop="1" thickBot="1" x14ac:dyDescent="0.25">
      <c r="A93" s="15">
        <v>40629</v>
      </c>
      <c r="B93" s="11">
        <v>0</v>
      </c>
      <c r="C93" s="11">
        <v>0</v>
      </c>
      <c r="D93" s="25">
        <v>738079.83519999997</v>
      </c>
      <c r="E93" s="25">
        <v>2166.9178999999999</v>
      </c>
      <c r="F93" s="25">
        <v>1599358436</v>
      </c>
      <c r="G93" s="12">
        <v>41488680980</v>
      </c>
      <c r="H93" s="11">
        <v>142</v>
      </c>
      <c r="I93" s="11">
        <v>0</v>
      </c>
      <c r="J93" s="11" t="s">
        <v>123</v>
      </c>
      <c r="K93" s="25">
        <v>65730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/>
      <c r="R93" s="16"/>
    </row>
    <row r="94" spans="1:18" ht="15.75" thickTop="1" thickBot="1" x14ac:dyDescent="0.25">
      <c r="A94" s="15">
        <v>40630</v>
      </c>
      <c r="B94" s="11">
        <v>0</v>
      </c>
      <c r="C94" s="11">
        <v>0</v>
      </c>
      <c r="D94" s="25">
        <v>738079.83519999997</v>
      </c>
      <c r="E94" s="25">
        <v>2164.3706000000002</v>
      </c>
      <c r="F94" s="25">
        <v>1597478309</v>
      </c>
      <c r="G94" s="12">
        <v>40043263381</v>
      </c>
      <c r="H94" s="11">
        <v>142</v>
      </c>
      <c r="I94" s="11">
        <v>0</v>
      </c>
      <c r="J94" s="11" t="s">
        <v>123</v>
      </c>
      <c r="K94" s="25">
        <v>65652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/>
      <c r="R94" s="16"/>
    </row>
    <row r="95" spans="1:18" ht="15.75" thickTop="1" thickBot="1" x14ac:dyDescent="0.25">
      <c r="A95" s="15">
        <v>40631</v>
      </c>
      <c r="B95" s="11">
        <v>0</v>
      </c>
      <c r="C95" s="11">
        <v>0</v>
      </c>
      <c r="D95" s="25">
        <v>738079.83519999997</v>
      </c>
      <c r="E95" s="25">
        <v>2149.2130999999999</v>
      </c>
      <c r="F95" s="25">
        <v>1586290845</v>
      </c>
      <c r="G95" s="12">
        <v>39349484138</v>
      </c>
      <c r="H95" s="11">
        <v>142</v>
      </c>
      <c r="I95" s="11">
        <v>0</v>
      </c>
      <c r="J95" s="11" t="s">
        <v>123</v>
      </c>
      <c r="K95" s="25">
        <v>65193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/>
      <c r="R95" s="16"/>
    </row>
    <row r="96" spans="1:18" ht="15.75" thickTop="1" thickBot="1" x14ac:dyDescent="0.25">
      <c r="A96" s="15">
        <v>40632</v>
      </c>
      <c r="B96" s="11">
        <v>46.415399999999998</v>
      </c>
      <c r="C96" s="11">
        <v>0</v>
      </c>
      <c r="D96" s="25">
        <v>738126.25060000003</v>
      </c>
      <c r="E96" s="25">
        <v>2154.4589999999998</v>
      </c>
      <c r="F96" s="25">
        <v>1590262741</v>
      </c>
      <c r="G96" s="12">
        <v>39459488293</v>
      </c>
      <c r="H96" s="11">
        <v>142</v>
      </c>
      <c r="I96" s="11">
        <v>0</v>
      </c>
      <c r="J96" s="11" t="s">
        <v>123</v>
      </c>
      <c r="K96" s="25">
        <v>65352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/>
      <c r="R96" s="16"/>
    </row>
    <row r="97" spans="1:18" ht="15.75" thickTop="1" thickBot="1" x14ac:dyDescent="0.25">
      <c r="A97" s="15">
        <v>40633</v>
      </c>
      <c r="B97" s="11">
        <v>0</v>
      </c>
      <c r="C97" s="11">
        <v>0</v>
      </c>
      <c r="D97" s="25">
        <v>738126.25060000003</v>
      </c>
      <c r="E97" s="25">
        <v>2171.9504999999999</v>
      </c>
      <c r="F97" s="25">
        <v>1603173715</v>
      </c>
      <c r="G97" s="12">
        <v>40375162169</v>
      </c>
      <c r="H97" s="11">
        <v>142</v>
      </c>
      <c r="I97" s="11">
        <v>0</v>
      </c>
      <c r="J97" s="11" t="s">
        <v>123</v>
      </c>
      <c r="K97" s="25">
        <v>65887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/>
      <c r="R97" s="16"/>
    </row>
    <row r="98" spans="1:18" ht="15.75" thickTop="1" thickBot="1" x14ac:dyDescent="0.25">
      <c r="A98" s="15">
        <v>40634</v>
      </c>
      <c r="B98" s="11">
        <v>0</v>
      </c>
      <c r="C98" s="11">
        <v>0</v>
      </c>
      <c r="D98" s="25">
        <v>738126.25060000003</v>
      </c>
      <c r="E98" s="25">
        <v>2215.4571999999998</v>
      </c>
      <c r="F98" s="25">
        <v>1635287083</v>
      </c>
      <c r="G98" s="12">
        <v>41255771708</v>
      </c>
      <c r="H98" s="11">
        <v>142</v>
      </c>
      <c r="I98" s="11">
        <v>0</v>
      </c>
      <c r="J98" s="11" t="s">
        <v>123</v>
      </c>
      <c r="K98" s="25">
        <v>67206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/>
      <c r="R98" s="16"/>
    </row>
    <row r="99" spans="1:18" ht="15.75" thickTop="1" thickBot="1" x14ac:dyDescent="0.25">
      <c r="A99" s="15">
        <v>40635</v>
      </c>
      <c r="B99" s="11">
        <v>0</v>
      </c>
      <c r="C99" s="11">
        <v>0</v>
      </c>
      <c r="D99" s="25">
        <v>738126.25060000003</v>
      </c>
      <c r="E99" s="25">
        <v>2215.3824</v>
      </c>
      <c r="F99" s="25">
        <v>1635231924</v>
      </c>
      <c r="G99" s="12">
        <v>41256069707</v>
      </c>
      <c r="H99" s="11">
        <v>142</v>
      </c>
      <c r="I99" s="11">
        <v>0</v>
      </c>
      <c r="J99" s="11" t="s">
        <v>123</v>
      </c>
      <c r="K99" s="25">
        <v>67204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/>
      <c r="R99" s="16"/>
    </row>
    <row r="100" spans="1:18" ht="15.75" thickTop="1" thickBot="1" x14ac:dyDescent="0.25">
      <c r="A100" s="15">
        <v>40636</v>
      </c>
      <c r="B100" s="11">
        <v>0</v>
      </c>
      <c r="C100" s="11">
        <v>0</v>
      </c>
      <c r="D100" s="25">
        <v>738126.25060000003</v>
      </c>
      <c r="E100" s="25">
        <v>2215.3076999999998</v>
      </c>
      <c r="F100" s="25">
        <v>1635176769</v>
      </c>
      <c r="G100" s="12">
        <v>41256367770</v>
      </c>
      <c r="H100" s="11">
        <v>142</v>
      </c>
      <c r="I100" s="11">
        <v>0</v>
      </c>
      <c r="J100" s="11" t="s">
        <v>123</v>
      </c>
      <c r="K100" s="25">
        <v>67202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/>
      <c r="R100" s="16"/>
    </row>
    <row r="101" spans="1:18" ht="15.75" thickTop="1" thickBot="1" x14ac:dyDescent="0.25">
      <c r="A101" s="15">
        <v>40637</v>
      </c>
      <c r="B101" s="11">
        <v>0</v>
      </c>
      <c r="C101" s="11">
        <v>0</v>
      </c>
      <c r="D101" s="25">
        <v>738126.25060000003</v>
      </c>
      <c r="E101" s="25">
        <v>2224.0450000000001</v>
      </c>
      <c r="F101" s="25">
        <v>1641625964</v>
      </c>
      <c r="G101" s="12">
        <v>40929220812</v>
      </c>
      <c r="H101" s="11">
        <v>142</v>
      </c>
      <c r="I101" s="11">
        <v>0</v>
      </c>
      <c r="J101" s="11" t="s">
        <v>123</v>
      </c>
      <c r="K101" s="25">
        <v>67467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/>
      <c r="R101" s="16"/>
    </row>
    <row r="102" spans="1:18" ht="15.75" thickTop="1" thickBot="1" x14ac:dyDescent="0.25">
      <c r="A102" s="15">
        <v>40638</v>
      </c>
      <c r="B102" s="11">
        <v>89.960800000000006</v>
      </c>
      <c r="C102" s="11">
        <v>0</v>
      </c>
      <c r="D102" s="25">
        <v>738216.21140000003</v>
      </c>
      <c r="E102" s="25">
        <v>2223.1914000000002</v>
      </c>
      <c r="F102" s="25">
        <v>1641195961</v>
      </c>
      <c r="G102" s="12">
        <v>41397440089</v>
      </c>
      <c r="H102" s="11">
        <v>142</v>
      </c>
      <c r="I102" s="11">
        <v>0</v>
      </c>
      <c r="J102" s="11" t="s">
        <v>123</v>
      </c>
      <c r="K102" s="25">
        <v>67441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/>
      <c r="R102" s="16"/>
    </row>
    <row r="103" spans="1:18" ht="15.75" thickTop="1" thickBot="1" x14ac:dyDescent="0.25">
      <c r="A103" s="15">
        <v>40639</v>
      </c>
      <c r="B103" s="11">
        <v>0</v>
      </c>
      <c r="C103" s="11">
        <v>0</v>
      </c>
      <c r="D103" s="25">
        <v>738216.21140000003</v>
      </c>
      <c r="E103" s="25">
        <v>2238.0282000000002</v>
      </c>
      <c r="F103" s="25">
        <v>1652148709</v>
      </c>
      <c r="G103" s="12">
        <v>43347213391</v>
      </c>
      <c r="H103" s="11">
        <v>142</v>
      </c>
      <c r="I103" s="11">
        <v>0</v>
      </c>
      <c r="J103" s="11" t="s">
        <v>123</v>
      </c>
      <c r="K103" s="25">
        <v>67899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/>
      <c r="R103" s="16"/>
    </row>
    <row r="104" spans="1:18" ht="15.75" thickTop="1" thickBot="1" x14ac:dyDescent="0.25">
      <c r="A104" s="15">
        <v>40640</v>
      </c>
      <c r="B104" s="11">
        <v>0</v>
      </c>
      <c r="C104" s="11">
        <v>0</v>
      </c>
      <c r="D104" s="25">
        <v>738216.21140000003</v>
      </c>
      <c r="E104" s="25">
        <v>2210.8425000000002</v>
      </c>
      <c r="F104" s="25">
        <v>1632079806</v>
      </c>
      <c r="G104" s="12">
        <v>42397857219</v>
      </c>
      <c r="H104" s="11">
        <v>142</v>
      </c>
      <c r="I104" s="11">
        <v>0</v>
      </c>
      <c r="J104" s="11" t="s">
        <v>123</v>
      </c>
      <c r="K104" s="25">
        <v>67075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/>
      <c r="R104" s="16"/>
    </row>
    <row r="105" spans="1:18" ht="15.75" thickTop="1" thickBot="1" x14ac:dyDescent="0.25">
      <c r="A105" s="15">
        <v>40641</v>
      </c>
      <c r="B105" s="11">
        <v>0</v>
      </c>
      <c r="C105" s="11">
        <v>0</v>
      </c>
      <c r="D105" s="25">
        <v>738216.21140000003</v>
      </c>
      <c r="E105" s="25">
        <v>2206.2927</v>
      </c>
      <c r="F105" s="25">
        <v>1628721015</v>
      </c>
      <c r="G105" s="12">
        <v>40926071141</v>
      </c>
      <c r="H105" s="11">
        <v>142</v>
      </c>
      <c r="I105" s="11">
        <v>0</v>
      </c>
      <c r="J105" s="11" t="s">
        <v>123</v>
      </c>
      <c r="K105" s="25">
        <v>66936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/>
      <c r="R105" s="16"/>
    </row>
    <row r="106" spans="1:18" ht="15.75" thickTop="1" thickBot="1" x14ac:dyDescent="0.25">
      <c r="A106" s="15">
        <v>40642</v>
      </c>
      <c r="B106" s="11">
        <v>0</v>
      </c>
      <c r="C106" s="11">
        <v>0</v>
      </c>
      <c r="D106" s="25">
        <v>738216.21140000003</v>
      </c>
      <c r="E106" s="25">
        <v>2206.2114000000001</v>
      </c>
      <c r="F106" s="25">
        <v>1628661014</v>
      </c>
      <c r="G106" s="12">
        <v>40926242778</v>
      </c>
      <c r="H106" s="11">
        <v>142</v>
      </c>
      <c r="I106" s="11">
        <v>0</v>
      </c>
      <c r="J106" s="11" t="s">
        <v>123</v>
      </c>
      <c r="K106" s="25">
        <v>66934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/>
      <c r="R106" s="16"/>
    </row>
    <row r="107" spans="1:18" ht="15.75" thickTop="1" thickBot="1" x14ac:dyDescent="0.25">
      <c r="A107" s="15">
        <v>40643</v>
      </c>
      <c r="B107" s="11">
        <v>0</v>
      </c>
      <c r="C107" s="11">
        <v>0</v>
      </c>
      <c r="D107" s="25">
        <v>738216.21140000003</v>
      </c>
      <c r="E107" s="25">
        <v>2206.1300999999999</v>
      </c>
      <c r="F107" s="25">
        <v>1628601016</v>
      </c>
      <c r="G107" s="12">
        <v>40926414451</v>
      </c>
      <c r="H107" s="11">
        <v>142</v>
      </c>
      <c r="I107" s="11">
        <v>0</v>
      </c>
      <c r="J107" s="11" t="s">
        <v>123</v>
      </c>
      <c r="K107" s="25">
        <v>66932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/>
      <c r="R107" s="16"/>
    </row>
    <row r="108" spans="1:18" ht="15.75" thickTop="1" thickBot="1" x14ac:dyDescent="0.25">
      <c r="A108" s="15">
        <v>40644</v>
      </c>
      <c r="B108" s="11">
        <v>0</v>
      </c>
      <c r="C108" s="11">
        <v>189.67320000000001</v>
      </c>
      <c r="D108" s="25">
        <v>738026.53819999995</v>
      </c>
      <c r="E108" s="25">
        <v>2197.0938000000001</v>
      </c>
      <c r="F108" s="25">
        <v>1621513557</v>
      </c>
      <c r="G108" s="12">
        <v>40575202853</v>
      </c>
      <c r="H108" s="11">
        <v>140</v>
      </c>
      <c r="I108" s="11">
        <v>0</v>
      </c>
      <c r="J108" s="11" t="s">
        <v>123</v>
      </c>
      <c r="K108" s="25">
        <v>66657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/>
      <c r="R108" s="16"/>
    </row>
    <row r="109" spans="1:18" ht="15.75" thickTop="1" thickBot="1" x14ac:dyDescent="0.25">
      <c r="A109" s="15">
        <v>40645</v>
      </c>
      <c r="B109" s="11">
        <v>69.283199999999994</v>
      </c>
      <c r="C109" s="11">
        <v>0</v>
      </c>
      <c r="D109" s="25">
        <v>738095.82140000002</v>
      </c>
      <c r="E109" s="25">
        <v>2165.0286000000001</v>
      </c>
      <c r="F109" s="25">
        <v>1597998561</v>
      </c>
      <c r="G109" s="12">
        <v>39680603095</v>
      </c>
      <c r="H109" s="11">
        <v>140</v>
      </c>
      <c r="I109" s="11">
        <v>0</v>
      </c>
      <c r="J109" s="11" t="s">
        <v>123</v>
      </c>
      <c r="K109" s="25">
        <v>65668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/>
      <c r="R109" s="16"/>
    </row>
    <row r="110" spans="1:18" ht="15.75" thickTop="1" thickBot="1" x14ac:dyDescent="0.25">
      <c r="A110" s="15">
        <v>40646</v>
      </c>
      <c r="B110" s="11">
        <v>843.0222</v>
      </c>
      <c r="C110" s="11">
        <v>0</v>
      </c>
      <c r="D110" s="25">
        <v>738938.84360000002</v>
      </c>
      <c r="E110" s="25">
        <v>2168.7694999999999</v>
      </c>
      <c r="F110" s="25">
        <v>1602588034</v>
      </c>
      <c r="G110" s="12">
        <v>39626485401</v>
      </c>
      <c r="H110" s="11">
        <v>141</v>
      </c>
      <c r="I110" s="11">
        <v>0</v>
      </c>
      <c r="J110" s="11" t="s">
        <v>123</v>
      </c>
      <c r="K110" s="25">
        <v>65787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/>
      <c r="R110" s="16"/>
    </row>
    <row r="111" spans="1:18" ht="15.75" thickTop="1" thickBot="1" x14ac:dyDescent="0.25">
      <c r="A111" s="15">
        <v>40647</v>
      </c>
      <c r="B111" s="11">
        <v>0</v>
      </c>
      <c r="C111" s="11">
        <v>0</v>
      </c>
      <c r="D111" s="25">
        <v>738938.84360000002</v>
      </c>
      <c r="E111" s="25">
        <v>2174.6136999999999</v>
      </c>
      <c r="F111" s="25">
        <v>1606906536</v>
      </c>
      <c r="G111" s="12">
        <v>38608697921</v>
      </c>
      <c r="H111" s="11">
        <v>141</v>
      </c>
      <c r="I111" s="11">
        <v>0</v>
      </c>
      <c r="J111" s="11" t="s">
        <v>123</v>
      </c>
      <c r="K111" s="25">
        <v>66040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/>
      <c r="R111" s="16"/>
    </row>
    <row r="112" spans="1:18" ht="15.75" thickTop="1" thickBot="1" x14ac:dyDescent="0.25">
      <c r="A112" s="15">
        <v>40648</v>
      </c>
      <c r="B112" s="11">
        <v>0</v>
      </c>
      <c r="C112" s="11">
        <v>0</v>
      </c>
      <c r="D112" s="25">
        <v>738938.84360000002</v>
      </c>
      <c r="E112" s="25">
        <v>2188.5369999999998</v>
      </c>
      <c r="F112" s="25">
        <v>1617195034</v>
      </c>
      <c r="G112" s="12">
        <v>38743293762</v>
      </c>
      <c r="H112" s="11">
        <v>141</v>
      </c>
      <c r="I112" s="11">
        <v>0</v>
      </c>
      <c r="J112" s="11" t="s">
        <v>123</v>
      </c>
      <c r="K112" s="25">
        <v>66463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/>
      <c r="R112" s="16"/>
    </row>
    <row r="113" spans="1:18" ht="15.75" thickTop="1" thickBot="1" x14ac:dyDescent="0.25">
      <c r="A113" s="15">
        <v>40649</v>
      </c>
      <c r="B113" s="11">
        <v>0</v>
      </c>
      <c r="C113" s="11">
        <v>0</v>
      </c>
      <c r="D113" s="25">
        <v>738938.84360000002</v>
      </c>
      <c r="E113" s="25">
        <v>2188.4542999999999</v>
      </c>
      <c r="F113" s="25">
        <v>1617133906</v>
      </c>
      <c r="G113" s="12">
        <v>38743420806</v>
      </c>
      <c r="H113" s="11">
        <v>141</v>
      </c>
      <c r="I113" s="11">
        <v>0</v>
      </c>
      <c r="J113" s="11" t="s">
        <v>123</v>
      </c>
      <c r="K113" s="25">
        <v>66460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/>
      <c r="R113" s="16"/>
    </row>
    <row r="114" spans="1:18" ht="15.75" thickTop="1" thickBot="1" x14ac:dyDescent="0.25">
      <c r="A114" s="15">
        <v>40650</v>
      </c>
      <c r="B114" s="11">
        <v>0</v>
      </c>
      <c r="C114" s="11">
        <v>0</v>
      </c>
      <c r="D114" s="25">
        <v>738938.84360000002</v>
      </c>
      <c r="E114" s="25">
        <v>2188.3715999999999</v>
      </c>
      <c r="F114" s="25">
        <v>1617072782</v>
      </c>
      <c r="G114" s="12">
        <v>38743547881</v>
      </c>
      <c r="H114" s="11">
        <v>141</v>
      </c>
      <c r="I114" s="11">
        <v>0</v>
      </c>
      <c r="J114" s="11" t="s">
        <v>123</v>
      </c>
      <c r="K114" s="25">
        <v>66458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/>
      <c r="R114" s="16"/>
    </row>
    <row r="115" spans="1:18" ht="15.75" thickTop="1" thickBot="1" x14ac:dyDescent="0.25">
      <c r="A115" s="15">
        <v>40651</v>
      </c>
      <c r="B115" s="11">
        <v>586.53319999999997</v>
      </c>
      <c r="C115" s="25">
        <v>2603.8402000000001</v>
      </c>
      <c r="D115" s="25">
        <v>736921.53659999999</v>
      </c>
      <c r="E115" s="25">
        <v>2168.7946999999999</v>
      </c>
      <c r="F115" s="25">
        <v>1598231504</v>
      </c>
      <c r="G115" s="12">
        <v>38580310910</v>
      </c>
      <c r="H115" s="11">
        <v>141</v>
      </c>
      <c r="I115" s="11">
        <v>0</v>
      </c>
      <c r="J115" s="11" t="s">
        <v>123</v>
      </c>
      <c r="K115" s="25">
        <v>65863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/>
      <c r="R115" s="16"/>
    </row>
    <row r="116" spans="1:18" ht="15.75" thickTop="1" thickBot="1" x14ac:dyDescent="0.25">
      <c r="A116" s="15">
        <v>40652</v>
      </c>
      <c r="B116" s="11">
        <v>0</v>
      </c>
      <c r="C116" s="11">
        <v>0</v>
      </c>
      <c r="D116" s="25">
        <v>736921.53659999999</v>
      </c>
      <c r="E116" s="25">
        <v>2190.0938999999998</v>
      </c>
      <c r="F116" s="25">
        <v>1613927370</v>
      </c>
      <c r="G116" s="12">
        <v>39840829240</v>
      </c>
      <c r="H116" s="11">
        <v>141</v>
      </c>
      <c r="I116" s="11">
        <v>0</v>
      </c>
      <c r="J116" s="11" t="s">
        <v>123</v>
      </c>
      <c r="K116" s="25">
        <v>66329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/>
      <c r="R116" s="16"/>
    </row>
    <row r="117" spans="1:18" ht="15.75" thickTop="1" thickBot="1" x14ac:dyDescent="0.25">
      <c r="A117" s="15">
        <v>40653</v>
      </c>
      <c r="B117" s="11">
        <v>161.89689999999999</v>
      </c>
      <c r="C117" s="11">
        <v>0</v>
      </c>
      <c r="D117" s="25">
        <v>737083.43350000004</v>
      </c>
      <c r="E117" s="25">
        <v>2209.7386999999999</v>
      </c>
      <c r="F117" s="25">
        <v>1628761756</v>
      </c>
      <c r="G117" s="12">
        <v>40436094123</v>
      </c>
      <c r="H117" s="11">
        <v>141</v>
      </c>
      <c r="I117" s="11">
        <v>0</v>
      </c>
      <c r="J117" s="11" t="s">
        <v>123</v>
      </c>
      <c r="K117" s="25">
        <v>66923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/>
      <c r="R117" s="16"/>
    </row>
    <row r="118" spans="1:18" ht="15.75" thickTop="1" thickBot="1" x14ac:dyDescent="0.25">
      <c r="A118" s="15">
        <v>40654</v>
      </c>
      <c r="B118" s="11">
        <v>0</v>
      </c>
      <c r="C118" s="11">
        <v>0</v>
      </c>
      <c r="D118" s="25">
        <v>737083.43350000004</v>
      </c>
      <c r="E118" s="25">
        <v>2208.8330999999998</v>
      </c>
      <c r="F118" s="25">
        <v>1628094315</v>
      </c>
      <c r="G118" s="12">
        <v>39993021361</v>
      </c>
      <c r="H118" s="11">
        <v>141</v>
      </c>
      <c r="I118" s="11">
        <v>0</v>
      </c>
      <c r="J118" s="11" t="s">
        <v>123</v>
      </c>
      <c r="K118" s="25">
        <v>66911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/>
      <c r="R118" s="16"/>
    </row>
    <row r="119" spans="1:18" ht="15.75" thickTop="1" thickBot="1" x14ac:dyDescent="0.25">
      <c r="A119" s="15">
        <v>40655</v>
      </c>
      <c r="B119" s="11">
        <v>0</v>
      </c>
      <c r="C119" s="11">
        <v>0</v>
      </c>
      <c r="D119" s="25">
        <v>737083.43350000004</v>
      </c>
      <c r="E119" s="25">
        <v>2208.7539000000002</v>
      </c>
      <c r="F119" s="25">
        <v>1628035925</v>
      </c>
      <c r="G119" s="12">
        <v>39993224509</v>
      </c>
      <c r="H119" s="11">
        <v>141</v>
      </c>
      <c r="I119" s="11">
        <v>0</v>
      </c>
      <c r="J119" s="11" t="s">
        <v>123</v>
      </c>
      <c r="K119" s="25">
        <v>66908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/>
      <c r="R119" s="16"/>
    </row>
    <row r="120" spans="1:18" ht="15.75" thickTop="1" thickBot="1" x14ac:dyDescent="0.25">
      <c r="A120" s="15">
        <v>40656</v>
      </c>
      <c r="B120" s="11">
        <v>0</v>
      </c>
      <c r="C120" s="11">
        <v>0</v>
      </c>
      <c r="D120" s="25">
        <v>737083.43350000004</v>
      </c>
      <c r="E120" s="25">
        <v>2208.6747</v>
      </c>
      <c r="F120" s="25">
        <v>1627977540</v>
      </c>
      <c r="G120" s="12">
        <v>39993427704</v>
      </c>
      <c r="H120" s="11">
        <v>141</v>
      </c>
      <c r="I120" s="11">
        <v>0</v>
      </c>
      <c r="J120" s="11" t="s">
        <v>123</v>
      </c>
      <c r="K120" s="25">
        <v>66906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/>
      <c r="R120" s="16"/>
    </row>
    <row r="121" spans="1:18" ht="15.75" thickTop="1" thickBot="1" x14ac:dyDescent="0.25">
      <c r="A121" s="15">
        <v>40657</v>
      </c>
      <c r="B121" s="11">
        <v>0</v>
      </c>
      <c r="C121" s="11">
        <v>0</v>
      </c>
      <c r="D121" s="25">
        <v>737083.43350000004</v>
      </c>
      <c r="E121" s="25">
        <v>2208.5954999999999</v>
      </c>
      <c r="F121" s="25">
        <v>1627919159</v>
      </c>
      <c r="G121" s="12">
        <v>39993630944</v>
      </c>
      <c r="H121" s="11">
        <v>141</v>
      </c>
      <c r="I121" s="11">
        <v>0</v>
      </c>
      <c r="J121" s="11" t="s">
        <v>123</v>
      </c>
      <c r="K121" s="25">
        <v>66904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/>
      <c r="R121" s="16"/>
    </row>
    <row r="122" spans="1:18" ht="15.75" thickTop="1" thickBot="1" x14ac:dyDescent="0.25">
      <c r="A122" s="15">
        <v>40658</v>
      </c>
      <c r="B122" s="25">
        <v>1533.6161</v>
      </c>
      <c r="C122" s="11">
        <v>0</v>
      </c>
      <c r="D122" s="25">
        <v>738617.04960000003</v>
      </c>
      <c r="E122" s="25">
        <v>2216.9825000000001</v>
      </c>
      <c r="F122" s="25">
        <v>1637501091</v>
      </c>
      <c r="G122" s="12">
        <v>40241260934</v>
      </c>
      <c r="H122" s="11">
        <v>142</v>
      </c>
      <c r="I122" s="11">
        <v>0</v>
      </c>
      <c r="J122" s="11" t="s">
        <v>123</v>
      </c>
      <c r="K122" s="25">
        <v>67158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/>
      <c r="R122" s="16"/>
    </row>
    <row r="123" spans="1:18" ht="15.75" thickTop="1" thickBot="1" x14ac:dyDescent="0.25">
      <c r="A123" s="15">
        <v>40659</v>
      </c>
      <c r="B123" s="11">
        <v>0</v>
      </c>
      <c r="C123" s="11">
        <v>0</v>
      </c>
      <c r="D123" s="25">
        <v>738617.04960000003</v>
      </c>
      <c r="E123" s="25">
        <v>2225.3703</v>
      </c>
      <c r="F123" s="25">
        <v>1643696412</v>
      </c>
      <c r="G123" s="12">
        <v>39760159572</v>
      </c>
      <c r="H123" s="11">
        <v>142</v>
      </c>
      <c r="I123" s="11">
        <v>0</v>
      </c>
      <c r="J123" s="11" t="s">
        <v>123</v>
      </c>
      <c r="K123" s="25">
        <v>67552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/>
      <c r="R123" s="16"/>
    </row>
    <row r="124" spans="1:18" ht="15.75" thickTop="1" thickBot="1" x14ac:dyDescent="0.25">
      <c r="A124" s="15">
        <v>40660</v>
      </c>
      <c r="B124" s="25">
        <v>3401.6363000000001</v>
      </c>
      <c r="C124" s="11">
        <v>0</v>
      </c>
      <c r="D124" s="25">
        <v>742018.68590000004</v>
      </c>
      <c r="E124" s="25">
        <v>2221.8029999999999</v>
      </c>
      <c r="F124" s="25">
        <v>1648619314</v>
      </c>
      <c r="G124" s="12">
        <v>39797915365</v>
      </c>
      <c r="H124" s="11">
        <v>142</v>
      </c>
      <c r="I124" s="11">
        <v>0</v>
      </c>
      <c r="J124" s="11" t="s">
        <v>123</v>
      </c>
      <c r="K124" s="25">
        <v>67444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2">
        <v>1004605414</v>
      </c>
      <c r="R124" s="16"/>
    </row>
    <row r="125" spans="1:18" ht="15.75" thickTop="1" thickBot="1" x14ac:dyDescent="0.25">
      <c r="A125" s="15">
        <v>40661</v>
      </c>
      <c r="B125" s="11">
        <v>0</v>
      </c>
      <c r="C125" s="11">
        <v>0</v>
      </c>
      <c r="D125" s="25">
        <v>742018.68590000004</v>
      </c>
      <c r="E125" s="25">
        <v>2225.2986999999998</v>
      </c>
      <c r="F125" s="25">
        <v>1651213247</v>
      </c>
      <c r="G125" s="12">
        <v>40253758766</v>
      </c>
      <c r="H125" s="11">
        <v>142</v>
      </c>
      <c r="I125" s="11">
        <v>0</v>
      </c>
      <c r="J125" s="11" t="s">
        <v>123</v>
      </c>
      <c r="K125" s="25">
        <v>67861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/>
      <c r="R125" s="16"/>
    </row>
    <row r="126" spans="1:18" ht="15.75" thickTop="1" thickBot="1" x14ac:dyDescent="0.25">
      <c r="A126" s="15">
        <v>40662</v>
      </c>
      <c r="B126" s="11">
        <v>17.753299999999999</v>
      </c>
      <c r="C126" s="11">
        <v>0</v>
      </c>
      <c r="D126" s="25">
        <v>742036.43920000002</v>
      </c>
      <c r="E126" s="25">
        <v>2253.1046999999999</v>
      </c>
      <c r="F126" s="25">
        <v>1671885809</v>
      </c>
      <c r="G126" s="12">
        <v>40390123555</v>
      </c>
      <c r="H126" s="11">
        <v>142</v>
      </c>
      <c r="I126" s="11">
        <v>0</v>
      </c>
      <c r="J126" s="11" t="s">
        <v>123</v>
      </c>
      <c r="K126" s="25">
        <v>68709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/>
      <c r="R126" s="16"/>
    </row>
    <row r="127" spans="1:18" ht="15.75" thickTop="1" thickBot="1" x14ac:dyDescent="0.25">
      <c r="A127" s="15">
        <v>40663</v>
      </c>
      <c r="B127" s="11">
        <v>0</v>
      </c>
      <c r="C127" s="11">
        <v>0</v>
      </c>
      <c r="D127" s="25">
        <v>742036.43920000002</v>
      </c>
      <c r="E127" s="25">
        <v>2253.0225</v>
      </c>
      <c r="F127" s="25">
        <v>1671824785</v>
      </c>
      <c r="G127" s="12">
        <v>40390304907</v>
      </c>
      <c r="H127" s="11">
        <v>142</v>
      </c>
      <c r="I127" s="11">
        <v>0</v>
      </c>
      <c r="J127" s="11" t="s">
        <v>123</v>
      </c>
      <c r="K127" s="25">
        <v>68708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/>
      <c r="R127" s="16"/>
    </row>
    <row r="128" spans="1:18" ht="15.75" thickTop="1" thickBot="1" x14ac:dyDescent="0.25">
      <c r="A128" s="15">
        <v>40664</v>
      </c>
      <c r="B128" s="11">
        <v>0</v>
      </c>
      <c r="C128" s="11">
        <v>0</v>
      </c>
      <c r="D128" s="25">
        <v>742036.43920000002</v>
      </c>
      <c r="E128" s="25">
        <v>2252.9403000000002</v>
      </c>
      <c r="F128" s="25">
        <v>1671763765</v>
      </c>
      <c r="G128" s="12">
        <v>40390486300</v>
      </c>
      <c r="H128" s="11">
        <v>142</v>
      </c>
      <c r="I128" s="11">
        <v>0</v>
      </c>
      <c r="J128" s="11" t="s">
        <v>123</v>
      </c>
      <c r="K128" s="25">
        <v>68705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/>
      <c r="R128" s="16"/>
    </row>
    <row r="129" spans="1:18" ht="15.75" thickTop="1" thickBot="1" x14ac:dyDescent="0.25">
      <c r="A129" s="15">
        <v>40665</v>
      </c>
      <c r="B129" s="11">
        <v>0</v>
      </c>
      <c r="C129" s="25">
        <v>4639.1147000000001</v>
      </c>
      <c r="D129" s="25">
        <v>737397.32449999999</v>
      </c>
      <c r="E129" s="25">
        <v>2276.06</v>
      </c>
      <c r="F129" s="25">
        <v>1678360591</v>
      </c>
      <c r="G129" s="12">
        <v>40675723224</v>
      </c>
      <c r="H129" s="11">
        <v>141</v>
      </c>
      <c r="I129" s="11">
        <v>0</v>
      </c>
      <c r="J129" s="11" t="s">
        <v>123</v>
      </c>
      <c r="K129" s="25">
        <v>69411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/>
      <c r="R129" s="16"/>
    </row>
    <row r="130" spans="1:18" ht="15.75" thickTop="1" thickBot="1" x14ac:dyDescent="0.25">
      <c r="A130" s="15">
        <v>40666</v>
      </c>
      <c r="B130" s="11">
        <v>0</v>
      </c>
      <c r="C130" s="11">
        <v>0</v>
      </c>
      <c r="D130" s="25">
        <v>737397.32449999999</v>
      </c>
      <c r="E130" s="25">
        <v>2261.8824</v>
      </c>
      <c r="F130" s="25">
        <v>1667906032</v>
      </c>
      <c r="G130" s="12">
        <v>40317273431</v>
      </c>
      <c r="H130" s="11">
        <v>141</v>
      </c>
      <c r="I130" s="11">
        <v>0</v>
      </c>
      <c r="J130" s="11" t="s">
        <v>123</v>
      </c>
      <c r="K130" s="25">
        <v>68547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/>
      <c r="R130" s="16"/>
    </row>
    <row r="131" spans="1:18" ht="15.75" thickTop="1" thickBot="1" x14ac:dyDescent="0.25">
      <c r="A131" s="15">
        <v>40667</v>
      </c>
      <c r="B131" s="11">
        <v>0</v>
      </c>
      <c r="C131" s="11">
        <v>0</v>
      </c>
      <c r="D131" s="25">
        <v>737397.32449999999</v>
      </c>
      <c r="E131" s="25">
        <v>2240.7049000000002</v>
      </c>
      <c r="F131" s="25">
        <v>1652289773</v>
      </c>
      <c r="G131" s="12">
        <v>39883405317</v>
      </c>
      <c r="H131" s="11">
        <v>141</v>
      </c>
      <c r="I131" s="11">
        <v>0</v>
      </c>
      <c r="J131" s="11" t="s">
        <v>123</v>
      </c>
      <c r="K131" s="25">
        <v>67905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/>
      <c r="R131" s="16"/>
    </row>
    <row r="132" spans="1:18" ht="15.75" thickTop="1" thickBot="1" x14ac:dyDescent="0.25">
      <c r="A132" s="15">
        <v>40668</v>
      </c>
      <c r="B132" s="25">
        <v>2417.8395999999998</v>
      </c>
      <c r="C132" s="11">
        <v>0</v>
      </c>
      <c r="D132" s="25">
        <v>739815.16410000005</v>
      </c>
      <c r="E132" s="25">
        <v>2232.2447000000002</v>
      </c>
      <c r="F132" s="25">
        <v>1651448503</v>
      </c>
      <c r="G132" s="12">
        <v>39650894735</v>
      </c>
      <c r="H132" s="11">
        <v>141</v>
      </c>
      <c r="I132" s="11">
        <v>0</v>
      </c>
      <c r="J132" s="11" t="s">
        <v>123</v>
      </c>
      <c r="K132" s="25">
        <v>67649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2">
        <v>1003157384</v>
      </c>
      <c r="R132" s="16"/>
    </row>
    <row r="133" spans="1:18" ht="15.75" thickTop="1" thickBot="1" x14ac:dyDescent="0.25">
      <c r="A133" s="15">
        <v>40669</v>
      </c>
      <c r="B133" s="25">
        <v>1756.7552000000001</v>
      </c>
      <c r="C133" s="25">
        <v>4696.2413999999999</v>
      </c>
      <c r="D133" s="25">
        <v>736875.67790000001</v>
      </c>
      <c r="E133" s="25">
        <v>2238.5142000000001</v>
      </c>
      <c r="F133" s="25">
        <v>1649506687</v>
      </c>
      <c r="G133" s="12">
        <v>39407168825</v>
      </c>
      <c r="H133" s="11">
        <v>140</v>
      </c>
      <c r="I133" s="11">
        <v>0</v>
      </c>
      <c r="J133" s="11" t="s">
        <v>123</v>
      </c>
      <c r="K133" s="25">
        <v>68061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2">
        <v>1002374589</v>
      </c>
      <c r="R133" s="16"/>
    </row>
    <row r="134" spans="1:18" ht="15.75" thickTop="1" thickBot="1" x14ac:dyDescent="0.25">
      <c r="A134" s="15">
        <v>40670</v>
      </c>
      <c r="B134" s="11">
        <v>0</v>
      </c>
      <c r="C134" s="11">
        <v>0</v>
      </c>
      <c r="D134" s="25">
        <v>736875.67790000001</v>
      </c>
      <c r="E134" s="25">
        <v>2238.4384</v>
      </c>
      <c r="F134" s="25">
        <v>1649450812</v>
      </c>
      <c r="G134" s="12">
        <v>39407452871</v>
      </c>
      <c r="H134" s="11">
        <v>140</v>
      </c>
      <c r="I134" s="11">
        <v>0</v>
      </c>
      <c r="J134" s="11" t="s">
        <v>123</v>
      </c>
      <c r="K134" s="25">
        <v>67788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/>
      <c r="R134" s="16"/>
    </row>
    <row r="135" spans="1:18" ht="15.75" thickTop="1" thickBot="1" x14ac:dyDescent="0.25">
      <c r="A135" s="15">
        <v>40671</v>
      </c>
      <c r="B135" s="11">
        <v>0</v>
      </c>
      <c r="C135" s="11">
        <v>0</v>
      </c>
      <c r="D135" s="25">
        <v>736875.67790000001</v>
      </c>
      <c r="E135" s="25">
        <v>2238.3625999999999</v>
      </c>
      <c r="F135" s="25">
        <v>1649394943</v>
      </c>
      <c r="G135" s="12">
        <v>39407736988</v>
      </c>
      <c r="H135" s="11">
        <v>140</v>
      </c>
      <c r="I135" s="11">
        <v>0</v>
      </c>
      <c r="J135" s="11" t="s">
        <v>123</v>
      </c>
      <c r="K135" s="25">
        <v>67786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/>
      <c r="R135" s="16"/>
    </row>
    <row r="136" spans="1:18" ht="15.75" thickTop="1" thickBot="1" x14ac:dyDescent="0.25">
      <c r="A136" s="15">
        <v>40672</v>
      </c>
      <c r="B136" s="11">
        <v>0</v>
      </c>
      <c r="C136" s="25">
        <v>6363.3473000000004</v>
      </c>
      <c r="D136" s="25">
        <v>730512.33059999999</v>
      </c>
      <c r="E136" s="25">
        <v>2234.8924000000002</v>
      </c>
      <c r="F136" s="25">
        <v>1632616459</v>
      </c>
      <c r="G136" s="12">
        <v>39278769713</v>
      </c>
      <c r="H136" s="11">
        <v>139</v>
      </c>
      <c r="I136" s="11">
        <v>0</v>
      </c>
      <c r="J136" s="11" t="s">
        <v>123</v>
      </c>
      <c r="K136" s="25">
        <v>67681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/>
      <c r="R136" s="16"/>
    </row>
    <row r="137" spans="1:18" ht="15.75" thickTop="1" thickBot="1" x14ac:dyDescent="0.25">
      <c r="A137" s="15">
        <v>40673</v>
      </c>
      <c r="B137" s="11">
        <v>441.69330000000002</v>
      </c>
      <c r="C137" s="11">
        <v>0</v>
      </c>
      <c r="D137" s="25">
        <v>730954.02390000003</v>
      </c>
      <c r="E137" s="25">
        <v>2252.7582000000002</v>
      </c>
      <c r="F137" s="25">
        <v>1646662656</v>
      </c>
      <c r="G137" s="12">
        <v>39577994765</v>
      </c>
      <c r="H137" s="11">
        <v>139</v>
      </c>
      <c r="I137" s="11">
        <v>0</v>
      </c>
      <c r="J137" s="11" t="s">
        <v>123</v>
      </c>
      <c r="K137" s="25">
        <v>67633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/>
      <c r="R137" s="16"/>
    </row>
    <row r="138" spans="1:18" ht="15.75" thickTop="1" thickBot="1" x14ac:dyDescent="0.25">
      <c r="A138" s="15">
        <v>40674</v>
      </c>
      <c r="B138" s="11">
        <v>542.94949999999994</v>
      </c>
      <c r="C138" s="11">
        <v>0</v>
      </c>
      <c r="D138" s="25">
        <v>731496.97340000002</v>
      </c>
      <c r="E138" s="25">
        <v>2248.4596000000001</v>
      </c>
      <c r="F138" s="25">
        <v>1644741377</v>
      </c>
      <c r="G138" s="12">
        <v>39489222071</v>
      </c>
      <c r="H138" s="11">
        <v>139</v>
      </c>
      <c r="I138" s="11">
        <v>0</v>
      </c>
      <c r="J138" s="11" t="s">
        <v>123</v>
      </c>
      <c r="K138" s="25">
        <v>67545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2">
        <v>1000712376</v>
      </c>
      <c r="R138" s="16"/>
    </row>
    <row r="139" spans="1:18" ht="15.75" thickTop="1" thickBot="1" x14ac:dyDescent="0.25">
      <c r="A139" s="15">
        <v>40675</v>
      </c>
      <c r="B139" s="25">
        <v>17037.706399999999</v>
      </c>
      <c r="C139" s="11">
        <v>0</v>
      </c>
      <c r="D139" s="25">
        <v>748534.67980000004</v>
      </c>
      <c r="E139" s="25">
        <v>2238.9834000000001</v>
      </c>
      <c r="F139" s="25">
        <v>1675956718</v>
      </c>
      <c r="G139" s="12">
        <v>39403680867</v>
      </c>
      <c r="H139" s="11">
        <v>139</v>
      </c>
      <c r="I139" s="11">
        <v>0</v>
      </c>
      <c r="J139" s="11" t="s">
        <v>123</v>
      </c>
      <c r="K139" s="25">
        <v>67310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2">
        <v>1001216648</v>
      </c>
      <c r="R139" s="16"/>
    </row>
    <row r="140" spans="1:18" ht="15.75" thickTop="1" thickBot="1" x14ac:dyDescent="0.25">
      <c r="A140" s="15">
        <v>40676</v>
      </c>
      <c r="B140" s="11">
        <v>242.0838</v>
      </c>
      <c r="C140" s="11">
        <v>0</v>
      </c>
      <c r="D140" s="25">
        <v>748776.76359999995</v>
      </c>
      <c r="E140" s="25">
        <v>2242.1529</v>
      </c>
      <c r="F140" s="25">
        <v>1678871995</v>
      </c>
      <c r="G140" s="12">
        <v>39437551918</v>
      </c>
      <c r="H140" s="11">
        <v>139</v>
      </c>
      <c r="I140" s="11">
        <v>0</v>
      </c>
      <c r="J140" s="11" t="s">
        <v>123</v>
      </c>
      <c r="K140" s="25">
        <v>68975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/>
      <c r="R140" s="16"/>
    </row>
    <row r="141" spans="1:18" ht="15.75" thickTop="1" thickBot="1" x14ac:dyDescent="0.25">
      <c r="A141" s="15">
        <v>40677</v>
      </c>
      <c r="B141" s="11">
        <v>0</v>
      </c>
      <c r="C141" s="11">
        <v>0</v>
      </c>
      <c r="D141" s="25">
        <v>748776.76359999995</v>
      </c>
      <c r="E141" s="25">
        <v>2242.0769</v>
      </c>
      <c r="F141" s="25">
        <v>1678815113</v>
      </c>
      <c r="G141" s="12">
        <v>39437836164</v>
      </c>
      <c r="H141" s="11">
        <v>139</v>
      </c>
      <c r="I141" s="11">
        <v>0</v>
      </c>
      <c r="J141" s="11" t="s">
        <v>123</v>
      </c>
      <c r="K141" s="25">
        <v>68995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/>
      <c r="R141" s="16"/>
    </row>
    <row r="142" spans="1:18" ht="15.75" thickTop="1" thickBot="1" x14ac:dyDescent="0.25">
      <c r="A142" s="15">
        <v>40678</v>
      </c>
      <c r="B142" s="11">
        <v>0</v>
      </c>
      <c r="C142" s="11">
        <v>0</v>
      </c>
      <c r="D142" s="25">
        <v>748776.76359999995</v>
      </c>
      <c r="E142" s="25">
        <v>2242.0010000000002</v>
      </c>
      <c r="F142" s="25">
        <v>1678758236</v>
      </c>
      <c r="G142" s="12">
        <v>39438120486</v>
      </c>
      <c r="H142" s="11">
        <v>139</v>
      </c>
      <c r="I142" s="11">
        <v>0</v>
      </c>
      <c r="J142" s="11" t="s">
        <v>123</v>
      </c>
      <c r="K142" s="25">
        <v>68993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/>
      <c r="R142" s="16"/>
    </row>
    <row r="143" spans="1:18" ht="15.75" thickTop="1" thickBot="1" x14ac:dyDescent="0.25">
      <c r="A143" s="15">
        <v>40679</v>
      </c>
      <c r="B143" s="11">
        <v>0</v>
      </c>
      <c r="C143" s="11">
        <v>0</v>
      </c>
      <c r="D143" s="25">
        <v>748776.76359999995</v>
      </c>
      <c r="E143" s="25">
        <v>2240.0628000000002</v>
      </c>
      <c r="F143" s="25">
        <v>1677307008</v>
      </c>
      <c r="G143" s="12">
        <v>39373098358</v>
      </c>
      <c r="H143" s="11">
        <v>139</v>
      </c>
      <c r="I143" s="11">
        <v>0</v>
      </c>
      <c r="J143" s="11" t="s">
        <v>123</v>
      </c>
      <c r="K143" s="25">
        <v>68933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/>
      <c r="R143" s="16"/>
    </row>
    <row r="144" spans="1:18" ht="15.75" thickTop="1" thickBot="1" x14ac:dyDescent="0.25">
      <c r="A144" s="15">
        <v>40680</v>
      </c>
      <c r="B144" s="11">
        <v>0</v>
      </c>
      <c r="C144" s="11">
        <v>0</v>
      </c>
      <c r="D144" s="25">
        <v>748776.76359999995</v>
      </c>
      <c r="E144" s="25">
        <v>2236.7532000000001</v>
      </c>
      <c r="F144" s="25">
        <v>1674828790</v>
      </c>
      <c r="G144" s="12">
        <v>39701670820</v>
      </c>
      <c r="H144" s="11">
        <v>139</v>
      </c>
      <c r="I144" s="11">
        <v>0</v>
      </c>
      <c r="J144" s="11" t="s">
        <v>123</v>
      </c>
      <c r="K144" s="25">
        <v>68831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/>
      <c r="R144" s="16"/>
    </row>
    <row r="145" spans="1:18" ht="15.75" thickTop="1" thickBot="1" x14ac:dyDescent="0.25">
      <c r="A145" s="15">
        <v>40681</v>
      </c>
      <c r="B145" s="11">
        <v>86.308599999999998</v>
      </c>
      <c r="C145" s="11">
        <v>0</v>
      </c>
      <c r="D145" s="25">
        <v>748863.07220000005</v>
      </c>
      <c r="E145" s="25">
        <v>2241.0645</v>
      </c>
      <c r="F145" s="25">
        <v>1678250436</v>
      </c>
      <c r="G145" s="12">
        <v>39667990845</v>
      </c>
      <c r="H145" s="11">
        <v>139</v>
      </c>
      <c r="I145" s="11">
        <v>0</v>
      </c>
      <c r="J145" s="11" t="s">
        <v>123</v>
      </c>
      <c r="K145" s="25">
        <v>68964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/>
      <c r="R145" s="16"/>
    </row>
    <row r="146" spans="1:18" ht="15.75" thickTop="1" thickBot="1" x14ac:dyDescent="0.25">
      <c r="A146" s="15">
        <v>40682</v>
      </c>
      <c r="B146" s="11">
        <v>654.30160000000001</v>
      </c>
      <c r="C146" s="25">
        <v>2633.1669999999999</v>
      </c>
      <c r="D146" s="25">
        <v>746884.20680000004</v>
      </c>
      <c r="E146" s="25">
        <v>2234.4430000000002</v>
      </c>
      <c r="F146" s="25">
        <v>1668870156</v>
      </c>
      <c r="G146" s="12">
        <v>40345547551</v>
      </c>
      <c r="H146" s="11">
        <v>139</v>
      </c>
      <c r="I146" s="11">
        <v>0</v>
      </c>
      <c r="J146" s="11" t="s">
        <v>123</v>
      </c>
      <c r="K146" s="25">
        <v>68768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2">
        <v>1000130686</v>
      </c>
      <c r="R146" s="16"/>
    </row>
    <row r="147" spans="1:18" ht="15.75" thickTop="1" thickBot="1" x14ac:dyDescent="0.25">
      <c r="A147" s="15">
        <v>40683</v>
      </c>
      <c r="B147" s="11">
        <v>0</v>
      </c>
      <c r="C147" s="11">
        <v>0</v>
      </c>
      <c r="D147" s="25">
        <v>746884.20680000004</v>
      </c>
      <c r="E147" s="25">
        <v>2230.7121999999999</v>
      </c>
      <c r="F147" s="25">
        <v>1666083685</v>
      </c>
      <c r="G147" s="12">
        <v>41704563301</v>
      </c>
      <c r="H147" s="11">
        <v>139</v>
      </c>
      <c r="I147" s="11">
        <v>0</v>
      </c>
      <c r="J147" s="11" t="s">
        <v>123</v>
      </c>
      <c r="K147" s="25">
        <v>68472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/>
      <c r="R147" s="16"/>
    </row>
    <row r="148" spans="1:18" ht="15.75" thickTop="1" thickBot="1" x14ac:dyDescent="0.25">
      <c r="A148" s="15">
        <v>40684</v>
      </c>
      <c r="B148" s="11">
        <v>0</v>
      </c>
      <c r="C148" s="11">
        <v>0</v>
      </c>
      <c r="D148" s="25">
        <v>746884.20680000004</v>
      </c>
      <c r="E148" s="25">
        <v>2230.6455999999998</v>
      </c>
      <c r="F148" s="25">
        <v>1666033935</v>
      </c>
      <c r="G148" s="12">
        <v>41704999817</v>
      </c>
      <c r="H148" s="11">
        <v>139</v>
      </c>
      <c r="I148" s="11">
        <v>0</v>
      </c>
      <c r="J148" s="11" t="s">
        <v>123</v>
      </c>
      <c r="K148" s="25">
        <v>68470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/>
      <c r="R148" s="16"/>
    </row>
    <row r="149" spans="1:18" ht="15.75" thickTop="1" thickBot="1" x14ac:dyDescent="0.25">
      <c r="A149" s="15">
        <v>40685</v>
      </c>
      <c r="B149" s="11">
        <v>0</v>
      </c>
      <c r="C149" s="11">
        <v>0</v>
      </c>
      <c r="D149" s="25">
        <v>746884.20680000004</v>
      </c>
      <c r="E149" s="25">
        <v>2230.5790000000002</v>
      </c>
      <c r="F149" s="25">
        <v>1665984192</v>
      </c>
      <c r="G149" s="12">
        <v>41705436446</v>
      </c>
      <c r="H149" s="11">
        <v>139</v>
      </c>
      <c r="I149" s="11">
        <v>0</v>
      </c>
      <c r="J149" s="11" t="s">
        <v>123</v>
      </c>
      <c r="K149" s="25">
        <v>68468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/>
      <c r="R149" s="16"/>
    </row>
    <row r="150" spans="1:18" ht="15.75" thickTop="1" thickBot="1" x14ac:dyDescent="0.25">
      <c r="A150" s="15">
        <v>40686</v>
      </c>
      <c r="B150" s="11">
        <v>17.9758</v>
      </c>
      <c r="C150" s="25">
        <v>7109.8687</v>
      </c>
      <c r="D150" s="25">
        <v>739792.31389999995</v>
      </c>
      <c r="E150" s="25">
        <v>2225.2125999999998</v>
      </c>
      <c r="F150" s="25">
        <v>1646195192</v>
      </c>
      <c r="G150" s="12">
        <v>40649573205</v>
      </c>
      <c r="H150" s="11">
        <v>139</v>
      </c>
      <c r="I150" s="11">
        <v>0</v>
      </c>
      <c r="J150" s="11" t="s">
        <v>123</v>
      </c>
      <c r="K150" s="25">
        <v>68303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/>
      <c r="R150" s="16"/>
    </row>
    <row r="151" spans="1:18" ht="15.75" thickTop="1" thickBot="1" x14ac:dyDescent="0.25">
      <c r="A151" s="15">
        <v>40687</v>
      </c>
      <c r="B151" s="11">
        <v>0</v>
      </c>
      <c r="C151" s="11">
        <v>0</v>
      </c>
      <c r="D151" s="25">
        <v>739792.31389999995</v>
      </c>
      <c r="E151" s="25">
        <v>2246.8198000000002</v>
      </c>
      <c r="F151" s="25">
        <v>1662180007</v>
      </c>
      <c r="G151" s="12">
        <v>39878741045</v>
      </c>
      <c r="H151" s="11">
        <v>139</v>
      </c>
      <c r="I151" s="11">
        <v>0</v>
      </c>
      <c r="J151" s="11" t="s">
        <v>123</v>
      </c>
      <c r="K151" s="25">
        <v>68312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/>
      <c r="R151" s="16"/>
    </row>
    <row r="152" spans="1:18" ht="15.75" thickTop="1" thickBot="1" x14ac:dyDescent="0.25">
      <c r="A152" s="15">
        <v>40688</v>
      </c>
      <c r="B152" s="11">
        <v>0</v>
      </c>
      <c r="C152" s="11">
        <v>0</v>
      </c>
      <c r="D152" s="25">
        <v>739792.31389999995</v>
      </c>
      <c r="E152" s="25">
        <v>2249.1064000000001</v>
      </c>
      <c r="F152" s="25">
        <v>1663871620</v>
      </c>
      <c r="G152" s="12">
        <v>40763600831</v>
      </c>
      <c r="H152" s="11">
        <v>139</v>
      </c>
      <c r="I152" s="11">
        <v>0</v>
      </c>
      <c r="J152" s="11" t="s">
        <v>123</v>
      </c>
      <c r="K152" s="25">
        <v>68381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/>
      <c r="R152" s="16"/>
    </row>
    <row r="153" spans="1:18" ht="15.75" thickTop="1" thickBot="1" x14ac:dyDescent="0.25">
      <c r="A153" s="15">
        <v>40689</v>
      </c>
      <c r="B153" s="11">
        <v>0</v>
      </c>
      <c r="C153" s="11">
        <v>0</v>
      </c>
      <c r="D153" s="25">
        <v>739792.31389999995</v>
      </c>
      <c r="E153" s="25">
        <v>2255.7927</v>
      </c>
      <c r="F153" s="25">
        <v>1668818115</v>
      </c>
      <c r="G153" s="12">
        <v>41447487663</v>
      </c>
      <c r="H153" s="11">
        <v>139</v>
      </c>
      <c r="I153" s="11">
        <v>0</v>
      </c>
      <c r="J153" s="11" t="s">
        <v>123</v>
      </c>
      <c r="K153" s="25">
        <v>68584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/>
      <c r="R153" s="16"/>
    </row>
    <row r="154" spans="1:18" ht="15.75" thickTop="1" thickBot="1" x14ac:dyDescent="0.25">
      <c r="A154" s="15">
        <v>40690</v>
      </c>
      <c r="B154" s="11">
        <v>0</v>
      </c>
      <c r="C154" s="11">
        <v>0</v>
      </c>
      <c r="D154" s="25">
        <v>739792.31389999995</v>
      </c>
      <c r="E154" s="25">
        <v>2255.8128000000002</v>
      </c>
      <c r="F154" s="25">
        <v>1668832995</v>
      </c>
      <c r="G154" s="12">
        <v>40574046542</v>
      </c>
      <c r="H154" s="11">
        <v>139</v>
      </c>
      <c r="I154" s="11">
        <v>0</v>
      </c>
      <c r="J154" s="11" t="s">
        <v>123</v>
      </c>
      <c r="K154" s="25">
        <v>68585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/>
      <c r="R154" s="16"/>
    </row>
    <row r="155" spans="1:18" ht="15.75" thickTop="1" thickBot="1" x14ac:dyDescent="0.25">
      <c r="A155" s="15">
        <v>40691</v>
      </c>
      <c r="B155" s="11">
        <v>0</v>
      </c>
      <c r="C155" s="11">
        <v>0</v>
      </c>
      <c r="D155" s="25">
        <v>739792.31389999995</v>
      </c>
      <c r="E155" s="25">
        <v>2255.7307999999998</v>
      </c>
      <c r="F155" s="25">
        <v>1668772320</v>
      </c>
      <c r="G155" s="12">
        <v>40574229681</v>
      </c>
      <c r="H155" s="11">
        <v>139</v>
      </c>
      <c r="I155" s="11">
        <v>0</v>
      </c>
      <c r="J155" s="11" t="s">
        <v>123</v>
      </c>
      <c r="K155" s="25">
        <v>68583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/>
      <c r="R155" s="16"/>
    </row>
    <row r="156" spans="1:18" ht="15.75" thickTop="1" thickBot="1" x14ac:dyDescent="0.25">
      <c r="A156" s="15">
        <v>40692</v>
      </c>
      <c r="B156" s="11">
        <v>0</v>
      </c>
      <c r="C156" s="11">
        <v>0</v>
      </c>
      <c r="D156" s="25">
        <v>739792.31389999995</v>
      </c>
      <c r="E156" s="25">
        <v>2255.6487999999999</v>
      </c>
      <c r="F156" s="25">
        <v>1668711650</v>
      </c>
      <c r="G156" s="12">
        <v>40574412871</v>
      </c>
      <c r="H156" s="11">
        <v>139</v>
      </c>
      <c r="I156" s="11">
        <v>0</v>
      </c>
      <c r="J156" s="11" t="s">
        <v>123</v>
      </c>
      <c r="K156" s="25">
        <v>68580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/>
      <c r="R156" s="16"/>
    </row>
    <row r="157" spans="1:18" ht="15.75" thickTop="1" thickBot="1" x14ac:dyDescent="0.25">
      <c r="A157" s="15">
        <v>40693</v>
      </c>
      <c r="B157" s="11">
        <v>0</v>
      </c>
      <c r="C157" s="11">
        <v>0</v>
      </c>
      <c r="D157" s="25">
        <v>739792.31389999995</v>
      </c>
      <c r="E157" s="25">
        <v>2244.1774999999998</v>
      </c>
      <c r="F157" s="25">
        <v>1660225265</v>
      </c>
      <c r="G157" s="12">
        <v>39191205327</v>
      </c>
      <c r="H157" s="11">
        <v>139</v>
      </c>
      <c r="I157" s="11">
        <v>0</v>
      </c>
      <c r="J157" s="11" t="s">
        <v>123</v>
      </c>
      <c r="K157" s="25">
        <v>68231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/>
      <c r="R157" s="16"/>
    </row>
    <row r="158" spans="1:18" ht="15.75" thickTop="1" thickBot="1" x14ac:dyDescent="0.25">
      <c r="A158" s="15">
        <v>40694</v>
      </c>
      <c r="B158" s="11">
        <v>0</v>
      </c>
      <c r="C158" s="11">
        <v>391.65440000000001</v>
      </c>
      <c r="D158" s="25">
        <v>739400.65949999995</v>
      </c>
      <c r="E158" s="25">
        <v>2259.9564</v>
      </c>
      <c r="F158" s="25">
        <v>1671013276</v>
      </c>
      <c r="G158" s="12">
        <v>38930984195</v>
      </c>
      <c r="H158" s="11">
        <v>138</v>
      </c>
      <c r="I158" s="11">
        <v>0</v>
      </c>
      <c r="J158" s="11" t="s">
        <v>123</v>
      </c>
      <c r="K158" s="25">
        <v>68711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/>
      <c r="R158" s="16"/>
    </row>
    <row r="159" spans="1:18" ht="15.75" thickTop="1" thickBot="1" x14ac:dyDescent="0.25">
      <c r="A159" s="15">
        <v>40695</v>
      </c>
      <c r="B159" s="11">
        <v>0</v>
      </c>
      <c r="C159" s="11">
        <v>0</v>
      </c>
      <c r="D159" s="25">
        <v>739400.65949999995</v>
      </c>
      <c r="E159" s="25">
        <v>2250.7849999999999</v>
      </c>
      <c r="F159" s="25">
        <v>1664231926</v>
      </c>
      <c r="G159" s="12">
        <v>38703714597</v>
      </c>
      <c r="H159" s="11">
        <v>138</v>
      </c>
      <c r="I159" s="11">
        <v>0</v>
      </c>
      <c r="J159" s="11" t="s">
        <v>123</v>
      </c>
      <c r="K159" s="25">
        <v>68396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/>
      <c r="R159" s="16"/>
    </row>
    <row r="160" spans="1:18" ht="15.75" thickTop="1" thickBot="1" x14ac:dyDescent="0.25">
      <c r="A160" s="15">
        <v>40696</v>
      </c>
      <c r="B160" s="11">
        <v>0</v>
      </c>
      <c r="C160" s="11">
        <v>0</v>
      </c>
      <c r="D160" s="25">
        <v>739400.65949999995</v>
      </c>
      <c r="E160" s="25">
        <v>2259.6010000000001</v>
      </c>
      <c r="F160" s="25">
        <v>1670750476</v>
      </c>
      <c r="G160" s="12">
        <v>38535563508</v>
      </c>
      <c r="H160" s="11">
        <v>138</v>
      </c>
      <c r="I160" s="11">
        <v>0</v>
      </c>
      <c r="J160" s="11" t="s">
        <v>123</v>
      </c>
      <c r="K160" s="25">
        <v>68664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/>
      <c r="R160" s="16"/>
    </row>
    <row r="161" spans="1:18" ht="15.75" thickTop="1" thickBot="1" x14ac:dyDescent="0.25">
      <c r="A161" s="15">
        <v>40697</v>
      </c>
      <c r="B161" s="11">
        <v>0</v>
      </c>
      <c r="C161" s="11">
        <v>0</v>
      </c>
      <c r="D161" s="25">
        <v>739400.65949999995</v>
      </c>
      <c r="E161" s="25">
        <v>2261.0749999999998</v>
      </c>
      <c r="F161" s="25">
        <v>1671840346</v>
      </c>
      <c r="G161" s="12">
        <v>38557275059</v>
      </c>
      <c r="H161" s="11">
        <v>138</v>
      </c>
      <c r="I161" s="11">
        <v>0</v>
      </c>
      <c r="J161" s="11" t="s">
        <v>123</v>
      </c>
      <c r="K161" s="25">
        <v>68709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/>
      <c r="R161" s="16"/>
    </row>
    <row r="162" spans="1:18" ht="15.75" thickTop="1" thickBot="1" x14ac:dyDescent="0.25">
      <c r="A162" s="15">
        <v>40698</v>
      </c>
      <c r="B162" s="11">
        <v>0</v>
      </c>
      <c r="C162" s="11">
        <v>0</v>
      </c>
      <c r="D162" s="25">
        <v>739400.65949999995</v>
      </c>
      <c r="E162" s="25">
        <v>2260.9881999999998</v>
      </c>
      <c r="F162" s="25">
        <v>1671776134</v>
      </c>
      <c r="G162" s="12">
        <v>38557378560</v>
      </c>
      <c r="H162" s="11">
        <v>138</v>
      </c>
      <c r="I162" s="11">
        <v>0</v>
      </c>
      <c r="J162" s="11" t="s">
        <v>123</v>
      </c>
      <c r="K162" s="25">
        <v>68706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/>
      <c r="R162" s="16"/>
    </row>
    <row r="163" spans="1:18" ht="15.75" thickTop="1" thickBot="1" x14ac:dyDescent="0.25">
      <c r="A163" s="15">
        <v>40699</v>
      </c>
      <c r="B163" s="11">
        <v>0</v>
      </c>
      <c r="C163" s="11">
        <v>0</v>
      </c>
      <c r="D163" s="25">
        <v>739400.65949999995</v>
      </c>
      <c r="E163" s="25">
        <v>2260.9013</v>
      </c>
      <c r="F163" s="25">
        <v>1671711926</v>
      </c>
      <c r="G163" s="12">
        <v>38557482090</v>
      </c>
      <c r="H163" s="11">
        <v>138</v>
      </c>
      <c r="I163" s="11">
        <v>0</v>
      </c>
      <c r="J163" s="11" t="s">
        <v>123</v>
      </c>
      <c r="K163" s="25">
        <v>68703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/>
      <c r="R163" s="16"/>
    </row>
    <row r="164" spans="1:18" ht="15.75" thickTop="1" thickBot="1" x14ac:dyDescent="0.25">
      <c r="A164" s="15">
        <v>40700</v>
      </c>
      <c r="B164" s="11">
        <v>89.235200000000006</v>
      </c>
      <c r="C164" s="11">
        <v>0</v>
      </c>
      <c r="D164" s="25">
        <v>739489.89469999995</v>
      </c>
      <c r="E164" s="25">
        <v>2241.2678000000001</v>
      </c>
      <c r="F164" s="25">
        <v>1657394901</v>
      </c>
      <c r="G164" s="12">
        <v>38665911027</v>
      </c>
      <c r="H164" s="11">
        <v>138</v>
      </c>
      <c r="I164" s="11">
        <v>0</v>
      </c>
      <c r="J164" s="11" t="s">
        <v>123</v>
      </c>
      <c r="K164" s="25">
        <v>68107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/>
      <c r="R164" s="16"/>
    </row>
    <row r="165" spans="1:18" ht="15.75" thickTop="1" thickBot="1" x14ac:dyDescent="0.25">
      <c r="A165" s="15">
        <v>40701</v>
      </c>
      <c r="B165" s="11">
        <v>0</v>
      </c>
      <c r="C165" s="11">
        <v>0</v>
      </c>
      <c r="D165" s="25">
        <v>739489.89469999995</v>
      </c>
      <c r="E165" s="25">
        <v>2234.8508999999999</v>
      </c>
      <c r="F165" s="25">
        <v>1652649673</v>
      </c>
      <c r="G165" s="12">
        <v>38556770368</v>
      </c>
      <c r="H165" s="11">
        <v>138</v>
      </c>
      <c r="I165" s="11">
        <v>0</v>
      </c>
      <c r="J165" s="11" t="s">
        <v>123</v>
      </c>
      <c r="K165" s="25">
        <v>67920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/>
      <c r="R165" s="16"/>
    </row>
    <row r="166" spans="1:18" ht="15.75" thickTop="1" thickBot="1" x14ac:dyDescent="0.25">
      <c r="A166" s="15">
        <v>40702</v>
      </c>
      <c r="B166" s="11">
        <v>0</v>
      </c>
      <c r="C166" s="11">
        <v>0</v>
      </c>
      <c r="D166" s="25">
        <v>739489.89469999995</v>
      </c>
      <c r="E166" s="25">
        <v>2220.7872000000002</v>
      </c>
      <c r="F166" s="25">
        <v>1642249692</v>
      </c>
      <c r="G166" s="12">
        <v>38043601877</v>
      </c>
      <c r="H166" s="11">
        <v>138</v>
      </c>
      <c r="I166" s="11">
        <v>0</v>
      </c>
      <c r="J166" s="11" t="s">
        <v>123</v>
      </c>
      <c r="K166" s="25">
        <v>67492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/>
      <c r="R166" s="16"/>
    </row>
    <row r="167" spans="1:18" ht="15.75" thickTop="1" thickBot="1" x14ac:dyDescent="0.25">
      <c r="A167" s="15">
        <v>40703</v>
      </c>
      <c r="B167" s="11">
        <v>244.45339999999999</v>
      </c>
      <c r="C167" s="11">
        <v>0</v>
      </c>
      <c r="D167" s="25">
        <v>739734.34809999994</v>
      </c>
      <c r="E167" s="25">
        <v>2230.4699000000001</v>
      </c>
      <c r="F167" s="25">
        <v>1649955225</v>
      </c>
      <c r="G167" s="12">
        <v>38176620526</v>
      </c>
      <c r="H167" s="11">
        <v>138</v>
      </c>
      <c r="I167" s="11">
        <v>0</v>
      </c>
      <c r="J167" s="11" t="s">
        <v>123</v>
      </c>
      <c r="K167" s="25">
        <v>67787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/>
      <c r="R167" s="16"/>
    </row>
    <row r="168" spans="1:18" ht="15.75" thickTop="1" thickBot="1" x14ac:dyDescent="0.25">
      <c r="A168" s="15">
        <v>40704</v>
      </c>
      <c r="B168" s="11">
        <v>22.690200000000001</v>
      </c>
      <c r="C168" s="11">
        <v>0</v>
      </c>
      <c r="D168" s="25">
        <v>739757.03830000001</v>
      </c>
      <c r="E168" s="25">
        <v>2203.5967000000001</v>
      </c>
      <c r="F168" s="25">
        <v>1630126187</v>
      </c>
      <c r="G168" s="12">
        <v>37457743468</v>
      </c>
      <c r="H168" s="11">
        <v>138</v>
      </c>
      <c r="I168" s="11">
        <v>0</v>
      </c>
      <c r="J168" s="11" t="s">
        <v>123</v>
      </c>
      <c r="K168" s="25">
        <v>66992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/>
      <c r="R168" s="16"/>
    </row>
    <row r="169" spans="1:18" ht="15.75" thickTop="1" thickBot="1" x14ac:dyDescent="0.25">
      <c r="A169" s="15">
        <v>40705</v>
      </c>
      <c r="B169" s="11">
        <v>0</v>
      </c>
      <c r="C169" s="11">
        <v>0</v>
      </c>
      <c r="D169" s="25">
        <v>739757.03830000001</v>
      </c>
      <c r="E169" s="25">
        <v>2203.5109000000002</v>
      </c>
      <c r="F169" s="25">
        <v>1630062709</v>
      </c>
      <c r="G169" s="12">
        <v>37457823988</v>
      </c>
      <c r="H169" s="11">
        <v>138</v>
      </c>
      <c r="I169" s="11">
        <v>0</v>
      </c>
      <c r="J169" s="11" t="s">
        <v>123</v>
      </c>
      <c r="K169" s="25">
        <v>66992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/>
      <c r="R169" s="16"/>
    </row>
    <row r="170" spans="1:18" ht="15.75" thickTop="1" thickBot="1" x14ac:dyDescent="0.25">
      <c r="A170" s="15">
        <v>40706</v>
      </c>
      <c r="B170" s="11">
        <v>0</v>
      </c>
      <c r="C170" s="11">
        <v>0</v>
      </c>
      <c r="D170" s="25">
        <v>739757.03830000001</v>
      </c>
      <c r="E170" s="25">
        <v>2203.4250999999999</v>
      </c>
      <c r="F170" s="25">
        <v>1629999235</v>
      </c>
      <c r="G170" s="12">
        <v>37457904531</v>
      </c>
      <c r="H170" s="11">
        <v>138</v>
      </c>
      <c r="I170" s="11">
        <v>0</v>
      </c>
      <c r="J170" s="11" t="s">
        <v>123</v>
      </c>
      <c r="K170" s="25">
        <v>66989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/>
      <c r="R170" s="16"/>
    </row>
    <row r="171" spans="1:18" ht="15.75" thickTop="1" thickBot="1" x14ac:dyDescent="0.25">
      <c r="A171" s="15">
        <v>40707</v>
      </c>
      <c r="B171" s="11">
        <v>0</v>
      </c>
      <c r="C171" s="25">
        <v>2322.4605999999999</v>
      </c>
      <c r="D171" s="25">
        <v>737434.57770000002</v>
      </c>
      <c r="E171" s="25">
        <v>2191.0682000000002</v>
      </c>
      <c r="F171" s="25">
        <v>1615769441</v>
      </c>
      <c r="G171" s="12">
        <v>37398109082</v>
      </c>
      <c r="H171" s="11">
        <v>137</v>
      </c>
      <c r="I171" s="11">
        <v>0</v>
      </c>
      <c r="J171" s="11" t="s">
        <v>123</v>
      </c>
      <c r="K171" s="25">
        <v>66613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/>
      <c r="R171" s="16"/>
    </row>
    <row r="172" spans="1:18" ht="15.75" thickTop="1" thickBot="1" x14ac:dyDescent="0.25">
      <c r="A172" s="15">
        <v>40708</v>
      </c>
      <c r="B172" s="11">
        <v>596.19910000000004</v>
      </c>
      <c r="C172" s="25">
        <v>2718.7721000000001</v>
      </c>
      <c r="D172" s="25">
        <v>735312.00470000005</v>
      </c>
      <c r="E172" s="25">
        <v>2182.3921999999998</v>
      </c>
      <c r="F172" s="25">
        <v>1604739201</v>
      </c>
      <c r="G172" s="12">
        <v>37697704050</v>
      </c>
      <c r="H172" s="11">
        <v>136</v>
      </c>
      <c r="I172" s="11">
        <v>0</v>
      </c>
      <c r="J172" s="11" t="s">
        <v>123</v>
      </c>
      <c r="K172" s="25">
        <v>66141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/>
      <c r="R172" s="16"/>
    </row>
    <row r="173" spans="1:18" ht="15.75" thickTop="1" thickBot="1" x14ac:dyDescent="0.25">
      <c r="A173" s="15">
        <v>40709</v>
      </c>
      <c r="B173" s="11">
        <v>46.723100000000002</v>
      </c>
      <c r="C173" s="11">
        <v>0</v>
      </c>
      <c r="D173" s="25">
        <v>735358.72779999999</v>
      </c>
      <c r="E173" s="25">
        <v>2140.2673</v>
      </c>
      <c r="F173" s="25">
        <v>1573864241</v>
      </c>
      <c r="G173" s="12">
        <v>37247591331</v>
      </c>
      <c r="H173" s="11">
        <v>136</v>
      </c>
      <c r="I173" s="11">
        <v>0</v>
      </c>
      <c r="J173" s="11" t="s">
        <v>123</v>
      </c>
      <c r="K173" s="25">
        <v>64678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/>
      <c r="R173" s="16"/>
    </row>
    <row r="174" spans="1:18" ht="15.75" thickTop="1" thickBot="1" x14ac:dyDescent="0.25">
      <c r="A174" s="15">
        <v>40710</v>
      </c>
      <c r="B174" s="11">
        <v>27.151299999999999</v>
      </c>
      <c r="C174" s="25">
        <v>12185.3837</v>
      </c>
      <c r="D174" s="25">
        <v>723200.49540000001</v>
      </c>
      <c r="E174" s="25">
        <v>2126.9681</v>
      </c>
      <c r="F174" s="25">
        <v>1538224365</v>
      </c>
      <c r="G174" s="12">
        <v>36491990842</v>
      </c>
      <c r="H174" s="11">
        <v>135</v>
      </c>
      <c r="I174" s="11">
        <v>0</v>
      </c>
      <c r="J174" s="11" t="s">
        <v>123</v>
      </c>
      <c r="K174" s="25">
        <v>64280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/>
      <c r="R174" s="16"/>
    </row>
    <row r="175" spans="1:18" ht="15.75" thickTop="1" thickBot="1" x14ac:dyDescent="0.25">
      <c r="A175" s="15">
        <v>40711</v>
      </c>
      <c r="B175" s="11">
        <v>709.59900000000005</v>
      </c>
      <c r="C175" s="11">
        <v>0</v>
      </c>
      <c r="D175" s="25">
        <v>723910.09439999994</v>
      </c>
      <c r="E175" s="25">
        <v>2154.3218000000002</v>
      </c>
      <c r="F175" s="25">
        <v>1559535288</v>
      </c>
      <c r="G175" s="12">
        <v>36479156001</v>
      </c>
      <c r="H175" s="11">
        <v>136</v>
      </c>
      <c r="I175" s="11">
        <v>0</v>
      </c>
      <c r="J175" s="11" t="s">
        <v>123</v>
      </c>
      <c r="K175" s="25">
        <v>64030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/>
      <c r="R175" s="16"/>
    </row>
    <row r="176" spans="1:18" ht="15.75" thickTop="1" thickBot="1" x14ac:dyDescent="0.25">
      <c r="A176" s="15">
        <v>40712</v>
      </c>
      <c r="B176" s="11">
        <v>0</v>
      </c>
      <c r="C176" s="11">
        <v>0</v>
      </c>
      <c r="D176" s="25">
        <v>723910.09439999994</v>
      </c>
      <c r="E176" s="25">
        <v>2154.2419</v>
      </c>
      <c r="F176" s="25">
        <v>1559477473</v>
      </c>
      <c r="G176" s="12">
        <v>36479302176</v>
      </c>
      <c r="H176" s="11">
        <v>136</v>
      </c>
      <c r="I176" s="11">
        <v>0</v>
      </c>
      <c r="J176" s="11" t="s">
        <v>123</v>
      </c>
      <c r="K176" s="25">
        <v>64091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/>
      <c r="R176" s="16"/>
    </row>
    <row r="177" spans="1:18" ht="15.75" thickTop="1" thickBot="1" x14ac:dyDescent="0.25">
      <c r="A177" s="15">
        <v>40713</v>
      </c>
      <c r="B177" s="11">
        <v>0</v>
      </c>
      <c r="C177" s="11">
        <v>0</v>
      </c>
      <c r="D177" s="25">
        <v>723910.09439999994</v>
      </c>
      <c r="E177" s="25">
        <v>2154.1621</v>
      </c>
      <c r="F177" s="25">
        <v>1559419662</v>
      </c>
      <c r="G177" s="12">
        <v>36479448390</v>
      </c>
      <c r="H177" s="11">
        <v>136</v>
      </c>
      <c r="I177" s="11">
        <v>0</v>
      </c>
      <c r="J177" s="11" t="s">
        <v>123</v>
      </c>
      <c r="K177" s="25">
        <v>64088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/>
      <c r="R177" s="16"/>
    </row>
    <row r="178" spans="1:18" ht="15.75" thickTop="1" thickBot="1" x14ac:dyDescent="0.25">
      <c r="A178" s="15">
        <v>40714</v>
      </c>
      <c r="B178" s="11">
        <v>0</v>
      </c>
      <c r="C178" s="11">
        <v>0</v>
      </c>
      <c r="D178" s="25">
        <v>723910.09439999994</v>
      </c>
      <c r="E178" s="25">
        <v>2176.5861</v>
      </c>
      <c r="F178" s="25">
        <v>1575652631</v>
      </c>
      <c r="G178" s="12">
        <v>36706899407</v>
      </c>
      <c r="H178" s="11">
        <v>136</v>
      </c>
      <c r="I178" s="11">
        <v>0</v>
      </c>
      <c r="J178" s="11" t="s">
        <v>123</v>
      </c>
      <c r="K178" s="25">
        <v>64756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/>
      <c r="R178" s="16"/>
    </row>
    <row r="179" spans="1:18" ht="15.75" thickTop="1" thickBot="1" x14ac:dyDescent="0.25">
      <c r="A179" s="15">
        <v>40715</v>
      </c>
      <c r="B179" s="25">
        <v>17849.9683</v>
      </c>
      <c r="C179" s="11">
        <v>0</v>
      </c>
      <c r="D179" s="25">
        <v>741760.06270000001</v>
      </c>
      <c r="E179" s="25">
        <v>2191.5436</v>
      </c>
      <c r="F179" s="25">
        <v>1625599522</v>
      </c>
      <c r="G179" s="12">
        <v>37711513623</v>
      </c>
      <c r="H179" s="11">
        <v>137</v>
      </c>
      <c r="I179" s="11">
        <v>0</v>
      </c>
      <c r="J179" s="11" t="s">
        <v>123</v>
      </c>
      <c r="K179" s="25">
        <v>65201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/>
      <c r="R179" s="16"/>
    </row>
    <row r="180" spans="1:18" ht="15.75" thickTop="1" thickBot="1" x14ac:dyDescent="0.25">
      <c r="A180" s="15">
        <v>40716</v>
      </c>
      <c r="B180" s="11">
        <v>645.60239999999999</v>
      </c>
      <c r="C180" s="11">
        <v>0</v>
      </c>
      <c r="D180" s="25">
        <v>742405.66509999998</v>
      </c>
      <c r="E180" s="25">
        <v>2205.8656000000001</v>
      </c>
      <c r="F180" s="25">
        <v>1637647129</v>
      </c>
      <c r="G180" s="12">
        <v>38330472181</v>
      </c>
      <c r="H180" s="11">
        <v>137</v>
      </c>
      <c r="I180" s="11">
        <v>0</v>
      </c>
      <c r="J180" s="11" t="s">
        <v>123</v>
      </c>
      <c r="K180" s="25">
        <v>67245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/>
      <c r="R180" s="16"/>
    </row>
    <row r="181" spans="1:18" ht="15.75" thickTop="1" thickBot="1" x14ac:dyDescent="0.25">
      <c r="A181" s="15">
        <v>40717</v>
      </c>
      <c r="B181" s="11">
        <v>0</v>
      </c>
      <c r="C181" s="11">
        <v>0</v>
      </c>
      <c r="D181" s="25">
        <v>742405.66509999998</v>
      </c>
      <c r="E181" s="25">
        <v>2177.6860999999999</v>
      </c>
      <c r="F181" s="25">
        <v>1616726468</v>
      </c>
      <c r="G181" s="12">
        <v>37594859692</v>
      </c>
      <c r="H181" s="11">
        <v>137</v>
      </c>
      <c r="I181" s="11">
        <v>0</v>
      </c>
      <c r="J181" s="11" t="s">
        <v>123</v>
      </c>
      <c r="K181" s="25">
        <v>66444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/>
      <c r="R181" s="16"/>
    </row>
    <row r="182" spans="1:18" ht="15.75" thickTop="1" thickBot="1" x14ac:dyDescent="0.25">
      <c r="A182" s="15">
        <v>40718</v>
      </c>
      <c r="B182" s="11">
        <v>0</v>
      </c>
      <c r="C182" s="11">
        <v>0</v>
      </c>
      <c r="D182" s="25">
        <v>742405.66509999998</v>
      </c>
      <c r="E182" s="25">
        <v>2184.4</v>
      </c>
      <c r="F182" s="25">
        <v>1621710939</v>
      </c>
      <c r="G182" s="12">
        <v>36973751822</v>
      </c>
      <c r="H182" s="11">
        <v>137</v>
      </c>
      <c r="I182" s="11">
        <v>0</v>
      </c>
      <c r="J182" s="11" t="s">
        <v>123</v>
      </c>
      <c r="K182" s="25">
        <v>66648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/>
      <c r="R182" s="16"/>
    </row>
    <row r="183" spans="1:18" ht="15.75" thickTop="1" thickBot="1" x14ac:dyDescent="0.25">
      <c r="A183" s="15">
        <v>40719</v>
      </c>
      <c r="B183" s="11">
        <v>0</v>
      </c>
      <c r="C183" s="11">
        <v>0</v>
      </c>
      <c r="D183" s="25">
        <v>742405.66509999998</v>
      </c>
      <c r="E183" s="25">
        <v>2184.3220000000001</v>
      </c>
      <c r="F183" s="25">
        <v>1621653064</v>
      </c>
      <c r="G183" s="12">
        <v>36973949526</v>
      </c>
      <c r="H183" s="11">
        <v>137</v>
      </c>
      <c r="I183" s="11">
        <v>0</v>
      </c>
      <c r="J183" s="11" t="s">
        <v>123</v>
      </c>
      <c r="K183" s="25">
        <v>66646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/>
      <c r="R183" s="16"/>
    </row>
    <row r="184" spans="1:18" ht="15.75" thickTop="1" thickBot="1" x14ac:dyDescent="0.25">
      <c r="A184" s="15">
        <v>40720</v>
      </c>
      <c r="B184" s="11">
        <v>0</v>
      </c>
      <c r="C184" s="11">
        <v>0</v>
      </c>
      <c r="D184" s="25">
        <v>742405.66509999998</v>
      </c>
      <c r="E184" s="25">
        <v>2184.2440999999999</v>
      </c>
      <c r="F184" s="25">
        <v>1621595194</v>
      </c>
      <c r="G184" s="12">
        <v>36974147285</v>
      </c>
      <c r="H184" s="11">
        <v>137</v>
      </c>
      <c r="I184" s="11">
        <v>0</v>
      </c>
      <c r="J184" s="11" t="s">
        <v>123</v>
      </c>
      <c r="K184" s="25">
        <v>66644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/>
      <c r="R184" s="16"/>
    </row>
    <row r="185" spans="1:18" ht="15.75" thickTop="1" thickBot="1" x14ac:dyDescent="0.25">
      <c r="A185" s="15">
        <v>40721</v>
      </c>
      <c r="B185" s="11">
        <v>0</v>
      </c>
      <c r="C185" s="11">
        <v>0</v>
      </c>
      <c r="D185" s="25">
        <v>742405.66509999998</v>
      </c>
      <c r="E185" s="25">
        <v>2184.1662000000001</v>
      </c>
      <c r="F185" s="25">
        <v>1621537329</v>
      </c>
      <c r="G185" s="12">
        <v>36974345098</v>
      </c>
      <c r="H185" s="11">
        <v>137</v>
      </c>
      <c r="I185" s="11">
        <v>0</v>
      </c>
      <c r="J185" s="11" t="s">
        <v>123</v>
      </c>
      <c r="K185" s="25">
        <v>66641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/>
      <c r="R185" s="16"/>
    </row>
    <row r="186" spans="1:18" ht="15.75" thickTop="1" thickBot="1" x14ac:dyDescent="0.25">
      <c r="A186" s="15">
        <v>40722</v>
      </c>
      <c r="B186" s="11">
        <v>0</v>
      </c>
      <c r="C186" s="11">
        <v>0</v>
      </c>
      <c r="D186" s="25">
        <v>742405.66509999998</v>
      </c>
      <c r="E186" s="25">
        <v>2196.5783000000001</v>
      </c>
      <c r="F186" s="25">
        <v>1630752140</v>
      </c>
      <c r="G186" s="12">
        <v>37280822185</v>
      </c>
      <c r="H186" s="11">
        <v>137</v>
      </c>
      <c r="I186" s="11">
        <v>0</v>
      </c>
      <c r="J186" s="11" t="s">
        <v>123</v>
      </c>
      <c r="K186" s="25">
        <v>67020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/>
      <c r="R186" s="16"/>
    </row>
    <row r="187" spans="1:18" ht="15.75" thickTop="1" thickBot="1" x14ac:dyDescent="0.25">
      <c r="A187" s="15">
        <v>40723</v>
      </c>
      <c r="B187" s="11">
        <v>0</v>
      </c>
      <c r="C187" s="11">
        <v>0</v>
      </c>
      <c r="D187" s="25">
        <v>742405.66509999998</v>
      </c>
      <c r="E187" s="25">
        <v>2214.4508000000001</v>
      </c>
      <c r="F187" s="25">
        <v>1644020851</v>
      </c>
      <c r="G187" s="12">
        <v>37279105727</v>
      </c>
      <c r="H187" s="11">
        <v>137</v>
      </c>
      <c r="I187" s="11">
        <v>0</v>
      </c>
      <c r="J187" s="11" t="s">
        <v>123</v>
      </c>
      <c r="K187" s="25">
        <v>67565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/>
      <c r="R187" s="16"/>
    </row>
    <row r="188" spans="1:18" ht="15.75" thickTop="1" thickBot="1" x14ac:dyDescent="0.25">
      <c r="A188" s="15">
        <v>40724</v>
      </c>
      <c r="B188" s="11">
        <v>0</v>
      </c>
      <c r="C188" s="11">
        <v>0</v>
      </c>
      <c r="D188" s="25">
        <v>742405.66509999998</v>
      </c>
      <c r="E188" s="25">
        <v>2217.364</v>
      </c>
      <c r="F188" s="25">
        <v>1646183632</v>
      </c>
      <c r="G188" s="12">
        <v>37175551791</v>
      </c>
      <c r="H188" s="11">
        <v>137</v>
      </c>
      <c r="I188" s="11">
        <v>0</v>
      </c>
      <c r="J188" s="11" t="s">
        <v>123</v>
      </c>
      <c r="K188" s="25">
        <v>67654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/>
      <c r="R188" s="16"/>
    </row>
    <row r="189" spans="1:18" ht="15.75" thickTop="1" thickBot="1" x14ac:dyDescent="0.25">
      <c r="A189" s="15">
        <v>40725</v>
      </c>
      <c r="B189" s="11">
        <v>0</v>
      </c>
      <c r="C189" s="11">
        <v>0</v>
      </c>
      <c r="D189" s="25">
        <v>742405.66509999998</v>
      </c>
      <c r="E189" s="25">
        <v>2225.0423000000001</v>
      </c>
      <c r="F189" s="25">
        <v>1651883988</v>
      </c>
      <c r="G189" s="12">
        <v>37457631310</v>
      </c>
      <c r="H189" s="11">
        <v>137</v>
      </c>
      <c r="I189" s="11">
        <v>0</v>
      </c>
      <c r="J189" s="11" t="s">
        <v>123</v>
      </c>
      <c r="K189" s="25">
        <v>67888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/>
      <c r="R189" s="16"/>
    </row>
    <row r="190" spans="1:18" ht="15.75" thickTop="1" thickBot="1" x14ac:dyDescent="0.25">
      <c r="A190" s="15">
        <v>40726</v>
      </c>
      <c r="B190" s="11">
        <v>0</v>
      </c>
      <c r="C190" s="11">
        <v>0</v>
      </c>
      <c r="D190" s="25">
        <v>742405.66509999998</v>
      </c>
      <c r="E190" s="25">
        <v>2224.9587999999999</v>
      </c>
      <c r="F190" s="25">
        <v>1651822003</v>
      </c>
      <c r="G190" s="12">
        <v>37457764418</v>
      </c>
      <c r="H190" s="11">
        <v>137</v>
      </c>
      <c r="I190" s="11">
        <v>0</v>
      </c>
      <c r="J190" s="11" t="s">
        <v>123</v>
      </c>
      <c r="K190" s="25">
        <v>67886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/>
      <c r="R190" s="16"/>
    </row>
    <row r="191" spans="1:18" ht="15.75" thickTop="1" thickBot="1" x14ac:dyDescent="0.25">
      <c r="A191" s="15">
        <v>40727</v>
      </c>
      <c r="B191" s="11">
        <v>0</v>
      </c>
      <c r="C191" s="11">
        <v>0</v>
      </c>
      <c r="D191" s="25">
        <v>742405.66509999998</v>
      </c>
      <c r="E191" s="25">
        <v>2224.8753000000002</v>
      </c>
      <c r="F191" s="25">
        <v>1651760023</v>
      </c>
      <c r="G191" s="12">
        <v>37457897562</v>
      </c>
      <c r="H191" s="11">
        <v>137</v>
      </c>
      <c r="I191" s="11">
        <v>0</v>
      </c>
      <c r="J191" s="11" t="s">
        <v>123</v>
      </c>
      <c r="K191" s="25">
        <v>67883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/>
      <c r="R191" s="16"/>
    </row>
    <row r="192" spans="1:18" ht="15.75" thickTop="1" thickBot="1" x14ac:dyDescent="0.25">
      <c r="A192" s="15">
        <v>40728</v>
      </c>
      <c r="B192" s="11">
        <v>0</v>
      </c>
      <c r="C192" s="25">
        <v>6019.7428</v>
      </c>
      <c r="D192" s="25">
        <v>736385.92229999998</v>
      </c>
      <c r="E192" s="25">
        <v>2227.2478999999998</v>
      </c>
      <c r="F192" s="25">
        <v>1640113963</v>
      </c>
      <c r="G192" s="12">
        <v>37645948590</v>
      </c>
      <c r="H192" s="11">
        <v>136</v>
      </c>
      <c r="I192" s="11">
        <v>0</v>
      </c>
      <c r="J192" s="11" t="s">
        <v>123</v>
      </c>
      <c r="K192" s="25">
        <v>67956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/>
      <c r="R192" s="16"/>
    </row>
    <row r="193" spans="1:18" ht="15.75" thickTop="1" thickBot="1" x14ac:dyDescent="0.25">
      <c r="A193" s="15">
        <v>40729</v>
      </c>
      <c r="B193" s="11">
        <v>89.560400000000001</v>
      </c>
      <c r="C193" s="11">
        <v>0</v>
      </c>
      <c r="D193" s="25">
        <v>736475.48270000005</v>
      </c>
      <c r="E193" s="25">
        <v>2233.1273999999999</v>
      </c>
      <c r="F193" s="25">
        <v>1644643599</v>
      </c>
      <c r="G193" s="12">
        <v>37778327701</v>
      </c>
      <c r="H193" s="11">
        <v>136</v>
      </c>
      <c r="I193" s="11">
        <v>0</v>
      </c>
      <c r="J193" s="11" t="s">
        <v>123</v>
      </c>
      <c r="K193" s="25">
        <v>67583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/>
      <c r="R193" s="16"/>
    </row>
    <row r="194" spans="1:18" ht="15.75" thickTop="1" thickBot="1" x14ac:dyDescent="0.25">
      <c r="A194" s="15">
        <v>40730</v>
      </c>
      <c r="B194" s="11">
        <v>0</v>
      </c>
      <c r="C194" s="11">
        <v>0</v>
      </c>
      <c r="D194" s="25">
        <v>736475.48270000005</v>
      </c>
      <c r="E194" s="25">
        <v>2226.9578999999999</v>
      </c>
      <c r="F194" s="25">
        <v>1640099860</v>
      </c>
      <c r="G194" s="12">
        <v>37573413562</v>
      </c>
      <c r="H194" s="11">
        <v>136</v>
      </c>
      <c r="I194" s="11">
        <v>0</v>
      </c>
      <c r="J194" s="11" t="s">
        <v>123</v>
      </c>
      <c r="K194" s="25">
        <v>67404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/>
      <c r="R194" s="16"/>
    </row>
    <row r="195" spans="1:18" ht="15.75" thickTop="1" thickBot="1" x14ac:dyDescent="0.25">
      <c r="A195" s="15">
        <v>40731</v>
      </c>
      <c r="B195" s="11">
        <v>0</v>
      </c>
      <c r="C195" s="11">
        <v>0</v>
      </c>
      <c r="D195" s="25">
        <v>736475.48270000005</v>
      </c>
      <c r="E195" s="25">
        <v>2228.4448000000002</v>
      </c>
      <c r="F195" s="25">
        <v>1641194935</v>
      </c>
      <c r="G195" s="12">
        <v>37456288522</v>
      </c>
      <c r="H195" s="11">
        <v>136</v>
      </c>
      <c r="I195" s="11">
        <v>0</v>
      </c>
      <c r="J195" s="11" t="s">
        <v>123</v>
      </c>
      <c r="K195" s="25">
        <v>67449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/>
      <c r="R195" s="16"/>
    </row>
    <row r="196" spans="1:18" ht="15.75" thickTop="1" thickBot="1" x14ac:dyDescent="0.25">
      <c r="A196" s="15">
        <v>40732</v>
      </c>
      <c r="B196" s="11">
        <v>0</v>
      </c>
      <c r="C196" s="11">
        <v>0</v>
      </c>
      <c r="D196" s="25">
        <v>736475.48270000005</v>
      </c>
      <c r="E196" s="25">
        <v>2209.9159</v>
      </c>
      <c r="F196" s="25">
        <v>1627548885</v>
      </c>
      <c r="G196" s="12">
        <v>37087082259</v>
      </c>
      <c r="H196" s="11">
        <v>136</v>
      </c>
      <c r="I196" s="11">
        <v>0</v>
      </c>
      <c r="J196" s="11" t="s">
        <v>123</v>
      </c>
      <c r="K196" s="25">
        <v>66888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/>
      <c r="R196" s="16"/>
    </row>
    <row r="197" spans="1:18" ht="15.75" thickTop="1" thickBot="1" x14ac:dyDescent="0.25">
      <c r="A197" s="15">
        <v>40733</v>
      </c>
      <c r="B197" s="11">
        <v>0</v>
      </c>
      <c r="C197" s="11">
        <v>0</v>
      </c>
      <c r="D197" s="25">
        <v>736475.48270000005</v>
      </c>
      <c r="E197" s="25">
        <v>2209.8335000000002</v>
      </c>
      <c r="F197" s="25">
        <v>1627488227</v>
      </c>
      <c r="G197" s="12">
        <v>37087223032</v>
      </c>
      <c r="H197" s="11">
        <v>136</v>
      </c>
      <c r="I197" s="11">
        <v>0</v>
      </c>
      <c r="J197" s="11" t="s">
        <v>123</v>
      </c>
      <c r="K197" s="25">
        <v>66886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/>
      <c r="R197" s="16"/>
    </row>
    <row r="198" spans="1:18" ht="15.75" thickTop="1" thickBot="1" x14ac:dyDescent="0.25">
      <c r="A198" s="15">
        <v>40734</v>
      </c>
      <c r="B198" s="11">
        <v>0</v>
      </c>
      <c r="C198" s="11">
        <v>0</v>
      </c>
      <c r="D198" s="25">
        <v>736475.48270000005</v>
      </c>
      <c r="E198" s="25">
        <v>2209.7512000000002</v>
      </c>
      <c r="F198" s="25">
        <v>1627427574</v>
      </c>
      <c r="G198" s="12">
        <v>37087363846</v>
      </c>
      <c r="H198" s="11">
        <v>136</v>
      </c>
      <c r="I198" s="11">
        <v>0</v>
      </c>
      <c r="J198" s="11" t="s">
        <v>123</v>
      </c>
      <c r="K198" s="25">
        <v>66883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/>
      <c r="R198" s="16"/>
    </row>
    <row r="199" spans="1:18" ht="15.75" thickTop="1" thickBot="1" x14ac:dyDescent="0.25">
      <c r="A199" s="15">
        <v>40735</v>
      </c>
      <c r="B199" s="11">
        <v>22.610499999999998</v>
      </c>
      <c r="C199" s="11">
        <v>0</v>
      </c>
      <c r="D199" s="25">
        <v>736498.0932</v>
      </c>
      <c r="E199" s="25">
        <v>2211.3642</v>
      </c>
      <c r="F199" s="25">
        <v>1628665536</v>
      </c>
      <c r="G199" s="12">
        <v>36871631491</v>
      </c>
      <c r="H199" s="11">
        <v>136</v>
      </c>
      <c r="I199" s="11">
        <v>0</v>
      </c>
      <c r="J199" s="11" t="s">
        <v>123</v>
      </c>
      <c r="K199" s="25">
        <v>66932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/>
      <c r="R199" s="16"/>
    </row>
    <row r="200" spans="1:18" ht="15.75" thickTop="1" thickBot="1" x14ac:dyDescent="0.25">
      <c r="A200" s="15">
        <v>40736</v>
      </c>
      <c r="B200" s="11">
        <v>292.11130000000003</v>
      </c>
      <c r="C200" s="11">
        <v>0</v>
      </c>
      <c r="D200" s="25">
        <v>736790.20449999999</v>
      </c>
      <c r="E200" s="25">
        <v>2215.7588000000001</v>
      </c>
      <c r="F200" s="25">
        <v>1632549408</v>
      </c>
      <c r="G200" s="12">
        <v>36889214224</v>
      </c>
      <c r="H200" s="11">
        <v>136</v>
      </c>
      <c r="I200" s="11">
        <v>0</v>
      </c>
      <c r="J200" s="11" t="s">
        <v>123</v>
      </c>
      <c r="K200" s="25">
        <v>67067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/>
      <c r="R200" s="16"/>
    </row>
    <row r="201" spans="1:18" ht="15.75" thickTop="1" thickBot="1" x14ac:dyDescent="0.25">
      <c r="A201" s="15">
        <v>40737</v>
      </c>
      <c r="B201" s="11">
        <v>585.91099999999994</v>
      </c>
      <c r="C201" s="11">
        <v>0</v>
      </c>
      <c r="D201" s="25">
        <v>737376.11549999996</v>
      </c>
      <c r="E201" s="25">
        <v>2227.9544000000001</v>
      </c>
      <c r="F201" s="25">
        <v>1642840343</v>
      </c>
      <c r="G201" s="12">
        <v>37199160167</v>
      </c>
      <c r="H201" s="11">
        <v>136</v>
      </c>
      <c r="I201" s="11">
        <v>0</v>
      </c>
      <c r="J201" s="11" t="s">
        <v>123</v>
      </c>
      <c r="K201" s="25">
        <v>67463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/>
      <c r="R201" s="16"/>
    </row>
    <row r="202" spans="1:18" ht="15.75" thickTop="1" thickBot="1" x14ac:dyDescent="0.25">
      <c r="A202" s="15">
        <v>40738</v>
      </c>
      <c r="B202" s="11">
        <v>26.148099999999999</v>
      </c>
      <c r="C202" s="11">
        <v>0</v>
      </c>
      <c r="D202" s="25">
        <v>737402.26359999995</v>
      </c>
      <c r="E202" s="25">
        <v>2208.5704000000001</v>
      </c>
      <c r="F202" s="25">
        <v>1628604809</v>
      </c>
      <c r="G202" s="12">
        <v>36865505530</v>
      </c>
      <c r="H202" s="11">
        <v>136</v>
      </c>
      <c r="I202" s="11">
        <v>0</v>
      </c>
      <c r="J202" s="11" t="s">
        <v>123</v>
      </c>
      <c r="K202" s="25">
        <v>66929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/>
      <c r="R202" s="16"/>
    </row>
    <row r="203" spans="1:18" ht="15.75" thickTop="1" thickBot="1" x14ac:dyDescent="0.25">
      <c r="A203" s="15">
        <v>40739</v>
      </c>
      <c r="B203" s="11">
        <v>0</v>
      </c>
      <c r="C203" s="11">
        <v>0</v>
      </c>
      <c r="D203" s="25">
        <v>737402.26359999995</v>
      </c>
      <c r="E203" s="25">
        <v>2211.6098000000002</v>
      </c>
      <c r="F203" s="25">
        <v>1630846074</v>
      </c>
      <c r="G203" s="12">
        <v>36856777206</v>
      </c>
      <c r="H203" s="11">
        <v>136</v>
      </c>
      <c r="I203" s="11">
        <v>0</v>
      </c>
      <c r="J203" s="11" t="s">
        <v>123</v>
      </c>
      <c r="K203" s="25">
        <v>67024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/>
      <c r="R203" s="16"/>
    </row>
    <row r="204" spans="1:18" ht="15.75" thickTop="1" thickBot="1" x14ac:dyDescent="0.25">
      <c r="A204" s="15">
        <v>40740</v>
      </c>
      <c r="B204" s="11">
        <v>0</v>
      </c>
      <c r="C204" s="11">
        <v>0</v>
      </c>
      <c r="D204" s="25">
        <v>737402.26359999995</v>
      </c>
      <c r="E204" s="25">
        <v>2211.5255999999999</v>
      </c>
      <c r="F204" s="25">
        <v>1630783952</v>
      </c>
      <c r="G204" s="12">
        <v>36856887051</v>
      </c>
      <c r="H204" s="11">
        <v>136</v>
      </c>
      <c r="I204" s="11">
        <v>0</v>
      </c>
      <c r="J204" s="11" t="s">
        <v>123</v>
      </c>
      <c r="K204" s="25">
        <v>67021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/>
      <c r="R204" s="16"/>
    </row>
    <row r="205" spans="1:18" ht="15.75" thickTop="1" thickBot="1" x14ac:dyDescent="0.25">
      <c r="A205" s="15">
        <v>40741</v>
      </c>
      <c r="B205" s="11">
        <v>0</v>
      </c>
      <c r="C205" s="11">
        <v>0</v>
      </c>
      <c r="D205" s="25">
        <v>737402.26359999995</v>
      </c>
      <c r="E205" s="25">
        <v>2211.4413</v>
      </c>
      <c r="F205" s="25">
        <v>1630721834</v>
      </c>
      <c r="G205" s="12">
        <v>36856996929</v>
      </c>
      <c r="H205" s="11">
        <v>136</v>
      </c>
      <c r="I205" s="11">
        <v>0</v>
      </c>
      <c r="J205" s="11" t="s">
        <v>123</v>
      </c>
      <c r="K205" s="25">
        <v>67019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/>
      <c r="R205" s="16"/>
    </row>
    <row r="206" spans="1:18" ht="15.75" thickTop="1" thickBot="1" x14ac:dyDescent="0.25">
      <c r="A206" s="15">
        <v>40742</v>
      </c>
      <c r="B206" s="25">
        <v>1005.0029</v>
      </c>
      <c r="C206" s="11">
        <v>0</v>
      </c>
      <c r="D206" s="25">
        <v>738407.26650000003</v>
      </c>
      <c r="E206" s="25">
        <v>2192.2565</v>
      </c>
      <c r="F206" s="25">
        <v>1618778151</v>
      </c>
      <c r="G206" s="12">
        <v>36540563245</v>
      </c>
      <c r="H206" s="11">
        <v>136</v>
      </c>
      <c r="I206" s="11">
        <v>0</v>
      </c>
      <c r="J206" s="11" t="s">
        <v>123</v>
      </c>
      <c r="K206" s="25">
        <v>66437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/>
      <c r="R206" s="16"/>
    </row>
    <row r="207" spans="1:18" ht="15.75" thickTop="1" thickBot="1" x14ac:dyDescent="0.25">
      <c r="A207" s="15">
        <v>40743</v>
      </c>
      <c r="B207" s="11">
        <v>0</v>
      </c>
      <c r="C207" s="11">
        <v>0</v>
      </c>
      <c r="D207" s="25">
        <v>738407.26650000003</v>
      </c>
      <c r="E207" s="25">
        <v>2190.4870000000001</v>
      </c>
      <c r="F207" s="25">
        <v>1617471538</v>
      </c>
      <c r="G207" s="12">
        <v>36304434534</v>
      </c>
      <c r="H207" s="11">
        <v>136</v>
      </c>
      <c r="I207" s="11">
        <v>0</v>
      </c>
      <c r="J207" s="11" t="s">
        <v>123</v>
      </c>
      <c r="K207" s="25">
        <v>66474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/>
      <c r="R207" s="16"/>
    </row>
    <row r="208" spans="1:18" ht="15.75" thickTop="1" thickBot="1" x14ac:dyDescent="0.25">
      <c r="A208" s="15">
        <v>40744</v>
      </c>
      <c r="B208" s="11">
        <v>0</v>
      </c>
      <c r="C208" s="11">
        <v>0</v>
      </c>
      <c r="D208" s="25">
        <v>738407.26650000003</v>
      </c>
      <c r="E208" s="25">
        <v>2173.3906999999999</v>
      </c>
      <c r="F208" s="25">
        <v>1604847501</v>
      </c>
      <c r="G208" s="12">
        <v>35949021579</v>
      </c>
      <c r="H208" s="11">
        <v>136</v>
      </c>
      <c r="I208" s="11">
        <v>0</v>
      </c>
      <c r="J208" s="11" t="s">
        <v>123</v>
      </c>
      <c r="K208" s="25">
        <v>65955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/>
      <c r="R208" s="16"/>
    </row>
    <row r="209" spans="1:18" ht="15.75" thickTop="1" thickBot="1" x14ac:dyDescent="0.25">
      <c r="A209" s="15">
        <v>40745</v>
      </c>
      <c r="B209" s="11">
        <v>0</v>
      </c>
      <c r="C209" s="11">
        <v>0</v>
      </c>
      <c r="D209" s="25">
        <v>738407.26650000003</v>
      </c>
      <c r="E209" s="25">
        <v>2171.1687999999999</v>
      </c>
      <c r="F209" s="25">
        <v>1603206797</v>
      </c>
      <c r="G209" s="12">
        <v>35911501503</v>
      </c>
      <c r="H209" s="11">
        <v>136</v>
      </c>
      <c r="I209" s="11">
        <v>0</v>
      </c>
      <c r="J209" s="11" t="s">
        <v>123</v>
      </c>
      <c r="K209" s="25">
        <v>65888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/>
      <c r="R209" s="16"/>
    </row>
    <row r="210" spans="1:18" ht="15.75" thickTop="1" thickBot="1" x14ac:dyDescent="0.25">
      <c r="A210" s="15">
        <v>40746</v>
      </c>
      <c r="B210" s="11">
        <v>18.312899999999999</v>
      </c>
      <c r="C210" s="25">
        <v>16734.998599999999</v>
      </c>
      <c r="D210" s="25">
        <v>721690.5808</v>
      </c>
      <c r="E210" s="25">
        <v>2184.252</v>
      </c>
      <c r="F210" s="25">
        <v>1576354108</v>
      </c>
      <c r="G210" s="12">
        <v>36064251630</v>
      </c>
      <c r="H210" s="11">
        <v>135</v>
      </c>
      <c r="I210" s="11">
        <v>0</v>
      </c>
      <c r="J210" s="11" t="s">
        <v>123</v>
      </c>
      <c r="K210" s="25">
        <v>66285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/>
      <c r="R210" s="16"/>
    </row>
    <row r="211" spans="1:18" ht="15.75" thickTop="1" thickBot="1" x14ac:dyDescent="0.25">
      <c r="A211" s="15">
        <v>40747</v>
      </c>
      <c r="B211" s="11">
        <v>0</v>
      </c>
      <c r="C211" s="11">
        <v>0</v>
      </c>
      <c r="D211" s="25">
        <v>721690.5808</v>
      </c>
      <c r="E211" s="25">
        <v>2184.1687999999999</v>
      </c>
      <c r="F211" s="25">
        <v>1576294055</v>
      </c>
      <c r="G211" s="12">
        <v>36064359472</v>
      </c>
      <c r="H211" s="11">
        <v>135</v>
      </c>
      <c r="I211" s="11">
        <v>0</v>
      </c>
      <c r="J211" s="11" t="s">
        <v>123</v>
      </c>
      <c r="K211" s="25">
        <v>64782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/>
      <c r="R211" s="16"/>
    </row>
    <row r="212" spans="1:18" ht="15.75" thickTop="1" thickBot="1" x14ac:dyDescent="0.25">
      <c r="A212" s="15">
        <v>40748</v>
      </c>
      <c r="B212" s="11">
        <v>0</v>
      </c>
      <c r="C212" s="11">
        <v>0</v>
      </c>
      <c r="D212" s="25">
        <v>721690.5808</v>
      </c>
      <c r="E212" s="25">
        <v>2184.0855999999999</v>
      </c>
      <c r="F212" s="25">
        <v>1576234007</v>
      </c>
      <c r="G212" s="12">
        <v>36064467342</v>
      </c>
      <c r="H212" s="11">
        <v>135</v>
      </c>
      <c r="I212" s="11">
        <v>0</v>
      </c>
      <c r="J212" s="11" t="s">
        <v>123</v>
      </c>
      <c r="K212" s="25">
        <v>64779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/>
      <c r="R212" s="16"/>
    </row>
    <row r="213" spans="1:18" ht="15.75" thickTop="1" thickBot="1" x14ac:dyDescent="0.25">
      <c r="A213" s="15">
        <v>40749</v>
      </c>
      <c r="B213" s="11">
        <v>0</v>
      </c>
      <c r="C213" s="25">
        <v>2311.3436000000002</v>
      </c>
      <c r="D213" s="25">
        <v>719379.23719999997</v>
      </c>
      <c r="E213" s="25">
        <v>2171.5945999999999</v>
      </c>
      <c r="F213" s="25">
        <v>1562200075</v>
      </c>
      <c r="G213" s="12">
        <v>35775986170</v>
      </c>
      <c r="H213" s="11">
        <v>134</v>
      </c>
      <c r="I213" s="11">
        <v>0</v>
      </c>
      <c r="J213" s="11" t="s">
        <v>123</v>
      </c>
      <c r="K213" s="25">
        <v>64409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/>
      <c r="R213" s="16"/>
    </row>
    <row r="214" spans="1:18" ht="15.75" thickTop="1" thickBot="1" x14ac:dyDescent="0.25">
      <c r="A214" s="15">
        <v>40750</v>
      </c>
      <c r="B214" s="11">
        <v>819.30380000000002</v>
      </c>
      <c r="C214" s="11">
        <v>0</v>
      </c>
      <c r="D214" s="25">
        <v>720198.54099999997</v>
      </c>
      <c r="E214" s="25">
        <v>2138.1104</v>
      </c>
      <c r="F214" s="25">
        <v>1539863995</v>
      </c>
      <c r="G214" s="12">
        <v>35188000886</v>
      </c>
      <c r="H214" s="11">
        <v>135</v>
      </c>
      <c r="I214" s="11">
        <v>0</v>
      </c>
      <c r="J214" s="11" t="s">
        <v>123</v>
      </c>
      <c r="K214" s="25">
        <v>63213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/>
      <c r="R214" s="16"/>
    </row>
    <row r="215" spans="1:18" ht="15.75" thickTop="1" thickBot="1" x14ac:dyDescent="0.25">
      <c r="A215" s="15">
        <v>40751</v>
      </c>
      <c r="B215" s="11">
        <v>114.581</v>
      </c>
      <c r="C215" s="11">
        <v>0</v>
      </c>
      <c r="D215" s="25">
        <v>720313.12199999997</v>
      </c>
      <c r="E215" s="25">
        <v>2086.4787999999999</v>
      </c>
      <c r="F215" s="25">
        <v>1502918055</v>
      </c>
      <c r="G215" s="12">
        <v>34306759248</v>
      </c>
      <c r="H215" s="11">
        <v>135</v>
      </c>
      <c r="I215" s="11">
        <v>0</v>
      </c>
      <c r="J215" s="11" t="s">
        <v>123</v>
      </c>
      <c r="K215" s="25">
        <v>61756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/>
      <c r="R215" s="16"/>
    </row>
    <row r="216" spans="1:18" ht="15.75" thickTop="1" thickBot="1" x14ac:dyDescent="0.25">
      <c r="A216" s="15">
        <v>40752</v>
      </c>
      <c r="B216" s="11">
        <v>0</v>
      </c>
      <c r="C216" s="11">
        <v>16.774000000000001</v>
      </c>
      <c r="D216" s="25">
        <v>720296.348</v>
      </c>
      <c r="E216" s="25">
        <v>2083.5066000000002</v>
      </c>
      <c r="F216" s="25">
        <v>1500742206</v>
      </c>
      <c r="G216" s="12">
        <v>34348865045</v>
      </c>
      <c r="H216" s="11">
        <v>135</v>
      </c>
      <c r="I216" s="11">
        <v>0</v>
      </c>
      <c r="J216" s="11" t="s">
        <v>123</v>
      </c>
      <c r="K216" s="25">
        <v>61678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/>
      <c r="R216" s="16"/>
    </row>
    <row r="217" spans="1:18" ht="15.75" thickTop="1" thickBot="1" x14ac:dyDescent="0.25">
      <c r="A217" s="15">
        <v>40753</v>
      </c>
      <c r="B217" s="11">
        <v>0</v>
      </c>
      <c r="C217" s="11">
        <v>0</v>
      </c>
      <c r="D217" s="25">
        <v>720296.348</v>
      </c>
      <c r="E217" s="25">
        <v>2066.3584999999998</v>
      </c>
      <c r="F217" s="25">
        <v>1488390456</v>
      </c>
      <c r="G217" s="12">
        <v>33754251785</v>
      </c>
      <c r="H217" s="11">
        <v>135</v>
      </c>
      <c r="I217" s="11">
        <v>0</v>
      </c>
      <c r="J217" s="11" t="s">
        <v>123</v>
      </c>
      <c r="K217" s="25">
        <v>61169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/>
      <c r="R217" s="16"/>
    </row>
    <row r="218" spans="1:18" ht="15.75" thickTop="1" thickBot="1" x14ac:dyDescent="0.25">
      <c r="A218" s="15">
        <v>40754</v>
      </c>
      <c r="B218" s="11">
        <v>0</v>
      </c>
      <c r="C218" s="11">
        <v>0</v>
      </c>
      <c r="D218" s="25">
        <v>720296.348</v>
      </c>
      <c r="E218" s="25">
        <v>2066.2788</v>
      </c>
      <c r="F218" s="25">
        <v>1488333072</v>
      </c>
      <c r="G218" s="12">
        <v>33754337308</v>
      </c>
      <c r="H218" s="11">
        <v>135</v>
      </c>
      <c r="I218" s="11">
        <v>0</v>
      </c>
      <c r="J218" s="11" t="s">
        <v>123</v>
      </c>
      <c r="K218" s="25">
        <v>61167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/>
      <c r="R218" s="16"/>
    </row>
    <row r="219" spans="1:18" ht="15.75" thickTop="1" thickBot="1" x14ac:dyDescent="0.25">
      <c r="A219" s="15">
        <v>40755</v>
      </c>
      <c r="B219" s="11">
        <v>0</v>
      </c>
      <c r="C219" s="11">
        <v>0</v>
      </c>
      <c r="D219" s="25">
        <v>720296.348</v>
      </c>
      <c r="E219" s="25">
        <v>2066.1990999999998</v>
      </c>
      <c r="F219" s="25">
        <v>1488275691</v>
      </c>
      <c r="G219" s="12">
        <v>33754422856</v>
      </c>
      <c r="H219" s="11">
        <v>135</v>
      </c>
      <c r="I219" s="11">
        <v>0</v>
      </c>
      <c r="J219" s="11" t="s">
        <v>123</v>
      </c>
      <c r="K219" s="25">
        <v>61165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/>
      <c r="R219" s="16"/>
    </row>
    <row r="220" spans="1:18" ht="15.75" thickTop="1" thickBot="1" x14ac:dyDescent="0.25">
      <c r="A220" s="15">
        <v>40756</v>
      </c>
      <c r="B220" s="11">
        <v>95.474599999999995</v>
      </c>
      <c r="C220" s="11">
        <v>0</v>
      </c>
      <c r="D220" s="25">
        <v>720391.82259999996</v>
      </c>
      <c r="E220" s="25">
        <v>2094.7979999999998</v>
      </c>
      <c r="F220" s="25">
        <v>1509075355</v>
      </c>
      <c r="G220" s="12">
        <v>34215166724</v>
      </c>
      <c r="H220" s="11">
        <v>135</v>
      </c>
      <c r="I220" s="11">
        <v>0</v>
      </c>
      <c r="J220" s="11" t="s">
        <v>123</v>
      </c>
      <c r="K220" s="25">
        <v>62011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/>
      <c r="R220" s="16"/>
    </row>
    <row r="221" spans="1:18" ht="15.75" thickTop="1" thickBot="1" x14ac:dyDescent="0.25">
      <c r="A221" s="15">
        <v>40757</v>
      </c>
      <c r="B221" s="11">
        <v>56.4758</v>
      </c>
      <c r="C221" s="11">
        <v>0</v>
      </c>
      <c r="D221" s="25">
        <v>720448.29839999997</v>
      </c>
      <c r="E221" s="25">
        <v>2078.1839</v>
      </c>
      <c r="F221" s="25">
        <v>1497224041</v>
      </c>
      <c r="G221" s="12">
        <v>33928245866</v>
      </c>
      <c r="H221" s="11">
        <v>135</v>
      </c>
      <c r="I221" s="11">
        <v>0</v>
      </c>
      <c r="J221" s="11" t="s">
        <v>123</v>
      </c>
      <c r="K221" s="25">
        <v>61527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/>
      <c r="R221" s="16"/>
    </row>
    <row r="222" spans="1:18" ht="15.75" thickTop="1" thickBot="1" x14ac:dyDescent="0.25">
      <c r="A222" s="15">
        <v>40758</v>
      </c>
      <c r="B222" s="11">
        <v>0</v>
      </c>
      <c r="C222" s="25">
        <v>15671.5895</v>
      </c>
      <c r="D222" s="25">
        <v>704776.70889999997</v>
      </c>
      <c r="E222" s="25">
        <v>2022.0074</v>
      </c>
      <c r="F222" s="25">
        <v>1425063719</v>
      </c>
      <c r="G222" s="12">
        <v>33043158740</v>
      </c>
      <c r="H222" s="11">
        <v>135</v>
      </c>
      <c r="I222" s="11">
        <v>0</v>
      </c>
      <c r="J222" s="11" t="s">
        <v>123</v>
      </c>
      <c r="K222" s="25">
        <v>59869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/>
      <c r="R222" s="16"/>
    </row>
    <row r="223" spans="1:18" ht="15.75" thickTop="1" thickBot="1" x14ac:dyDescent="0.25">
      <c r="A223" s="15">
        <v>40759</v>
      </c>
      <c r="B223" s="11">
        <v>0</v>
      </c>
      <c r="C223" s="11">
        <v>47.737299999999998</v>
      </c>
      <c r="D223" s="25">
        <v>704728.97160000005</v>
      </c>
      <c r="E223" s="25">
        <v>1949.1122</v>
      </c>
      <c r="F223" s="25">
        <v>1373595856</v>
      </c>
      <c r="G223" s="12">
        <v>31778894171</v>
      </c>
      <c r="H223" s="11">
        <v>135</v>
      </c>
      <c r="I223" s="11">
        <v>0</v>
      </c>
      <c r="J223" s="11" t="s">
        <v>123</v>
      </c>
      <c r="K223" s="25">
        <v>56455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/>
      <c r="R223" s="16"/>
    </row>
    <row r="224" spans="1:18" ht="15.75" thickTop="1" thickBot="1" x14ac:dyDescent="0.25">
      <c r="A224" s="15">
        <v>40760</v>
      </c>
      <c r="B224" s="11">
        <v>104.39060000000001</v>
      </c>
      <c r="C224" s="11">
        <v>0</v>
      </c>
      <c r="D224" s="25">
        <v>704833.36219999997</v>
      </c>
      <c r="E224" s="25">
        <v>1915.8797999999999</v>
      </c>
      <c r="F224" s="25">
        <v>1350376030</v>
      </c>
      <c r="G224" s="12">
        <v>30867716810</v>
      </c>
      <c r="H224" s="11">
        <v>135</v>
      </c>
      <c r="I224" s="11">
        <v>0</v>
      </c>
      <c r="J224" s="11" t="s">
        <v>123</v>
      </c>
      <c r="K224" s="25">
        <v>55489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/>
      <c r="R224" s="16"/>
    </row>
    <row r="225" spans="1:18" ht="15.75" thickTop="1" thickBot="1" x14ac:dyDescent="0.25">
      <c r="A225" s="15">
        <v>40761</v>
      </c>
      <c r="B225" s="11">
        <v>0</v>
      </c>
      <c r="C225" s="11">
        <v>0</v>
      </c>
      <c r="D225" s="25">
        <v>704833.36219999997</v>
      </c>
      <c r="E225" s="25">
        <v>1915.8064999999999</v>
      </c>
      <c r="F225" s="25">
        <v>1350324369</v>
      </c>
      <c r="G225" s="12">
        <v>30867803933</v>
      </c>
      <c r="H225" s="11">
        <v>135</v>
      </c>
      <c r="I225" s="11">
        <v>0</v>
      </c>
      <c r="J225" s="11" t="s">
        <v>123</v>
      </c>
      <c r="K225" s="25">
        <v>55495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/>
      <c r="R225" s="16"/>
    </row>
    <row r="226" spans="1:18" ht="15.75" thickTop="1" thickBot="1" x14ac:dyDescent="0.25">
      <c r="A226" s="15">
        <v>40762</v>
      </c>
      <c r="B226" s="11">
        <v>0</v>
      </c>
      <c r="C226" s="11">
        <v>0</v>
      </c>
      <c r="D226" s="25">
        <v>704833.36219999997</v>
      </c>
      <c r="E226" s="25">
        <v>1915.7333000000001</v>
      </c>
      <c r="F226" s="25">
        <v>1350272711</v>
      </c>
      <c r="G226" s="12">
        <v>30867891082</v>
      </c>
      <c r="H226" s="11">
        <v>135</v>
      </c>
      <c r="I226" s="11">
        <v>0</v>
      </c>
      <c r="J226" s="11" t="s">
        <v>123</v>
      </c>
      <c r="K226" s="25">
        <v>55493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/>
      <c r="R226" s="16"/>
    </row>
    <row r="227" spans="1:18" ht="15.75" thickTop="1" thickBot="1" x14ac:dyDescent="0.25">
      <c r="A227" s="15">
        <v>40763</v>
      </c>
      <c r="B227" s="25">
        <v>84092.561900000001</v>
      </c>
      <c r="C227" s="11">
        <v>557.72760000000005</v>
      </c>
      <c r="D227" s="25">
        <v>788368.19649999996</v>
      </c>
      <c r="E227" s="25">
        <v>1807.6059</v>
      </c>
      <c r="F227" s="25">
        <v>1425058986</v>
      </c>
      <c r="G227" s="12">
        <v>29298725543</v>
      </c>
      <c r="H227" s="11">
        <v>135</v>
      </c>
      <c r="I227" s="11">
        <v>0</v>
      </c>
      <c r="J227" s="11" t="s">
        <v>123</v>
      </c>
      <c r="K227" s="25">
        <v>52361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/>
      <c r="R227" s="16"/>
    </row>
    <row r="228" spans="1:18" ht="15.75" thickTop="1" thickBot="1" x14ac:dyDescent="0.25">
      <c r="A228" s="15">
        <v>40764</v>
      </c>
      <c r="B228" s="11">
        <v>0</v>
      </c>
      <c r="C228" s="11">
        <v>0</v>
      </c>
      <c r="D228" s="25">
        <v>788368.19649999996</v>
      </c>
      <c r="E228" s="25">
        <v>1881.9885999999999</v>
      </c>
      <c r="F228" s="25">
        <v>1483699925</v>
      </c>
      <c r="G228" s="12">
        <v>30896098871</v>
      </c>
      <c r="H228" s="11">
        <v>135</v>
      </c>
      <c r="I228" s="11">
        <v>0</v>
      </c>
      <c r="J228" s="11" t="s">
        <v>123</v>
      </c>
      <c r="K228" s="25">
        <v>60976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/>
      <c r="R228" s="16"/>
    </row>
    <row r="229" spans="1:18" ht="15.75" thickTop="1" thickBot="1" x14ac:dyDescent="0.25">
      <c r="A229" s="15">
        <v>40765</v>
      </c>
      <c r="B229" s="11">
        <v>0</v>
      </c>
      <c r="C229" s="11">
        <v>0</v>
      </c>
      <c r="D229" s="25">
        <v>788368.19649999996</v>
      </c>
      <c r="E229" s="25">
        <v>1930.7233000000001</v>
      </c>
      <c r="F229" s="25">
        <v>1522120808</v>
      </c>
      <c r="G229" s="12">
        <v>31489264252</v>
      </c>
      <c r="H229" s="11">
        <v>135</v>
      </c>
      <c r="I229" s="11">
        <v>0</v>
      </c>
      <c r="J229" s="11" t="s">
        <v>123</v>
      </c>
      <c r="K229" s="25">
        <v>62555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/>
      <c r="R229" s="16"/>
    </row>
    <row r="230" spans="1:18" ht="15.75" thickTop="1" thickBot="1" x14ac:dyDescent="0.25">
      <c r="A230" s="15">
        <v>40766</v>
      </c>
      <c r="B230" s="11">
        <v>0</v>
      </c>
      <c r="C230" s="11">
        <v>0</v>
      </c>
      <c r="D230" s="25">
        <v>788368.19649999996</v>
      </c>
      <c r="E230" s="25">
        <v>1988.4816000000001</v>
      </c>
      <c r="F230" s="25">
        <v>1567655679</v>
      </c>
      <c r="G230" s="12">
        <v>32616683558</v>
      </c>
      <c r="H230" s="11">
        <v>135</v>
      </c>
      <c r="I230" s="11">
        <v>0</v>
      </c>
      <c r="J230" s="11" t="s">
        <v>123</v>
      </c>
      <c r="K230" s="25">
        <v>64427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/>
      <c r="R230" s="16"/>
    </row>
    <row r="231" spans="1:18" ht="15.75" thickTop="1" thickBot="1" x14ac:dyDescent="0.25">
      <c r="A231" s="15">
        <v>40767</v>
      </c>
      <c r="B231" s="25">
        <v>8229.4035000000003</v>
      </c>
      <c r="C231" s="11">
        <v>0</v>
      </c>
      <c r="D231" s="25">
        <v>796597.6</v>
      </c>
      <c r="E231" s="25">
        <v>2027.1727000000001</v>
      </c>
      <c r="F231" s="25">
        <v>1614840892</v>
      </c>
      <c r="G231" s="12">
        <v>33373728197</v>
      </c>
      <c r="H231" s="11">
        <v>136</v>
      </c>
      <c r="I231" s="11">
        <v>0</v>
      </c>
      <c r="J231" s="11" t="s">
        <v>123</v>
      </c>
      <c r="K231" s="25">
        <v>65680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2">
        <v>1000842479</v>
      </c>
      <c r="R231" s="16"/>
    </row>
    <row r="232" spans="1:18" ht="15.75" thickTop="1" thickBot="1" x14ac:dyDescent="0.25">
      <c r="A232" s="15">
        <v>40768</v>
      </c>
      <c r="B232" s="11">
        <v>0</v>
      </c>
      <c r="C232" s="11">
        <v>0</v>
      </c>
      <c r="D232" s="25">
        <v>796597.6</v>
      </c>
      <c r="E232" s="25">
        <v>2027.1074000000001</v>
      </c>
      <c r="F232" s="25">
        <v>1614788880</v>
      </c>
      <c r="G232" s="12">
        <v>33374015890</v>
      </c>
      <c r="H232" s="11">
        <v>136</v>
      </c>
      <c r="I232" s="11">
        <v>0</v>
      </c>
      <c r="J232" s="11" t="s">
        <v>123</v>
      </c>
      <c r="K232" s="25">
        <v>66364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/>
      <c r="R232" s="16"/>
    </row>
    <row r="233" spans="1:18" ht="15.75" thickTop="1" thickBot="1" x14ac:dyDescent="0.25">
      <c r="A233" s="15">
        <v>40769</v>
      </c>
      <c r="B233" s="11">
        <v>0</v>
      </c>
      <c r="C233" s="11">
        <v>0</v>
      </c>
      <c r="D233" s="25">
        <v>796597.6</v>
      </c>
      <c r="E233" s="25">
        <v>2027.0420999999999</v>
      </c>
      <c r="F233" s="25">
        <v>1614736874</v>
      </c>
      <c r="G233" s="12">
        <v>33374303668</v>
      </c>
      <c r="H233" s="11">
        <v>136</v>
      </c>
      <c r="I233" s="11">
        <v>0</v>
      </c>
      <c r="J233" s="11" t="s">
        <v>123</v>
      </c>
      <c r="K233" s="25">
        <v>66362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/>
      <c r="R233" s="16"/>
    </row>
    <row r="234" spans="1:18" ht="15.75" thickTop="1" thickBot="1" x14ac:dyDescent="0.25">
      <c r="A234" s="15">
        <v>40770</v>
      </c>
      <c r="B234" s="11">
        <v>0</v>
      </c>
      <c r="C234" s="11">
        <v>0</v>
      </c>
      <c r="D234" s="25">
        <v>796597.6</v>
      </c>
      <c r="E234" s="25">
        <v>2026.9767999999999</v>
      </c>
      <c r="F234" s="25">
        <v>1614684875</v>
      </c>
      <c r="G234" s="12">
        <v>33374591522</v>
      </c>
      <c r="H234" s="11">
        <v>136</v>
      </c>
      <c r="I234" s="11">
        <v>0</v>
      </c>
      <c r="J234" s="11" t="s">
        <v>123</v>
      </c>
      <c r="K234" s="25">
        <v>66360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/>
      <c r="R234" s="16"/>
    </row>
    <row r="235" spans="1:18" ht="15.75" thickTop="1" thickBot="1" x14ac:dyDescent="0.25">
      <c r="A235" s="15">
        <v>40771</v>
      </c>
      <c r="B235" s="11">
        <v>24.822800000000001</v>
      </c>
      <c r="C235" s="25">
        <v>94554.046700000006</v>
      </c>
      <c r="D235" s="25">
        <v>702068.37609999999</v>
      </c>
      <c r="E235" s="25">
        <v>2014.2809</v>
      </c>
      <c r="F235" s="25">
        <v>1414162893</v>
      </c>
      <c r="G235" s="12">
        <v>33213682695</v>
      </c>
      <c r="H235" s="11">
        <v>134</v>
      </c>
      <c r="I235" s="11">
        <v>0</v>
      </c>
      <c r="J235" s="11" t="s">
        <v>123</v>
      </c>
      <c r="K235" s="25">
        <v>65944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/>
      <c r="R235" s="16"/>
    </row>
    <row r="236" spans="1:18" ht="15.75" thickTop="1" thickBot="1" x14ac:dyDescent="0.25">
      <c r="A236" s="15">
        <v>40772</v>
      </c>
      <c r="B236" s="11">
        <v>972.37099999999998</v>
      </c>
      <c r="C236" s="11">
        <v>0</v>
      </c>
      <c r="D236" s="25">
        <v>703040.74710000004</v>
      </c>
      <c r="E236" s="25">
        <v>2012.7132999999999</v>
      </c>
      <c r="F236" s="25">
        <v>1415019453</v>
      </c>
      <c r="G236" s="12">
        <v>32375207489</v>
      </c>
      <c r="H236" s="11">
        <v>135</v>
      </c>
      <c r="I236" s="11">
        <v>0</v>
      </c>
      <c r="J236" s="11" t="s">
        <v>123</v>
      </c>
      <c r="K236" s="25">
        <v>58073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/>
      <c r="R236" s="16"/>
    </row>
    <row r="237" spans="1:18" ht="15.75" thickTop="1" thickBot="1" x14ac:dyDescent="0.25">
      <c r="A237" s="15">
        <v>40773</v>
      </c>
      <c r="B237" s="11">
        <v>554.27739999999994</v>
      </c>
      <c r="C237" s="11">
        <v>0</v>
      </c>
      <c r="D237" s="25">
        <v>703595.02450000006</v>
      </c>
      <c r="E237" s="25">
        <v>1979.8064999999999</v>
      </c>
      <c r="F237" s="25">
        <v>1392981980</v>
      </c>
      <c r="G237" s="12">
        <v>31462331131</v>
      </c>
      <c r="H237" s="11">
        <v>135</v>
      </c>
      <c r="I237" s="11">
        <v>0</v>
      </c>
      <c r="J237" s="11" t="s">
        <v>123</v>
      </c>
      <c r="K237" s="25">
        <v>57203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/>
      <c r="R237" s="16"/>
    </row>
    <row r="238" spans="1:18" ht="15.75" thickTop="1" thickBot="1" x14ac:dyDescent="0.25">
      <c r="A238" s="15">
        <v>40774</v>
      </c>
      <c r="B238" s="11">
        <v>126.7835</v>
      </c>
      <c r="C238" s="25">
        <v>16646.8495</v>
      </c>
      <c r="D238" s="25">
        <v>687074.95849999995</v>
      </c>
      <c r="E238" s="25">
        <v>1984.8320000000001</v>
      </c>
      <c r="F238" s="25">
        <v>1363728359</v>
      </c>
      <c r="G238" s="12">
        <v>31668766773</v>
      </c>
      <c r="H238" s="11">
        <v>134</v>
      </c>
      <c r="I238" s="11">
        <v>0</v>
      </c>
      <c r="J238" s="11" t="s">
        <v>123</v>
      </c>
      <c r="K238" s="25">
        <v>57394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/>
      <c r="R238" s="16"/>
    </row>
    <row r="239" spans="1:18" ht="15.75" thickTop="1" thickBot="1" x14ac:dyDescent="0.25">
      <c r="A239" s="15">
        <v>40775</v>
      </c>
      <c r="B239" s="11">
        <v>0</v>
      </c>
      <c r="C239" s="11">
        <v>0</v>
      </c>
      <c r="D239" s="25">
        <v>687074.95849999995</v>
      </c>
      <c r="E239" s="25">
        <v>1984.7623000000001</v>
      </c>
      <c r="F239" s="25">
        <v>1363680457</v>
      </c>
      <c r="G239" s="12">
        <v>31668954607</v>
      </c>
      <c r="H239" s="11">
        <v>134</v>
      </c>
      <c r="I239" s="11">
        <v>0</v>
      </c>
      <c r="J239" s="11" t="s">
        <v>123</v>
      </c>
      <c r="K239" s="25">
        <v>56044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/>
      <c r="R239" s="16"/>
    </row>
    <row r="240" spans="1:18" ht="15.75" thickTop="1" thickBot="1" x14ac:dyDescent="0.25">
      <c r="A240" s="15">
        <v>40776</v>
      </c>
      <c r="B240" s="11">
        <v>0</v>
      </c>
      <c r="C240" s="11">
        <v>0</v>
      </c>
      <c r="D240" s="25">
        <v>687074.95849999995</v>
      </c>
      <c r="E240" s="25">
        <v>1984.6926000000001</v>
      </c>
      <c r="F240" s="25">
        <v>1363632560</v>
      </c>
      <c r="G240" s="12">
        <v>31669142495</v>
      </c>
      <c r="H240" s="11">
        <v>134</v>
      </c>
      <c r="I240" s="11">
        <v>0</v>
      </c>
      <c r="J240" s="11" t="s">
        <v>123</v>
      </c>
      <c r="K240" s="25">
        <v>56042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/>
      <c r="R240" s="16"/>
    </row>
    <row r="241" spans="1:18" ht="15.75" thickTop="1" thickBot="1" x14ac:dyDescent="0.25">
      <c r="A241" s="15">
        <v>40777</v>
      </c>
      <c r="B241" s="11">
        <v>0</v>
      </c>
      <c r="C241" s="11">
        <v>0</v>
      </c>
      <c r="D241" s="25">
        <v>687074.95849999995</v>
      </c>
      <c r="E241" s="25">
        <v>1988.6087</v>
      </c>
      <c r="F241" s="25">
        <v>1366323212</v>
      </c>
      <c r="G241" s="12">
        <v>31719964202</v>
      </c>
      <c r="H241" s="11">
        <v>134</v>
      </c>
      <c r="I241" s="11">
        <v>0</v>
      </c>
      <c r="J241" s="11" t="s">
        <v>123</v>
      </c>
      <c r="K241" s="25">
        <v>56153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/>
      <c r="R241" s="16"/>
    </row>
    <row r="242" spans="1:18" ht="15.75" thickTop="1" thickBot="1" x14ac:dyDescent="0.25">
      <c r="A242" s="15">
        <v>40778</v>
      </c>
      <c r="B242" s="11">
        <v>20.029399999999999</v>
      </c>
      <c r="C242" s="11">
        <v>0</v>
      </c>
      <c r="D242" s="25">
        <v>687094.98789999995</v>
      </c>
      <c r="E242" s="25">
        <v>1997.0630000000001</v>
      </c>
      <c r="F242" s="25">
        <v>1372171946</v>
      </c>
      <c r="G242" s="12">
        <v>31667182361</v>
      </c>
      <c r="H242" s="11">
        <v>134</v>
      </c>
      <c r="I242" s="11">
        <v>0</v>
      </c>
      <c r="J242" s="11" t="s">
        <v>123</v>
      </c>
      <c r="K242" s="25">
        <v>56391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/>
      <c r="R242" s="16"/>
    </row>
    <row r="243" spans="1:18" ht="15.75" thickTop="1" thickBot="1" x14ac:dyDescent="0.25">
      <c r="A243" s="15">
        <v>40779</v>
      </c>
      <c r="B243" s="11">
        <v>0</v>
      </c>
      <c r="C243" s="11">
        <v>0</v>
      </c>
      <c r="D243" s="25">
        <v>687094.98789999995</v>
      </c>
      <c r="E243" s="25">
        <v>2022.6448</v>
      </c>
      <c r="F243" s="25">
        <v>1389749072</v>
      </c>
      <c r="G243" s="12">
        <v>32306563515</v>
      </c>
      <c r="H243" s="11">
        <v>134</v>
      </c>
      <c r="I243" s="11">
        <v>0</v>
      </c>
      <c r="J243" s="11" t="s">
        <v>123</v>
      </c>
      <c r="K243" s="25">
        <v>57115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/>
      <c r="R243" s="16"/>
    </row>
    <row r="244" spans="1:18" ht="15.75" thickTop="1" thickBot="1" x14ac:dyDescent="0.25">
      <c r="A244" s="15">
        <v>40780</v>
      </c>
      <c r="B244" s="11">
        <v>0</v>
      </c>
      <c r="C244" s="11">
        <v>0</v>
      </c>
      <c r="D244" s="25">
        <v>687094.98789999995</v>
      </c>
      <c r="E244" s="25">
        <v>2000.0485000000001</v>
      </c>
      <c r="F244" s="25">
        <v>1374223267</v>
      </c>
      <c r="G244" s="12">
        <v>31980595993</v>
      </c>
      <c r="H244" s="11">
        <v>134</v>
      </c>
      <c r="I244" s="11">
        <v>0</v>
      </c>
      <c r="J244" s="11" t="s">
        <v>123</v>
      </c>
      <c r="K244" s="25">
        <v>56477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/>
      <c r="R244" s="16"/>
    </row>
    <row r="245" spans="1:18" ht="15.75" thickTop="1" thickBot="1" x14ac:dyDescent="0.25">
      <c r="A245" s="15">
        <v>40781</v>
      </c>
      <c r="B245" s="11">
        <v>0</v>
      </c>
      <c r="C245" s="11">
        <v>938.42790000000002</v>
      </c>
      <c r="D245" s="25">
        <v>686156.56</v>
      </c>
      <c r="E245" s="25">
        <v>1994.4264000000001</v>
      </c>
      <c r="F245" s="25">
        <v>1368488773</v>
      </c>
      <c r="G245" s="12">
        <v>32154750543</v>
      </c>
      <c r="H245" s="11">
        <v>133</v>
      </c>
      <c r="I245" s="11">
        <v>0</v>
      </c>
      <c r="J245" s="11" t="s">
        <v>123</v>
      </c>
      <c r="K245" s="25">
        <v>56318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/>
      <c r="R245" s="16"/>
    </row>
    <row r="246" spans="1:18" ht="15.75" thickTop="1" thickBot="1" x14ac:dyDescent="0.25">
      <c r="A246" s="15">
        <v>40782</v>
      </c>
      <c r="B246" s="11">
        <v>0</v>
      </c>
      <c r="C246" s="11">
        <v>0</v>
      </c>
      <c r="D246" s="25">
        <v>686156.56</v>
      </c>
      <c r="E246" s="25">
        <v>1994.3603000000001</v>
      </c>
      <c r="F246" s="25">
        <v>1368443398</v>
      </c>
      <c r="G246" s="12">
        <v>32154999986</v>
      </c>
      <c r="H246" s="11">
        <v>133</v>
      </c>
      <c r="I246" s="11">
        <v>0</v>
      </c>
      <c r="J246" s="11" t="s">
        <v>123</v>
      </c>
      <c r="K246" s="25">
        <v>56240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/>
      <c r="R246" s="16"/>
    </row>
    <row r="247" spans="1:18" ht="15.75" thickTop="1" thickBot="1" x14ac:dyDescent="0.25">
      <c r="A247" s="15">
        <v>40783</v>
      </c>
      <c r="B247" s="11">
        <v>0</v>
      </c>
      <c r="C247" s="11">
        <v>0</v>
      </c>
      <c r="D247" s="25">
        <v>686156.56</v>
      </c>
      <c r="E247" s="25">
        <v>1994.2942</v>
      </c>
      <c r="F247" s="25">
        <v>1368398028</v>
      </c>
      <c r="G247" s="12">
        <v>32155249498</v>
      </c>
      <c r="H247" s="11">
        <v>133</v>
      </c>
      <c r="I247" s="11">
        <v>0</v>
      </c>
      <c r="J247" s="11" t="s">
        <v>123</v>
      </c>
      <c r="K247" s="25">
        <v>56238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/>
      <c r="R247" s="16"/>
    </row>
    <row r="248" spans="1:18" ht="15.75" thickTop="1" thickBot="1" x14ac:dyDescent="0.25">
      <c r="A248" s="15">
        <v>40784</v>
      </c>
      <c r="B248" s="11">
        <v>0</v>
      </c>
      <c r="C248" s="11">
        <v>0</v>
      </c>
      <c r="D248" s="25">
        <v>686156.56</v>
      </c>
      <c r="E248" s="25">
        <v>2026.5668000000001</v>
      </c>
      <c r="F248" s="25">
        <v>1390542121</v>
      </c>
      <c r="G248" s="12">
        <v>34136914416</v>
      </c>
      <c r="H248" s="11">
        <v>133</v>
      </c>
      <c r="I248" s="11">
        <v>0</v>
      </c>
      <c r="J248" s="11" t="s">
        <v>123</v>
      </c>
      <c r="K248" s="25">
        <v>57148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/>
      <c r="R248" s="16"/>
    </row>
    <row r="249" spans="1:18" ht="15.75" thickTop="1" thickBot="1" x14ac:dyDescent="0.25">
      <c r="A249" s="15">
        <v>40785</v>
      </c>
      <c r="B249" s="11">
        <v>48.646700000000003</v>
      </c>
      <c r="C249" s="11">
        <v>0</v>
      </c>
      <c r="D249" s="25">
        <v>686205.20669999998</v>
      </c>
      <c r="E249" s="25">
        <v>2055.6392000000001</v>
      </c>
      <c r="F249" s="25">
        <v>1410590356</v>
      </c>
      <c r="G249" s="12">
        <v>35220694752</v>
      </c>
      <c r="H249" s="11">
        <v>133</v>
      </c>
      <c r="I249" s="11">
        <v>0</v>
      </c>
      <c r="J249" s="11" t="s">
        <v>123</v>
      </c>
      <c r="K249" s="25">
        <v>57968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/>
      <c r="R249" s="16"/>
    </row>
    <row r="250" spans="1:18" ht="15.75" thickTop="1" thickBot="1" x14ac:dyDescent="0.25">
      <c r="A250" s="15">
        <v>40786</v>
      </c>
      <c r="B250" s="11">
        <v>0</v>
      </c>
      <c r="C250" s="11">
        <v>0</v>
      </c>
      <c r="D250" s="25">
        <v>686205.20669999998</v>
      </c>
      <c r="E250" s="25">
        <v>2078.6341000000002</v>
      </c>
      <c r="F250" s="25">
        <v>1426369571</v>
      </c>
      <c r="G250" s="12">
        <v>33898495494</v>
      </c>
      <c r="H250" s="11">
        <v>133</v>
      </c>
      <c r="I250" s="11">
        <v>0</v>
      </c>
      <c r="J250" s="11" t="s">
        <v>123</v>
      </c>
      <c r="K250" s="25">
        <v>58620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/>
      <c r="R250" s="16"/>
    </row>
    <row r="251" spans="1:18" ht="15.75" thickTop="1" thickBot="1" x14ac:dyDescent="0.25">
      <c r="A251" s="15">
        <v>40787</v>
      </c>
      <c r="B251" s="11">
        <v>0</v>
      </c>
      <c r="C251" s="11">
        <v>0</v>
      </c>
      <c r="D251" s="25">
        <v>686205.20669999998</v>
      </c>
      <c r="E251" s="25">
        <v>2086.5423999999998</v>
      </c>
      <c r="F251" s="25">
        <v>1431796260</v>
      </c>
      <c r="G251" s="12">
        <v>33113551609</v>
      </c>
      <c r="H251" s="11">
        <v>133</v>
      </c>
      <c r="I251" s="11">
        <v>0</v>
      </c>
      <c r="J251" s="11" t="s">
        <v>123</v>
      </c>
      <c r="K251" s="25">
        <v>58843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/>
      <c r="R251" s="16"/>
    </row>
    <row r="252" spans="1:18" ht="15.75" thickTop="1" thickBot="1" x14ac:dyDescent="0.25">
      <c r="A252" s="15">
        <v>40788</v>
      </c>
      <c r="B252" s="11">
        <v>487.27019999999999</v>
      </c>
      <c r="C252" s="11">
        <v>0</v>
      </c>
      <c r="D252" s="25">
        <v>686692.47690000001</v>
      </c>
      <c r="E252" s="25">
        <v>2075.6183999999998</v>
      </c>
      <c r="F252" s="25">
        <v>1425311541</v>
      </c>
      <c r="G252" s="12">
        <v>33281725018</v>
      </c>
      <c r="H252" s="11">
        <v>133</v>
      </c>
      <c r="I252" s="11">
        <v>0</v>
      </c>
      <c r="J252" s="11" t="s">
        <v>123</v>
      </c>
      <c r="K252" s="25">
        <v>58535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/>
      <c r="R252" s="16"/>
    </row>
    <row r="253" spans="1:18" ht="15.75" thickTop="1" thickBot="1" x14ac:dyDescent="0.25">
      <c r="A253" s="15">
        <v>40789</v>
      </c>
      <c r="B253" s="11">
        <v>0</v>
      </c>
      <c r="C253" s="11">
        <v>0</v>
      </c>
      <c r="D253" s="25">
        <v>686692.47690000001</v>
      </c>
      <c r="E253" s="25">
        <v>2075.5488999999998</v>
      </c>
      <c r="F253" s="25">
        <v>1425263841</v>
      </c>
      <c r="G253" s="12">
        <v>33281972658</v>
      </c>
      <c r="H253" s="11">
        <v>133</v>
      </c>
      <c r="I253" s="11">
        <v>0</v>
      </c>
      <c r="J253" s="11" t="s">
        <v>123</v>
      </c>
      <c r="K253" s="25">
        <v>58575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/>
      <c r="R253" s="16"/>
    </row>
    <row r="254" spans="1:18" ht="15.75" thickTop="1" thickBot="1" x14ac:dyDescent="0.25">
      <c r="A254" s="15">
        <v>40790</v>
      </c>
      <c r="B254" s="11">
        <v>0</v>
      </c>
      <c r="C254" s="11">
        <v>0</v>
      </c>
      <c r="D254" s="25">
        <v>686692.47690000001</v>
      </c>
      <c r="E254" s="25">
        <v>2075.4794999999999</v>
      </c>
      <c r="F254" s="25">
        <v>1425216190</v>
      </c>
      <c r="G254" s="12">
        <v>33282221375</v>
      </c>
      <c r="H254" s="11">
        <v>133</v>
      </c>
      <c r="I254" s="11">
        <v>0</v>
      </c>
      <c r="J254" s="11" t="s">
        <v>123</v>
      </c>
      <c r="K254" s="25">
        <v>58573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/>
      <c r="R254" s="16"/>
    </row>
    <row r="255" spans="1:18" ht="15.75" thickTop="1" thickBot="1" x14ac:dyDescent="0.25">
      <c r="A255" s="15">
        <v>40791</v>
      </c>
      <c r="B255" s="11">
        <v>99.319599999999994</v>
      </c>
      <c r="C255" s="11">
        <v>0</v>
      </c>
      <c r="D255" s="25">
        <v>686791.79650000005</v>
      </c>
      <c r="E255" s="25">
        <v>2013.702</v>
      </c>
      <c r="F255" s="25">
        <v>1382994022</v>
      </c>
      <c r="G255" s="12">
        <v>32110182389</v>
      </c>
      <c r="H255" s="11">
        <v>133</v>
      </c>
      <c r="I255" s="11">
        <v>0</v>
      </c>
      <c r="J255" s="11" t="s">
        <v>123</v>
      </c>
      <c r="K255" s="25">
        <v>56829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/>
      <c r="R255" s="16"/>
    </row>
    <row r="256" spans="1:18" ht="15.75" thickTop="1" thickBot="1" x14ac:dyDescent="0.25">
      <c r="A256" s="15">
        <v>40792</v>
      </c>
      <c r="B256" s="11">
        <v>0</v>
      </c>
      <c r="C256" s="25">
        <v>3968.6462000000001</v>
      </c>
      <c r="D256" s="25">
        <v>682823.15029999998</v>
      </c>
      <c r="E256" s="25">
        <v>1995.7623000000001</v>
      </c>
      <c r="F256" s="25">
        <v>1362752674</v>
      </c>
      <c r="G256" s="12">
        <v>31306708477</v>
      </c>
      <c r="H256" s="11">
        <v>132</v>
      </c>
      <c r="I256" s="11">
        <v>0</v>
      </c>
      <c r="J256" s="11" t="s">
        <v>123</v>
      </c>
      <c r="K256" s="25">
        <v>56331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/>
      <c r="R256" s="16"/>
    </row>
    <row r="257" spans="1:18" ht="15.75" thickTop="1" thickBot="1" x14ac:dyDescent="0.25">
      <c r="A257" s="15">
        <v>40793</v>
      </c>
      <c r="B257" s="11">
        <v>0</v>
      </c>
      <c r="C257" s="11">
        <v>0</v>
      </c>
      <c r="D257" s="25">
        <v>682823.15029999998</v>
      </c>
      <c r="E257" s="25">
        <v>2035.3806999999999</v>
      </c>
      <c r="F257" s="25">
        <v>1389805083</v>
      </c>
      <c r="G257" s="12">
        <v>31971504899</v>
      </c>
      <c r="H257" s="11">
        <v>132</v>
      </c>
      <c r="I257" s="11">
        <v>0</v>
      </c>
      <c r="J257" s="11" t="s">
        <v>123</v>
      </c>
      <c r="K257" s="25">
        <v>57118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/>
      <c r="R257" s="16"/>
    </row>
    <row r="258" spans="1:18" ht="15.75" thickTop="1" thickBot="1" x14ac:dyDescent="0.25">
      <c r="A258" s="15">
        <v>40794</v>
      </c>
      <c r="B258" s="11">
        <v>0</v>
      </c>
      <c r="C258" s="11">
        <v>0</v>
      </c>
      <c r="D258" s="25">
        <v>682823.15029999998</v>
      </c>
      <c r="E258" s="25">
        <v>2044.0455999999999</v>
      </c>
      <c r="F258" s="25">
        <v>1395721622</v>
      </c>
      <c r="G258" s="12">
        <v>32042310053</v>
      </c>
      <c r="H258" s="11">
        <v>132</v>
      </c>
      <c r="I258" s="11">
        <v>0</v>
      </c>
      <c r="J258" s="11" t="s">
        <v>123</v>
      </c>
      <c r="K258" s="25">
        <v>57361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/>
      <c r="R258" s="16"/>
    </row>
    <row r="259" spans="1:18" ht="15.75" thickTop="1" thickBot="1" x14ac:dyDescent="0.25">
      <c r="A259" s="15">
        <v>40795</v>
      </c>
      <c r="B259" s="11">
        <v>0</v>
      </c>
      <c r="C259" s="11">
        <v>0</v>
      </c>
      <c r="D259" s="25">
        <v>682823.15029999998</v>
      </c>
      <c r="E259" s="25">
        <v>2029.1646000000001</v>
      </c>
      <c r="F259" s="25">
        <v>1385560595</v>
      </c>
      <c r="G259" s="12">
        <v>31921054109</v>
      </c>
      <c r="H259" s="11">
        <v>132</v>
      </c>
      <c r="I259" s="11">
        <v>0</v>
      </c>
      <c r="J259" s="11" t="s">
        <v>123</v>
      </c>
      <c r="K259" s="25">
        <v>56943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/>
      <c r="R259" s="16"/>
    </row>
    <row r="260" spans="1:18" ht="15.75" thickTop="1" thickBot="1" x14ac:dyDescent="0.25">
      <c r="A260" s="15">
        <v>40796</v>
      </c>
      <c r="B260" s="11">
        <v>0</v>
      </c>
      <c r="C260" s="11">
        <v>0</v>
      </c>
      <c r="D260" s="25">
        <v>682823.15029999998</v>
      </c>
      <c r="E260" s="25">
        <v>2029.0925</v>
      </c>
      <c r="F260" s="25">
        <v>1385511311</v>
      </c>
      <c r="G260" s="12">
        <v>31921227929</v>
      </c>
      <c r="H260" s="11">
        <v>132</v>
      </c>
      <c r="I260" s="11">
        <v>0</v>
      </c>
      <c r="J260" s="11" t="s">
        <v>123</v>
      </c>
      <c r="K260" s="25">
        <v>56941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/>
      <c r="R260" s="16"/>
    </row>
    <row r="261" spans="1:18" ht="15.75" thickTop="1" thickBot="1" x14ac:dyDescent="0.25">
      <c r="A261" s="15">
        <v>40797</v>
      </c>
      <c r="B261" s="11">
        <v>0</v>
      </c>
      <c r="C261" s="11">
        <v>0</v>
      </c>
      <c r="D261" s="25">
        <v>682823.15029999998</v>
      </c>
      <c r="E261" s="25">
        <v>2029.0204000000001</v>
      </c>
      <c r="F261" s="25">
        <v>1385462075</v>
      </c>
      <c r="G261" s="12">
        <v>31921402803</v>
      </c>
      <c r="H261" s="11">
        <v>132</v>
      </c>
      <c r="I261" s="11">
        <v>0</v>
      </c>
      <c r="J261" s="11" t="s">
        <v>123</v>
      </c>
      <c r="K261" s="25">
        <v>56939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/>
      <c r="R261" s="16"/>
    </row>
    <row r="262" spans="1:18" ht="15.75" thickTop="1" thickBot="1" x14ac:dyDescent="0.25">
      <c r="A262" s="15">
        <v>40798</v>
      </c>
      <c r="B262" s="11">
        <v>0</v>
      </c>
      <c r="C262" s="11">
        <v>0</v>
      </c>
      <c r="D262" s="25">
        <v>682823.15029999998</v>
      </c>
      <c r="E262" s="25">
        <v>1990.6794</v>
      </c>
      <c r="F262" s="25">
        <v>1359281992</v>
      </c>
      <c r="G262" s="12">
        <v>31435653758</v>
      </c>
      <c r="H262" s="11">
        <v>132</v>
      </c>
      <c r="I262" s="11">
        <v>0</v>
      </c>
      <c r="J262" s="11" t="s">
        <v>123</v>
      </c>
      <c r="K262" s="25">
        <v>55863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/>
      <c r="R262" s="16"/>
    </row>
    <row r="263" spans="1:18" ht="15.75" thickTop="1" thickBot="1" x14ac:dyDescent="0.25">
      <c r="A263" s="15">
        <v>40799</v>
      </c>
      <c r="B263" s="11">
        <v>300.12619999999998</v>
      </c>
      <c r="C263" s="11">
        <v>0</v>
      </c>
      <c r="D263" s="25">
        <v>683123.27650000004</v>
      </c>
      <c r="E263" s="25">
        <v>1997.1233999999999</v>
      </c>
      <c r="F263" s="25">
        <v>1364281508</v>
      </c>
      <c r="G263" s="12">
        <v>31382098354</v>
      </c>
      <c r="H263" s="11">
        <v>132</v>
      </c>
      <c r="I263" s="11">
        <v>0</v>
      </c>
      <c r="J263" s="11" t="s">
        <v>123</v>
      </c>
      <c r="K263" s="25">
        <v>56044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/>
      <c r="R263" s="16"/>
    </row>
    <row r="264" spans="1:18" ht="15.75" thickTop="1" thickBot="1" x14ac:dyDescent="0.25">
      <c r="A264" s="15">
        <v>40800</v>
      </c>
      <c r="B264" s="25">
        <v>2168.0952000000002</v>
      </c>
      <c r="C264" s="11">
        <v>0</v>
      </c>
      <c r="D264" s="25">
        <v>685291.37170000002</v>
      </c>
      <c r="E264" s="25">
        <v>2005.0372</v>
      </c>
      <c r="F264" s="25">
        <v>1374034673</v>
      </c>
      <c r="G264" s="12">
        <v>31807363631</v>
      </c>
      <c r="H264" s="11">
        <v>132</v>
      </c>
      <c r="I264" s="11">
        <v>0</v>
      </c>
      <c r="J264" s="11" t="s">
        <v>123</v>
      </c>
      <c r="K264" s="25">
        <v>56291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2">
        <v>1003052498</v>
      </c>
      <c r="R264" s="16"/>
    </row>
    <row r="265" spans="1:18" ht="15.75" thickTop="1" thickBot="1" x14ac:dyDescent="0.25">
      <c r="A265" s="15">
        <v>40801</v>
      </c>
      <c r="B265" s="25">
        <v>1289.4694</v>
      </c>
      <c r="C265" s="25">
        <v>24189.779600000002</v>
      </c>
      <c r="D265" s="25">
        <v>662391.06149999995</v>
      </c>
      <c r="E265" s="25">
        <v>2013.135</v>
      </c>
      <c r="F265" s="25">
        <v>1333482632</v>
      </c>
      <c r="G265" s="12">
        <v>31668835890</v>
      </c>
      <c r="H265" s="11">
        <v>132</v>
      </c>
      <c r="I265" s="11">
        <v>0</v>
      </c>
      <c r="J265" s="11" t="s">
        <v>123</v>
      </c>
      <c r="K265" s="25">
        <v>56698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2">
        <v>1000980084</v>
      </c>
      <c r="R265" s="16"/>
    </row>
    <row r="266" spans="1:18" ht="15.75" thickTop="1" thickBot="1" x14ac:dyDescent="0.25">
      <c r="A266" s="15">
        <v>40802</v>
      </c>
      <c r="B266" s="11">
        <v>0</v>
      </c>
      <c r="C266" s="11">
        <v>0</v>
      </c>
      <c r="D266" s="25">
        <v>662391.06149999995</v>
      </c>
      <c r="E266" s="25">
        <v>2007.6957</v>
      </c>
      <c r="F266" s="25">
        <v>1329879708</v>
      </c>
      <c r="G266" s="12">
        <v>31108750253</v>
      </c>
      <c r="H266" s="11">
        <v>132</v>
      </c>
      <c r="I266" s="11">
        <v>0</v>
      </c>
      <c r="J266" s="11" t="s">
        <v>123</v>
      </c>
      <c r="K266" s="25">
        <v>54655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/>
      <c r="R266" s="16"/>
    </row>
    <row r="267" spans="1:18" ht="15.75" thickTop="1" thickBot="1" x14ac:dyDescent="0.25">
      <c r="A267" s="15">
        <v>40803</v>
      </c>
      <c r="B267" s="11">
        <v>0</v>
      </c>
      <c r="C267" s="11">
        <v>0</v>
      </c>
      <c r="D267" s="25">
        <v>662391.06149999995</v>
      </c>
      <c r="E267" s="25">
        <v>2007.6292000000001</v>
      </c>
      <c r="F267" s="25">
        <v>1329835659</v>
      </c>
      <c r="G267" s="12">
        <v>31108997229</v>
      </c>
      <c r="H267" s="11">
        <v>132</v>
      </c>
      <c r="I267" s="11">
        <v>0</v>
      </c>
      <c r="J267" s="11" t="s">
        <v>123</v>
      </c>
      <c r="K267" s="25">
        <v>54653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/>
      <c r="R267" s="16"/>
    </row>
    <row r="268" spans="1:18" ht="15.75" thickTop="1" thickBot="1" x14ac:dyDescent="0.25">
      <c r="A268" s="15">
        <v>40804</v>
      </c>
      <c r="B268" s="11">
        <v>0</v>
      </c>
      <c r="C268" s="11">
        <v>0</v>
      </c>
      <c r="D268" s="25">
        <v>662391.06149999995</v>
      </c>
      <c r="E268" s="25">
        <v>2007.5627999999999</v>
      </c>
      <c r="F268" s="25">
        <v>1329791658</v>
      </c>
      <c r="G268" s="12">
        <v>31109245278</v>
      </c>
      <c r="H268" s="11">
        <v>132</v>
      </c>
      <c r="I268" s="11">
        <v>0</v>
      </c>
      <c r="J268" s="11" t="s">
        <v>123</v>
      </c>
      <c r="K268" s="25">
        <v>54651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/>
      <c r="R268" s="16"/>
    </row>
    <row r="269" spans="1:18" ht="15.75" thickTop="1" thickBot="1" x14ac:dyDescent="0.25">
      <c r="A269" s="15">
        <v>40805</v>
      </c>
      <c r="B269" s="11">
        <v>0</v>
      </c>
      <c r="C269" s="11">
        <v>0</v>
      </c>
      <c r="D269" s="25">
        <v>662391.06149999995</v>
      </c>
      <c r="E269" s="25">
        <v>2007.4963</v>
      </c>
      <c r="F269" s="25">
        <v>1329747619</v>
      </c>
      <c r="G269" s="12">
        <v>31109492394</v>
      </c>
      <c r="H269" s="11">
        <v>132</v>
      </c>
      <c r="I269" s="11">
        <v>0</v>
      </c>
      <c r="J269" s="11" t="s">
        <v>123</v>
      </c>
      <c r="K269" s="25">
        <v>54649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/>
      <c r="R269" s="16"/>
    </row>
    <row r="270" spans="1:18" ht="15.75" thickTop="1" thickBot="1" x14ac:dyDescent="0.25">
      <c r="A270" s="15">
        <v>40806</v>
      </c>
      <c r="B270" s="11">
        <v>28.742599999999999</v>
      </c>
      <c r="C270" s="11">
        <v>0</v>
      </c>
      <c r="D270" s="25">
        <v>662419.80409999995</v>
      </c>
      <c r="E270" s="25">
        <v>2009.2103</v>
      </c>
      <c r="F270" s="25">
        <v>1330940710</v>
      </c>
      <c r="G270" s="12">
        <v>31012066512</v>
      </c>
      <c r="H270" s="11">
        <v>132</v>
      </c>
      <c r="I270" s="11">
        <v>0</v>
      </c>
      <c r="J270" s="11" t="s">
        <v>123</v>
      </c>
      <c r="K270" s="25">
        <v>54696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/>
      <c r="R270" s="16"/>
    </row>
    <row r="271" spans="1:18" ht="15.75" thickTop="1" thickBot="1" x14ac:dyDescent="0.25">
      <c r="A271" s="15">
        <v>40807</v>
      </c>
      <c r="B271" s="11">
        <v>642.57209999999998</v>
      </c>
      <c r="C271" s="11">
        <v>0</v>
      </c>
      <c r="D271" s="25">
        <v>663062.37620000006</v>
      </c>
      <c r="E271" s="25">
        <v>2011.8024</v>
      </c>
      <c r="F271" s="25">
        <v>1333950490</v>
      </c>
      <c r="G271" s="12">
        <v>31037131848</v>
      </c>
      <c r="H271" s="11">
        <v>132</v>
      </c>
      <c r="I271" s="11">
        <v>0</v>
      </c>
      <c r="J271" s="11" t="s">
        <v>123</v>
      </c>
      <c r="K271" s="25">
        <v>54769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/>
      <c r="R271" s="16"/>
    </row>
    <row r="272" spans="1:18" ht="15.75" thickTop="1" thickBot="1" x14ac:dyDescent="0.25">
      <c r="A272" s="15">
        <v>40808</v>
      </c>
      <c r="B272" s="11">
        <v>20.878900000000002</v>
      </c>
      <c r="C272" s="11">
        <v>0</v>
      </c>
      <c r="D272" s="25">
        <v>663083.25509999995</v>
      </c>
      <c r="E272" s="25">
        <v>1915.8086000000001</v>
      </c>
      <c r="F272" s="25">
        <v>1270340635</v>
      </c>
      <c r="G272" s="12">
        <v>29567520985</v>
      </c>
      <c r="H272" s="11">
        <v>132</v>
      </c>
      <c r="I272" s="11">
        <v>0</v>
      </c>
      <c r="J272" s="11" t="s">
        <v>123</v>
      </c>
      <c r="K272" s="25">
        <v>52206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/>
      <c r="R272" s="16"/>
    </row>
    <row r="273" spans="1:18" ht="15.75" thickTop="1" thickBot="1" x14ac:dyDescent="0.25">
      <c r="A273" s="15">
        <v>40809</v>
      </c>
      <c r="B273" s="11">
        <v>0</v>
      </c>
      <c r="C273" s="25">
        <v>4204.1391000000003</v>
      </c>
      <c r="D273" s="25">
        <v>658879.11600000004</v>
      </c>
      <c r="E273" s="25">
        <v>1886.7661000000001</v>
      </c>
      <c r="F273" s="25">
        <v>1243150805</v>
      </c>
      <c r="G273" s="12">
        <v>29424538910</v>
      </c>
      <c r="H273" s="11">
        <v>131</v>
      </c>
      <c r="I273" s="11">
        <v>0</v>
      </c>
      <c r="J273" s="11" t="s">
        <v>123</v>
      </c>
      <c r="K273" s="25">
        <v>51416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/>
      <c r="R273" s="16"/>
    </row>
    <row r="274" spans="1:18" ht="15.75" thickTop="1" thickBot="1" x14ac:dyDescent="0.25">
      <c r="A274" s="15">
        <v>40810</v>
      </c>
      <c r="B274" s="11">
        <v>0</v>
      </c>
      <c r="C274" s="11">
        <v>0</v>
      </c>
      <c r="D274" s="25">
        <v>658879.11600000004</v>
      </c>
      <c r="E274" s="25">
        <v>1886.7031999999999</v>
      </c>
      <c r="F274" s="25">
        <v>1243109308</v>
      </c>
      <c r="G274" s="12">
        <v>29424763383</v>
      </c>
      <c r="H274" s="11">
        <v>131</v>
      </c>
      <c r="I274" s="11">
        <v>0</v>
      </c>
      <c r="J274" s="11" t="s">
        <v>123</v>
      </c>
      <c r="K274" s="25">
        <v>51089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/>
      <c r="R274" s="16"/>
    </row>
    <row r="275" spans="1:18" ht="15.75" thickTop="1" thickBot="1" x14ac:dyDescent="0.25">
      <c r="A275" s="15">
        <v>40811</v>
      </c>
      <c r="B275" s="11">
        <v>0</v>
      </c>
      <c r="C275" s="11">
        <v>0</v>
      </c>
      <c r="D275" s="25">
        <v>658879.11600000004</v>
      </c>
      <c r="E275" s="25">
        <v>1886.6402</v>
      </c>
      <c r="F275" s="25">
        <v>1243067859</v>
      </c>
      <c r="G275" s="12">
        <v>29424988925</v>
      </c>
      <c r="H275" s="11">
        <v>131</v>
      </c>
      <c r="I275" s="11">
        <v>0</v>
      </c>
      <c r="J275" s="11" t="s">
        <v>123</v>
      </c>
      <c r="K275" s="25">
        <v>51087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/>
      <c r="R275" s="16"/>
    </row>
    <row r="276" spans="1:18" ht="15.75" thickTop="1" thickBot="1" x14ac:dyDescent="0.25">
      <c r="A276" s="15">
        <v>40812</v>
      </c>
      <c r="B276" s="11">
        <v>0</v>
      </c>
      <c r="C276" s="11">
        <v>0</v>
      </c>
      <c r="D276" s="25">
        <v>658879.11600000004</v>
      </c>
      <c r="E276" s="25">
        <v>1891.5252</v>
      </c>
      <c r="F276" s="25">
        <v>1246286474</v>
      </c>
      <c r="G276" s="12">
        <v>29684925582</v>
      </c>
      <c r="H276" s="11">
        <v>131</v>
      </c>
      <c r="I276" s="11">
        <v>0</v>
      </c>
      <c r="J276" s="11" t="s">
        <v>123</v>
      </c>
      <c r="K276" s="25">
        <v>51219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/>
      <c r="R276" s="16"/>
    </row>
    <row r="277" spans="1:18" ht="15.75" thickTop="1" thickBot="1" x14ac:dyDescent="0.25">
      <c r="A277" s="15">
        <v>40813</v>
      </c>
      <c r="B277" s="11">
        <v>0</v>
      </c>
      <c r="C277" s="11">
        <v>0</v>
      </c>
      <c r="D277" s="25">
        <v>658879.11600000004</v>
      </c>
      <c r="E277" s="25">
        <v>1940.2104999999999</v>
      </c>
      <c r="F277" s="25">
        <v>1278364149</v>
      </c>
      <c r="G277" s="12">
        <v>30127096747</v>
      </c>
      <c r="H277" s="11">
        <v>131</v>
      </c>
      <c r="I277" s="11">
        <v>0</v>
      </c>
      <c r="J277" s="11" t="s">
        <v>123</v>
      </c>
      <c r="K277" s="25">
        <v>52538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/>
      <c r="R277" s="16"/>
    </row>
    <row r="278" spans="1:18" ht="15.75" thickTop="1" thickBot="1" x14ac:dyDescent="0.25">
      <c r="A278" s="15">
        <v>40814</v>
      </c>
      <c r="B278" s="11">
        <v>0</v>
      </c>
      <c r="C278" s="11">
        <v>0</v>
      </c>
      <c r="D278" s="25">
        <v>658879.11600000004</v>
      </c>
      <c r="E278" s="25">
        <v>1937.9992999999999</v>
      </c>
      <c r="F278" s="25">
        <v>1276907264</v>
      </c>
      <c r="G278" s="12">
        <v>29915817927</v>
      </c>
      <c r="H278" s="11">
        <v>131</v>
      </c>
      <c r="I278" s="11">
        <v>0</v>
      </c>
      <c r="J278" s="11" t="s">
        <v>123</v>
      </c>
      <c r="K278" s="25">
        <v>52478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/>
      <c r="R278" s="16"/>
    </row>
    <row r="279" spans="1:18" ht="15.75" thickTop="1" thickBot="1" x14ac:dyDescent="0.25">
      <c r="A279" s="15">
        <v>40815</v>
      </c>
      <c r="B279" s="11">
        <v>0</v>
      </c>
      <c r="C279" s="11">
        <v>0</v>
      </c>
      <c r="D279" s="25">
        <v>658879.11600000004</v>
      </c>
      <c r="E279" s="25">
        <v>1946.2416000000001</v>
      </c>
      <c r="F279" s="25">
        <v>1282337958</v>
      </c>
      <c r="G279" s="12">
        <v>30027061638</v>
      </c>
      <c r="H279" s="11">
        <v>131</v>
      </c>
      <c r="I279" s="11">
        <v>0</v>
      </c>
      <c r="J279" s="11" t="s">
        <v>123</v>
      </c>
      <c r="K279" s="25">
        <v>52701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/>
      <c r="R279" s="16"/>
    </row>
    <row r="280" spans="1:18" ht="15.75" thickTop="1" thickBot="1" x14ac:dyDescent="0.25">
      <c r="A280" s="15">
        <v>40816</v>
      </c>
      <c r="B280" s="11">
        <v>52.068199999999997</v>
      </c>
      <c r="C280" s="11">
        <v>0</v>
      </c>
      <c r="D280" s="25">
        <v>658931.18420000002</v>
      </c>
      <c r="E280" s="25">
        <v>1920.5595000000001</v>
      </c>
      <c r="F280" s="25">
        <v>1265516545</v>
      </c>
      <c r="G280" s="12">
        <v>29897874202</v>
      </c>
      <c r="H280" s="11">
        <v>131</v>
      </c>
      <c r="I280" s="11">
        <v>0</v>
      </c>
      <c r="J280" s="11" t="s">
        <v>123</v>
      </c>
      <c r="K280" s="25">
        <v>52006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/>
      <c r="R280" s="16"/>
    </row>
    <row r="281" spans="1:18" ht="15.75" thickTop="1" thickBot="1" x14ac:dyDescent="0.25">
      <c r="A281" s="15">
        <v>40817</v>
      </c>
      <c r="B281" s="11">
        <v>0</v>
      </c>
      <c r="C281" s="11">
        <v>0</v>
      </c>
      <c r="D281" s="25">
        <v>658931.18420000002</v>
      </c>
      <c r="E281" s="25">
        <v>1920.4956</v>
      </c>
      <c r="F281" s="25">
        <v>1265474423</v>
      </c>
      <c r="G281" s="12">
        <v>29898104823</v>
      </c>
      <c r="H281" s="11">
        <v>131</v>
      </c>
      <c r="I281" s="11">
        <v>0</v>
      </c>
      <c r="J281" s="11" t="s">
        <v>123</v>
      </c>
      <c r="K281" s="25">
        <v>52008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/>
      <c r="R281" s="16"/>
    </row>
    <row r="282" spans="1:18" ht="15.75" thickTop="1" thickBot="1" x14ac:dyDescent="0.25">
      <c r="A282" s="15">
        <v>40818</v>
      </c>
      <c r="B282" s="11">
        <v>0</v>
      </c>
      <c r="C282" s="11">
        <v>0</v>
      </c>
      <c r="D282" s="25">
        <v>658931.18420000002</v>
      </c>
      <c r="E282" s="25">
        <v>1920.4317000000001</v>
      </c>
      <c r="F282" s="25">
        <v>1265432350</v>
      </c>
      <c r="G282" s="12">
        <v>29898336516</v>
      </c>
      <c r="H282" s="11">
        <v>131</v>
      </c>
      <c r="I282" s="11">
        <v>0</v>
      </c>
      <c r="J282" s="11" t="s">
        <v>123</v>
      </c>
      <c r="K282" s="25">
        <v>52006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/>
      <c r="R282" s="16"/>
    </row>
    <row r="283" spans="1:18" ht="15.75" thickTop="1" thickBot="1" x14ac:dyDescent="0.25">
      <c r="A283" s="15">
        <v>40819</v>
      </c>
      <c r="B283" s="11">
        <v>0</v>
      </c>
      <c r="C283" s="11">
        <v>0</v>
      </c>
      <c r="D283" s="25">
        <v>658931.18420000002</v>
      </c>
      <c r="E283" s="25">
        <v>1898.5183</v>
      </c>
      <c r="F283" s="25">
        <v>1250992893</v>
      </c>
      <c r="G283" s="12">
        <v>29627882315</v>
      </c>
      <c r="H283" s="11">
        <v>131</v>
      </c>
      <c r="I283" s="11">
        <v>0</v>
      </c>
      <c r="J283" s="11" t="s">
        <v>123</v>
      </c>
      <c r="K283" s="25">
        <v>51413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/>
      <c r="R283" s="16"/>
    </row>
    <row r="284" spans="1:18" ht="15.75" thickTop="1" thickBot="1" x14ac:dyDescent="0.25">
      <c r="A284" s="15">
        <v>40820</v>
      </c>
      <c r="B284" s="11">
        <v>0</v>
      </c>
      <c r="C284" s="11">
        <v>0</v>
      </c>
      <c r="D284" s="25">
        <v>658931.18420000002</v>
      </c>
      <c r="E284" s="25">
        <v>1814.5150000000001</v>
      </c>
      <c r="F284" s="25">
        <v>1195640513</v>
      </c>
      <c r="G284" s="12">
        <v>28162557337</v>
      </c>
      <c r="H284" s="11">
        <v>131</v>
      </c>
      <c r="I284" s="11">
        <v>0</v>
      </c>
      <c r="J284" s="11" t="s">
        <v>123</v>
      </c>
      <c r="K284" s="25">
        <v>49138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/>
      <c r="R284" s="16"/>
    </row>
    <row r="285" spans="1:18" ht="15.75" thickTop="1" thickBot="1" x14ac:dyDescent="0.25">
      <c r="A285" s="15">
        <v>40821</v>
      </c>
      <c r="B285" s="25">
        <v>45953.567199999998</v>
      </c>
      <c r="C285" s="11">
        <v>0</v>
      </c>
      <c r="D285" s="25">
        <v>704884.75139999995</v>
      </c>
      <c r="E285" s="25">
        <v>1854.2967000000001</v>
      </c>
      <c r="F285" s="25">
        <v>1307065448</v>
      </c>
      <c r="G285" s="12">
        <v>28847138464</v>
      </c>
      <c r="H285" s="11">
        <v>132</v>
      </c>
      <c r="I285" s="11">
        <v>0</v>
      </c>
      <c r="J285" s="11" t="s">
        <v>123</v>
      </c>
      <c r="K285" s="25">
        <v>50215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/>
      <c r="R285" s="16"/>
    </row>
    <row r="286" spans="1:18" ht="15.75" thickTop="1" thickBot="1" x14ac:dyDescent="0.25">
      <c r="A286" s="15">
        <v>40822</v>
      </c>
      <c r="B286" s="11">
        <v>0</v>
      </c>
      <c r="C286" s="11">
        <v>0</v>
      </c>
      <c r="D286" s="25">
        <v>704884.75139999995</v>
      </c>
      <c r="E286" s="25">
        <v>1912.5781999999999</v>
      </c>
      <c r="F286" s="25">
        <v>1348147244</v>
      </c>
      <c r="G286" s="12">
        <v>31110221174</v>
      </c>
      <c r="H286" s="11">
        <v>132</v>
      </c>
      <c r="I286" s="11">
        <v>0</v>
      </c>
      <c r="J286" s="11" t="s">
        <v>123</v>
      </c>
      <c r="K286" s="25">
        <v>55406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/>
      <c r="R286" s="16"/>
    </row>
    <row r="287" spans="1:18" ht="15.75" thickTop="1" thickBot="1" x14ac:dyDescent="0.25">
      <c r="A287" s="15">
        <v>40823</v>
      </c>
      <c r="B287" s="11">
        <v>0</v>
      </c>
      <c r="C287" s="11">
        <v>0</v>
      </c>
      <c r="D287" s="25">
        <v>704884.75139999995</v>
      </c>
      <c r="E287" s="25">
        <v>1918.1613</v>
      </c>
      <c r="F287" s="25">
        <v>1352082661</v>
      </c>
      <c r="G287" s="12">
        <v>31274499911</v>
      </c>
      <c r="H287" s="11">
        <v>132</v>
      </c>
      <c r="I287" s="11">
        <v>0</v>
      </c>
      <c r="J287" s="11" t="s">
        <v>123</v>
      </c>
      <c r="K287" s="25">
        <v>55567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  <c r="Q287" s="11"/>
      <c r="R287" s="16"/>
    </row>
    <row r="288" spans="1:18" ht="15.75" thickTop="1" thickBot="1" x14ac:dyDescent="0.25">
      <c r="A288" s="15">
        <v>40824</v>
      </c>
      <c r="B288" s="11">
        <v>0</v>
      </c>
      <c r="C288" s="11">
        <v>0</v>
      </c>
      <c r="D288" s="25">
        <v>704884.75139999995</v>
      </c>
      <c r="E288" s="25">
        <v>1918.1062999999999</v>
      </c>
      <c r="F288" s="25">
        <v>1352043863</v>
      </c>
      <c r="G288" s="12">
        <v>31274865971</v>
      </c>
      <c r="H288" s="11">
        <v>132</v>
      </c>
      <c r="I288" s="11">
        <v>0</v>
      </c>
      <c r="J288" s="11" t="s">
        <v>123</v>
      </c>
      <c r="K288" s="25">
        <v>55566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/>
      <c r="R288" s="16"/>
    </row>
    <row r="289" spans="1:18" ht="15.75" thickTop="1" thickBot="1" x14ac:dyDescent="0.25">
      <c r="A289" s="15">
        <v>40825</v>
      </c>
      <c r="B289" s="11">
        <v>0</v>
      </c>
      <c r="C289" s="11">
        <v>0</v>
      </c>
      <c r="D289" s="25">
        <v>704884.75139999995</v>
      </c>
      <c r="E289" s="25">
        <v>1918.0513000000001</v>
      </c>
      <c r="F289" s="25">
        <v>1352005119</v>
      </c>
      <c r="G289" s="12">
        <v>31275233142</v>
      </c>
      <c r="H289" s="11">
        <v>132</v>
      </c>
      <c r="I289" s="11">
        <v>0</v>
      </c>
      <c r="J289" s="11" t="s">
        <v>123</v>
      </c>
      <c r="K289" s="25">
        <v>55564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/>
      <c r="R289" s="16"/>
    </row>
    <row r="290" spans="1:18" ht="15.75" thickTop="1" thickBot="1" x14ac:dyDescent="0.25">
      <c r="A290" s="15">
        <v>40826</v>
      </c>
      <c r="B290" s="11">
        <v>0</v>
      </c>
      <c r="C290" s="11">
        <v>0</v>
      </c>
      <c r="D290" s="25">
        <v>704884.75139999995</v>
      </c>
      <c r="E290" s="25">
        <v>1917.9963</v>
      </c>
      <c r="F290" s="25">
        <v>1351966335</v>
      </c>
      <c r="G290" s="12">
        <v>31275599409</v>
      </c>
      <c r="H290" s="11">
        <v>132</v>
      </c>
      <c r="I290" s="11">
        <v>0</v>
      </c>
      <c r="J290" s="11" t="s">
        <v>123</v>
      </c>
      <c r="K290" s="25">
        <v>55563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/>
      <c r="R290" s="16"/>
    </row>
    <row r="291" spans="1:18" ht="15.75" thickTop="1" thickBot="1" x14ac:dyDescent="0.25">
      <c r="A291" s="15">
        <v>40827</v>
      </c>
      <c r="B291" s="11">
        <v>0</v>
      </c>
      <c r="C291" s="11">
        <v>0</v>
      </c>
      <c r="D291" s="25">
        <v>704884.75139999995</v>
      </c>
      <c r="E291" s="25">
        <v>1940.3309999999999</v>
      </c>
      <c r="F291" s="25">
        <v>1367709709</v>
      </c>
      <c r="G291" s="12">
        <v>30974646370</v>
      </c>
      <c r="H291" s="11">
        <v>132</v>
      </c>
      <c r="I291" s="11">
        <v>0</v>
      </c>
      <c r="J291" s="11" t="s">
        <v>123</v>
      </c>
      <c r="K291" s="25">
        <v>56210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/>
      <c r="R291" s="16"/>
    </row>
    <row r="292" spans="1:18" ht="15.75" thickTop="1" thickBot="1" x14ac:dyDescent="0.25">
      <c r="A292" s="15">
        <v>40828</v>
      </c>
      <c r="B292" s="11">
        <v>25.4834</v>
      </c>
      <c r="C292" s="11">
        <v>0</v>
      </c>
      <c r="D292" s="25">
        <v>704910.23479999998</v>
      </c>
      <c r="E292" s="25">
        <v>1962.0596</v>
      </c>
      <c r="F292" s="25">
        <v>1383075881</v>
      </c>
      <c r="G292" s="12">
        <v>30590317130</v>
      </c>
      <c r="H292" s="11">
        <v>132</v>
      </c>
      <c r="I292" s="11">
        <v>0</v>
      </c>
      <c r="J292" s="11" t="s">
        <v>123</v>
      </c>
      <c r="K292" s="25">
        <v>56839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/>
      <c r="R292" s="16"/>
    </row>
    <row r="293" spans="1:18" ht="15.75" thickTop="1" thickBot="1" x14ac:dyDescent="0.25">
      <c r="A293" s="15">
        <v>40829</v>
      </c>
      <c r="B293" s="25">
        <v>1005.8256</v>
      </c>
      <c r="C293" s="11">
        <v>0</v>
      </c>
      <c r="D293" s="25">
        <v>705916.06039999996</v>
      </c>
      <c r="E293" s="25">
        <v>1950.845</v>
      </c>
      <c r="F293" s="25">
        <v>1377132802</v>
      </c>
      <c r="G293" s="12">
        <v>30316592641</v>
      </c>
      <c r="H293" s="11">
        <v>132</v>
      </c>
      <c r="I293" s="11">
        <v>0</v>
      </c>
      <c r="J293" s="11" t="s">
        <v>123</v>
      </c>
      <c r="K293" s="25">
        <v>56516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/>
      <c r="R293" s="16"/>
    </row>
    <row r="294" spans="1:18" ht="15.75" thickTop="1" thickBot="1" x14ac:dyDescent="0.25">
      <c r="A294" s="15">
        <v>40830</v>
      </c>
      <c r="B294" s="11">
        <v>0</v>
      </c>
      <c r="C294" s="11">
        <v>0</v>
      </c>
      <c r="D294" s="25">
        <v>705916.06039999996</v>
      </c>
      <c r="E294" s="25">
        <v>1978.4912999999999</v>
      </c>
      <c r="F294" s="25">
        <v>1396648801</v>
      </c>
      <c r="G294" s="12">
        <v>31251018045</v>
      </c>
      <c r="H294" s="11">
        <v>132</v>
      </c>
      <c r="I294" s="11">
        <v>0</v>
      </c>
      <c r="J294" s="11" t="s">
        <v>123</v>
      </c>
      <c r="K294" s="25">
        <v>57399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/>
      <c r="R294" s="16"/>
    </row>
    <row r="295" spans="1:18" ht="15.75" thickTop="1" thickBot="1" x14ac:dyDescent="0.25">
      <c r="A295" s="15">
        <v>40831</v>
      </c>
      <c r="B295" s="11">
        <v>0</v>
      </c>
      <c r="C295" s="11">
        <v>0</v>
      </c>
      <c r="D295" s="25">
        <v>705916.06039999996</v>
      </c>
      <c r="E295" s="25">
        <v>1978.4177</v>
      </c>
      <c r="F295" s="25">
        <v>1396596802</v>
      </c>
      <c r="G295" s="12">
        <v>31251134522</v>
      </c>
      <c r="H295" s="11">
        <v>132</v>
      </c>
      <c r="I295" s="11">
        <v>0</v>
      </c>
      <c r="J295" s="11" t="s">
        <v>123</v>
      </c>
      <c r="K295" s="25">
        <v>57397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/>
      <c r="R295" s="16"/>
    </row>
    <row r="296" spans="1:18" ht="15.75" thickTop="1" thickBot="1" x14ac:dyDescent="0.25">
      <c r="A296" s="15">
        <v>40832</v>
      </c>
      <c r="B296" s="11">
        <v>0</v>
      </c>
      <c r="C296" s="11">
        <v>0</v>
      </c>
      <c r="D296" s="25">
        <v>705916.06039999996</v>
      </c>
      <c r="E296" s="25">
        <v>1978.3439000000001</v>
      </c>
      <c r="F296" s="25">
        <v>1396544760</v>
      </c>
      <c r="G296" s="12">
        <v>31251250026</v>
      </c>
      <c r="H296" s="11">
        <v>132</v>
      </c>
      <c r="I296" s="11">
        <v>0</v>
      </c>
      <c r="J296" s="11" t="s">
        <v>123</v>
      </c>
      <c r="K296" s="25">
        <v>57395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/>
      <c r="R296" s="16"/>
    </row>
    <row r="297" spans="1:18" ht="15.75" thickTop="1" thickBot="1" x14ac:dyDescent="0.25">
      <c r="A297" s="15">
        <v>40833</v>
      </c>
      <c r="B297" s="11">
        <v>0</v>
      </c>
      <c r="C297" s="25">
        <v>45867.395299999996</v>
      </c>
      <c r="D297" s="25">
        <v>660048.66509999998</v>
      </c>
      <c r="E297" s="25">
        <v>1968.7916</v>
      </c>
      <c r="F297" s="25">
        <v>1299498246</v>
      </c>
      <c r="G297" s="12">
        <v>30944820704</v>
      </c>
      <c r="H297" s="11">
        <v>130</v>
      </c>
      <c r="I297" s="11">
        <v>0</v>
      </c>
      <c r="J297" s="11" t="s">
        <v>123</v>
      </c>
      <c r="K297" s="25">
        <v>57117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/>
      <c r="R297" s="16"/>
    </row>
    <row r="298" spans="1:18" ht="15.75" thickTop="1" thickBot="1" x14ac:dyDescent="0.25">
      <c r="A298" s="15">
        <v>40834</v>
      </c>
      <c r="B298" s="11">
        <v>602.57470000000001</v>
      </c>
      <c r="C298" s="11">
        <v>0</v>
      </c>
      <c r="D298" s="25">
        <v>660651.23979999998</v>
      </c>
      <c r="E298" s="25">
        <v>1982.5925999999999</v>
      </c>
      <c r="F298" s="25">
        <v>1309802278</v>
      </c>
      <c r="G298" s="12">
        <v>30257258227</v>
      </c>
      <c r="H298" s="11">
        <v>130</v>
      </c>
      <c r="I298" s="11">
        <v>0</v>
      </c>
      <c r="J298" s="11" t="s">
        <v>123</v>
      </c>
      <c r="K298" s="25">
        <v>53781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/>
      <c r="R298" s="16"/>
    </row>
    <row r="299" spans="1:18" ht="15.75" thickTop="1" thickBot="1" x14ac:dyDescent="0.25">
      <c r="A299" s="15">
        <v>40835</v>
      </c>
      <c r="B299" s="11">
        <v>28.624500000000001</v>
      </c>
      <c r="C299" s="11">
        <v>0</v>
      </c>
      <c r="D299" s="25">
        <v>660679.86430000002</v>
      </c>
      <c r="E299" s="25">
        <v>2017.5003999999999</v>
      </c>
      <c r="F299" s="25">
        <v>1332921922</v>
      </c>
      <c r="G299" s="12">
        <v>31093179788</v>
      </c>
      <c r="H299" s="11">
        <v>130</v>
      </c>
      <c r="I299" s="11">
        <v>0</v>
      </c>
      <c r="J299" s="11" t="s">
        <v>123</v>
      </c>
      <c r="K299" s="25">
        <v>54777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/>
      <c r="R299" s="16"/>
    </row>
    <row r="300" spans="1:18" ht="15.75" thickTop="1" thickBot="1" x14ac:dyDescent="0.25">
      <c r="A300" s="15">
        <v>40836</v>
      </c>
      <c r="B300" s="11">
        <v>19.8582</v>
      </c>
      <c r="C300" s="11">
        <v>0</v>
      </c>
      <c r="D300" s="25">
        <v>660699.72250000003</v>
      </c>
      <c r="E300" s="25">
        <v>2014.2849000000001</v>
      </c>
      <c r="F300" s="25">
        <v>1330837479</v>
      </c>
      <c r="G300" s="12">
        <v>31170334359</v>
      </c>
      <c r="H300" s="11">
        <v>130</v>
      </c>
      <c r="I300" s="11">
        <v>0</v>
      </c>
      <c r="J300" s="11" t="s">
        <v>123</v>
      </c>
      <c r="K300" s="25">
        <v>54693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/>
      <c r="R300" s="16"/>
    </row>
    <row r="301" spans="1:18" ht="15.75" thickTop="1" thickBot="1" x14ac:dyDescent="0.25">
      <c r="A301" s="15">
        <v>40837</v>
      </c>
      <c r="B301" s="11">
        <v>0</v>
      </c>
      <c r="C301" s="11">
        <v>0</v>
      </c>
      <c r="D301" s="25">
        <v>660699.72250000003</v>
      </c>
      <c r="E301" s="25">
        <v>2034.329</v>
      </c>
      <c r="F301" s="25">
        <v>1344080628</v>
      </c>
      <c r="G301" s="12">
        <v>31178476308</v>
      </c>
      <c r="H301" s="11">
        <v>130</v>
      </c>
      <c r="I301" s="11">
        <v>0</v>
      </c>
      <c r="J301" s="11" t="s">
        <v>123</v>
      </c>
      <c r="K301" s="25">
        <v>55238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  <c r="Q301" s="11"/>
      <c r="R301" s="16"/>
    </row>
    <row r="302" spans="1:18" ht="15.75" thickTop="1" thickBot="1" x14ac:dyDescent="0.25">
      <c r="A302" s="15">
        <v>40838</v>
      </c>
      <c r="B302" s="11">
        <v>0</v>
      </c>
      <c r="C302" s="11">
        <v>0</v>
      </c>
      <c r="D302" s="25">
        <v>660699.72250000003</v>
      </c>
      <c r="E302" s="25">
        <v>2034.2538</v>
      </c>
      <c r="F302" s="25">
        <v>1344030913</v>
      </c>
      <c r="G302" s="12">
        <v>31178602828</v>
      </c>
      <c r="H302" s="11">
        <v>130</v>
      </c>
      <c r="I302" s="11">
        <v>0</v>
      </c>
      <c r="J302" s="11" t="s">
        <v>123</v>
      </c>
      <c r="K302" s="25">
        <v>55236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/>
      <c r="R302" s="16"/>
    </row>
    <row r="303" spans="1:18" ht="15.75" thickTop="1" thickBot="1" x14ac:dyDescent="0.25">
      <c r="A303" s="15">
        <v>40839</v>
      </c>
      <c r="B303" s="11">
        <v>0</v>
      </c>
      <c r="C303" s="11">
        <v>0</v>
      </c>
      <c r="D303" s="25">
        <v>660699.72250000003</v>
      </c>
      <c r="E303" s="25">
        <v>2034.1786</v>
      </c>
      <c r="F303" s="25">
        <v>1343981246</v>
      </c>
      <c r="G303" s="12">
        <v>31178730392</v>
      </c>
      <c r="H303" s="11">
        <v>130</v>
      </c>
      <c r="I303" s="11">
        <v>0</v>
      </c>
      <c r="J303" s="11" t="s">
        <v>123</v>
      </c>
      <c r="K303" s="25">
        <v>55234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/>
      <c r="R303" s="16"/>
    </row>
    <row r="304" spans="1:18" ht="15.75" thickTop="1" thickBot="1" x14ac:dyDescent="0.25">
      <c r="A304" s="15">
        <v>40840</v>
      </c>
      <c r="B304" s="11">
        <v>0</v>
      </c>
      <c r="C304" s="11">
        <v>393.56639999999999</v>
      </c>
      <c r="D304" s="25">
        <v>660306.15610000002</v>
      </c>
      <c r="E304" s="25">
        <v>2065.5214999999998</v>
      </c>
      <c r="F304" s="25">
        <v>1363876592</v>
      </c>
      <c r="G304" s="12">
        <v>32385354219</v>
      </c>
      <c r="H304" s="11">
        <v>129</v>
      </c>
      <c r="I304" s="11">
        <v>0</v>
      </c>
      <c r="J304" s="11" t="s">
        <v>123</v>
      </c>
      <c r="K304" s="25">
        <v>56085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/>
      <c r="R304" s="16"/>
    </row>
    <row r="305" spans="1:18" ht="15.75" thickTop="1" thickBot="1" x14ac:dyDescent="0.25">
      <c r="A305" s="15">
        <v>40841</v>
      </c>
      <c r="B305" s="11">
        <v>0</v>
      </c>
      <c r="C305" s="25">
        <v>1379.0391</v>
      </c>
      <c r="D305" s="25">
        <v>658927.11699999997</v>
      </c>
      <c r="E305" s="25">
        <v>2045.3088</v>
      </c>
      <c r="F305" s="25">
        <v>1347709437</v>
      </c>
      <c r="G305" s="12">
        <v>32334807974</v>
      </c>
      <c r="H305" s="11">
        <v>129</v>
      </c>
      <c r="I305" s="11">
        <v>0</v>
      </c>
      <c r="J305" s="11" t="s">
        <v>123</v>
      </c>
      <c r="K305" s="25">
        <v>55504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/>
      <c r="R305" s="16"/>
    </row>
    <row r="306" spans="1:18" ht="15.75" thickTop="1" thickBot="1" x14ac:dyDescent="0.25">
      <c r="A306" s="15">
        <v>40842</v>
      </c>
      <c r="B306" s="11">
        <v>6.4000000000000003E-3</v>
      </c>
      <c r="C306" s="11">
        <v>0</v>
      </c>
      <c r="D306" s="25">
        <v>658927.12340000004</v>
      </c>
      <c r="E306" s="25">
        <v>2046.8377</v>
      </c>
      <c r="F306" s="25">
        <v>1348716846</v>
      </c>
      <c r="G306" s="12">
        <v>32524182346</v>
      </c>
      <c r="H306" s="11">
        <v>129</v>
      </c>
      <c r="I306" s="11">
        <v>0</v>
      </c>
      <c r="J306" s="11" t="s">
        <v>123</v>
      </c>
      <c r="K306" s="25">
        <v>55429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/>
      <c r="R306" s="16"/>
    </row>
    <row r="307" spans="1:18" ht="15.75" thickTop="1" thickBot="1" x14ac:dyDescent="0.25">
      <c r="A307" s="15">
        <v>40843</v>
      </c>
      <c r="B307" s="11">
        <v>0</v>
      </c>
      <c r="C307" s="11">
        <v>0</v>
      </c>
      <c r="D307" s="25">
        <v>658927.12340000004</v>
      </c>
      <c r="E307" s="25">
        <v>2100.1804000000002</v>
      </c>
      <c r="F307" s="25">
        <v>1383865862</v>
      </c>
      <c r="G307" s="12">
        <v>34250182252</v>
      </c>
      <c r="H307" s="11">
        <v>129</v>
      </c>
      <c r="I307" s="11">
        <v>0</v>
      </c>
      <c r="J307" s="11" t="s">
        <v>123</v>
      </c>
      <c r="K307" s="25">
        <v>56874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/>
      <c r="R307" s="16"/>
    </row>
    <row r="308" spans="1:18" ht="15.75" thickTop="1" thickBot="1" x14ac:dyDescent="0.25">
      <c r="A308" s="15">
        <v>40844</v>
      </c>
      <c r="B308" s="25">
        <v>20030.316699999999</v>
      </c>
      <c r="C308" s="11">
        <v>0</v>
      </c>
      <c r="D308" s="25">
        <v>678957.44010000001</v>
      </c>
      <c r="E308" s="25">
        <v>2106.6361999999999</v>
      </c>
      <c r="F308" s="25">
        <v>1430316311</v>
      </c>
      <c r="G308" s="12">
        <v>33708262370</v>
      </c>
      <c r="H308" s="11">
        <v>131</v>
      </c>
      <c r="I308" s="11">
        <v>0</v>
      </c>
      <c r="J308" s="11" t="s">
        <v>123</v>
      </c>
      <c r="K308" s="25">
        <v>57048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/>
      <c r="R308" s="16"/>
    </row>
    <row r="309" spans="1:18" ht="15.75" thickTop="1" thickBot="1" x14ac:dyDescent="0.25">
      <c r="A309" s="15">
        <v>40845</v>
      </c>
      <c r="B309" s="11">
        <v>0</v>
      </c>
      <c r="C309" s="11">
        <v>0</v>
      </c>
      <c r="D309" s="25">
        <v>678957.44010000001</v>
      </c>
      <c r="E309" s="25">
        <v>2106.5601000000001</v>
      </c>
      <c r="F309" s="25">
        <v>1430264654</v>
      </c>
      <c r="G309" s="12">
        <v>33708422070</v>
      </c>
      <c r="H309" s="11">
        <v>131</v>
      </c>
      <c r="I309" s="11">
        <v>0</v>
      </c>
      <c r="J309" s="11" t="s">
        <v>123</v>
      </c>
      <c r="K309" s="25">
        <v>58780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/>
      <c r="R309" s="16"/>
    </row>
    <row r="310" spans="1:18" ht="15.75" thickTop="1" thickBot="1" x14ac:dyDescent="0.25">
      <c r="A310" s="15">
        <v>40846</v>
      </c>
      <c r="B310" s="11">
        <v>0</v>
      </c>
      <c r="C310" s="11">
        <v>0</v>
      </c>
      <c r="D310" s="25">
        <v>678957.44010000001</v>
      </c>
      <c r="E310" s="25">
        <v>2106.4841000000001</v>
      </c>
      <c r="F310" s="25">
        <v>1430213046</v>
      </c>
      <c r="G310" s="12">
        <v>33708582825</v>
      </c>
      <c r="H310" s="11">
        <v>131</v>
      </c>
      <c r="I310" s="11">
        <v>0</v>
      </c>
      <c r="J310" s="11" t="s">
        <v>123</v>
      </c>
      <c r="K310" s="25">
        <v>58778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/>
      <c r="R310" s="16"/>
    </row>
    <row r="311" spans="1:18" ht="15.75" thickTop="1" thickBot="1" x14ac:dyDescent="0.25">
      <c r="A311" s="15">
        <v>40847</v>
      </c>
      <c r="B311" s="11">
        <v>0</v>
      </c>
      <c r="C311" s="11">
        <v>0</v>
      </c>
      <c r="D311" s="25">
        <v>678957.44010000001</v>
      </c>
      <c r="E311" s="25">
        <v>2106.4079999999999</v>
      </c>
      <c r="F311" s="25">
        <v>1430161397</v>
      </c>
      <c r="G311" s="12">
        <v>33708742616</v>
      </c>
      <c r="H311" s="11">
        <v>131</v>
      </c>
      <c r="I311" s="11">
        <v>0</v>
      </c>
      <c r="J311" s="11" t="s">
        <v>123</v>
      </c>
      <c r="K311" s="25">
        <v>58776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/>
      <c r="R311" s="16"/>
    </row>
    <row r="312" spans="1:18" ht="15.75" thickTop="1" thickBot="1" x14ac:dyDescent="0.25">
      <c r="A312" s="15">
        <v>40848</v>
      </c>
      <c r="B312" s="11">
        <v>0</v>
      </c>
      <c r="C312" s="11">
        <v>0</v>
      </c>
      <c r="D312" s="25">
        <v>678957.44010000001</v>
      </c>
      <c r="E312" s="25">
        <v>2106.3319999999999</v>
      </c>
      <c r="F312" s="25">
        <v>1430109797</v>
      </c>
      <c r="G312" s="12">
        <v>33708903461</v>
      </c>
      <c r="H312" s="11">
        <v>131</v>
      </c>
      <c r="I312" s="11">
        <v>0</v>
      </c>
      <c r="J312" s="11" t="s">
        <v>123</v>
      </c>
      <c r="K312" s="25">
        <v>58774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/>
      <c r="R312" s="16"/>
    </row>
    <row r="313" spans="1:18" ht="15.75" thickTop="1" thickBot="1" x14ac:dyDescent="0.25">
      <c r="A313" s="15">
        <v>40849</v>
      </c>
      <c r="B313" s="11">
        <v>47.954300000000003</v>
      </c>
      <c r="C313" s="11">
        <v>0</v>
      </c>
      <c r="D313" s="25">
        <v>679005.39439999999</v>
      </c>
      <c r="E313" s="25">
        <v>2085.3173000000002</v>
      </c>
      <c r="F313" s="25">
        <v>1415941667</v>
      </c>
      <c r="G313" s="12">
        <v>31987886913</v>
      </c>
      <c r="H313" s="11">
        <v>131</v>
      </c>
      <c r="I313" s="11">
        <v>0</v>
      </c>
      <c r="J313" s="11" t="s">
        <v>123</v>
      </c>
      <c r="K313" s="25">
        <v>58188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/>
      <c r="R313" s="16"/>
    </row>
    <row r="314" spans="1:18" ht="15.75" thickTop="1" thickBot="1" x14ac:dyDescent="0.25">
      <c r="A314" s="15">
        <v>40850</v>
      </c>
      <c r="B314" s="11">
        <v>0</v>
      </c>
      <c r="C314" s="11">
        <v>0</v>
      </c>
      <c r="D314" s="25">
        <v>679005.39439999999</v>
      </c>
      <c r="E314" s="25">
        <v>2088.2082999999998</v>
      </c>
      <c r="F314" s="25">
        <v>1417904702</v>
      </c>
      <c r="G314" s="12">
        <v>32187487240</v>
      </c>
      <c r="H314" s="11">
        <v>131</v>
      </c>
      <c r="I314" s="11">
        <v>0</v>
      </c>
      <c r="J314" s="11" t="s">
        <v>123</v>
      </c>
      <c r="K314" s="25">
        <v>58272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/>
      <c r="R314" s="16"/>
    </row>
    <row r="315" spans="1:18" ht="15.75" thickTop="1" thickBot="1" x14ac:dyDescent="0.25">
      <c r="A315" s="15">
        <v>40851</v>
      </c>
      <c r="B315" s="11">
        <v>0</v>
      </c>
      <c r="C315" s="11">
        <v>0</v>
      </c>
      <c r="D315" s="25">
        <v>679005.39439999999</v>
      </c>
      <c r="E315" s="25">
        <v>2077.77</v>
      </c>
      <c r="F315" s="25">
        <v>1410817027</v>
      </c>
      <c r="G315" s="12">
        <v>31995858598</v>
      </c>
      <c r="H315" s="11">
        <v>131</v>
      </c>
      <c r="I315" s="11">
        <v>0</v>
      </c>
      <c r="J315" s="11" t="s">
        <v>123</v>
      </c>
      <c r="K315" s="25">
        <v>57981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/>
      <c r="R315" s="16"/>
    </row>
    <row r="316" spans="1:18" ht="15.75" thickTop="1" thickBot="1" x14ac:dyDescent="0.25">
      <c r="A316" s="15">
        <v>40852</v>
      </c>
      <c r="B316" s="11">
        <v>0</v>
      </c>
      <c r="C316" s="11">
        <v>0</v>
      </c>
      <c r="D316" s="25">
        <v>679005.39439999999</v>
      </c>
      <c r="E316" s="25">
        <v>2077.6936999999998</v>
      </c>
      <c r="F316" s="25">
        <v>1410765256</v>
      </c>
      <c r="G316" s="12">
        <v>31995997610</v>
      </c>
      <c r="H316" s="11">
        <v>131</v>
      </c>
      <c r="I316" s="11">
        <v>0</v>
      </c>
      <c r="J316" s="11" t="s">
        <v>123</v>
      </c>
      <c r="K316" s="25">
        <v>57979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/>
      <c r="R316" s="16"/>
    </row>
    <row r="317" spans="1:18" ht="15.75" thickTop="1" thickBot="1" x14ac:dyDescent="0.25">
      <c r="A317" s="15">
        <v>40853</v>
      </c>
      <c r="B317" s="11">
        <v>0</v>
      </c>
      <c r="C317" s="11">
        <v>0</v>
      </c>
      <c r="D317" s="25">
        <v>679005.39439999999</v>
      </c>
      <c r="E317" s="25">
        <v>2077.6174000000001</v>
      </c>
      <c r="F317" s="25">
        <v>1410713444</v>
      </c>
      <c r="G317" s="12">
        <v>31996135649</v>
      </c>
      <c r="H317" s="11">
        <v>131</v>
      </c>
      <c r="I317" s="11">
        <v>0</v>
      </c>
      <c r="J317" s="11" t="s">
        <v>123</v>
      </c>
      <c r="K317" s="25">
        <v>57977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/>
      <c r="R317" s="16"/>
    </row>
    <row r="318" spans="1:18" ht="15.75" thickTop="1" thickBot="1" x14ac:dyDescent="0.25">
      <c r="A318" s="15">
        <v>40854</v>
      </c>
      <c r="B318" s="25">
        <v>34221.138500000001</v>
      </c>
      <c r="C318" s="11">
        <v>0</v>
      </c>
      <c r="D318" s="25">
        <v>713226.53289999999</v>
      </c>
      <c r="E318" s="25">
        <v>2097.9744999999998</v>
      </c>
      <c r="F318" s="25">
        <v>1496331081</v>
      </c>
      <c r="G318" s="12">
        <v>32650550614</v>
      </c>
      <c r="H318" s="11">
        <v>132</v>
      </c>
      <c r="I318" s="11">
        <v>0</v>
      </c>
      <c r="J318" s="11" t="s">
        <v>123</v>
      </c>
      <c r="K318" s="25">
        <v>58545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/>
      <c r="R318" s="16"/>
    </row>
    <row r="319" spans="1:18" ht="15.75" thickTop="1" thickBot="1" x14ac:dyDescent="0.25">
      <c r="A319" s="15">
        <v>40855</v>
      </c>
      <c r="B319" s="11">
        <v>0</v>
      </c>
      <c r="C319" s="11">
        <v>0</v>
      </c>
      <c r="D319" s="25">
        <v>713226.53289999999</v>
      </c>
      <c r="E319" s="25">
        <v>2124.3663999999999</v>
      </c>
      <c r="F319" s="25">
        <v>1515154469</v>
      </c>
      <c r="G319" s="12">
        <v>33053105388</v>
      </c>
      <c r="H319" s="11">
        <v>132</v>
      </c>
      <c r="I319" s="11">
        <v>0</v>
      </c>
      <c r="J319" s="11" t="s">
        <v>123</v>
      </c>
      <c r="K319" s="25">
        <v>62269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/>
      <c r="R319" s="16"/>
    </row>
    <row r="320" spans="1:18" ht="15.75" thickTop="1" thickBot="1" x14ac:dyDescent="0.25">
      <c r="A320" s="15">
        <v>40856</v>
      </c>
      <c r="B320" s="11">
        <v>0</v>
      </c>
      <c r="C320" s="11">
        <v>0</v>
      </c>
      <c r="D320" s="25">
        <v>713226.53289999999</v>
      </c>
      <c r="E320" s="25">
        <v>2100.9965000000002</v>
      </c>
      <c r="F320" s="25">
        <v>1498486470</v>
      </c>
      <c r="G320" s="12">
        <v>32183219014</v>
      </c>
      <c r="H320" s="11">
        <v>132</v>
      </c>
      <c r="I320" s="11">
        <v>0</v>
      </c>
      <c r="J320" s="11" t="s">
        <v>123</v>
      </c>
      <c r="K320" s="25">
        <v>61584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/>
      <c r="R320" s="16"/>
    </row>
    <row r="321" spans="1:18" ht="15.75" thickTop="1" thickBot="1" x14ac:dyDescent="0.25">
      <c r="A321" s="15">
        <v>40857</v>
      </c>
      <c r="B321" s="11">
        <v>0</v>
      </c>
      <c r="C321" s="11">
        <v>0</v>
      </c>
      <c r="D321" s="25">
        <v>713226.53289999999</v>
      </c>
      <c r="E321" s="25">
        <v>2090.8116</v>
      </c>
      <c r="F321" s="25">
        <v>1491222338</v>
      </c>
      <c r="G321" s="12">
        <v>32008775502</v>
      </c>
      <c r="H321" s="11">
        <v>132</v>
      </c>
      <c r="I321" s="11">
        <v>0</v>
      </c>
      <c r="J321" s="11" t="s">
        <v>123</v>
      </c>
      <c r="K321" s="25">
        <v>61286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/>
      <c r="R321" s="16"/>
    </row>
    <row r="322" spans="1:18" ht="15.75" thickTop="1" thickBot="1" x14ac:dyDescent="0.25">
      <c r="A322" s="15">
        <v>40858</v>
      </c>
      <c r="B322" s="11">
        <v>286.82920000000001</v>
      </c>
      <c r="C322" s="11">
        <v>0</v>
      </c>
      <c r="D322" s="25">
        <v>713513.36210000003</v>
      </c>
      <c r="E322" s="25">
        <v>2100.9016000000001</v>
      </c>
      <c r="F322" s="25">
        <v>1499021370</v>
      </c>
      <c r="G322" s="12">
        <v>32891208478</v>
      </c>
      <c r="H322" s="11">
        <v>132</v>
      </c>
      <c r="I322" s="11">
        <v>0</v>
      </c>
      <c r="J322" s="11" t="s">
        <v>123</v>
      </c>
      <c r="K322" s="25">
        <v>61581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/>
      <c r="R322" s="16"/>
    </row>
    <row r="323" spans="1:18" ht="15.75" thickTop="1" thickBot="1" x14ac:dyDescent="0.25">
      <c r="A323" s="15">
        <v>40859</v>
      </c>
      <c r="B323" s="11">
        <v>0</v>
      </c>
      <c r="C323" s="11">
        <v>0</v>
      </c>
      <c r="D323" s="25">
        <v>713513.36210000003</v>
      </c>
      <c r="E323" s="25">
        <v>2100.8314999999998</v>
      </c>
      <c r="F323" s="25">
        <v>1498971325</v>
      </c>
      <c r="G323" s="12">
        <v>32891456289</v>
      </c>
      <c r="H323" s="11">
        <v>132</v>
      </c>
      <c r="I323" s="11">
        <v>0</v>
      </c>
      <c r="J323" s="11" t="s">
        <v>123</v>
      </c>
      <c r="K323" s="25">
        <v>61604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/>
      <c r="R323" s="16"/>
    </row>
    <row r="324" spans="1:18" ht="15.75" thickTop="1" thickBot="1" x14ac:dyDescent="0.25">
      <c r="A324" s="15">
        <v>40860</v>
      </c>
      <c r="B324" s="11">
        <v>0</v>
      </c>
      <c r="C324" s="11">
        <v>0</v>
      </c>
      <c r="D324" s="25">
        <v>713513.36210000003</v>
      </c>
      <c r="E324" s="25">
        <v>2100.7613000000001</v>
      </c>
      <c r="F324" s="25">
        <v>1498921238</v>
      </c>
      <c r="G324" s="12">
        <v>32891703163</v>
      </c>
      <c r="H324" s="11">
        <v>132</v>
      </c>
      <c r="I324" s="11">
        <v>0</v>
      </c>
      <c r="J324" s="11" t="s">
        <v>123</v>
      </c>
      <c r="K324" s="25">
        <v>61602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/>
      <c r="R324" s="16"/>
    </row>
    <row r="325" spans="1:18" ht="15.75" thickTop="1" thickBot="1" x14ac:dyDescent="0.25">
      <c r="A325" s="15">
        <v>40861</v>
      </c>
      <c r="B325" s="11">
        <v>669.52459999999996</v>
      </c>
      <c r="C325" s="11">
        <v>0</v>
      </c>
      <c r="D325" s="25">
        <v>714182.88670000003</v>
      </c>
      <c r="E325" s="25">
        <v>2116.0268999999998</v>
      </c>
      <c r="F325" s="25">
        <v>1511230214</v>
      </c>
      <c r="G325" s="12">
        <v>33515330299</v>
      </c>
      <c r="H325" s="11">
        <v>132</v>
      </c>
      <c r="I325" s="11">
        <v>0</v>
      </c>
      <c r="J325" s="11" t="s">
        <v>123</v>
      </c>
      <c r="K325" s="25">
        <v>62050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/>
      <c r="R325" s="16"/>
    </row>
    <row r="326" spans="1:18" ht="15.75" thickTop="1" thickBot="1" x14ac:dyDescent="0.25">
      <c r="A326" s="15">
        <v>40862</v>
      </c>
      <c r="B326" s="11">
        <v>0</v>
      </c>
      <c r="C326" s="11">
        <v>0</v>
      </c>
      <c r="D326" s="25">
        <v>714182.88670000003</v>
      </c>
      <c r="E326" s="25">
        <v>2116.1102999999998</v>
      </c>
      <c r="F326" s="25">
        <v>1511289769</v>
      </c>
      <c r="G326" s="12">
        <v>33079556307</v>
      </c>
      <c r="H326" s="11">
        <v>132</v>
      </c>
      <c r="I326" s="11">
        <v>0</v>
      </c>
      <c r="J326" s="11" t="s">
        <v>123</v>
      </c>
      <c r="K326" s="25">
        <v>62110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/>
      <c r="R326" s="16"/>
    </row>
    <row r="327" spans="1:18" ht="15.75" thickTop="1" thickBot="1" x14ac:dyDescent="0.25">
      <c r="A327" s="15">
        <v>40863</v>
      </c>
      <c r="B327" s="11">
        <v>27.010300000000001</v>
      </c>
      <c r="C327" s="11">
        <v>0</v>
      </c>
      <c r="D327" s="25">
        <v>714209.897</v>
      </c>
      <c r="E327" s="25">
        <v>2138.0729999999999</v>
      </c>
      <c r="F327" s="25">
        <v>1527032880</v>
      </c>
      <c r="G327" s="12">
        <v>32998535674</v>
      </c>
      <c r="H327" s="11">
        <v>132</v>
      </c>
      <c r="I327" s="11">
        <v>0</v>
      </c>
      <c r="J327" s="11" t="s">
        <v>123</v>
      </c>
      <c r="K327" s="25">
        <v>62755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/>
      <c r="R327" s="16"/>
    </row>
    <row r="328" spans="1:18" ht="15.75" thickTop="1" thickBot="1" x14ac:dyDescent="0.25">
      <c r="A328" s="15">
        <v>40864</v>
      </c>
      <c r="B328" s="11">
        <v>565.28189999999995</v>
      </c>
      <c r="C328" s="11">
        <v>0</v>
      </c>
      <c r="D328" s="25">
        <v>714775.17890000006</v>
      </c>
      <c r="E328" s="25">
        <v>2121.7856999999999</v>
      </c>
      <c r="F328" s="25">
        <v>1516599772</v>
      </c>
      <c r="G328" s="12">
        <v>32401238858</v>
      </c>
      <c r="H328" s="11">
        <v>132</v>
      </c>
      <c r="I328" s="11">
        <v>0</v>
      </c>
      <c r="J328" s="11" t="s">
        <v>123</v>
      </c>
      <c r="K328" s="25">
        <v>62279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/>
      <c r="R328" s="16"/>
    </row>
    <row r="329" spans="1:18" ht="15.75" thickTop="1" thickBot="1" x14ac:dyDescent="0.25">
      <c r="A329" s="15">
        <v>40865</v>
      </c>
      <c r="B329" s="11">
        <v>412.89879999999999</v>
      </c>
      <c r="C329" s="25">
        <v>1124.0845999999999</v>
      </c>
      <c r="D329" s="25">
        <v>714063.99309999996</v>
      </c>
      <c r="E329" s="25">
        <v>2100.6305000000002</v>
      </c>
      <c r="F329" s="25">
        <v>1499984609</v>
      </c>
      <c r="G329" s="12">
        <v>32393814831</v>
      </c>
      <c r="H329" s="11">
        <v>132</v>
      </c>
      <c r="I329" s="11">
        <v>0</v>
      </c>
      <c r="J329" s="11" t="s">
        <v>123</v>
      </c>
      <c r="K329" s="25">
        <v>61707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2">
        <v>1000577661</v>
      </c>
      <c r="R329" s="16"/>
    </row>
    <row r="330" spans="1:18" ht="15.75" thickTop="1" thickBot="1" x14ac:dyDescent="0.25">
      <c r="A330" s="15">
        <v>40866</v>
      </c>
      <c r="B330" s="11">
        <v>0</v>
      </c>
      <c r="C330" s="11">
        <v>0</v>
      </c>
      <c r="D330" s="25">
        <v>714063.99309999996</v>
      </c>
      <c r="E330" s="25">
        <v>2100.5562</v>
      </c>
      <c r="F330" s="25">
        <v>1499931521</v>
      </c>
      <c r="G330" s="12">
        <v>32393997332</v>
      </c>
      <c r="H330" s="11">
        <v>132</v>
      </c>
      <c r="I330" s="11">
        <v>0</v>
      </c>
      <c r="J330" s="11" t="s">
        <v>123</v>
      </c>
      <c r="K330" s="25">
        <v>61644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/>
      <c r="R330" s="16"/>
    </row>
    <row r="331" spans="1:18" ht="15.75" thickTop="1" thickBot="1" x14ac:dyDescent="0.25">
      <c r="A331" s="15">
        <v>40867</v>
      </c>
      <c r="B331" s="11">
        <v>0</v>
      </c>
      <c r="C331" s="11">
        <v>0</v>
      </c>
      <c r="D331" s="25">
        <v>714063.99309999996</v>
      </c>
      <c r="E331" s="25">
        <v>2100.4818</v>
      </c>
      <c r="F331" s="25">
        <v>1499878391</v>
      </c>
      <c r="G331" s="12">
        <v>32394178868</v>
      </c>
      <c r="H331" s="11">
        <v>132</v>
      </c>
      <c r="I331" s="11">
        <v>0</v>
      </c>
      <c r="J331" s="11" t="s">
        <v>123</v>
      </c>
      <c r="K331" s="25">
        <v>61641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/>
      <c r="R331" s="16"/>
    </row>
    <row r="332" spans="1:18" ht="15.75" thickTop="1" thickBot="1" x14ac:dyDescent="0.25">
      <c r="A332" s="15">
        <v>40868</v>
      </c>
      <c r="B332" s="25">
        <v>2816.5938000000001</v>
      </c>
      <c r="C332" s="11">
        <v>0</v>
      </c>
      <c r="D332" s="25">
        <v>716880.58689999999</v>
      </c>
      <c r="E332" s="25">
        <v>2062.9191999999998</v>
      </c>
      <c r="F332" s="25">
        <v>1478866695</v>
      </c>
      <c r="G332" s="12">
        <v>31757936303</v>
      </c>
      <c r="H332" s="11">
        <v>132</v>
      </c>
      <c r="I332" s="11">
        <v>0</v>
      </c>
      <c r="J332" s="11" t="s">
        <v>123</v>
      </c>
      <c r="K332" s="25">
        <v>60539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/>
      <c r="R332" s="16"/>
    </row>
    <row r="333" spans="1:18" ht="15.75" thickTop="1" thickBot="1" x14ac:dyDescent="0.25">
      <c r="A333" s="15">
        <v>40869</v>
      </c>
      <c r="B333" s="11">
        <v>0</v>
      </c>
      <c r="C333" s="11">
        <v>0</v>
      </c>
      <c r="D333" s="25">
        <v>716880.58689999999</v>
      </c>
      <c r="E333" s="25">
        <v>2045.0133000000001</v>
      </c>
      <c r="F333" s="25">
        <v>1466030346</v>
      </c>
      <c r="G333" s="12">
        <v>31154191505</v>
      </c>
      <c r="H333" s="11">
        <v>132</v>
      </c>
      <c r="I333" s="11">
        <v>0</v>
      </c>
      <c r="J333" s="11" t="s">
        <v>123</v>
      </c>
      <c r="K333" s="25">
        <v>60250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/>
      <c r="R333" s="16"/>
    </row>
    <row r="334" spans="1:18" ht="15.75" thickTop="1" thickBot="1" x14ac:dyDescent="0.25">
      <c r="A334" s="15">
        <v>40870</v>
      </c>
      <c r="B334" s="11">
        <v>503.1189</v>
      </c>
      <c r="C334" s="11">
        <v>0</v>
      </c>
      <c r="D334" s="25">
        <v>717383.7058</v>
      </c>
      <c r="E334" s="25">
        <v>1997.5178000000001</v>
      </c>
      <c r="F334" s="25">
        <v>1432986687</v>
      </c>
      <c r="G334" s="12">
        <v>30397127878</v>
      </c>
      <c r="H334" s="11">
        <v>132</v>
      </c>
      <c r="I334" s="11">
        <v>0</v>
      </c>
      <c r="J334" s="11" t="s">
        <v>123</v>
      </c>
      <c r="K334" s="25">
        <v>58851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/>
      <c r="R334" s="16"/>
    </row>
    <row r="335" spans="1:18" ht="15.75" thickTop="1" thickBot="1" x14ac:dyDescent="0.25">
      <c r="A335" s="15">
        <v>40871</v>
      </c>
      <c r="B335" s="11">
        <v>0</v>
      </c>
      <c r="C335" s="11">
        <v>0</v>
      </c>
      <c r="D335" s="25">
        <v>717383.7058</v>
      </c>
      <c r="E335" s="25">
        <v>1994.8536999999999</v>
      </c>
      <c r="F335" s="25">
        <v>1431075516</v>
      </c>
      <c r="G335" s="12">
        <v>30749207725</v>
      </c>
      <c r="H335" s="11">
        <v>132</v>
      </c>
      <c r="I335" s="11">
        <v>0</v>
      </c>
      <c r="J335" s="11" t="s">
        <v>123</v>
      </c>
      <c r="K335" s="25">
        <v>58814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/>
      <c r="R335" s="16"/>
    </row>
    <row r="336" spans="1:18" ht="15.75" thickTop="1" thickBot="1" x14ac:dyDescent="0.25">
      <c r="A336" s="15">
        <v>40872</v>
      </c>
      <c r="B336" s="11">
        <v>0</v>
      </c>
      <c r="C336" s="11">
        <v>0</v>
      </c>
      <c r="D336" s="25">
        <v>717383.7058</v>
      </c>
      <c r="E336" s="25">
        <v>1977.8603000000001</v>
      </c>
      <c r="F336" s="25">
        <v>1418884763</v>
      </c>
      <c r="G336" s="12">
        <v>30990064449</v>
      </c>
      <c r="H336" s="11">
        <v>132</v>
      </c>
      <c r="I336" s="11">
        <v>0</v>
      </c>
      <c r="J336" s="11" t="s">
        <v>123</v>
      </c>
      <c r="K336" s="25">
        <v>58313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/>
      <c r="R336" s="16"/>
    </row>
    <row r="337" spans="1:18" ht="15.75" thickTop="1" thickBot="1" x14ac:dyDescent="0.25">
      <c r="A337" s="15">
        <v>40873</v>
      </c>
      <c r="B337" s="11">
        <v>0</v>
      </c>
      <c r="C337" s="11">
        <v>0</v>
      </c>
      <c r="D337" s="25">
        <v>717383.7058</v>
      </c>
      <c r="E337" s="25">
        <v>1977.7976000000001</v>
      </c>
      <c r="F337" s="25">
        <v>1418839782</v>
      </c>
      <c r="G337" s="12">
        <v>30990344868</v>
      </c>
      <c r="H337" s="11">
        <v>132</v>
      </c>
      <c r="I337" s="11">
        <v>0</v>
      </c>
      <c r="J337" s="11" t="s">
        <v>123</v>
      </c>
      <c r="K337" s="25">
        <v>58311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/>
      <c r="R337" s="16"/>
    </row>
    <row r="338" spans="1:18" ht="15.75" thickTop="1" thickBot="1" x14ac:dyDescent="0.25">
      <c r="A338" s="15">
        <v>40874</v>
      </c>
      <c r="B338" s="11">
        <v>0</v>
      </c>
      <c r="C338" s="11">
        <v>0</v>
      </c>
      <c r="D338" s="25">
        <v>717383.7058</v>
      </c>
      <c r="E338" s="25">
        <v>1977.7349999999999</v>
      </c>
      <c r="F338" s="25">
        <v>1418794855</v>
      </c>
      <c r="G338" s="12">
        <v>30990626375</v>
      </c>
      <c r="H338" s="11">
        <v>132</v>
      </c>
      <c r="I338" s="11">
        <v>0</v>
      </c>
      <c r="J338" s="11" t="s">
        <v>123</v>
      </c>
      <c r="K338" s="25">
        <v>58309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/>
      <c r="R338" s="16"/>
    </row>
    <row r="339" spans="1:18" ht="15.75" thickTop="1" thickBot="1" x14ac:dyDescent="0.25">
      <c r="A339" s="15">
        <v>40875</v>
      </c>
      <c r="B339" s="11">
        <v>0</v>
      </c>
      <c r="C339" s="11">
        <v>0</v>
      </c>
      <c r="D339" s="25">
        <v>717383.7058</v>
      </c>
      <c r="E339" s="25">
        <v>2011.1723</v>
      </c>
      <c r="F339" s="25">
        <v>1442782250</v>
      </c>
      <c r="G339" s="12">
        <v>30904827810</v>
      </c>
      <c r="H339" s="11">
        <v>132</v>
      </c>
      <c r="I339" s="11">
        <v>0</v>
      </c>
      <c r="J339" s="11" t="s">
        <v>123</v>
      </c>
      <c r="K339" s="25">
        <v>59295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/>
      <c r="R339" s="16"/>
    </row>
    <row r="340" spans="1:18" ht="15.75" thickTop="1" thickBot="1" x14ac:dyDescent="0.25">
      <c r="A340" s="15">
        <v>40876</v>
      </c>
      <c r="B340" s="11">
        <v>0</v>
      </c>
      <c r="C340" s="11">
        <v>0</v>
      </c>
      <c r="D340" s="25">
        <v>717383.7058</v>
      </c>
      <c r="E340" s="25">
        <v>2018.6977999999999</v>
      </c>
      <c r="F340" s="25">
        <v>1448180893</v>
      </c>
      <c r="G340" s="12">
        <v>30974144355</v>
      </c>
      <c r="H340" s="11">
        <v>132</v>
      </c>
      <c r="I340" s="11">
        <v>0</v>
      </c>
      <c r="J340" s="11" t="s">
        <v>123</v>
      </c>
      <c r="K340" s="25">
        <v>59517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/>
      <c r="R340" s="16"/>
    </row>
    <row r="341" spans="1:18" ht="15.75" thickTop="1" thickBot="1" x14ac:dyDescent="0.25">
      <c r="A341" s="15">
        <v>40877</v>
      </c>
      <c r="B341" s="11">
        <v>48.283700000000003</v>
      </c>
      <c r="C341" s="11">
        <v>0</v>
      </c>
      <c r="D341" s="25">
        <v>717431.98950000003</v>
      </c>
      <c r="E341" s="25">
        <v>2071.0925999999999</v>
      </c>
      <c r="F341" s="25">
        <v>1485868089</v>
      </c>
      <c r="G341" s="12">
        <v>31754063463</v>
      </c>
      <c r="H341" s="11">
        <v>132</v>
      </c>
      <c r="I341" s="11">
        <v>0</v>
      </c>
      <c r="J341" s="11" t="s">
        <v>123</v>
      </c>
      <c r="K341" s="25">
        <v>61061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/>
      <c r="R341" s="16"/>
    </row>
    <row r="342" spans="1:18" ht="15.75" thickTop="1" thickBot="1" x14ac:dyDescent="0.25">
      <c r="A342" s="15">
        <v>40878</v>
      </c>
      <c r="B342" s="11">
        <v>0</v>
      </c>
      <c r="C342" s="11">
        <v>0</v>
      </c>
      <c r="D342" s="25">
        <v>717431.98950000003</v>
      </c>
      <c r="E342" s="25">
        <v>2069.9286000000002</v>
      </c>
      <c r="F342" s="25">
        <v>1485033022</v>
      </c>
      <c r="G342" s="12">
        <v>31225184418</v>
      </c>
      <c r="H342" s="11">
        <v>132</v>
      </c>
      <c r="I342" s="11">
        <v>0</v>
      </c>
      <c r="J342" s="11" t="s">
        <v>123</v>
      </c>
      <c r="K342" s="25">
        <v>61031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/>
      <c r="R342" s="16"/>
    </row>
    <row r="343" spans="1:18" ht="15.75" thickTop="1" thickBot="1" x14ac:dyDescent="0.25">
      <c r="A343" s="15">
        <v>40879</v>
      </c>
      <c r="B343" s="11">
        <v>0</v>
      </c>
      <c r="C343" s="11">
        <v>0</v>
      </c>
      <c r="D343" s="25">
        <v>717431.98950000003</v>
      </c>
      <c r="E343" s="25">
        <v>2057.9306999999999</v>
      </c>
      <c r="F343" s="25">
        <v>1476425307</v>
      </c>
      <c r="G343" s="12">
        <v>31070331257</v>
      </c>
      <c r="H343" s="11">
        <v>132</v>
      </c>
      <c r="I343" s="11">
        <v>0</v>
      </c>
      <c r="J343" s="11" t="s">
        <v>123</v>
      </c>
      <c r="K343" s="25">
        <v>60678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/>
      <c r="R343" s="16"/>
    </row>
    <row r="344" spans="1:18" ht="15.75" thickTop="1" thickBot="1" x14ac:dyDescent="0.25">
      <c r="A344" s="15">
        <v>40880</v>
      </c>
      <c r="B344" s="11">
        <v>0</v>
      </c>
      <c r="C344" s="11">
        <v>0</v>
      </c>
      <c r="D344" s="25">
        <v>717431.98950000003</v>
      </c>
      <c r="E344" s="25">
        <v>2057.8562999999999</v>
      </c>
      <c r="F344" s="25">
        <v>1476371925</v>
      </c>
      <c r="G344" s="12">
        <v>31070484110</v>
      </c>
      <c r="H344" s="11">
        <v>132</v>
      </c>
      <c r="I344" s="11">
        <v>0</v>
      </c>
      <c r="J344" s="11" t="s">
        <v>123</v>
      </c>
      <c r="K344" s="25">
        <v>60675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/>
      <c r="R344" s="16"/>
    </row>
    <row r="345" spans="1:18" ht="15.75" thickTop="1" thickBot="1" x14ac:dyDescent="0.25">
      <c r="A345" s="15">
        <v>40881</v>
      </c>
      <c r="B345" s="11">
        <v>0</v>
      </c>
      <c r="C345" s="11">
        <v>0</v>
      </c>
      <c r="D345" s="25">
        <v>717431.98950000003</v>
      </c>
      <c r="E345" s="25">
        <v>2057.7819</v>
      </c>
      <c r="F345" s="25">
        <v>1476318596</v>
      </c>
      <c r="G345" s="12">
        <v>31070638017</v>
      </c>
      <c r="H345" s="11">
        <v>132</v>
      </c>
      <c r="I345" s="11">
        <v>0</v>
      </c>
      <c r="J345" s="11" t="s">
        <v>123</v>
      </c>
      <c r="K345" s="25">
        <v>60673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/>
      <c r="R345" s="16"/>
    </row>
    <row r="346" spans="1:18" ht="15.75" thickTop="1" thickBot="1" x14ac:dyDescent="0.25">
      <c r="A346" s="15">
        <v>40882</v>
      </c>
      <c r="B346" s="11">
        <v>98.077399999999997</v>
      </c>
      <c r="C346" s="11">
        <v>0</v>
      </c>
      <c r="D346" s="25">
        <v>717530.06689999998</v>
      </c>
      <c r="E346" s="25">
        <v>2039.2047</v>
      </c>
      <c r="F346" s="25">
        <v>1463190673</v>
      </c>
      <c r="G346" s="12">
        <v>30751841430</v>
      </c>
      <c r="H346" s="11">
        <v>132</v>
      </c>
      <c r="I346" s="11">
        <v>0</v>
      </c>
      <c r="J346" s="11" t="s">
        <v>123</v>
      </c>
      <c r="K346" s="25">
        <v>60125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/>
      <c r="R346" s="16"/>
    </row>
    <row r="347" spans="1:18" ht="15.75" thickTop="1" thickBot="1" x14ac:dyDescent="0.25">
      <c r="A347" s="15">
        <v>40883</v>
      </c>
      <c r="B347" s="11">
        <v>0</v>
      </c>
      <c r="C347" s="11">
        <v>0</v>
      </c>
      <c r="D347" s="25">
        <v>717530.06689999998</v>
      </c>
      <c r="E347" s="25">
        <v>2016.4992</v>
      </c>
      <c r="F347" s="25">
        <v>1446898834</v>
      </c>
      <c r="G347" s="12">
        <v>30336245353</v>
      </c>
      <c r="H347" s="11">
        <v>132</v>
      </c>
      <c r="I347" s="11">
        <v>0</v>
      </c>
      <c r="J347" s="11" t="s">
        <v>123</v>
      </c>
      <c r="K347" s="25">
        <v>59464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/>
      <c r="R347" s="16"/>
    </row>
    <row r="348" spans="1:18" ht="15.75" thickTop="1" thickBot="1" x14ac:dyDescent="0.25">
      <c r="A348" s="15">
        <v>40884</v>
      </c>
      <c r="B348" s="11">
        <v>0</v>
      </c>
      <c r="C348" s="11">
        <v>0</v>
      </c>
      <c r="D348" s="25">
        <v>717530.06689999998</v>
      </c>
      <c r="E348" s="25">
        <v>2039.7607</v>
      </c>
      <c r="F348" s="25">
        <v>1463589627</v>
      </c>
      <c r="G348" s="12">
        <v>30682415922</v>
      </c>
      <c r="H348" s="11">
        <v>132</v>
      </c>
      <c r="I348" s="11">
        <v>0</v>
      </c>
      <c r="J348" s="11" t="s">
        <v>123</v>
      </c>
      <c r="K348" s="25">
        <v>60150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/>
      <c r="R348" s="16"/>
    </row>
    <row r="349" spans="1:18" ht="15.75" thickTop="1" thickBot="1" x14ac:dyDescent="0.25">
      <c r="A349" s="15">
        <v>40885</v>
      </c>
      <c r="B349" s="11">
        <v>0</v>
      </c>
      <c r="C349" s="11">
        <v>0</v>
      </c>
      <c r="D349" s="25">
        <v>717530.06689999998</v>
      </c>
      <c r="E349" s="25">
        <v>2039.6860999999999</v>
      </c>
      <c r="F349" s="25">
        <v>1463536138</v>
      </c>
      <c r="G349" s="12">
        <v>30682555441</v>
      </c>
      <c r="H349" s="11">
        <v>132</v>
      </c>
      <c r="I349" s="11">
        <v>0</v>
      </c>
      <c r="J349" s="11" t="s">
        <v>123</v>
      </c>
      <c r="K349" s="25">
        <v>60148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/>
      <c r="R349" s="16"/>
    </row>
    <row r="350" spans="1:18" ht="15.75" thickTop="1" thickBot="1" x14ac:dyDescent="0.25">
      <c r="A350" s="15">
        <v>40886</v>
      </c>
      <c r="B350" s="11">
        <v>0</v>
      </c>
      <c r="C350" s="11">
        <v>0</v>
      </c>
      <c r="D350" s="25">
        <v>717530.06689999998</v>
      </c>
      <c r="E350" s="25">
        <v>2048.489</v>
      </c>
      <c r="F350" s="25">
        <v>1469852470</v>
      </c>
      <c r="G350" s="12">
        <v>30800286057</v>
      </c>
      <c r="H350" s="11">
        <v>132</v>
      </c>
      <c r="I350" s="11">
        <v>0</v>
      </c>
      <c r="J350" s="11" t="s">
        <v>123</v>
      </c>
      <c r="K350" s="25">
        <v>60407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/>
      <c r="R350" s="16"/>
    </row>
    <row r="351" spans="1:18" ht="15.75" thickTop="1" thickBot="1" x14ac:dyDescent="0.25">
      <c r="A351" s="15">
        <v>40887</v>
      </c>
      <c r="B351" s="11">
        <v>0</v>
      </c>
      <c r="C351" s="11">
        <v>0</v>
      </c>
      <c r="D351" s="25">
        <v>717530.06689999998</v>
      </c>
      <c r="E351" s="25">
        <v>2048.4191999999998</v>
      </c>
      <c r="F351" s="25">
        <v>1469802337</v>
      </c>
      <c r="G351" s="12">
        <v>30800501084</v>
      </c>
      <c r="H351" s="11">
        <v>132</v>
      </c>
      <c r="I351" s="11">
        <v>0</v>
      </c>
      <c r="J351" s="11" t="s">
        <v>123</v>
      </c>
      <c r="K351" s="25">
        <v>60405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/>
      <c r="R351" s="16"/>
    </row>
    <row r="352" spans="1:18" ht="15.75" thickTop="1" thickBot="1" x14ac:dyDescent="0.25">
      <c r="A352" s="15">
        <v>40888</v>
      </c>
      <c r="B352" s="11">
        <v>0</v>
      </c>
      <c r="C352" s="11">
        <v>0</v>
      </c>
      <c r="D352" s="25">
        <v>717530.06689999998</v>
      </c>
      <c r="E352" s="25">
        <v>2048.3492000000001</v>
      </c>
      <c r="F352" s="25">
        <v>1469752160</v>
      </c>
      <c r="G352" s="12">
        <v>30800715156</v>
      </c>
      <c r="H352" s="11">
        <v>132</v>
      </c>
      <c r="I352" s="11">
        <v>0</v>
      </c>
      <c r="J352" s="11" t="s">
        <v>123</v>
      </c>
      <c r="K352" s="25">
        <v>60403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/>
      <c r="R352" s="16"/>
    </row>
    <row r="353" spans="1:18" ht="15.75" thickTop="1" thickBot="1" x14ac:dyDescent="0.25">
      <c r="A353" s="15">
        <v>40889</v>
      </c>
      <c r="B353" s="11">
        <v>0</v>
      </c>
      <c r="C353" s="11">
        <v>0</v>
      </c>
      <c r="D353" s="25">
        <v>717530.06689999998</v>
      </c>
      <c r="E353" s="25">
        <v>2035.1694</v>
      </c>
      <c r="F353" s="25">
        <v>1460295210</v>
      </c>
      <c r="G353" s="12">
        <v>30748785020</v>
      </c>
      <c r="H353" s="11">
        <v>132</v>
      </c>
      <c r="I353" s="11">
        <v>0</v>
      </c>
      <c r="J353" s="11" t="s">
        <v>123</v>
      </c>
      <c r="K353" s="25">
        <v>60015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/>
      <c r="R353" s="16"/>
    </row>
    <row r="354" spans="1:18" ht="15.75" thickTop="1" thickBot="1" x14ac:dyDescent="0.25">
      <c r="A354" s="15">
        <v>40890</v>
      </c>
      <c r="B354" s="11">
        <v>344.37889999999999</v>
      </c>
      <c r="C354" s="11">
        <v>0</v>
      </c>
      <c r="D354" s="25">
        <v>717874.44579999999</v>
      </c>
      <c r="E354" s="25">
        <v>2048.1392000000001</v>
      </c>
      <c r="F354" s="25">
        <v>1470306800</v>
      </c>
      <c r="G354" s="12">
        <v>31217390766</v>
      </c>
      <c r="H354" s="11">
        <v>132</v>
      </c>
      <c r="I354" s="11">
        <v>0</v>
      </c>
      <c r="J354" s="11" t="s">
        <v>123</v>
      </c>
      <c r="K354" s="25">
        <v>60397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/>
      <c r="R354" s="16"/>
    </row>
    <row r="355" spans="1:18" ht="15.75" thickTop="1" thickBot="1" x14ac:dyDescent="0.25">
      <c r="A355" s="15">
        <v>40891</v>
      </c>
      <c r="B355" s="11">
        <v>652.90899999999999</v>
      </c>
      <c r="C355" s="11">
        <v>0</v>
      </c>
      <c r="D355" s="25">
        <v>718527.35479999997</v>
      </c>
      <c r="E355" s="25">
        <v>2025.6023</v>
      </c>
      <c r="F355" s="25">
        <v>1455450628</v>
      </c>
      <c r="G355" s="12">
        <v>30827780530</v>
      </c>
      <c r="H355" s="11">
        <v>132</v>
      </c>
      <c r="I355" s="11">
        <v>0</v>
      </c>
      <c r="J355" s="11" t="s">
        <v>123</v>
      </c>
      <c r="K355" s="25">
        <v>59761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/>
      <c r="R355" s="16"/>
    </row>
    <row r="356" spans="1:18" ht="15.75" thickTop="1" thickBot="1" x14ac:dyDescent="0.25">
      <c r="A356" s="15">
        <v>40892</v>
      </c>
      <c r="B356" s="11">
        <v>527.8605</v>
      </c>
      <c r="C356" s="11">
        <v>0</v>
      </c>
      <c r="D356" s="25">
        <v>719055.21530000004</v>
      </c>
      <c r="E356" s="25">
        <v>2018.4547</v>
      </c>
      <c r="F356" s="25">
        <v>1451380348</v>
      </c>
      <c r="G356" s="12">
        <v>30438622693</v>
      </c>
      <c r="H356" s="11">
        <v>132</v>
      </c>
      <c r="I356" s="11">
        <v>0</v>
      </c>
      <c r="J356" s="11" t="s">
        <v>123</v>
      </c>
      <c r="K356" s="25">
        <v>59604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2">
        <v>1000734641</v>
      </c>
      <c r="R356" s="16"/>
    </row>
    <row r="357" spans="1:18" ht="15.75" thickTop="1" thickBot="1" x14ac:dyDescent="0.25">
      <c r="A357" s="15">
        <v>40893</v>
      </c>
      <c r="B357" s="11">
        <v>0</v>
      </c>
      <c r="C357" s="11">
        <v>0</v>
      </c>
      <c r="D357" s="25">
        <v>719055.21530000004</v>
      </c>
      <c r="E357" s="25">
        <v>2018.9739</v>
      </c>
      <c r="F357" s="25">
        <v>1451753689</v>
      </c>
      <c r="G357" s="12">
        <v>30444283112</v>
      </c>
      <c r="H357" s="11">
        <v>132</v>
      </c>
      <c r="I357" s="11">
        <v>0</v>
      </c>
      <c r="J357" s="11" t="s">
        <v>123</v>
      </c>
      <c r="K357" s="25">
        <v>59664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/>
      <c r="R357" s="16"/>
    </row>
    <row r="358" spans="1:18" ht="15.75" thickTop="1" thickBot="1" x14ac:dyDescent="0.25">
      <c r="A358" s="15">
        <v>40894</v>
      </c>
      <c r="B358" s="11">
        <v>0</v>
      </c>
      <c r="C358" s="11">
        <v>0</v>
      </c>
      <c r="D358" s="25">
        <v>719055.21530000004</v>
      </c>
      <c r="E358" s="25">
        <v>2018.9070999999999</v>
      </c>
      <c r="F358" s="25">
        <v>1451705686</v>
      </c>
      <c r="G358" s="12">
        <v>30444526178</v>
      </c>
      <c r="H358" s="11">
        <v>132</v>
      </c>
      <c r="I358" s="11">
        <v>0</v>
      </c>
      <c r="J358" s="11" t="s">
        <v>123</v>
      </c>
      <c r="K358" s="25">
        <v>59662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/>
      <c r="R358" s="16"/>
    </row>
    <row r="359" spans="1:18" ht="15.75" thickTop="1" thickBot="1" x14ac:dyDescent="0.25">
      <c r="A359" s="15">
        <v>40895</v>
      </c>
      <c r="B359" s="11">
        <v>0</v>
      </c>
      <c r="C359" s="11">
        <v>0</v>
      </c>
      <c r="D359" s="25">
        <v>719055.21530000004</v>
      </c>
      <c r="E359" s="25">
        <v>2018.8404</v>
      </c>
      <c r="F359" s="25">
        <v>1451657737</v>
      </c>
      <c r="G359" s="12">
        <v>30444770330</v>
      </c>
      <c r="H359" s="11">
        <v>132</v>
      </c>
      <c r="I359" s="11">
        <v>0</v>
      </c>
      <c r="J359" s="11" t="s">
        <v>123</v>
      </c>
      <c r="K359" s="25">
        <v>59660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/>
      <c r="R359" s="16"/>
    </row>
    <row r="360" spans="1:18" ht="15.75" thickTop="1" thickBot="1" x14ac:dyDescent="0.25">
      <c r="A360" s="15">
        <v>40896</v>
      </c>
      <c r="B360" s="25">
        <v>1296.7491</v>
      </c>
      <c r="C360" s="25">
        <v>3645.8703</v>
      </c>
      <c r="D360" s="25">
        <v>716706.09409999999</v>
      </c>
      <c r="E360" s="25">
        <v>2024.2489</v>
      </c>
      <c r="F360" s="25">
        <v>1450791517</v>
      </c>
      <c r="G360" s="12">
        <v>30437641395</v>
      </c>
      <c r="H360" s="11">
        <v>131</v>
      </c>
      <c r="I360" s="11">
        <v>0</v>
      </c>
      <c r="J360" s="11" t="s">
        <v>123</v>
      </c>
      <c r="K360" s="25">
        <v>59819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2">
        <v>1001803408</v>
      </c>
      <c r="R360" s="16"/>
    </row>
    <row r="361" spans="1:18" ht="15.75" thickTop="1" thickBot="1" x14ac:dyDescent="0.25">
      <c r="A361" s="15">
        <v>40897</v>
      </c>
      <c r="B361" s="25">
        <v>1024.6132</v>
      </c>
      <c r="C361" s="11">
        <v>0</v>
      </c>
      <c r="D361" s="25">
        <v>717730.70730000001</v>
      </c>
      <c r="E361" s="25">
        <v>2043.2249999999999</v>
      </c>
      <c r="F361" s="25">
        <v>1466485323</v>
      </c>
      <c r="G361" s="12">
        <v>31202573033</v>
      </c>
      <c r="H361" s="11">
        <v>131</v>
      </c>
      <c r="I361" s="11">
        <v>0</v>
      </c>
      <c r="J361" s="11" t="s">
        <v>123</v>
      </c>
      <c r="K361" s="25">
        <v>60183</v>
      </c>
      <c r="L361" s="11">
        <v>0</v>
      </c>
      <c r="M361" s="11">
        <v>0</v>
      </c>
      <c r="N361" s="25">
        <v>6018</v>
      </c>
      <c r="O361" s="11">
        <v>0</v>
      </c>
      <c r="P361" s="11">
        <v>0</v>
      </c>
      <c r="Q361" s="12">
        <v>1000539927</v>
      </c>
      <c r="R361" s="16"/>
    </row>
    <row r="362" spans="1:18" ht="15.75" thickTop="1" thickBot="1" x14ac:dyDescent="0.25">
      <c r="A362" s="15">
        <v>40898</v>
      </c>
      <c r="B362" s="11">
        <v>0</v>
      </c>
      <c r="C362" s="11">
        <v>0</v>
      </c>
      <c r="D362" s="25">
        <v>717730.70730000001</v>
      </c>
      <c r="E362" s="25">
        <v>2040.9362000000001</v>
      </c>
      <c r="F362" s="25">
        <v>1464842614</v>
      </c>
      <c r="G362" s="12">
        <v>31373619317</v>
      </c>
      <c r="H362" s="11">
        <v>131</v>
      </c>
      <c r="I362" s="11">
        <v>0</v>
      </c>
      <c r="J362" s="11" t="s">
        <v>123</v>
      </c>
      <c r="K362" s="25">
        <v>60201</v>
      </c>
      <c r="L362" s="11">
        <v>0</v>
      </c>
      <c r="M362" s="11">
        <v>0</v>
      </c>
      <c r="N362" s="25">
        <v>6020</v>
      </c>
      <c r="O362" s="11">
        <v>0</v>
      </c>
      <c r="P362" s="11">
        <v>0</v>
      </c>
      <c r="Q362" s="11"/>
      <c r="R362" s="16"/>
    </row>
    <row r="363" spans="1:18" ht="15.75" thickTop="1" thickBot="1" x14ac:dyDescent="0.25">
      <c r="A363" s="15">
        <v>40899</v>
      </c>
      <c r="B363" s="11">
        <v>0</v>
      </c>
      <c r="C363" s="11">
        <v>0</v>
      </c>
      <c r="D363" s="25">
        <v>717730.70730000001</v>
      </c>
      <c r="E363" s="25">
        <v>2043.9626000000001</v>
      </c>
      <c r="F363" s="25">
        <v>1467014755</v>
      </c>
      <c r="G363" s="12">
        <v>31450332375</v>
      </c>
      <c r="H363" s="11">
        <v>131</v>
      </c>
      <c r="I363" s="11">
        <v>0</v>
      </c>
      <c r="J363" s="11" t="s">
        <v>123</v>
      </c>
      <c r="K363" s="25">
        <v>60291</v>
      </c>
      <c r="L363" s="11">
        <v>0</v>
      </c>
      <c r="M363" s="11">
        <v>0</v>
      </c>
      <c r="N363" s="25">
        <v>6029</v>
      </c>
      <c r="O363" s="11">
        <v>0</v>
      </c>
      <c r="P363" s="11">
        <v>0</v>
      </c>
      <c r="Q363" s="11"/>
      <c r="R363" s="16"/>
    </row>
    <row r="364" spans="1:18" ht="15.75" thickTop="1" thickBot="1" x14ac:dyDescent="0.25">
      <c r="A364" s="15">
        <v>40900</v>
      </c>
      <c r="B364" s="11">
        <v>0</v>
      </c>
      <c r="C364" s="11">
        <v>0</v>
      </c>
      <c r="D364" s="25">
        <v>717730.70730000001</v>
      </c>
      <c r="E364" s="25">
        <v>2032.4978000000001</v>
      </c>
      <c r="F364" s="25">
        <v>1458786068</v>
      </c>
      <c r="G364" s="12">
        <v>31385638517</v>
      </c>
      <c r="H364" s="11">
        <v>131</v>
      </c>
      <c r="I364" s="11">
        <v>0</v>
      </c>
      <c r="J364" s="11" t="s">
        <v>123</v>
      </c>
      <c r="K364" s="25">
        <v>59953</v>
      </c>
      <c r="L364" s="11">
        <v>0</v>
      </c>
      <c r="M364" s="11">
        <v>0</v>
      </c>
      <c r="N364" s="25">
        <v>5995</v>
      </c>
      <c r="O364" s="11">
        <v>0</v>
      </c>
      <c r="P364" s="11">
        <v>0</v>
      </c>
      <c r="Q364" s="11"/>
      <c r="R364" s="16"/>
    </row>
    <row r="365" spans="1:18" ht="15.75" thickTop="1" thickBot="1" x14ac:dyDescent="0.25">
      <c r="A365" s="15">
        <v>40901</v>
      </c>
      <c r="B365" s="11">
        <v>0</v>
      </c>
      <c r="C365" s="11">
        <v>0</v>
      </c>
      <c r="D365" s="25">
        <v>717730.70730000001</v>
      </c>
      <c r="E365" s="25">
        <v>2032.4145000000001</v>
      </c>
      <c r="F365" s="25">
        <v>1458726294</v>
      </c>
      <c r="G365" s="12">
        <v>31385767140</v>
      </c>
      <c r="H365" s="11">
        <v>131</v>
      </c>
      <c r="I365" s="11">
        <v>0</v>
      </c>
      <c r="J365" s="11" t="s">
        <v>123</v>
      </c>
      <c r="K365" s="25">
        <v>59950</v>
      </c>
      <c r="L365" s="11">
        <v>0</v>
      </c>
      <c r="M365" s="11">
        <v>0</v>
      </c>
      <c r="N365" s="25">
        <v>5995</v>
      </c>
      <c r="O365" s="11">
        <v>0</v>
      </c>
      <c r="P365" s="11">
        <v>0</v>
      </c>
      <c r="Q365" s="11"/>
      <c r="R365" s="16"/>
    </row>
    <row r="366" spans="1:18" ht="15.75" thickTop="1" thickBot="1" x14ac:dyDescent="0.25">
      <c r="A366" s="15">
        <v>40902</v>
      </c>
      <c r="B366" s="11">
        <v>0</v>
      </c>
      <c r="C366" s="11">
        <v>0</v>
      </c>
      <c r="D366" s="25">
        <v>717730.70730000001</v>
      </c>
      <c r="E366" s="25">
        <v>2032.3312000000001</v>
      </c>
      <c r="F366" s="25">
        <v>1458666476</v>
      </c>
      <c r="G366" s="12">
        <v>31385894784</v>
      </c>
      <c r="H366" s="11">
        <v>131</v>
      </c>
      <c r="I366" s="11">
        <v>0</v>
      </c>
      <c r="J366" s="11" t="s">
        <v>123</v>
      </c>
      <c r="K366" s="25">
        <v>59948</v>
      </c>
      <c r="L366" s="11">
        <v>0</v>
      </c>
      <c r="M366" s="11">
        <v>0</v>
      </c>
      <c r="N366" s="25">
        <v>5995</v>
      </c>
      <c r="O366" s="11">
        <v>0</v>
      </c>
      <c r="P366" s="11">
        <v>0</v>
      </c>
      <c r="Q366" s="11"/>
      <c r="R366" s="16"/>
    </row>
    <row r="367" spans="1:18" ht="15.75" thickTop="1" thickBot="1" x14ac:dyDescent="0.25">
      <c r="A367" s="15">
        <v>40903</v>
      </c>
      <c r="B367" s="11">
        <v>0</v>
      </c>
      <c r="C367" s="11">
        <v>0</v>
      </c>
      <c r="D367" s="25">
        <v>717730.70730000001</v>
      </c>
      <c r="E367" s="25">
        <v>2027.4725000000001</v>
      </c>
      <c r="F367" s="25">
        <v>1455179267</v>
      </c>
      <c r="G367" s="12">
        <v>30966385782</v>
      </c>
      <c r="H367" s="11">
        <v>131</v>
      </c>
      <c r="I367" s="11">
        <v>0</v>
      </c>
      <c r="J367" s="11" t="s">
        <v>123</v>
      </c>
      <c r="K367" s="25">
        <v>59804</v>
      </c>
      <c r="L367" s="11">
        <v>0</v>
      </c>
      <c r="M367" s="11">
        <v>0</v>
      </c>
      <c r="N367" s="25">
        <v>5980</v>
      </c>
      <c r="O367" s="11">
        <v>0</v>
      </c>
      <c r="P367" s="11">
        <v>0</v>
      </c>
      <c r="Q367" s="11"/>
      <c r="R367" s="16"/>
    </row>
    <row r="368" spans="1:18" ht="15.75" thickTop="1" thickBot="1" x14ac:dyDescent="0.25">
      <c r="A368" s="15">
        <v>40904</v>
      </c>
      <c r="B368" s="11">
        <v>0</v>
      </c>
      <c r="C368" s="11">
        <v>0</v>
      </c>
      <c r="D368" s="25">
        <v>717730.70730000001</v>
      </c>
      <c r="E368" s="25">
        <v>2032.5994000000001</v>
      </c>
      <c r="F368" s="25">
        <v>1458858982</v>
      </c>
      <c r="G368" s="12">
        <v>30604728343</v>
      </c>
      <c r="H368" s="11">
        <v>131</v>
      </c>
      <c r="I368" s="11">
        <v>0</v>
      </c>
      <c r="J368" s="11" t="s">
        <v>123</v>
      </c>
      <c r="K368" s="25">
        <v>59956</v>
      </c>
      <c r="L368" s="11">
        <v>0</v>
      </c>
      <c r="M368" s="11">
        <v>0</v>
      </c>
      <c r="N368" s="25">
        <v>5996</v>
      </c>
      <c r="O368" s="11">
        <v>0</v>
      </c>
      <c r="P368" s="11">
        <v>0</v>
      </c>
      <c r="Q368" s="11"/>
      <c r="R368" s="16"/>
    </row>
    <row r="369" spans="1:18" ht="15.75" thickTop="1" thickBot="1" x14ac:dyDescent="0.25">
      <c r="A369" s="15">
        <v>40905</v>
      </c>
      <c r="B369" s="11">
        <v>0</v>
      </c>
      <c r="C369" s="25">
        <v>5503.2137000000002</v>
      </c>
      <c r="D369" s="25">
        <v>712227.49360000005</v>
      </c>
      <c r="E369" s="25">
        <v>2026.9956</v>
      </c>
      <c r="F369" s="25">
        <v>1443681993</v>
      </c>
      <c r="G369" s="12">
        <v>30205969930</v>
      </c>
      <c r="H369" s="11">
        <v>130</v>
      </c>
      <c r="I369" s="11">
        <v>0</v>
      </c>
      <c r="J369" s="11" t="s">
        <v>123</v>
      </c>
      <c r="K369" s="25">
        <v>59790</v>
      </c>
      <c r="L369" s="11">
        <v>0</v>
      </c>
      <c r="M369" s="11">
        <v>0</v>
      </c>
      <c r="N369" s="25">
        <v>5979</v>
      </c>
      <c r="O369" s="11">
        <v>0</v>
      </c>
      <c r="P369" s="11">
        <v>0</v>
      </c>
      <c r="Q369" s="11"/>
      <c r="R369" s="16"/>
    </row>
    <row r="370" spans="1:18" ht="15.75" thickTop="1" thickBot="1" x14ac:dyDescent="0.25">
      <c r="A370" s="15">
        <v>40906</v>
      </c>
      <c r="B370" s="11">
        <v>0</v>
      </c>
      <c r="C370" s="11">
        <v>0</v>
      </c>
      <c r="D370" s="25">
        <v>712227.49360000005</v>
      </c>
      <c r="E370" s="25">
        <v>2034.8764000000001</v>
      </c>
      <c r="F370" s="25">
        <v>1449294916</v>
      </c>
      <c r="G370" s="12">
        <v>30215676221</v>
      </c>
      <c r="H370" s="11">
        <v>130</v>
      </c>
      <c r="I370" s="11">
        <v>0</v>
      </c>
      <c r="J370" s="11" t="s">
        <v>123</v>
      </c>
      <c r="K370" s="25">
        <v>59563</v>
      </c>
      <c r="L370" s="11">
        <v>0</v>
      </c>
      <c r="M370" s="11">
        <v>0</v>
      </c>
      <c r="N370" s="25">
        <v>5956</v>
      </c>
      <c r="O370" s="11">
        <v>0</v>
      </c>
      <c r="P370" s="11">
        <v>0</v>
      </c>
      <c r="Q370" s="11"/>
      <c r="R370" s="16"/>
    </row>
    <row r="371" spans="1:18" ht="15.75" thickTop="1" thickBot="1" x14ac:dyDescent="0.25">
      <c r="A371" s="15">
        <v>40907</v>
      </c>
      <c r="B371" s="11">
        <v>56.338700000000003</v>
      </c>
      <c r="C371" s="11">
        <v>0</v>
      </c>
      <c r="D371" s="25">
        <v>712283.83230000001</v>
      </c>
      <c r="E371" s="25">
        <v>2041.2251000000001</v>
      </c>
      <c r="F371" s="25">
        <v>1453931660</v>
      </c>
      <c r="G371" s="12">
        <v>30296470580</v>
      </c>
      <c r="H371" s="11">
        <v>130</v>
      </c>
      <c r="I371" s="11">
        <v>0</v>
      </c>
      <c r="J371" s="11" t="s">
        <v>123</v>
      </c>
      <c r="K371" s="25">
        <v>59748</v>
      </c>
      <c r="L371" s="11">
        <v>0</v>
      </c>
      <c r="M371" s="11">
        <v>0</v>
      </c>
      <c r="N371" s="25">
        <v>5975</v>
      </c>
      <c r="O371" s="11">
        <v>0</v>
      </c>
      <c r="P371" s="11">
        <v>0</v>
      </c>
      <c r="Q371" s="11"/>
      <c r="R371" s="16"/>
    </row>
    <row r="372" spans="1:18" ht="15.75" thickTop="1" thickBot="1" x14ac:dyDescent="0.25">
      <c r="A372" s="15">
        <v>40908</v>
      </c>
      <c r="B372" s="11">
        <v>0</v>
      </c>
      <c r="C372" s="11">
        <v>0</v>
      </c>
      <c r="D372" s="25">
        <v>712283.83230000001</v>
      </c>
      <c r="E372" s="25">
        <v>2041.1402</v>
      </c>
      <c r="F372" s="25">
        <v>1453871182</v>
      </c>
      <c r="G372" s="12">
        <v>30296579123</v>
      </c>
      <c r="H372" s="11">
        <v>130</v>
      </c>
      <c r="I372" s="11">
        <v>0</v>
      </c>
      <c r="J372" s="11" t="s">
        <v>123</v>
      </c>
      <c r="K372" s="25">
        <v>59751</v>
      </c>
      <c r="L372" s="11">
        <v>0</v>
      </c>
      <c r="M372" s="11">
        <v>0</v>
      </c>
      <c r="N372" s="25">
        <v>5975</v>
      </c>
      <c r="O372" s="11">
        <v>0</v>
      </c>
      <c r="P372" s="11">
        <v>0</v>
      </c>
      <c r="Q372" s="11"/>
      <c r="R372" s="16"/>
    </row>
    <row r="373" spans="1:18" ht="15.75" thickTop="1" thickBot="1" x14ac:dyDescent="0.25">
      <c r="A373" s="15">
        <v>40909</v>
      </c>
      <c r="B373" s="11">
        <v>0</v>
      </c>
      <c r="C373" s="11">
        <v>0</v>
      </c>
      <c r="D373" s="25">
        <v>712283.83230000001</v>
      </c>
      <c r="E373" s="25">
        <v>2041.0553</v>
      </c>
      <c r="F373" s="25">
        <v>1453810697</v>
      </c>
      <c r="G373" s="12">
        <v>30296687461</v>
      </c>
      <c r="H373" s="11">
        <v>130</v>
      </c>
      <c r="I373" s="11">
        <v>0</v>
      </c>
      <c r="J373" s="11" t="s">
        <v>123</v>
      </c>
      <c r="K373" s="25">
        <v>59748</v>
      </c>
      <c r="L373" s="11">
        <v>0</v>
      </c>
      <c r="M373" s="11">
        <v>0</v>
      </c>
      <c r="N373" s="25">
        <v>5975</v>
      </c>
      <c r="O373" s="11">
        <v>0</v>
      </c>
      <c r="P373" s="11">
        <v>0</v>
      </c>
      <c r="Q373" s="11"/>
      <c r="R373" s="16"/>
    </row>
    <row r="374" spans="1:18" ht="15.75" thickTop="1" thickBot="1" x14ac:dyDescent="0.25">
      <c r="A374" s="15">
        <v>40910</v>
      </c>
      <c r="B374" s="11">
        <v>0</v>
      </c>
      <c r="C374" s="11">
        <v>0</v>
      </c>
      <c r="D374" s="25">
        <v>712283.83230000001</v>
      </c>
      <c r="E374" s="25">
        <v>2028.5802000000001</v>
      </c>
      <c r="F374" s="25">
        <v>1444924906</v>
      </c>
      <c r="G374" s="12">
        <v>29978700665</v>
      </c>
      <c r="H374" s="11">
        <v>130</v>
      </c>
      <c r="I374" s="11">
        <v>0</v>
      </c>
      <c r="J374" s="11" t="s">
        <v>123</v>
      </c>
      <c r="K374" s="25">
        <v>59383</v>
      </c>
      <c r="L374" s="11">
        <v>0</v>
      </c>
      <c r="M374" s="11">
        <v>0</v>
      </c>
      <c r="N374" s="25">
        <v>5938</v>
      </c>
      <c r="O374" s="11">
        <v>0</v>
      </c>
      <c r="P374" s="11">
        <v>0</v>
      </c>
      <c r="Q374" s="11"/>
      <c r="R374" s="16"/>
    </row>
    <row r="375" spans="1:18" ht="15.75" thickTop="1" thickBot="1" x14ac:dyDescent="0.25">
      <c r="A375" s="15">
        <v>40911</v>
      </c>
      <c r="B375" s="11">
        <v>0</v>
      </c>
      <c r="C375" s="11">
        <v>0</v>
      </c>
      <c r="D375" s="25">
        <v>712283.83230000001</v>
      </c>
      <c r="E375" s="25">
        <v>2032.0458000000001</v>
      </c>
      <c r="F375" s="25">
        <v>1447393396</v>
      </c>
      <c r="G375" s="12">
        <v>30116266667</v>
      </c>
      <c r="H375" s="11">
        <v>130</v>
      </c>
      <c r="I375" s="11">
        <v>0</v>
      </c>
      <c r="J375" s="11" t="s">
        <v>123</v>
      </c>
      <c r="K375" s="25">
        <v>59484</v>
      </c>
      <c r="L375" s="11">
        <v>0</v>
      </c>
      <c r="M375" s="11">
        <v>0</v>
      </c>
      <c r="N375" s="25">
        <v>5948</v>
      </c>
      <c r="O375" s="11">
        <v>0</v>
      </c>
      <c r="P375" s="11">
        <v>0</v>
      </c>
      <c r="Q375" s="11"/>
      <c r="R375" s="16"/>
    </row>
    <row r="376" spans="1:18" ht="15.75" thickTop="1" thickBot="1" x14ac:dyDescent="0.25">
      <c r="A376" s="15">
        <v>40912</v>
      </c>
      <c r="B376" s="11">
        <v>0</v>
      </c>
      <c r="C376" s="11">
        <v>0</v>
      </c>
      <c r="D376" s="25">
        <v>712283.83230000001</v>
      </c>
      <c r="E376" s="25">
        <v>2032.4521</v>
      </c>
      <c r="F376" s="25">
        <v>1447682753</v>
      </c>
      <c r="G376" s="12">
        <v>30611464834</v>
      </c>
      <c r="H376" s="11">
        <v>130</v>
      </c>
      <c r="I376" s="11">
        <v>0</v>
      </c>
      <c r="J376" s="11" t="s">
        <v>123</v>
      </c>
      <c r="K376" s="25">
        <v>59496</v>
      </c>
      <c r="L376" s="11">
        <v>0</v>
      </c>
      <c r="M376" s="11">
        <v>0</v>
      </c>
      <c r="N376" s="25">
        <v>5950</v>
      </c>
      <c r="O376" s="11">
        <v>0</v>
      </c>
      <c r="P376" s="11">
        <v>0</v>
      </c>
      <c r="Q376" s="11"/>
      <c r="R376" s="16"/>
    </row>
    <row r="377" spans="1:18" ht="15.75" thickTop="1" thickBot="1" x14ac:dyDescent="0.25">
      <c r="A377" s="15">
        <v>40913</v>
      </c>
      <c r="B377" s="11">
        <v>98.349800000000002</v>
      </c>
      <c r="C377" s="11">
        <v>0</v>
      </c>
      <c r="D377" s="25">
        <v>712382.18209999998</v>
      </c>
      <c r="E377" s="25">
        <v>2033.5569</v>
      </c>
      <c r="F377" s="25">
        <v>1448669705</v>
      </c>
      <c r="G377" s="12">
        <v>31135750780</v>
      </c>
      <c r="H377" s="11">
        <v>130</v>
      </c>
      <c r="I377" s="11">
        <v>0</v>
      </c>
      <c r="J377" s="11" t="s">
        <v>123</v>
      </c>
      <c r="K377" s="25">
        <v>59529</v>
      </c>
      <c r="L377" s="11">
        <v>0</v>
      </c>
      <c r="M377" s="11">
        <v>0</v>
      </c>
      <c r="N377" s="25">
        <v>5953</v>
      </c>
      <c r="O377" s="11">
        <v>0</v>
      </c>
      <c r="P377" s="11">
        <v>0</v>
      </c>
      <c r="Q377" s="11"/>
      <c r="R377" s="16"/>
    </row>
    <row r="378" spans="1:18" ht="15.75" thickTop="1" thickBot="1" x14ac:dyDescent="0.25">
      <c r="A378" s="15">
        <v>40914</v>
      </c>
      <c r="B378" s="11">
        <v>0</v>
      </c>
      <c r="C378" s="25">
        <v>6370.6220000000003</v>
      </c>
      <c r="D378" s="25">
        <v>706011.5601</v>
      </c>
      <c r="E378" s="25">
        <v>2039.5197000000001</v>
      </c>
      <c r="F378" s="25">
        <v>1439924450</v>
      </c>
      <c r="G378" s="12">
        <v>30679020674</v>
      </c>
      <c r="H378" s="11">
        <v>128</v>
      </c>
      <c r="I378" s="11">
        <v>0</v>
      </c>
      <c r="J378" s="11" t="s">
        <v>123</v>
      </c>
      <c r="K378" s="25">
        <v>59711</v>
      </c>
      <c r="L378" s="11">
        <v>0</v>
      </c>
      <c r="M378" s="11">
        <v>0</v>
      </c>
      <c r="N378" s="25">
        <v>5971</v>
      </c>
      <c r="O378" s="11">
        <v>0</v>
      </c>
      <c r="P378" s="11">
        <v>0</v>
      </c>
      <c r="Q378" s="11"/>
      <c r="R378" s="16"/>
    </row>
    <row r="379" spans="1:18" ht="15.75" thickTop="1" thickBot="1" x14ac:dyDescent="0.25">
      <c r="A379" s="15">
        <v>40915</v>
      </c>
      <c r="B379" s="11">
        <v>0</v>
      </c>
      <c r="C379" s="11">
        <v>0</v>
      </c>
      <c r="D379" s="25">
        <v>706011.5601</v>
      </c>
      <c r="E379" s="25">
        <v>2039.4385</v>
      </c>
      <c r="F379" s="25">
        <v>1439867189</v>
      </c>
      <c r="G379" s="12">
        <v>30679183895</v>
      </c>
      <c r="H379" s="11">
        <v>128</v>
      </c>
      <c r="I379" s="11">
        <v>0</v>
      </c>
      <c r="J379" s="11" t="s">
        <v>123</v>
      </c>
      <c r="K379" s="25">
        <v>59175</v>
      </c>
      <c r="L379" s="11">
        <v>0</v>
      </c>
      <c r="M379" s="11">
        <v>0</v>
      </c>
      <c r="N379" s="25">
        <v>5918</v>
      </c>
      <c r="O379" s="11">
        <v>0</v>
      </c>
      <c r="P379" s="11">
        <v>0</v>
      </c>
      <c r="Q379" s="11"/>
      <c r="R379" s="16"/>
    </row>
    <row r="380" spans="1:18" ht="15.75" thickTop="1" thickBot="1" x14ac:dyDescent="0.25">
      <c r="A380" s="15">
        <v>40916</v>
      </c>
      <c r="B380" s="11">
        <v>0</v>
      </c>
      <c r="C380" s="11">
        <v>0</v>
      </c>
      <c r="D380" s="25">
        <v>706011.5601</v>
      </c>
      <c r="E380" s="25">
        <v>2039.3574000000001</v>
      </c>
      <c r="F380" s="25">
        <v>1439809933</v>
      </c>
      <c r="G380" s="12">
        <v>30679347164</v>
      </c>
      <c r="H380" s="11">
        <v>128</v>
      </c>
      <c r="I380" s="11">
        <v>0</v>
      </c>
      <c r="J380" s="11" t="s">
        <v>123</v>
      </c>
      <c r="K380" s="25">
        <v>59173</v>
      </c>
      <c r="L380" s="11">
        <v>0</v>
      </c>
      <c r="M380" s="11">
        <v>0</v>
      </c>
      <c r="N380" s="25">
        <v>5917</v>
      </c>
      <c r="O380" s="11">
        <v>0</v>
      </c>
      <c r="P380" s="11">
        <v>0</v>
      </c>
      <c r="Q380" s="11"/>
      <c r="R380" s="16"/>
    </row>
    <row r="381" spans="1:18" ht="15.75" thickTop="1" thickBot="1" x14ac:dyDescent="0.25">
      <c r="A381" s="15">
        <v>40917</v>
      </c>
      <c r="B381" s="11">
        <v>0</v>
      </c>
      <c r="C381" s="25">
        <v>2097.5895</v>
      </c>
      <c r="D381" s="25">
        <v>703913.9706</v>
      </c>
      <c r="E381" s="25">
        <v>2029.4306999999999</v>
      </c>
      <c r="F381" s="25">
        <v>1428544652</v>
      </c>
      <c r="G381" s="12">
        <v>29913834137</v>
      </c>
      <c r="H381" s="11">
        <v>125</v>
      </c>
      <c r="I381" s="11">
        <v>0</v>
      </c>
      <c r="J381" s="11" t="s">
        <v>123</v>
      </c>
      <c r="K381" s="25">
        <v>58885</v>
      </c>
      <c r="L381" s="11">
        <v>0</v>
      </c>
      <c r="M381" s="11">
        <v>0</v>
      </c>
      <c r="N381" s="25">
        <v>5888</v>
      </c>
      <c r="O381" s="11">
        <v>0</v>
      </c>
      <c r="P381" s="11">
        <v>0</v>
      </c>
      <c r="Q381" s="11"/>
      <c r="R381" s="16"/>
    </row>
    <row r="382" spans="1:18" ht="15.75" thickTop="1" thickBot="1" x14ac:dyDescent="0.25">
      <c r="A382" s="15">
        <v>40918</v>
      </c>
      <c r="B382" s="11">
        <v>0</v>
      </c>
      <c r="C382" s="11">
        <v>0</v>
      </c>
      <c r="D382" s="25">
        <v>703913.9706</v>
      </c>
      <c r="E382" s="25">
        <v>2030.3109999999999</v>
      </c>
      <c r="F382" s="25">
        <v>1429164289</v>
      </c>
      <c r="G382" s="12">
        <v>29874930535</v>
      </c>
      <c r="H382" s="11">
        <v>125</v>
      </c>
      <c r="I382" s="11">
        <v>0</v>
      </c>
      <c r="J382" s="11" t="s">
        <v>123</v>
      </c>
      <c r="K382" s="25">
        <v>58735</v>
      </c>
      <c r="L382" s="11">
        <v>0</v>
      </c>
      <c r="M382" s="11">
        <v>0</v>
      </c>
      <c r="N382" s="25">
        <v>5874</v>
      </c>
      <c r="O382" s="11">
        <v>0</v>
      </c>
      <c r="P382" s="11">
        <v>0</v>
      </c>
      <c r="Q382" s="11"/>
      <c r="R382" s="16"/>
    </row>
    <row r="383" spans="1:18" ht="15.75" thickTop="1" thickBot="1" x14ac:dyDescent="0.25">
      <c r="A383" s="15">
        <v>40919</v>
      </c>
      <c r="B383" s="11">
        <v>0</v>
      </c>
      <c r="C383" s="11">
        <v>0</v>
      </c>
      <c r="D383" s="25">
        <v>703913.9706</v>
      </c>
      <c r="E383" s="25">
        <v>2025.7021</v>
      </c>
      <c r="F383" s="25">
        <v>1425920012</v>
      </c>
      <c r="G383" s="12">
        <v>29799795561</v>
      </c>
      <c r="H383" s="11">
        <v>125</v>
      </c>
      <c r="I383" s="11">
        <v>0</v>
      </c>
      <c r="J383" s="11" t="s">
        <v>123</v>
      </c>
      <c r="K383" s="25">
        <v>58602</v>
      </c>
      <c r="L383" s="11">
        <v>0</v>
      </c>
      <c r="M383" s="11">
        <v>0</v>
      </c>
      <c r="N383" s="25">
        <v>5860</v>
      </c>
      <c r="O383" s="11">
        <v>0</v>
      </c>
      <c r="P383" s="11">
        <v>0</v>
      </c>
      <c r="Q383" s="11"/>
      <c r="R383" s="16"/>
    </row>
    <row r="384" spans="1:18" ht="15.75" thickTop="1" thickBot="1" x14ac:dyDescent="0.25">
      <c r="A384" s="15">
        <v>40920</v>
      </c>
      <c r="B384" s="11">
        <v>779.02869999999996</v>
      </c>
      <c r="C384" s="11">
        <v>468.89120000000003</v>
      </c>
      <c r="D384" s="25">
        <v>704224.10809999995</v>
      </c>
      <c r="E384" s="25">
        <v>2029.1107999999999</v>
      </c>
      <c r="F384" s="25">
        <v>1428948711</v>
      </c>
      <c r="G384" s="12">
        <v>29731775887</v>
      </c>
      <c r="H384" s="11">
        <v>124</v>
      </c>
      <c r="I384" s="11">
        <v>0</v>
      </c>
      <c r="J384" s="11" t="s">
        <v>123</v>
      </c>
      <c r="K384" s="25">
        <v>58700</v>
      </c>
      <c r="L384" s="11">
        <v>0</v>
      </c>
      <c r="M384" s="11">
        <v>0</v>
      </c>
      <c r="N384" s="25">
        <v>5870</v>
      </c>
      <c r="O384" s="11">
        <v>0</v>
      </c>
      <c r="P384" s="11">
        <v>0</v>
      </c>
      <c r="Q384" s="12">
        <v>1001059727</v>
      </c>
      <c r="R384" s="16"/>
    </row>
    <row r="385" spans="1:18" ht="15.75" thickTop="1" thickBot="1" x14ac:dyDescent="0.25">
      <c r="A385" s="15">
        <v>40921</v>
      </c>
      <c r="B385" s="11">
        <v>921.93539999999996</v>
      </c>
      <c r="C385" s="11">
        <v>0</v>
      </c>
      <c r="D385" s="25">
        <v>705146.04350000003</v>
      </c>
      <c r="E385" s="25">
        <v>2025.1451</v>
      </c>
      <c r="F385" s="25">
        <v>1428023089</v>
      </c>
      <c r="G385" s="12">
        <v>29674984863</v>
      </c>
      <c r="H385" s="11">
        <v>124</v>
      </c>
      <c r="I385" s="11">
        <v>0</v>
      </c>
      <c r="J385" s="11" t="s">
        <v>123</v>
      </c>
      <c r="K385" s="25">
        <v>58612</v>
      </c>
      <c r="L385" s="11">
        <v>0</v>
      </c>
      <c r="M385" s="11">
        <v>0</v>
      </c>
      <c r="N385" s="25">
        <v>5861</v>
      </c>
      <c r="O385" s="11">
        <v>0</v>
      </c>
      <c r="P385" s="11">
        <v>0</v>
      </c>
      <c r="Q385" s="11"/>
      <c r="R385" s="16"/>
    </row>
    <row r="386" spans="1:18" ht="15.75" thickTop="1" thickBot="1" x14ac:dyDescent="0.25">
      <c r="A386" s="15">
        <v>40922</v>
      </c>
      <c r="B386" s="11">
        <v>0</v>
      </c>
      <c r="C386" s="11">
        <v>0</v>
      </c>
      <c r="D386" s="25">
        <v>705146.04350000003</v>
      </c>
      <c r="E386" s="25">
        <v>2025.0592999999999</v>
      </c>
      <c r="F386" s="25">
        <v>1427962557</v>
      </c>
      <c r="G386" s="12">
        <v>29675068418</v>
      </c>
      <c r="H386" s="11">
        <v>124</v>
      </c>
      <c r="I386" s="11">
        <v>0</v>
      </c>
      <c r="J386" s="11" t="s">
        <v>123</v>
      </c>
      <c r="K386" s="25">
        <v>58686</v>
      </c>
      <c r="L386" s="11">
        <v>0</v>
      </c>
      <c r="M386" s="11">
        <v>0</v>
      </c>
      <c r="N386" s="25">
        <v>5869</v>
      </c>
      <c r="O386" s="11">
        <v>0</v>
      </c>
      <c r="P386" s="11">
        <v>0</v>
      </c>
      <c r="Q386" s="11"/>
      <c r="R386" s="16"/>
    </row>
    <row r="387" spans="1:18" ht="15.75" thickTop="1" thickBot="1" x14ac:dyDescent="0.25">
      <c r="A387" s="15">
        <v>40923</v>
      </c>
      <c r="B387" s="11">
        <v>0</v>
      </c>
      <c r="C387" s="11">
        <v>0</v>
      </c>
      <c r="D387" s="25">
        <v>705146.04350000003</v>
      </c>
      <c r="E387" s="25">
        <v>2024.9735000000001</v>
      </c>
      <c r="F387" s="25">
        <v>1427902030</v>
      </c>
      <c r="G387" s="12">
        <v>29675151995</v>
      </c>
      <c r="H387" s="11">
        <v>124</v>
      </c>
      <c r="I387" s="11">
        <v>0</v>
      </c>
      <c r="J387" s="11" t="s">
        <v>123</v>
      </c>
      <c r="K387" s="25">
        <v>58683</v>
      </c>
      <c r="L387" s="11">
        <v>0</v>
      </c>
      <c r="M387" s="11">
        <v>0</v>
      </c>
      <c r="N387" s="25">
        <v>5868</v>
      </c>
      <c r="O387" s="11">
        <v>0</v>
      </c>
      <c r="P387" s="11">
        <v>0</v>
      </c>
      <c r="Q387" s="11"/>
      <c r="R387" s="16"/>
    </row>
    <row r="388" spans="1:18" ht="15.75" thickTop="1" thickBot="1" x14ac:dyDescent="0.25">
      <c r="A388" s="15">
        <v>40924</v>
      </c>
      <c r="B388" s="11">
        <v>49.503799999999998</v>
      </c>
      <c r="C388" s="25">
        <v>7824.3333000000002</v>
      </c>
      <c r="D388" s="25">
        <v>697371.21400000004</v>
      </c>
      <c r="E388" s="25">
        <v>2020.0476000000001</v>
      </c>
      <c r="F388" s="25">
        <v>1408723050</v>
      </c>
      <c r="G388" s="12">
        <v>29597798068</v>
      </c>
      <c r="H388" s="11">
        <v>122</v>
      </c>
      <c r="I388" s="11">
        <v>0</v>
      </c>
      <c r="J388" s="11" t="s">
        <v>123</v>
      </c>
      <c r="K388" s="25">
        <v>58541</v>
      </c>
      <c r="L388" s="11">
        <v>0</v>
      </c>
      <c r="M388" s="11">
        <v>0</v>
      </c>
      <c r="N388" s="25">
        <v>5854</v>
      </c>
      <c r="O388" s="11">
        <v>0</v>
      </c>
      <c r="P388" s="11">
        <v>0</v>
      </c>
      <c r="Q388" s="11"/>
      <c r="R388" s="16"/>
    </row>
    <row r="389" spans="1:18" ht="15.75" thickTop="1" thickBot="1" x14ac:dyDescent="0.25">
      <c r="A389" s="15">
        <v>40925</v>
      </c>
      <c r="B389" s="11">
        <v>595.82669999999996</v>
      </c>
      <c r="C389" s="11">
        <v>0</v>
      </c>
      <c r="D389" s="25">
        <v>697967.04070000001</v>
      </c>
      <c r="E389" s="25">
        <v>2029.6004</v>
      </c>
      <c r="F389" s="25">
        <v>1416594188</v>
      </c>
      <c r="G389" s="12">
        <v>29778667493</v>
      </c>
      <c r="H389" s="11">
        <v>122</v>
      </c>
      <c r="I389" s="11">
        <v>0</v>
      </c>
      <c r="J389" s="11" t="s">
        <v>123</v>
      </c>
      <c r="K389" s="25">
        <v>58169</v>
      </c>
      <c r="L389" s="11">
        <v>0</v>
      </c>
      <c r="M389" s="11">
        <v>0</v>
      </c>
      <c r="N389" s="25">
        <v>5817</v>
      </c>
      <c r="O389" s="11">
        <v>0</v>
      </c>
      <c r="P389" s="11">
        <v>0</v>
      </c>
      <c r="Q389" s="11"/>
      <c r="R389" s="16"/>
    </row>
    <row r="390" spans="1:18" ht="15.75" thickTop="1" thickBot="1" x14ac:dyDescent="0.25">
      <c r="A390" s="15">
        <v>40926</v>
      </c>
      <c r="B390" s="11">
        <v>0</v>
      </c>
      <c r="C390" s="25">
        <v>2137.665</v>
      </c>
      <c r="D390" s="25">
        <v>695829.37569999998</v>
      </c>
      <c r="E390" s="25">
        <v>2038.8985</v>
      </c>
      <c r="F390" s="25">
        <v>1418725477</v>
      </c>
      <c r="G390" s="12">
        <v>29839605175</v>
      </c>
      <c r="H390" s="11">
        <v>121</v>
      </c>
      <c r="I390" s="11">
        <v>0</v>
      </c>
      <c r="J390" s="11" t="s">
        <v>123</v>
      </c>
      <c r="K390" s="25">
        <v>58485</v>
      </c>
      <c r="L390" s="11">
        <v>0</v>
      </c>
      <c r="M390" s="11">
        <v>0</v>
      </c>
      <c r="N390" s="25">
        <v>5849</v>
      </c>
      <c r="O390" s="11">
        <v>0</v>
      </c>
      <c r="P390" s="11">
        <v>0</v>
      </c>
      <c r="Q390" s="11"/>
      <c r="R390" s="16"/>
    </row>
    <row r="391" spans="1:18" ht="15.75" thickTop="1" thickBot="1" x14ac:dyDescent="0.25">
      <c r="A391" s="15">
        <v>40927</v>
      </c>
      <c r="B391" s="11">
        <v>28.0474</v>
      </c>
      <c r="C391" s="11">
        <v>0</v>
      </c>
      <c r="D391" s="25">
        <v>695857.42310000001</v>
      </c>
      <c r="E391" s="25">
        <v>2059.018</v>
      </c>
      <c r="F391" s="25">
        <v>1432782947</v>
      </c>
      <c r="G391" s="12">
        <v>30733306638</v>
      </c>
      <c r="H391" s="11">
        <v>121</v>
      </c>
      <c r="I391" s="11">
        <v>0</v>
      </c>
      <c r="J391" s="11" t="s">
        <v>123</v>
      </c>
      <c r="K391" s="25">
        <v>58882</v>
      </c>
      <c r="L391" s="11">
        <v>0</v>
      </c>
      <c r="M391" s="11">
        <v>0</v>
      </c>
      <c r="N391" s="25">
        <v>5888</v>
      </c>
      <c r="O391" s="11">
        <v>0</v>
      </c>
      <c r="P391" s="11">
        <v>0</v>
      </c>
      <c r="Q391" s="11"/>
      <c r="R391" s="16"/>
    </row>
    <row r="392" spans="1:18" ht="15.75" thickTop="1" thickBot="1" x14ac:dyDescent="0.25">
      <c r="A392" s="15">
        <v>40928</v>
      </c>
      <c r="B392" s="11">
        <v>0</v>
      </c>
      <c r="C392" s="11">
        <v>0</v>
      </c>
      <c r="D392" s="25">
        <v>695857.42310000001</v>
      </c>
      <c r="E392" s="25">
        <v>2062.0998</v>
      </c>
      <c r="F392" s="25">
        <v>1434927460</v>
      </c>
      <c r="G392" s="12">
        <v>30768451668</v>
      </c>
      <c r="H392" s="11">
        <v>121</v>
      </c>
      <c r="I392" s="11">
        <v>0</v>
      </c>
      <c r="J392" s="11" t="s">
        <v>123</v>
      </c>
      <c r="K392" s="25">
        <v>58972</v>
      </c>
      <c r="L392" s="11">
        <v>0</v>
      </c>
      <c r="M392" s="11">
        <v>0</v>
      </c>
      <c r="N392" s="25">
        <v>5897</v>
      </c>
      <c r="O392" s="11">
        <v>0</v>
      </c>
      <c r="P392" s="11">
        <v>0</v>
      </c>
      <c r="Q392" s="11"/>
      <c r="R392" s="16"/>
    </row>
    <row r="393" spans="1:18" ht="15.75" thickTop="1" thickBot="1" x14ac:dyDescent="0.25">
      <c r="A393" s="15">
        <v>40929</v>
      </c>
      <c r="B393" s="11">
        <v>0</v>
      </c>
      <c r="C393" s="11">
        <v>0</v>
      </c>
      <c r="D393" s="25">
        <v>695857.42310000001</v>
      </c>
      <c r="E393" s="25">
        <v>2062.0187000000001</v>
      </c>
      <c r="F393" s="25">
        <v>1434871052</v>
      </c>
      <c r="G393" s="12">
        <v>30768629358</v>
      </c>
      <c r="H393" s="11">
        <v>121</v>
      </c>
      <c r="I393" s="11">
        <v>0</v>
      </c>
      <c r="J393" s="11" t="s">
        <v>123</v>
      </c>
      <c r="K393" s="25">
        <v>58970</v>
      </c>
      <c r="L393" s="11">
        <v>0</v>
      </c>
      <c r="M393" s="11">
        <v>0</v>
      </c>
      <c r="N393" s="25">
        <v>5897</v>
      </c>
      <c r="O393" s="11">
        <v>0</v>
      </c>
      <c r="P393" s="11">
        <v>0</v>
      </c>
      <c r="Q393" s="11"/>
      <c r="R393" s="16"/>
    </row>
    <row r="394" spans="1:18" ht="15.75" thickTop="1" thickBot="1" x14ac:dyDescent="0.25">
      <c r="A394" s="15">
        <v>40930</v>
      </c>
      <c r="B394" s="11">
        <v>0</v>
      </c>
      <c r="C394" s="11">
        <v>0</v>
      </c>
      <c r="D394" s="25">
        <v>695857.42310000001</v>
      </c>
      <c r="E394" s="25">
        <v>2061.9376999999999</v>
      </c>
      <c r="F394" s="25">
        <v>1434814650</v>
      </c>
      <c r="G394" s="12">
        <v>30768807095</v>
      </c>
      <c r="H394" s="11">
        <v>121</v>
      </c>
      <c r="I394" s="11">
        <v>0</v>
      </c>
      <c r="J394" s="11" t="s">
        <v>123</v>
      </c>
      <c r="K394" s="25">
        <v>58967</v>
      </c>
      <c r="L394" s="11">
        <v>0</v>
      </c>
      <c r="M394" s="11">
        <v>0</v>
      </c>
      <c r="N394" s="25">
        <v>5897</v>
      </c>
      <c r="O394" s="11">
        <v>0</v>
      </c>
      <c r="P394" s="11">
        <v>0</v>
      </c>
      <c r="Q394" s="11"/>
      <c r="R394" s="16"/>
    </row>
    <row r="395" spans="1:18" ht="15.75" thickTop="1" thickBot="1" x14ac:dyDescent="0.25">
      <c r="A395" s="15">
        <v>40931</v>
      </c>
      <c r="B395" s="11">
        <v>0</v>
      </c>
      <c r="C395" s="11">
        <v>318.52839999999998</v>
      </c>
      <c r="D395" s="25">
        <v>695538.89469999995</v>
      </c>
      <c r="E395" s="25">
        <v>2059.6062999999999</v>
      </c>
      <c r="F395" s="25">
        <v>1432536315</v>
      </c>
      <c r="G395" s="12">
        <v>30620539761</v>
      </c>
      <c r="H395" s="11">
        <v>120</v>
      </c>
      <c r="I395" s="11">
        <v>0</v>
      </c>
      <c r="J395" s="11" t="s">
        <v>123</v>
      </c>
      <c r="K395" s="25">
        <v>58901</v>
      </c>
      <c r="L395" s="11">
        <v>0</v>
      </c>
      <c r="M395" s="11">
        <v>0</v>
      </c>
      <c r="N395" s="25">
        <v>5890</v>
      </c>
      <c r="O395" s="11">
        <v>0</v>
      </c>
      <c r="P395" s="11">
        <v>0</v>
      </c>
      <c r="Q395" s="11"/>
      <c r="R395" s="16"/>
    </row>
    <row r="396" spans="1:18" ht="15.75" thickTop="1" thickBot="1" x14ac:dyDescent="0.25">
      <c r="A396" s="15">
        <v>40932</v>
      </c>
      <c r="B396" s="11">
        <v>19.492000000000001</v>
      </c>
      <c r="C396" s="11">
        <v>0</v>
      </c>
      <c r="D396" s="25">
        <v>695558.38670000003</v>
      </c>
      <c r="E396" s="25">
        <v>2052.1201999999998</v>
      </c>
      <c r="F396" s="25">
        <v>1427369426</v>
      </c>
      <c r="G396" s="12">
        <v>30849653243</v>
      </c>
      <c r="H396" s="11">
        <v>120</v>
      </c>
      <c r="I396" s="11">
        <v>0</v>
      </c>
      <c r="J396" s="11" t="s">
        <v>123</v>
      </c>
      <c r="K396" s="25">
        <v>58660</v>
      </c>
      <c r="L396" s="11">
        <v>0</v>
      </c>
      <c r="M396" s="11">
        <v>0</v>
      </c>
      <c r="N396" s="25">
        <v>5866</v>
      </c>
      <c r="O396" s="11">
        <v>0</v>
      </c>
      <c r="P396" s="11">
        <v>0</v>
      </c>
      <c r="Q396" s="11"/>
      <c r="R396" s="16"/>
    </row>
    <row r="397" spans="1:18" ht="15.75" thickTop="1" thickBot="1" x14ac:dyDescent="0.25">
      <c r="A397" s="15">
        <v>40933</v>
      </c>
      <c r="B397" s="11">
        <v>0</v>
      </c>
      <c r="C397" s="11">
        <v>0</v>
      </c>
      <c r="D397" s="25">
        <v>695558.38670000003</v>
      </c>
      <c r="E397" s="25">
        <v>2047.4673</v>
      </c>
      <c r="F397" s="25">
        <v>1424133019</v>
      </c>
      <c r="G397" s="12">
        <v>31061777133</v>
      </c>
      <c r="H397" s="11">
        <v>120</v>
      </c>
      <c r="I397" s="11">
        <v>0</v>
      </c>
      <c r="J397" s="11" t="s">
        <v>123</v>
      </c>
      <c r="K397" s="25">
        <v>58528</v>
      </c>
      <c r="L397" s="11">
        <v>0</v>
      </c>
      <c r="M397" s="11">
        <v>0</v>
      </c>
      <c r="N397" s="25">
        <v>5853</v>
      </c>
      <c r="O397" s="11">
        <v>0</v>
      </c>
      <c r="P397" s="11">
        <v>0</v>
      </c>
      <c r="Q397" s="11"/>
      <c r="R397" s="16"/>
    </row>
    <row r="398" spans="1:18" ht="15.75" thickTop="1" thickBot="1" x14ac:dyDescent="0.25">
      <c r="A398" s="15">
        <v>40934</v>
      </c>
      <c r="B398" s="11">
        <v>0</v>
      </c>
      <c r="C398" s="11">
        <v>0</v>
      </c>
      <c r="D398" s="25">
        <v>695558.38670000003</v>
      </c>
      <c r="E398" s="25">
        <v>2043.9168999999999</v>
      </c>
      <c r="F398" s="25">
        <v>1421663533</v>
      </c>
      <c r="G398" s="12">
        <v>30675931266</v>
      </c>
      <c r="H398" s="11">
        <v>120</v>
      </c>
      <c r="I398" s="11">
        <v>0</v>
      </c>
      <c r="J398" s="11" t="s">
        <v>123</v>
      </c>
      <c r="K398" s="25">
        <v>58427</v>
      </c>
      <c r="L398" s="11">
        <v>0</v>
      </c>
      <c r="M398" s="11">
        <v>0</v>
      </c>
      <c r="N398" s="25">
        <v>5843</v>
      </c>
      <c r="O398" s="11">
        <v>0</v>
      </c>
      <c r="P398" s="11">
        <v>0</v>
      </c>
      <c r="Q398" s="11"/>
      <c r="R398" s="16"/>
    </row>
    <row r="399" spans="1:18" ht="15.75" thickTop="1" thickBot="1" x14ac:dyDescent="0.25">
      <c r="A399" s="15">
        <v>40935</v>
      </c>
      <c r="B399" s="11">
        <v>0</v>
      </c>
      <c r="C399" s="11">
        <v>0</v>
      </c>
      <c r="D399" s="25">
        <v>695558.38670000003</v>
      </c>
      <c r="E399" s="25">
        <v>2039.0287000000001</v>
      </c>
      <c r="F399" s="25">
        <v>1418263543</v>
      </c>
      <c r="G399" s="12">
        <v>29753777909</v>
      </c>
      <c r="H399" s="11">
        <v>120</v>
      </c>
      <c r="I399" s="11">
        <v>0</v>
      </c>
      <c r="J399" s="11" t="s">
        <v>123</v>
      </c>
      <c r="K399" s="25">
        <v>58287</v>
      </c>
      <c r="L399" s="11">
        <v>0</v>
      </c>
      <c r="M399" s="11">
        <v>0</v>
      </c>
      <c r="N399" s="25">
        <v>5829</v>
      </c>
      <c r="O399" s="11">
        <v>0</v>
      </c>
      <c r="P399" s="11">
        <v>0</v>
      </c>
      <c r="Q399" s="11"/>
      <c r="R399" s="16"/>
    </row>
    <row r="400" spans="1:18" ht="15.75" thickTop="1" thickBot="1" x14ac:dyDescent="0.25">
      <c r="A400" s="15">
        <v>40936</v>
      </c>
      <c r="B400" s="11">
        <v>0</v>
      </c>
      <c r="C400" s="11">
        <v>0</v>
      </c>
      <c r="D400" s="25">
        <v>695558.38670000003</v>
      </c>
      <c r="E400" s="25">
        <v>2038.9446</v>
      </c>
      <c r="F400" s="25">
        <v>1418205038</v>
      </c>
      <c r="G400" s="12">
        <v>29753894802</v>
      </c>
      <c r="H400" s="11">
        <v>120</v>
      </c>
      <c r="I400" s="11">
        <v>0</v>
      </c>
      <c r="J400" s="11" t="s">
        <v>123</v>
      </c>
      <c r="K400" s="25">
        <v>58285</v>
      </c>
      <c r="L400" s="11">
        <v>0</v>
      </c>
      <c r="M400" s="11">
        <v>0</v>
      </c>
      <c r="N400" s="25">
        <v>5829</v>
      </c>
      <c r="O400" s="11">
        <v>0</v>
      </c>
      <c r="P400" s="11">
        <v>0</v>
      </c>
      <c r="Q400" s="11"/>
      <c r="R400" s="16"/>
    </row>
    <row r="401" spans="1:18" ht="15.75" thickTop="1" thickBot="1" x14ac:dyDescent="0.25">
      <c r="A401" s="15">
        <v>40937</v>
      </c>
      <c r="B401" s="11">
        <v>0</v>
      </c>
      <c r="C401" s="11">
        <v>0</v>
      </c>
      <c r="D401" s="25">
        <v>695558.38670000003</v>
      </c>
      <c r="E401" s="25">
        <v>2038.8605</v>
      </c>
      <c r="F401" s="25">
        <v>1418146538</v>
      </c>
      <c r="G401" s="12">
        <v>29754011728</v>
      </c>
      <c r="H401" s="11">
        <v>120</v>
      </c>
      <c r="I401" s="11">
        <v>0</v>
      </c>
      <c r="J401" s="11" t="s">
        <v>123</v>
      </c>
      <c r="K401" s="25">
        <v>58282</v>
      </c>
      <c r="L401" s="11">
        <v>0</v>
      </c>
      <c r="M401" s="11">
        <v>0</v>
      </c>
      <c r="N401" s="25">
        <v>5828</v>
      </c>
      <c r="O401" s="11">
        <v>0</v>
      </c>
      <c r="P401" s="11">
        <v>0</v>
      </c>
      <c r="Q401" s="11"/>
      <c r="R401" s="16"/>
    </row>
    <row r="402" spans="1:18" ht="15.75" thickTop="1" thickBot="1" x14ac:dyDescent="0.25">
      <c r="A402" s="15">
        <v>40938</v>
      </c>
      <c r="B402" s="11">
        <v>49.271900000000002</v>
      </c>
      <c r="C402" s="11">
        <v>0</v>
      </c>
      <c r="D402" s="25">
        <v>695607.65859999997</v>
      </c>
      <c r="E402" s="25">
        <v>2029.556</v>
      </c>
      <c r="F402" s="25">
        <v>1411774666</v>
      </c>
      <c r="G402" s="12">
        <v>29651886947</v>
      </c>
      <c r="H402" s="11">
        <v>120</v>
      </c>
      <c r="I402" s="11">
        <v>0</v>
      </c>
      <c r="J402" s="11" t="s">
        <v>123</v>
      </c>
      <c r="K402" s="25">
        <v>58016</v>
      </c>
      <c r="L402" s="11">
        <v>0</v>
      </c>
      <c r="M402" s="11">
        <v>0</v>
      </c>
      <c r="N402" s="25">
        <v>5802</v>
      </c>
      <c r="O402" s="11">
        <v>0</v>
      </c>
      <c r="P402" s="11">
        <v>0</v>
      </c>
      <c r="Q402" s="11"/>
      <c r="R402" s="16"/>
    </row>
    <row r="403" spans="1:18" ht="15.75" thickTop="1" thickBot="1" x14ac:dyDescent="0.25">
      <c r="A403" s="15">
        <v>40939</v>
      </c>
      <c r="B403" s="11">
        <v>0</v>
      </c>
      <c r="C403" s="11">
        <v>0</v>
      </c>
      <c r="D403" s="25">
        <v>695607.65859999997</v>
      </c>
      <c r="E403" s="25">
        <v>2050.8101000000001</v>
      </c>
      <c r="F403" s="25">
        <v>1426559230</v>
      </c>
      <c r="G403" s="12">
        <v>29798611994</v>
      </c>
      <c r="H403" s="11">
        <v>120</v>
      </c>
      <c r="I403" s="11">
        <v>0</v>
      </c>
      <c r="J403" s="11" t="s">
        <v>123</v>
      </c>
      <c r="K403" s="25">
        <v>58628</v>
      </c>
      <c r="L403" s="11">
        <v>0</v>
      </c>
      <c r="M403" s="11">
        <v>0</v>
      </c>
      <c r="N403" s="25">
        <v>5863</v>
      </c>
      <c r="O403" s="11">
        <v>0</v>
      </c>
      <c r="P403" s="11">
        <v>0</v>
      </c>
      <c r="Q403" s="11"/>
      <c r="R403" s="16"/>
    </row>
    <row r="404" spans="1:18" ht="15.75" thickTop="1" thickBot="1" x14ac:dyDescent="0.25">
      <c r="A404" s="15">
        <v>40940</v>
      </c>
      <c r="B404" s="11">
        <v>0</v>
      </c>
      <c r="C404" s="11">
        <v>0</v>
      </c>
      <c r="D404" s="25">
        <v>695607.65859999997</v>
      </c>
      <c r="E404" s="25">
        <v>2071.0396000000001</v>
      </c>
      <c r="F404" s="25">
        <v>1440631008</v>
      </c>
      <c r="G404" s="12">
        <v>30891466954</v>
      </c>
      <c r="H404" s="11">
        <v>120</v>
      </c>
      <c r="I404" s="11">
        <v>0</v>
      </c>
      <c r="J404" s="11" t="s">
        <v>123</v>
      </c>
      <c r="K404" s="25">
        <v>59206</v>
      </c>
      <c r="L404" s="11">
        <v>0</v>
      </c>
      <c r="M404" s="11">
        <v>0</v>
      </c>
      <c r="N404" s="25">
        <v>5921</v>
      </c>
      <c r="O404" s="11">
        <v>0</v>
      </c>
      <c r="P404" s="11">
        <v>0</v>
      </c>
      <c r="Q404" s="11"/>
      <c r="R404" s="16"/>
    </row>
    <row r="405" spans="1:18" ht="15.75" thickTop="1" thickBot="1" x14ac:dyDescent="0.25">
      <c r="A405" s="15">
        <v>40941</v>
      </c>
      <c r="B405" s="11">
        <v>0</v>
      </c>
      <c r="C405" s="11">
        <v>0</v>
      </c>
      <c r="D405" s="25">
        <v>695607.65859999997</v>
      </c>
      <c r="E405" s="25">
        <v>2098.5540999999998</v>
      </c>
      <c r="F405" s="25">
        <v>1459770322</v>
      </c>
      <c r="G405" s="12">
        <v>31258642243</v>
      </c>
      <c r="H405" s="11">
        <v>120</v>
      </c>
      <c r="I405" s="11">
        <v>0</v>
      </c>
      <c r="J405" s="11" t="s">
        <v>123</v>
      </c>
      <c r="K405" s="25">
        <v>59993</v>
      </c>
      <c r="L405" s="11">
        <v>0</v>
      </c>
      <c r="M405" s="11">
        <v>0</v>
      </c>
      <c r="N405" s="25">
        <v>5999</v>
      </c>
      <c r="O405" s="11">
        <v>0</v>
      </c>
      <c r="P405" s="11">
        <v>0</v>
      </c>
      <c r="Q405" s="11"/>
      <c r="R405" s="16"/>
    </row>
    <row r="406" spans="1:18" ht="15.75" thickTop="1" thickBot="1" x14ac:dyDescent="0.25">
      <c r="A406" s="15">
        <v>40942</v>
      </c>
      <c r="B406" s="11">
        <v>0</v>
      </c>
      <c r="C406" s="11">
        <v>0</v>
      </c>
      <c r="D406" s="25">
        <v>695607.65859999997</v>
      </c>
      <c r="E406" s="25">
        <v>2117.7244000000001</v>
      </c>
      <c r="F406" s="25">
        <v>1473105304</v>
      </c>
      <c r="G406" s="12">
        <v>31144816045</v>
      </c>
      <c r="H406" s="11">
        <v>120</v>
      </c>
      <c r="I406" s="11">
        <v>0</v>
      </c>
      <c r="J406" s="11" t="s">
        <v>123</v>
      </c>
      <c r="K406" s="25">
        <v>60541</v>
      </c>
      <c r="L406" s="11">
        <v>0</v>
      </c>
      <c r="M406" s="11">
        <v>0</v>
      </c>
      <c r="N406" s="25">
        <v>6054</v>
      </c>
      <c r="O406" s="11">
        <v>0</v>
      </c>
      <c r="P406" s="11">
        <v>0</v>
      </c>
      <c r="Q406" s="11"/>
      <c r="R406" s="16"/>
    </row>
    <row r="407" spans="1:18" ht="15.75" thickTop="1" thickBot="1" x14ac:dyDescent="0.25">
      <c r="A407" s="15">
        <v>40943</v>
      </c>
      <c r="B407" s="11">
        <v>0</v>
      </c>
      <c r="C407" s="11">
        <v>0</v>
      </c>
      <c r="D407" s="25">
        <v>695607.65859999997</v>
      </c>
      <c r="E407" s="25">
        <v>2117.6368000000002</v>
      </c>
      <c r="F407" s="25">
        <v>1473044378</v>
      </c>
      <c r="G407" s="12">
        <v>31144934356</v>
      </c>
      <c r="H407" s="11">
        <v>120</v>
      </c>
      <c r="I407" s="11">
        <v>0</v>
      </c>
      <c r="J407" s="11" t="s">
        <v>123</v>
      </c>
      <c r="K407" s="25">
        <v>60539</v>
      </c>
      <c r="L407" s="11">
        <v>0</v>
      </c>
      <c r="M407" s="11">
        <v>0</v>
      </c>
      <c r="N407" s="25">
        <v>6054</v>
      </c>
      <c r="O407" s="11">
        <v>0</v>
      </c>
      <c r="P407" s="11">
        <v>0</v>
      </c>
      <c r="Q407" s="11"/>
      <c r="R407" s="16"/>
    </row>
    <row r="408" spans="1:18" ht="15.75" thickTop="1" thickBot="1" x14ac:dyDescent="0.25">
      <c r="A408" s="15">
        <v>40944</v>
      </c>
      <c r="B408" s="11">
        <v>0</v>
      </c>
      <c r="C408" s="11">
        <v>0</v>
      </c>
      <c r="D408" s="25">
        <v>695607.65859999997</v>
      </c>
      <c r="E408" s="25">
        <v>2117.5491999999999</v>
      </c>
      <c r="F408" s="25">
        <v>1472983456</v>
      </c>
      <c r="G408" s="12">
        <v>31145052698</v>
      </c>
      <c r="H408" s="11">
        <v>120</v>
      </c>
      <c r="I408" s="11">
        <v>0</v>
      </c>
      <c r="J408" s="11" t="s">
        <v>123</v>
      </c>
      <c r="K408" s="25">
        <v>60536</v>
      </c>
      <c r="L408" s="11">
        <v>0</v>
      </c>
      <c r="M408" s="11">
        <v>0</v>
      </c>
      <c r="N408" s="25">
        <v>6054</v>
      </c>
      <c r="O408" s="11">
        <v>0</v>
      </c>
      <c r="P408" s="11">
        <v>0</v>
      </c>
      <c r="Q408" s="11"/>
      <c r="R408" s="16"/>
    </row>
    <row r="409" spans="1:18" ht="15.75" thickTop="1" thickBot="1" x14ac:dyDescent="0.25">
      <c r="A409" s="15">
        <v>40945</v>
      </c>
      <c r="B409" s="11">
        <v>117.7428</v>
      </c>
      <c r="C409" s="11">
        <v>0</v>
      </c>
      <c r="D409" s="25">
        <v>695725.40139999997</v>
      </c>
      <c r="E409" s="25">
        <v>2123.2716</v>
      </c>
      <c r="F409" s="25">
        <v>1477213967</v>
      </c>
      <c r="G409" s="12">
        <v>31214441782</v>
      </c>
      <c r="H409" s="11">
        <v>120</v>
      </c>
      <c r="I409" s="11">
        <v>0</v>
      </c>
      <c r="J409" s="11" t="s">
        <v>123</v>
      </c>
      <c r="K409" s="25">
        <v>60700</v>
      </c>
      <c r="L409" s="11">
        <v>0</v>
      </c>
      <c r="M409" s="11">
        <v>0</v>
      </c>
      <c r="N409" s="25">
        <v>6070</v>
      </c>
      <c r="O409" s="11">
        <v>0</v>
      </c>
      <c r="P409" s="11">
        <v>0</v>
      </c>
      <c r="Q409" s="11"/>
      <c r="R409" s="16"/>
    </row>
    <row r="410" spans="1:18" ht="15.75" thickTop="1" thickBot="1" x14ac:dyDescent="0.25">
      <c r="A410" s="15">
        <v>40946</v>
      </c>
      <c r="B410" s="11">
        <v>0</v>
      </c>
      <c r="C410" s="11">
        <v>0</v>
      </c>
      <c r="D410" s="25">
        <v>695725.40139999997</v>
      </c>
      <c r="E410" s="25">
        <v>2115.9632000000001</v>
      </c>
      <c r="F410" s="25">
        <v>1472129334</v>
      </c>
      <c r="G410" s="12">
        <v>30757554627</v>
      </c>
      <c r="H410" s="11">
        <v>120</v>
      </c>
      <c r="I410" s="11">
        <v>0</v>
      </c>
      <c r="J410" s="11" t="s">
        <v>123</v>
      </c>
      <c r="K410" s="25">
        <v>60501</v>
      </c>
      <c r="L410" s="11">
        <v>0</v>
      </c>
      <c r="M410" s="11">
        <v>0</v>
      </c>
      <c r="N410" s="25">
        <v>6050</v>
      </c>
      <c r="O410" s="11">
        <v>0</v>
      </c>
      <c r="P410" s="11">
        <v>0</v>
      </c>
      <c r="Q410" s="11"/>
      <c r="R410" s="16"/>
    </row>
    <row r="411" spans="1:18" ht="15.75" thickTop="1" thickBot="1" x14ac:dyDescent="0.25">
      <c r="A411" s="15">
        <v>40947</v>
      </c>
      <c r="B411" s="11">
        <v>0</v>
      </c>
      <c r="C411" s="11">
        <v>0</v>
      </c>
      <c r="D411" s="25">
        <v>695725.40139999997</v>
      </c>
      <c r="E411" s="25">
        <v>2105.8724999999999</v>
      </c>
      <c r="F411" s="25">
        <v>1465108970</v>
      </c>
      <c r="G411" s="12">
        <v>33095649415</v>
      </c>
      <c r="H411" s="11">
        <v>120</v>
      </c>
      <c r="I411" s="11">
        <v>0</v>
      </c>
      <c r="J411" s="11" t="s">
        <v>123</v>
      </c>
      <c r="K411" s="25">
        <v>60212</v>
      </c>
      <c r="L411" s="11">
        <v>0</v>
      </c>
      <c r="M411" s="11">
        <v>0</v>
      </c>
      <c r="N411" s="25">
        <v>6021</v>
      </c>
      <c r="O411" s="11">
        <v>0</v>
      </c>
      <c r="P411" s="11">
        <v>0</v>
      </c>
      <c r="Q411" s="11"/>
      <c r="R411" s="16"/>
    </row>
    <row r="412" spans="1:18" ht="15.75" thickTop="1" thickBot="1" x14ac:dyDescent="0.25">
      <c r="A412" s="15">
        <v>40948</v>
      </c>
      <c r="B412" s="11">
        <v>0</v>
      </c>
      <c r="C412" s="11">
        <v>0</v>
      </c>
      <c r="D412" s="25">
        <v>695725.40139999997</v>
      </c>
      <c r="E412" s="25">
        <v>2113.3908999999999</v>
      </c>
      <c r="F412" s="25">
        <v>1470339757</v>
      </c>
      <c r="G412" s="12">
        <v>33670862908</v>
      </c>
      <c r="H412" s="11">
        <v>120</v>
      </c>
      <c r="I412" s="11">
        <v>0</v>
      </c>
      <c r="J412" s="11" t="s">
        <v>123</v>
      </c>
      <c r="K412" s="25">
        <v>60427</v>
      </c>
      <c r="L412" s="11">
        <v>0</v>
      </c>
      <c r="M412" s="11">
        <v>0</v>
      </c>
      <c r="N412" s="25">
        <v>6043</v>
      </c>
      <c r="O412" s="11">
        <v>0</v>
      </c>
      <c r="P412" s="11">
        <v>0</v>
      </c>
      <c r="Q412" s="11"/>
      <c r="R412" s="16"/>
    </row>
    <row r="413" spans="1:18" ht="15.75" thickTop="1" thickBot="1" x14ac:dyDescent="0.25">
      <c r="A413" s="15">
        <v>40949</v>
      </c>
      <c r="B413" s="11">
        <v>0</v>
      </c>
      <c r="C413" s="11">
        <v>0</v>
      </c>
      <c r="D413" s="25">
        <v>695725.40139999997</v>
      </c>
      <c r="E413" s="25">
        <v>2115.6790999999998</v>
      </c>
      <c r="F413" s="25">
        <v>1471931682</v>
      </c>
      <c r="G413" s="12">
        <v>31840935319</v>
      </c>
      <c r="H413" s="11">
        <v>120</v>
      </c>
      <c r="I413" s="11">
        <v>0</v>
      </c>
      <c r="J413" s="11" t="s">
        <v>123</v>
      </c>
      <c r="K413" s="25">
        <v>60493</v>
      </c>
      <c r="L413" s="11">
        <v>0</v>
      </c>
      <c r="M413" s="11">
        <v>0</v>
      </c>
      <c r="N413" s="25">
        <v>6049</v>
      </c>
      <c r="O413" s="11">
        <v>0</v>
      </c>
      <c r="P413" s="11">
        <v>0</v>
      </c>
      <c r="Q413" s="11"/>
      <c r="R413" s="16"/>
    </row>
    <row r="414" spans="1:18" ht="15.75" thickTop="1" thickBot="1" x14ac:dyDescent="0.25">
      <c r="A414" s="15">
        <v>40950</v>
      </c>
      <c r="B414" s="11">
        <v>0</v>
      </c>
      <c r="C414" s="11">
        <v>0</v>
      </c>
      <c r="D414" s="25">
        <v>695725.40139999997</v>
      </c>
      <c r="E414" s="25">
        <v>2115.5922999999998</v>
      </c>
      <c r="F414" s="25">
        <v>1471871283</v>
      </c>
      <c r="G414" s="12">
        <v>31841063376</v>
      </c>
      <c r="H414" s="11">
        <v>120</v>
      </c>
      <c r="I414" s="11">
        <v>0</v>
      </c>
      <c r="J414" s="11" t="s">
        <v>123</v>
      </c>
      <c r="K414" s="25">
        <v>60490</v>
      </c>
      <c r="L414" s="11">
        <v>0</v>
      </c>
      <c r="M414" s="11">
        <v>0</v>
      </c>
      <c r="N414" s="25">
        <v>6049</v>
      </c>
      <c r="O414" s="11">
        <v>0</v>
      </c>
      <c r="P414" s="11">
        <v>0</v>
      </c>
      <c r="Q414" s="11"/>
      <c r="R414" s="16"/>
    </row>
    <row r="415" spans="1:18" ht="15.75" thickTop="1" thickBot="1" x14ac:dyDescent="0.25">
      <c r="A415" s="15">
        <v>40951</v>
      </c>
      <c r="B415" s="11">
        <v>0</v>
      </c>
      <c r="C415" s="11">
        <v>0</v>
      </c>
      <c r="D415" s="25">
        <v>695725.40139999997</v>
      </c>
      <c r="E415" s="25">
        <v>2115.5055000000002</v>
      </c>
      <c r="F415" s="25">
        <v>1471810887</v>
      </c>
      <c r="G415" s="12">
        <v>31841191466</v>
      </c>
      <c r="H415" s="11">
        <v>120</v>
      </c>
      <c r="I415" s="11">
        <v>0</v>
      </c>
      <c r="J415" s="11" t="s">
        <v>123</v>
      </c>
      <c r="K415" s="25">
        <v>60488</v>
      </c>
      <c r="L415" s="11">
        <v>0</v>
      </c>
      <c r="M415" s="11">
        <v>0</v>
      </c>
      <c r="N415" s="25">
        <v>6049</v>
      </c>
      <c r="O415" s="11">
        <v>0</v>
      </c>
      <c r="P415" s="11">
        <v>0</v>
      </c>
      <c r="Q415" s="11"/>
      <c r="R415" s="16"/>
    </row>
    <row r="416" spans="1:18" ht="15.75" thickTop="1" thickBot="1" x14ac:dyDescent="0.25">
      <c r="A416" s="15">
        <v>40952</v>
      </c>
      <c r="B416" s="11">
        <v>0</v>
      </c>
      <c r="C416" s="11">
        <v>0</v>
      </c>
      <c r="D416" s="25">
        <v>695725.40139999997</v>
      </c>
      <c r="E416" s="25">
        <v>2136.6279</v>
      </c>
      <c r="F416" s="25">
        <v>1486506299</v>
      </c>
      <c r="G416" s="12">
        <v>32143233668</v>
      </c>
      <c r="H416" s="11">
        <v>120</v>
      </c>
      <c r="I416" s="11">
        <v>0</v>
      </c>
      <c r="J416" s="11" t="s">
        <v>123</v>
      </c>
      <c r="K416" s="25">
        <v>61092</v>
      </c>
      <c r="L416" s="11">
        <v>0</v>
      </c>
      <c r="M416" s="11">
        <v>0</v>
      </c>
      <c r="N416" s="25">
        <v>6109</v>
      </c>
      <c r="O416" s="11">
        <v>0</v>
      </c>
      <c r="P416" s="11">
        <v>0</v>
      </c>
      <c r="Q416" s="11"/>
      <c r="R416" s="16"/>
    </row>
    <row r="417" spans="1:18" ht="15.75" thickTop="1" thickBot="1" x14ac:dyDescent="0.25">
      <c r="A417" s="15">
        <v>40953</v>
      </c>
      <c r="B417" s="11">
        <v>0</v>
      </c>
      <c r="C417" s="11">
        <v>0</v>
      </c>
      <c r="D417" s="25">
        <v>695725.40139999997</v>
      </c>
      <c r="E417" s="25">
        <v>2135.1212999999998</v>
      </c>
      <c r="F417" s="25">
        <v>1485458143</v>
      </c>
      <c r="G417" s="12">
        <v>31481912084</v>
      </c>
      <c r="H417" s="11">
        <v>120</v>
      </c>
      <c r="I417" s="11">
        <v>0</v>
      </c>
      <c r="J417" s="11" t="s">
        <v>123</v>
      </c>
      <c r="K417" s="25">
        <v>61049</v>
      </c>
      <c r="L417" s="11">
        <v>0</v>
      </c>
      <c r="M417" s="11">
        <v>0</v>
      </c>
      <c r="N417" s="25">
        <v>6105</v>
      </c>
      <c r="O417" s="11">
        <v>0</v>
      </c>
      <c r="P417" s="11">
        <v>0</v>
      </c>
      <c r="Q417" s="11"/>
      <c r="R417" s="16"/>
    </row>
    <row r="418" spans="1:18" ht="15.75" thickTop="1" thickBot="1" x14ac:dyDescent="0.25">
      <c r="A418" s="15">
        <v>40954</v>
      </c>
      <c r="B418" s="11">
        <v>77.8874</v>
      </c>
      <c r="C418" s="11">
        <v>0</v>
      </c>
      <c r="D418" s="25">
        <v>695803.28879999998</v>
      </c>
      <c r="E418" s="25">
        <v>2149.8874999999998</v>
      </c>
      <c r="F418" s="25">
        <v>1495898794</v>
      </c>
      <c r="G418" s="12">
        <v>32993677493</v>
      </c>
      <c r="H418" s="11">
        <v>121</v>
      </c>
      <c r="I418" s="11">
        <v>0</v>
      </c>
      <c r="J418" s="11" t="s">
        <v>123</v>
      </c>
      <c r="K418" s="25">
        <v>61471</v>
      </c>
      <c r="L418" s="11">
        <v>0</v>
      </c>
      <c r="M418" s="11">
        <v>0</v>
      </c>
      <c r="N418" s="25">
        <v>6147</v>
      </c>
      <c r="O418" s="11">
        <v>0</v>
      </c>
      <c r="P418" s="11">
        <v>0</v>
      </c>
      <c r="Q418" s="11"/>
      <c r="R418" s="16"/>
    </row>
    <row r="419" spans="1:18" ht="15.75" thickTop="1" thickBot="1" x14ac:dyDescent="0.25">
      <c r="A419" s="15">
        <v>40955</v>
      </c>
      <c r="B419" s="11">
        <v>875.25409999999999</v>
      </c>
      <c r="C419" s="11">
        <v>0</v>
      </c>
      <c r="D419" s="25">
        <v>696678.5429</v>
      </c>
      <c r="E419" s="25">
        <v>2151.8058000000001</v>
      </c>
      <c r="F419" s="25">
        <v>1499116961</v>
      </c>
      <c r="G419" s="12">
        <v>33320951752</v>
      </c>
      <c r="H419" s="11">
        <v>121</v>
      </c>
      <c r="I419" s="11">
        <v>0</v>
      </c>
      <c r="J419" s="11" t="s">
        <v>123</v>
      </c>
      <c r="K419" s="25">
        <v>61533</v>
      </c>
      <c r="L419" s="11">
        <v>0</v>
      </c>
      <c r="M419" s="11">
        <v>0</v>
      </c>
      <c r="N419" s="25">
        <v>6153</v>
      </c>
      <c r="O419" s="11">
        <v>0</v>
      </c>
      <c r="P419" s="11">
        <v>0</v>
      </c>
      <c r="Q419" s="11"/>
      <c r="R419" s="16"/>
    </row>
    <row r="420" spans="1:18" ht="15.75" thickTop="1" thickBot="1" x14ac:dyDescent="0.25">
      <c r="A420" s="15">
        <v>40956</v>
      </c>
      <c r="B420" s="11">
        <v>0</v>
      </c>
      <c r="C420" s="11">
        <v>0</v>
      </c>
      <c r="D420" s="25">
        <v>696678.5429</v>
      </c>
      <c r="E420" s="25">
        <v>2185.3634000000002</v>
      </c>
      <c r="F420" s="25">
        <v>1522495804</v>
      </c>
      <c r="G420" s="12">
        <v>32015343543</v>
      </c>
      <c r="H420" s="11">
        <v>121</v>
      </c>
      <c r="I420" s="11">
        <v>0</v>
      </c>
      <c r="J420" s="11" t="s">
        <v>123</v>
      </c>
      <c r="K420" s="25">
        <v>62571</v>
      </c>
      <c r="L420" s="11">
        <v>0</v>
      </c>
      <c r="M420" s="11">
        <v>0</v>
      </c>
      <c r="N420" s="25">
        <v>6257</v>
      </c>
      <c r="O420" s="11">
        <v>0</v>
      </c>
      <c r="P420" s="11">
        <v>0</v>
      </c>
      <c r="Q420" s="11"/>
      <c r="R420" s="16"/>
    </row>
    <row r="421" spans="1:18" ht="15.75" thickTop="1" thickBot="1" x14ac:dyDescent="0.25">
      <c r="A421" s="15">
        <v>40957</v>
      </c>
      <c r="B421" s="11">
        <v>0</v>
      </c>
      <c r="C421" s="11">
        <v>0</v>
      </c>
      <c r="D421" s="25">
        <v>696678.5429</v>
      </c>
      <c r="E421" s="25">
        <v>2185.2705000000001</v>
      </c>
      <c r="F421" s="25">
        <v>1522431065</v>
      </c>
      <c r="G421" s="12">
        <v>32015428640</v>
      </c>
      <c r="H421" s="11">
        <v>121</v>
      </c>
      <c r="I421" s="11">
        <v>0</v>
      </c>
      <c r="J421" s="11" t="s">
        <v>123</v>
      </c>
      <c r="K421" s="25">
        <v>62568</v>
      </c>
      <c r="L421" s="11">
        <v>0</v>
      </c>
      <c r="M421" s="11">
        <v>0</v>
      </c>
      <c r="N421" s="25">
        <v>6257</v>
      </c>
      <c r="O421" s="11">
        <v>0</v>
      </c>
      <c r="P421" s="11">
        <v>0</v>
      </c>
      <c r="Q421" s="11"/>
      <c r="R421" s="16"/>
    </row>
    <row r="422" spans="1:18" ht="15.75" thickTop="1" thickBot="1" x14ac:dyDescent="0.25">
      <c r="A422" s="15">
        <v>40958</v>
      </c>
      <c r="B422" s="11">
        <v>0</v>
      </c>
      <c r="C422" s="11">
        <v>0</v>
      </c>
      <c r="D422" s="25">
        <v>696678.5429</v>
      </c>
      <c r="E422" s="25">
        <v>2185.1776</v>
      </c>
      <c r="F422" s="25">
        <v>1522366329</v>
      </c>
      <c r="G422" s="12">
        <v>32015513758</v>
      </c>
      <c r="H422" s="11">
        <v>121</v>
      </c>
      <c r="I422" s="11">
        <v>0</v>
      </c>
      <c r="J422" s="11" t="s">
        <v>123</v>
      </c>
      <c r="K422" s="25">
        <v>62566</v>
      </c>
      <c r="L422" s="11">
        <v>0</v>
      </c>
      <c r="M422" s="11">
        <v>0</v>
      </c>
      <c r="N422" s="25">
        <v>6257</v>
      </c>
      <c r="O422" s="11">
        <v>0</v>
      </c>
      <c r="P422" s="11">
        <v>0</v>
      </c>
      <c r="Q422" s="11"/>
      <c r="R422" s="16"/>
    </row>
    <row r="423" spans="1:18" ht="15.75" thickTop="1" thickBot="1" x14ac:dyDescent="0.25">
      <c r="A423" s="15">
        <v>40959</v>
      </c>
      <c r="B423" s="11">
        <v>639.63279999999997</v>
      </c>
      <c r="C423" s="11">
        <v>0</v>
      </c>
      <c r="D423" s="25">
        <v>697318.17570000002</v>
      </c>
      <c r="E423" s="25">
        <v>2180.1606000000002</v>
      </c>
      <c r="F423" s="25">
        <v>1520265624</v>
      </c>
      <c r="G423" s="12">
        <v>31636830914</v>
      </c>
      <c r="H423" s="11">
        <v>121</v>
      </c>
      <c r="I423" s="11">
        <v>0</v>
      </c>
      <c r="J423" s="11" t="s">
        <v>123</v>
      </c>
      <c r="K423" s="25">
        <v>62422</v>
      </c>
      <c r="L423" s="11">
        <v>0</v>
      </c>
      <c r="M423" s="11">
        <v>0</v>
      </c>
      <c r="N423" s="25">
        <v>6242</v>
      </c>
      <c r="O423" s="11">
        <v>0</v>
      </c>
      <c r="P423" s="11">
        <v>0</v>
      </c>
      <c r="Q423" s="11"/>
      <c r="R423" s="16"/>
    </row>
    <row r="424" spans="1:18" ht="15.75" thickTop="1" thickBot="1" x14ac:dyDescent="0.25">
      <c r="A424" s="15">
        <v>40960</v>
      </c>
      <c r="B424" s="11">
        <v>18.485900000000001</v>
      </c>
      <c r="C424" s="11">
        <v>0</v>
      </c>
      <c r="D424" s="25">
        <v>697336.66159999999</v>
      </c>
      <c r="E424" s="25">
        <v>2163.8162000000002</v>
      </c>
      <c r="F424" s="25">
        <v>1508908359</v>
      </c>
      <c r="G424" s="12">
        <v>31424251108</v>
      </c>
      <c r="H424" s="11">
        <v>121</v>
      </c>
      <c r="I424" s="11">
        <v>0</v>
      </c>
      <c r="J424" s="11" t="s">
        <v>123</v>
      </c>
      <c r="K424" s="25">
        <v>62011</v>
      </c>
      <c r="L424" s="11">
        <v>0</v>
      </c>
      <c r="M424" s="11">
        <v>0</v>
      </c>
      <c r="N424" s="25">
        <v>6201</v>
      </c>
      <c r="O424" s="11">
        <v>0</v>
      </c>
      <c r="P424" s="11">
        <v>0</v>
      </c>
      <c r="Q424" s="11"/>
      <c r="R424" s="16"/>
    </row>
    <row r="425" spans="1:18" ht="15.75" thickTop="1" thickBot="1" x14ac:dyDescent="0.25">
      <c r="A425" s="15">
        <v>40961</v>
      </c>
      <c r="B425" s="11">
        <v>0</v>
      </c>
      <c r="C425" s="11">
        <v>0</v>
      </c>
      <c r="D425" s="25">
        <v>697336.66159999999</v>
      </c>
      <c r="E425" s="25">
        <v>2164.0322000000001</v>
      </c>
      <c r="F425" s="25">
        <v>1509058972</v>
      </c>
      <c r="G425" s="12">
        <v>31855425465</v>
      </c>
      <c r="H425" s="11">
        <v>121</v>
      </c>
      <c r="I425" s="11">
        <v>0</v>
      </c>
      <c r="J425" s="11" t="s">
        <v>123</v>
      </c>
      <c r="K425" s="25">
        <v>62019</v>
      </c>
      <c r="L425" s="11">
        <v>0</v>
      </c>
      <c r="M425" s="11">
        <v>0</v>
      </c>
      <c r="N425" s="25">
        <v>6202</v>
      </c>
      <c r="O425" s="11">
        <v>0</v>
      </c>
      <c r="P425" s="11">
        <v>0</v>
      </c>
      <c r="Q425" s="11"/>
      <c r="R425" s="16"/>
    </row>
    <row r="426" spans="1:18" ht="15.75" thickTop="1" thickBot="1" x14ac:dyDescent="0.25">
      <c r="A426" s="15">
        <v>40962</v>
      </c>
      <c r="B426" s="11">
        <v>0</v>
      </c>
      <c r="C426" s="11">
        <v>0</v>
      </c>
      <c r="D426" s="25">
        <v>697336.66159999999</v>
      </c>
      <c r="E426" s="25">
        <v>2161.6140999999998</v>
      </c>
      <c r="F426" s="25">
        <v>1507372754</v>
      </c>
      <c r="G426" s="12">
        <v>33060308259</v>
      </c>
      <c r="H426" s="11">
        <v>121</v>
      </c>
      <c r="I426" s="11">
        <v>0</v>
      </c>
      <c r="J426" s="11" t="s">
        <v>123</v>
      </c>
      <c r="K426" s="25">
        <v>61949</v>
      </c>
      <c r="L426" s="11">
        <v>0</v>
      </c>
      <c r="M426" s="11">
        <v>0</v>
      </c>
      <c r="N426" s="25">
        <v>6195</v>
      </c>
      <c r="O426" s="11">
        <v>0</v>
      </c>
      <c r="P426" s="11">
        <v>0</v>
      </c>
      <c r="Q426" s="11"/>
      <c r="R426" s="16"/>
    </row>
    <row r="427" spans="1:18" ht="15.75" thickTop="1" thickBot="1" x14ac:dyDescent="0.25">
      <c r="A427" s="15">
        <v>40963</v>
      </c>
      <c r="B427" s="11">
        <v>0</v>
      </c>
      <c r="C427" s="11">
        <v>0</v>
      </c>
      <c r="D427" s="25">
        <v>697336.66159999999</v>
      </c>
      <c r="E427" s="25">
        <v>2160.0111000000002</v>
      </c>
      <c r="F427" s="25">
        <v>1506254903</v>
      </c>
      <c r="G427" s="12">
        <v>32629855673</v>
      </c>
      <c r="H427" s="11">
        <v>121</v>
      </c>
      <c r="I427" s="11">
        <v>0</v>
      </c>
      <c r="J427" s="11" t="s">
        <v>123</v>
      </c>
      <c r="K427" s="25">
        <v>61903</v>
      </c>
      <c r="L427" s="11">
        <v>0</v>
      </c>
      <c r="M427" s="11">
        <v>0</v>
      </c>
      <c r="N427" s="25">
        <v>6190</v>
      </c>
      <c r="O427" s="11">
        <v>0</v>
      </c>
      <c r="P427" s="11">
        <v>0</v>
      </c>
      <c r="Q427" s="11"/>
      <c r="R427" s="16"/>
    </row>
    <row r="428" spans="1:18" ht="15.75" thickTop="1" thickBot="1" x14ac:dyDescent="0.25">
      <c r="A428" s="15">
        <v>40964</v>
      </c>
      <c r="B428" s="11">
        <v>0</v>
      </c>
      <c r="C428" s="11">
        <v>0</v>
      </c>
      <c r="D428" s="25">
        <v>697336.66159999999</v>
      </c>
      <c r="E428" s="25">
        <v>2159.9288999999999</v>
      </c>
      <c r="F428" s="25">
        <v>1506197619</v>
      </c>
      <c r="G428" s="12">
        <v>32630080712</v>
      </c>
      <c r="H428" s="11">
        <v>121</v>
      </c>
      <c r="I428" s="11">
        <v>0</v>
      </c>
      <c r="J428" s="11" t="s">
        <v>123</v>
      </c>
      <c r="K428" s="25">
        <v>61901</v>
      </c>
      <c r="L428" s="11">
        <v>0</v>
      </c>
      <c r="M428" s="11">
        <v>0</v>
      </c>
      <c r="N428" s="25">
        <v>6190</v>
      </c>
      <c r="O428" s="11">
        <v>0</v>
      </c>
      <c r="P428" s="11">
        <v>0</v>
      </c>
      <c r="Q428" s="11"/>
      <c r="R428" s="16"/>
    </row>
    <row r="429" spans="1:18" ht="15.75" thickTop="1" thickBot="1" x14ac:dyDescent="0.25">
      <c r="A429" s="15">
        <v>40965</v>
      </c>
      <c r="B429" s="11">
        <v>0</v>
      </c>
      <c r="C429" s="11">
        <v>0</v>
      </c>
      <c r="D429" s="25">
        <v>697336.66159999999</v>
      </c>
      <c r="E429" s="25">
        <v>2159.8467999999998</v>
      </c>
      <c r="F429" s="25">
        <v>1506140340</v>
      </c>
      <c r="G429" s="12">
        <v>32630305808</v>
      </c>
      <c r="H429" s="11">
        <v>121</v>
      </c>
      <c r="I429" s="11">
        <v>0</v>
      </c>
      <c r="J429" s="11" t="s">
        <v>123</v>
      </c>
      <c r="K429" s="25">
        <v>61899</v>
      </c>
      <c r="L429" s="11">
        <v>0</v>
      </c>
      <c r="M429" s="11">
        <v>0</v>
      </c>
      <c r="N429" s="25">
        <v>6190</v>
      </c>
      <c r="O429" s="11">
        <v>0</v>
      </c>
      <c r="P429" s="11">
        <v>0</v>
      </c>
      <c r="Q429" s="11"/>
      <c r="R429" s="16"/>
    </row>
    <row r="430" spans="1:18" ht="15.75" thickTop="1" thickBot="1" x14ac:dyDescent="0.25">
      <c r="A430" s="15">
        <v>40966</v>
      </c>
      <c r="B430" s="11">
        <v>0</v>
      </c>
      <c r="C430" s="11">
        <v>0</v>
      </c>
      <c r="D430" s="25">
        <v>697336.66159999999</v>
      </c>
      <c r="E430" s="25">
        <v>2147.4544999999998</v>
      </c>
      <c r="F430" s="25">
        <v>1497498732</v>
      </c>
      <c r="G430" s="12">
        <v>31184459821</v>
      </c>
      <c r="H430" s="11">
        <v>121</v>
      </c>
      <c r="I430" s="11">
        <v>0</v>
      </c>
      <c r="J430" s="11" t="s">
        <v>123</v>
      </c>
      <c r="K430" s="25">
        <v>61544</v>
      </c>
      <c r="L430" s="11">
        <v>0</v>
      </c>
      <c r="M430" s="11">
        <v>0</v>
      </c>
      <c r="N430" s="25">
        <v>6154</v>
      </c>
      <c r="O430" s="11">
        <v>0</v>
      </c>
      <c r="P430" s="11">
        <v>0</v>
      </c>
      <c r="Q430" s="11"/>
      <c r="R430" s="16"/>
    </row>
    <row r="431" spans="1:18" ht="15.75" thickTop="1" thickBot="1" x14ac:dyDescent="0.25">
      <c r="A431" s="15">
        <v>40967</v>
      </c>
      <c r="B431" s="11">
        <v>0</v>
      </c>
      <c r="C431" s="11">
        <v>0</v>
      </c>
      <c r="D431" s="25">
        <v>697336.66159999999</v>
      </c>
      <c r="E431" s="25">
        <v>2156.4956999999999</v>
      </c>
      <c r="F431" s="25">
        <v>1503803494</v>
      </c>
      <c r="G431" s="12">
        <v>31315033710</v>
      </c>
      <c r="H431" s="11">
        <v>121</v>
      </c>
      <c r="I431" s="11">
        <v>0</v>
      </c>
      <c r="J431" s="11" t="s">
        <v>123</v>
      </c>
      <c r="K431" s="25">
        <v>61803</v>
      </c>
      <c r="L431" s="11">
        <v>0</v>
      </c>
      <c r="M431" s="11">
        <v>0</v>
      </c>
      <c r="N431" s="25">
        <v>6180</v>
      </c>
      <c r="O431" s="11">
        <v>0</v>
      </c>
      <c r="P431" s="11">
        <v>0</v>
      </c>
      <c r="Q431" s="11"/>
      <c r="R431" s="16"/>
    </row>
    <row r="432" spans="1:18" ht="15.75" thickTop="1" thickBot="1" x14ac:dyDescent="0.25">
      <c r="A432" s="15">
        <v>40968</v>
      </c>
      <c r="B432" s="11">
        <v>0</v>
      </c>
      <c r="C432" s="11">
        <v>0</v>
      </c>
      <c r="D432" s="25">
        <v>697336.66159999999</v>
      </c>
      <c r="E432" s="25">
        <v>2162.7611000000002</v>
      </c>
      <c r="F432" s="25">
        <v>1508172587</v>
      </c>
      <c r="G432" s="12">
        <v>31405294354</v>
      </c>
      <c r="H432" s="11">
        <v>121</v>
      </c>
      <c r="I432" s="11">
        <v>0</v>
      </c>
      <c r="J432" s="11" t="s">
        <v>123</v>
      </c>
      <c r="K432" s="25">
        <v>61982</v>
      </c>
      <c r="L432" s="11">
        <v>0</v>
      </c>
      <c r="M432" s="11">
        <v>0</v>
      </c>
      <c r="N432" s="25">
        <v>6198</v>
      </c>
      <c r="O432" s="11">
        <v>0</v>
      </c>
      <c r="P432" s="11">
        <v>0</v>
      </c>
      <c r="Q432" s="11"/>
      <c r="R432" s="16"/>
    </row>
    <row r="433" spans="1:18" ht="15.75" thickTop="1" thickBot="1" x14ac:dyDescent="0.25">
      <c r="A433" s="15">
        <v>40969</v>
      </c>
      <c r="B433" s="11">
        <v>0</v>
      </c>
      <c r="C433" s="11">
        <v>0</v>
      </c>
      <c r="D433" s="25">
        <v>697336.66159999999</v>
      </c>
      <c r="E433" s="25">
        <v>2170.7656999999999</v>
      </c>
      <c r="F433" s="25">
        <v>1513754495</v>
      </c>
      <c r="G433" s="12">
        <v>31530767896</v>
      </c>
      <c r="H433" s="11">
        <v>121</v>
      </c>
      <c r="I433" s="11">
        <v>0</v>
      </c>
      <c r="J433" s="11" t="s">
        <v>123</v>
      </c>
      <c r="K433" s="25">
        <v>62212</v>
      </c>
      <c r="L433" s="11">
        <v>0</v>
      </c>
      <c r="M433" s="11">
        <v>0</v>
      </c>
      <c r="N433" s="25">
        <v>6221</v>
      </c>
      <c r="O433" s="11">
        <v>0</v>
      </c>
      <c r="P433" s="11">
        <v>0</v>
      </c>
      <c r="Q433" s="11"/>
      <c r="R433" s="16"/>
    </row>
    <row r="434" spans="1:18" ht="15.75" thickTop="1" thickBot="1" x14ac:dyDescent="0.25">
      <c r="A434" s="15">
        <v>40970</v>
      </c>
      <c r="B434" s="25">
        <v>1328.8761999999999</v>
      </c>
      <c r="C434" s="11">
        <v>0</v>
      </c>
      <c r="D434" s="25">
        <v>698665.53780000005</v>
      </c>
      <c r="E434" s="25">
        <v>2162.7212</v>
      </c>
      <c r="F434" s="25">
        <v>1511018792</v>
      </c>
      <c r="G434" s="12">
        <v>31416163283</v>
      </c>
      <c r="H434" s="11">
        <v>121</v>
      </c>
      <c r="I434" s="11">
        <v>0</v>
      </c>
      <c r="J434" s="11" t="s">
        <v>123</v>
      </c>
      <c r="K434" s="25">
        <v>61981</v>
      </c>
      <c r="L434" s="11">
        <v>0</v>
      </c>
      <c r="M434" s="11">
        <v>0</v>
      </c>
      <c r="N434" s="25">
        <v>6198</v>
      </c>
      <c r="O434" s="11">
        <v>0</v>
      </c>
      <c r="P434" s="11">
        <v>0</v>
      </c>
      <c r="Q434" s="11"/>
      <c r="R434" s="16"/>
    </row>
    <row r="435" spans="1:18" ht="15.75" thickTop="1" thickBot="1" x14ac:dyDescent="0.25">
      <c r="A435" s="15">
        <v>40971</v>
      </c>
      <c r="B435" s="11">
        <v>0</v>
      </c>
      <c r="C435" s="11">
        <v>0</v>
      </c>
      <c r="D435" s="25">
        <v>698665.53780000005</v>
      </c>
      <c r="E435" s="25">
        <v>2162.6302000000001</v>
      </c>
      <c r="F435" s="25">
        <v>1510955180</v>
      </c>
      <c r="G435" s="12">
        <v>31416260863</v>
      </c>
      <c r="H435" s="11">
        <v>121</v>
      </c>
      <c r="I435" s="11">
        <v>0</v>
      </c>
      <c r="J435" s="11" t="s">
        <v>123</v>
      </c>
      <c r="K435" s="25">
        <v>62097</v>
      </c>
      <c r="L435" s="11">
        <v>0</v>
      </c>
      <c r="M435" s="11">
        <v>0</v>
      </c>
      <c r="N435" s="25">
        <v>6210</v>
      </c>
      <c r="O435" s="11">
        <v>0</v>
      </c>
      <c r="P435" s="11">
        <v>0</v>
      </c>
      <c r="Q435" s="11"/>
      <c r="R435" s="16"/>
    </row>
    <row r="436" spans="1:18" ht="15.75" thickTop="1" thickBot="1" x14ac:dyDescent="0.25">
      <c r="A436" s="15">
        <v>40972</v>
      </c>
      <c r="B436" s="11">
        <v>0</v>
      </c>
      <c r="C436" s="11">
        <v>0</v>
      </c>
      <c r="D436" s="25">
        <v>698665.53780000005</v>
      </c>
      <c r="E436" s="25">
        <v>2162.5391</v>
      </c>
      <c r="F436" s="25">
        <v>1510891573</v>
      </c>
      <c r="G436" s="12">
        <v>31416358468</v>
      </c>
      <c r="H436" s="11">
        <v>121</v>
      </c>
      <c r="I436" s="11">
        <v>0</v>
      </c>
      <c r="J436" s="11" t="s">
        <v>123</v>
      </c>
      <c r="K436" s="25">
        <v>62094</v>
      </c>
      <c r="L436" s="11">
        <v>0</v>
      </c>
      <c r="M436" s="11">
        <v>0</v>
      </c>
      <c r="N436" s="25">
        <v>6209</v>
      </c>
      <c r="O436" s="11">
        <v>0</v>
      </c>
      <c r="P436" s="11">
        <v>0</v>
      </c>
      <c r="Q436" s="11"/>
      <c r="R436" s="16"/>
    </row>
    <row r="437" spans="1:18" ht="15.75" thickTop="1" thickBot="1" x14ac:dyDescent="0.25">
      <c r="A437" s="15">
        <v>40973</v>
      </c>
      <c r="B437" s="11">
        <v>93.235200000000006</v>
      </c>
      <c r="C437" s="11">
        <v>0</v>
      </c>
      <c r="D437" s="25">
        <v>698758.77300000004</v>
      </c>
      <c r="E437" s="25">
        <v>2145.1120999999998</v>
      </c>
      <c r="F437" s="25">
        <v>1498915867</v>
      </c>
      <c r="G437" s="12">
        <v>31155910187</v>
      </c>
      <c r="H437" s="11">
        <v>121</v>
      </c>
      <c r="I437" s="11">
        <v>0</v>
      </c>
      <c r="J437" s="11" t="s">
        <v>123</v>
      </c>
      <c r="K437" s="25">
        <v>61594</v>
      </c>
      <c r="L437" s="11">
        <v>0</v>
      </c>
      <c r="M437" s="11">
        <v>0</v>
      </c>
      <c r="N437" s="25">
        <v>6159</v>
      </c>
      <c r="O437" s="11">
        <v>0</v>
      </c>
      <c r="P437" s="11">
        <v>0</v>
      </c>
      <c r="Q437" s="11"/>
      <c r="R437" s="16"/>
    </row>
    <row r="438" spans="1:18" ht="15.75" thickTop="1" thickBot="1" x14ac:dyDescent="0.25">
      <c r="A438" s="15">
        <v>40974</v>
      </c>
      <c r="B438" s="11">
        <v>0</v>
      </c>
      <c r="C438" s="11">
        <v>0</v>
      </c>
      <c r="D438" s="25">
        <v>698758.77300000004</v>
      </c>
      <c r="E438" s="25">
        <v>2126.8795</v>
      </c>
      <c r="F438" s="25">
        <v>1486175702</v>
      </c>
      <c r="G438" s="12">
        <v>31520257067</v>
      </c>
      <c r="H438" s="11">
        <v>121</v>
      </c>
      <c r="I438" s="11">
        <v>0</v>
      </c>
      <c r="J438" s="11" t="s">
        <v>123</v>
      </c>
      <c r="K438" s="25">
        <v>61078</v>
      </c>
      <c r="L438" s="11">
        <v>0</v>
      </c>
      <c r="M438" s="11">
        <v>0</v>
      </c>
      <c r="N438" s="25">
        <v>6108</v>
      </c>
      <c r="O438" s="11">
        <v>0</v>
      </c>
      <c r="P438" s="11">
        <v>0</v>
      </c>
      <c r="Q438" s="11"/>
      <c r="R438" s="16"/>
    </row>
    <row r="439" spans="1:18" ht="15.75" thickTop="1" thickBot="1" x14ac:dyDescent="0.25">
      <c r="A439" s="15">
        <v>40975</v>
      </c>
      <c r="B439" s="11">
        <v>0</v>
      </c>
      <c r="C439" s="11">
        <v>0</v>
      </c>
      <c r="D439" s="25">
        <v>698758.77300000004</v>
      </c>
      <c r="E439" s="25">
        <v>2133.9965000000002</v>
      </c>
      <c r="F439" s="25">
        <v>1491148749</v>
      </c>
      <c r="G439" s="12">
        <v>31618032380</v>
      </c>
      <c r="H439" s="11">
        <v>121</v>
      </c>
      <c r="I439" s="11">
        <v>0</v>
      </c>
      <c r="J439" s="11" t="s">
        <v>123</v>
      </c>
      <c r="K439" s="25">
        <v>61283</v>
      </c>
      <c r="L439" s="11">
        <v>0</v>
      </c>
      <c r="M439" s="11">
        <v>0</v>
      </c>
      <c r="N439" s="25">
        <v>6128</v>
      </c>
      <c r="O439" s="11">
        <v>0</v>
      </c>
      <c r="P439" s="11">
        <v>0</v>
      </c>
      <c r="Q439" s="11"/>
      <c r="R439" s="16"/>
    </row>
    <row r="440" spans="1:18" ht="15.75" thickTop="1" thickBot="1" x14ac:dyDescent="0.25">
      <c r="A440" s="15">
        <v>40976</v>
      </c>
      <c r="B440" s="11">
        <v>0</v>
      </c>
      <c r="C440" s="11">
        <v>0</v>
      </c>
      <c r="D440" s="25">
        <v>698758.77300000004</v>
      </c>
      <c r="E440" s="25">
        <v>2144.4295999999999</v>
      </c>
      <c r="F440" s="25">
        <v>1498438983</v>
      </c>
      <c r="G440" s="12">
        <v>31130575372</v>
      </c>
      <c r="H440" s="11">
        <v>121</v>
      </c>
      <c r="I440" s="11">
        <v>0</v>
      </c>
      <c r="J440" s="11" t="s">
        <v>123</v>
      </c>
      <c r="K440" s="25">
        <v>61582</v>
      </c>
      <c r="L440" s="11">
        <v>0</v>
      </c>
      <c r="M440" s="11">
        <v>0</v>
      </c>
      <c r="N440" s="25">
        <v>6158</v>
      </c>
      <c r="O440" s="11">
        <v>0</v>
      </c>
      <c r="P440" s="11">
        <v>0</v>
      </c>
      <c r="Q440" s="11"/>
      <c r="R440" s="16"/>
    </row>
    <row r="441" spans="1:18" ht="15.75" thickTop="1" thickBot="1" x14ac:dyDescent="0.25">
      <c r="A441" s="15">
        <v>40977</v>
      </c>
      <c r="B441" s="11">
        <v>0</v>
      </c>
      <c r="C441" s="11">
        <v>0</v>
      </c>
      <c r="D441" s="25">
        <v>698758.77300000004</v>
      </c>
      <c r="E441" s="25">
        <v>2156.0850999999998</v>
      </c>
      <c r="F441" s="25">
        <v>1506583400</v>
      </c>
      <c r="G441" s="12">
        <v>31296345458</v>
      </c>
      <c r="H441" s="11">
        <v>121</v>
      </c>
      <c r="I441" s="11">
        <v>0</v>
      </c>
      <c r="J441" s="11" t="s">
        <v>123</v>
      </c>
      <c r="K441" s="25">
        <v>61917</v>
      </c>
      <c r="L441" s="11">
        <v>0</v>
      </c>
      <c r="M441" s="11">
        <v>0</v>
      </c>
      <c r="N441" s="25">
        <v>6192</v>
      </c>
      <c r="O441" s="11">
        <v>0</v>
      </c>
      <c r="P441" s="11">
        <v>0</v>
      </c>
      <c r="Q441" s="11"/>
      <c r="R441" s="16"/>
    </row>
    <row r="442" spans="1:18" ht="15.75" thickTop="1" thickBot="1" x14ac:dyDescent="0.25">
      <c r="A442" s="15">
        <v>40978</v>
      </c>
      <c r="B442" s="11">
        <v>0</v>
      </c>
      <c r="C442" s="11">
        <v>0</v>
      </c>
      <c r="D442" s="25">
        <v>698758.77300000004</v>
      </c>
      <c r="E442" s="25">
        <v>2155.9944999999998</v>
      </c>
      <c r="F442" s="25">
        <v>1506520044</v>
      </c>
      <c r="G442" s="12">
        <v>31296443942</v>
      </c>
      <c r="H442" s="11">
        <v>121</v>
      </c>
      <c r="I442" s="11">
        <v>0</v>
      </c>
      <c r="J442" s="11" t="s">
        <v>123</v>
      </c>
      <c r="K442" s="25">
        <v>61914</v>
      </c>
      <c r="L442" s="11">
        <v>0</v>
      </c>
      <c r="M442" s="11">
        <v>0</v>
      </c>
      <c r="N442" s="25">
        <v>6191</v>
      </c>
      <c r="O442" s="11">
        <v>0</v>
      </c>
      <c r="P442" s="11">
        <v>0</v>
      </c>
      <c r="Q442" s="11"/>
      <c r="R442" s="16"/>
    </row>
    <row r="443" spans="1:18" ht="15.75" thickTop="1" thickBot="1" x14ac:dyDescent="0.25">
      <c r="A443" s="15">
        <v>40979</v>
      </c>
      <c r="B443" s="11">
        <v>0</v>
      </c>
      <c r="C443" s="11">
        <v>0</v>
      </c>
      <c r="D443" s="25">
        <v>698758.77300000004</v>
      </c>
      <c r="E443" s="25">
        <v>2155.9038</v>
      </c>
      <c r="F443" s="25">
        <v>1506456691</v>
      </c>
      <c r="G443" s="12">
        <v>31296542455</v>
      </c>
      <c r="H443" s="11">
        <v>121</v>
      </c>
      <c r="I443" s="11">
        <v>0</v>
      </c>
      <c r="J443" s="11" t="s">
        <v>123</v>
      </c>
      <c r="K443" s="25">
        <v>61912</v>
      </c>
      <c r="L443" s="11">
        <v>0</v>
      </c>
      <c r="M443" s="11">
        <v>0</v>
      </c>
      <c r="N443" s="25">
        <v>6191</v>
      </c>
      <c r="O443" s="11">
        <v>0</v>
      </c>
      <c r="P443" s="11">
        <v>0</v>
      </c>
      <c r="Q443" s="11"/>
      <c r="R443" s="16"/>
    </row>
    <row r="444" spans="1:18" ht="15.75" thickTop="1" thickBot="1" x14ac:dyDescent="0.25">
      <c r="A444" s="15">
        <v>40980</v>
      </c>
      <c r="B444" s="11">
        <v>0</v>
      </c>
      <c r="C444" s="11">
        <v>0</v>
      </c>
      <c r="D444" s="25">
        <v>698758.77300000004</v>
      </c>
      <c r="E444" s="25">
        <v>2158.2622000000001</v>
      </c>
      <c r="F444" s="25">
        <v>1508104653</v>
      </c>
      <c r="G444" s="12">
        <v>31818628228</v>
      </c>
      <c r="H444" s="11">
        <v>121</v>
      </c>
      <c r="I444" s="11">
        <v>0</v>
      </c>
      <c r="J444" s="11" t="s">
        <v>123</v>
      </c>
      <c r="K444" s="25">
        <v>61979</v>
      </c>
      <c r="L444" s="11">
        <v>0</v>
      </c>
      <c r="M444" s="11">
        <v>0</v>
      </c>
      <c r="N444" s="25">
        <v>6198</v>
      </c>
      <c r="O444" s="11">
        <v>0</v>
      </c>
      <c r="P444" s="11">
        <v>0</v>
      </c>
      <c r="Q444" s="11"/>
      <c r="R444" s="16"/>
    </row>
    <row r="445" spans="1:18" ht="15.75" thickTop="1" thickBot="1" x14ac:dyDescent="0.25">
      <c r="A445" s="15">
        <v>40981</v>
      </c>
      <c r="B445" s="11">
        <v>283.20909999999998</v>
      </c>
      <c r="C445" s="11">
        <v>0</v>
      </c>
      <c r="D445" s="25">
        <v>699041.98210000002</v>
      </c>
      <c r="E445" s="25">
        <v>2159.4295000000002</v>
      </c>
      <c r="F445" s="25">
        <v>1509531890</v>
      </c>
      <c r="G445" s="12">
        <v>32251135602</v>
      </c>
      <c r="H445" s="11">
        <v>121</v>
      </c>
      <c r="I445" s="11">
        <v>0</v>
      </c>
      <c r="J445" s="11" t="s">
        <v>123</v>
      </c>
      <c r="K445" s="25">
        <v>62013</v>
      </c>
      <c r="L445" s="11">
        <v>0</v>
      </c>
      <c r="M445" s="11">
        <v>0</v>
      </c>
      <c r="N445" s="25">
        <v>6201</v>
      </c>
      <c r="O445" s="11">
        <v>0</v>
      </c>
      <c r="P445" s="11">
        <v>0</v>
      </c>
      <c r="Q445" s="11"/>
      <c r="R445" s="16"/>
    </row>
    <row r="446" spans="1:18" ht="15.75" thickTop="1" thickBot="1" x14ac:dyDescent="0.25">
      <c r="A446" s="15">
        <v>40982</v>
      </c>
      <c r="B446" s="25">
        <v>6685.1742000000004</v>
      </c>
      <c r="C446" s="11">
        <v>0</v>
      </c>
      <c r="D446" s="25">
        <v>705727.15630000003</v>
      </c>
      <c r="E446" s="25">
        <v>2164.2017999999998</v>
      </c>
      <c r="F446" s="25">
        <v>1527335963</v>
      </c>
      <c r="G446" s="12">
        <v>31839847590</v>
      </c>
      <c r="H446" s="11">
        <v>122</v>
      </c>
      <c r="I446" s="11">
        <v>0</v>
      </c>
      <c r="J446" s="11" t="s">
        <v>123</v>
      </c>
      <c r="K446" s="25">
        <v>62175</v>
      </c>
      <c r="L446" s="11">
        <v>0</v>
      </c>
      <c r="M446" s="11">
        <v>0</v>
      </c>
      <c r="N446" s="25">
        <v>6218</v>
      </c>
      <c r="O446" s="11">
        <v>0</v>
      </c>
      <c r="P446" s="11">
        <v>0</v>
      </c>
      <c r="Q446" s="11"/>
      <c r="R446" s="16"/>
    </row>
    <row r="447" spans="1:18" ht="15.75" thickTop="1" thickBot="1" x14ac:dyDescent="0.25">
      <c r="A447" s="15">
        <v>40983</v>
      </c>
      <c r="B447" s="11">
        <v>26.547699999999999</v>
      </c>
      <c r="C447" s="11">
        <v>0</v>
      </c>
      <c r="D447" s="25">
        <v>705753.70400000003</v>
      </c>
      <c r="E447" s="25">
        <v>2175.3314999999998</v>
      </c>
      <c r="F447" s="25">
        <v>1535248229</v>
      </c>
      <c r="G447" s="12">
        <v>31581829154</v>
      </c>
      <c r="H447" s="11">
        <v>122</v>
      </c>
      <c r="I447" s="11">
        <v>0</v>
      </c>
      <c r="J447" s="11" t="s">
        <v>123</v>
      </c>
      <c r="K447" s="25">
        <v>63093</v>
      </c>
      <c r="L447" s="11">
        <v>0</v>
      </c>
      <c r="M447" s="11">
        <v>0</v>
      </c>
      <c r="N447" s="25">
        <v>6309</v>
      </c>
      <c r="O447" s="11">
        <v>0</v>
      </c>
      <c r="P447" s="11">
        <v>0</v>
      </c>
      <c r="Q447" s="11"/>
      <c r="R447" s="16"/>
    </row>
    <row r="448" spans="1:18" ht="15.75" thickTop="1" thickBot="1" x14ac:dyDescent="0.25">
      <c r="A448" s="15">
        <v>40984</v>
      </c>
      <c r="B448" s="11">
        <v>0</v>
      </c>
      <c r="C448" s="11">
        <v>0</v>
      </c>
      <c r="D448" s="25">
        <v>705753.70400000003</v>
      </c>
      <c r="E448" s="25">
        <v>2180.0808000000002</v>
      </c>
      <c r="F448" s="25">
        <v>1538600131</v>
      </c>
      <c r="G448" s="12">
        <v>31954791272</v>
      </c>
      <c r="H448" s="11">
        <v>122</v>
      </c>
      <c r="I448" s="11">
        <v>0</v>
      </c>
      <c r="J448" s="11" t="s">
        <v>123</v>
      </c>
      <c r="K448" s="25">
        <v>63233</v>
      </c>
      <c r="L448" s="11">
        <v>0</v>
      </c>
      <c r="M448" s="11">
        <v>0</v>
      </c>
      <c r="N448" s="25">
        <v>6323</v>
      </c>
      <c r="O448" s="11">
        <v>0</v>
      </c>
      <c r="P448" s="11">
        <v>0</v>
      </c>
      <c r="Q448" s="11"/>
      <c r="R448" s="16"/>
    </row>
    <row r="449" spans="1:18" ht="15.75" thickTop="1" thickBot="1" x14ac:dyDescent="0.25">
      <c r="A449" s="15">
        <v>40985</v>
      </c>
      <c r="B449" s="11">
        <v>0</v>
      </c>
      <c r="C449" s="11">
        <v>0</v>
      </c>
      <c r="D449" s="25">
        <v>705753.70400000003</v>
      </c>
      <c r="E449" s="25">
        <v>2179.9881</v>
      </c>
      <c r="F449" s="25">
        <v>1538534660</v>
      </c>
      <c r="G449" s="12">
        <v>31954875167</v>
      </c>
      <c r="H449" s="11">
        <v>122</v>
      </c>
      <c r="I449" s="11">
        <v>0</v>
      </c>
      <c r="J449" s="11" t="s">
        <v>123</v>
      </c>
      <c r="K449" s="25">
        <v>63230</v>
      </c>
      <c r="L449" s="11">
        <v>0</v>
      </c>
      <c r="M449" s="11">
        <v>0</v>
      </c>
      <c r="N449" s="25">
        <v>6323</v>
      </c>
      <c r="O449" s="11">
        <v>0</v>
      </c>
      <c r="P449" s="11">
        <v>0</v>
      </c>
      <c r="Q449" s="11"/>
      <c r="R449" s="16"/>
    </row>
    <row r="450" spans="1:18" ht="15.75" thickTop="1" thickBot="1" x14ac:dyDescent="0.25">
      <c r="A450" s="15">
        <v>40986</v>
      </c>
      <c r="B450" s="11">
        <v>0</v>
      </c>
      <c r="C450" s="11">
        <v>0</v>
      </c>
      <c r="D450" s="25">
        <v>705753.70400000003</v>
      </c>
      <c r="E450" s="25">
        <v>2179.8953000000001</v>
      </c>
      <c r="F450" s="25">
        <v>1538469194</v>
      </c>
      <c r="G450" s="12">
        <v>31954959085</v>
      </c>
      <c r="H450" s="11">
        <v>122</v>
      </c>
      <c r="I450" s="11">
        <v>0</v>
      </c>
      <c r="J450" s="11" t="s">
        <v>123</v>
      </c>
      <c r="K450" s="25">
        <v>63227</v>
      </c>
      <c r="L450" s="11">
        <v>0</v>
      </c>
      <c r="M450" s="11">
        <v>0</v>
      </c>
      <c r="N450" s="25">
        <v>6323</v>
      </c>
      <c r="O450" s="11">
        <v>0</v>
      </c>
      <c r="P450" s="11">
        <v>0</v>
      </c>
      <c r="Q450" s="11"/>
      <c r="R450" s="16"/>
    </row>
    <row r="451" spans="1:18" ht="15.75" thickTop="1" thickBot="1" x14ac:dyDescent="0.25">
      <c r="A451" s="15">
        <v>40987</v>
      </c>
      <c r="B451" s="11">
        <v>0</v>
      </c>
      <c r="C451" s="25">
        <v>19274.868399999999</v>
      </c>
      <c r="D451" s="25">
        <v>686478.83559999999</v>
      </c>
      <c r="E451" s="25">
        <v>2190.1723999999999</v>
      </c>
      <c r="F451" s="25">
        <v>1503506995</v>
      </c>
      <c r="G451" s="12">
        <v>32099089209</v>
      </c>
      <c r="H451" s="11">
        <v>121</v>
      </c>
      <c r="I451" s="11">
        <v>0</v>
      </c>
      <c r="J451" s="11" t="s">
        <v>123</v>
      </c>
      <c r="K451" s="25">
        <v>63525</v>
      </c>
      <c r="L451" s="11">
        <v>0</v>
      </c>
      <c r="M451" s="11">
        <v>0</v>
      </c>
      <c r="N451" s="25">
        <v>6353</v>
      </c>
      <c r="O451" s="11">
        <v>0</v>
      </c>
      <c r="P451" s="11">
        <v>0</v>
      </c>
      <c r="Q451" s="11"/>
      <c r="R451" s="16"/>
    </row>
    <row r="452" spans="1:18" ht="15.75" thickTop="1" thickBot="1" x14ac:dyDescent="0.25">
      <c r="A452" s="15">
        <v>40988</v>
      </c>
      <c r="B452" s="11">
        <v>555.63430000000005</v>
      </c>
      <c r="C452" s="11">
        <v>0</v>
      </c>
      <c r="D452" s="25">
        <v>687034.46990000003</v>
      </c>
      <c r="E452" s="25">
        <v>2192.2082999999998</v>
      </c>
      <c r="F452" s="25">
        <v>1506122676</v>
      </c>
      <c r="G452" s="12">
        <v>32102193651</v>
      </c>
      <c r="H452" s="11">
        <v>121</v>
      </c>
      <c r="I452" s="11">
        <v>0</v>
      </c>
      <c r="J452" s="11" t="s">
        <v>123</v>
      </c>
      <c r="K452" s="25">
        <v>61848</v>
      </c>
      <c r="L452" s="11">
        <v>0</v>
      </c>
      <c r="M452" s="11">
        <v>0</v>
      </c>
      <c r="N452" s="25">
        <v>6185</v>
      </c>
      <c r="O452" s="11">
        <v>0</v>
      </c>
      <c r="P452" s="11">
        <v>0</v>
      </c>
      <c r="Q452" s="11"/>
      <c r="R452" s="16"/>
    </row>
    <row r="453" spans="1:18" ht="15.75" thickTop="1" thickBot="1" x14ac:dyDescent="0.25">
      <c r="A453" s="15">
        <v>40989</v>
      </c>
      <c r="B453" s="11">
        <v>18.2211</v>
      </c>
      <c r="C453" s="11">
        <v>0</v>
      </c>
      <c r="D453" s="25">
        <v>687052.69099999999</v>
      </c>
      <c r="E453" s="25">
        <v>2195.2615000000001</v>
      </c>
      <c r="F453" s="25">
        <v>1508260321</v>
      </c>
      <c r="G453" s="12">
        <v>32119009897</v>
      </c>
      <c r="H453" s="11">
        <v>121</v>
      </c>
      <c r="I453" s="11">
        <v>0</v>
      </c>
      <c r="J453" s="11" t="s">
        <v>123</v>
      </c>
      <c r="K453" s="25">
        <v>61984</v>
      </c>
      <c r="L453" s="11">
        <v>0</v>
      </c>
      <c r="M453" s="11">
        <v>0</v>
      </c>
      <c r="N453" s="25">
        <v>6198</v>
      </c>
      <c r="O453" s="11">
        <v>0</v>
      </c>
      <c r="P453" s="11">
        <v>0</v>
      </c>
      <c r="Q453" s="11"/>
      <c r="R453" s="16"/>
    </row>
    <row r="454" spans="1:18" ht="15.75" thickTop="1" thickBot="1" x14ac:dyDescent="0.25">
      <c r="A454" s="15">
        <v>40990</v>
      </c>
      <c r="B454" s="25">
        <v>2851.5659999999998</v>
      </c>
      <c r="C454" s="11">
        <v>0</v>
      </c>
      <c r="D454" s="25">
        <v>689904.25699999998</v>
      </c>
      <c r="E454" s="25">
        <v>2170.3411999999998</v>
      </c>
      <c r="F454" s="25">
        <v>1497327630</v>
      </c>
      <c r="G454" s="12">
        <v>32006017503</v>
      </c>
      <c r="H454" s="11">
        <v>121</v>
      </c>
      <c r="I454" s="11">
        <v>0</v>
      </c>
      <c r="J454" s="11" t="s">
        <v>123</v>
      </c>
      <c r="K454" s="25">
        <v>61282</v>
      </c>
      <c r="L454" s="11">
        <v>0</v>
      </c>
      <c r="M454" s="11">
        <v>0</v>
      </c>
      <c r="N454" s="25">
        <v>6128</v>
      </c>
      <c r="O454" s="11">
        <v>0</v>
      </c>
      <c r="P454" s="11">
        <v>0</v>
      </c>
      <c r="Q454" s="12">
        <v>1004150436</v>
      </c>
      <c r="R454" s="16"/>
    </row>
    <row r="455" spans="1:18" ht="15.75" thickTop="1" thickBot="1" x14ac:dyDescent="0.25">
      <c r="A455" s="15">
        <v>40991</v>
      </c>
      <c r="B455" s="11">
        <v>0</v>
      </c>
      <c r="C455" s="11">
        <v>0</v>
      </c>
      <c r="D455" s="25">
        <v>689904.25699999998</v>
      </c>
      <c r="E455" s="25">
        <v>2175.5194000000001</v>
      </c>
      <c r="F455" s="25">
        <v>1500900124</v>
      </c>
      <c r="G455" s="12">
        <v>32970857727</v>
      </c>
      <c r="H455" s="11">
        <v>121</v>
      </c>
      <c r="I455" s="11">
        <v>0</v>
      </c>
      <c r="J455" s="11" t="s">
        <v>123</v>
      </c>
      <c r="K455" s="25">
        <v>61683</v>
      </c>
      <c r="L455" s="11">
        <v>0</v>
      </c>
      <c r="M455" s="11">
        <v>0</v>
      </c>
      <c r="N455" s="25">
        <v>6168</v>
      </c>
      <c r="O455" s="11">
        <v>0</v>
      </c>
      <c r="P455" s="11">
        <v>0</v>
      </c>
      <c r="Q455" s="11"/>
      <c r="R455" s="16"/>
    </row>
    <row r="456" spans="1:18" ht="15.75" thickTop="1" thickBot="1" x14ac:dyDescent="0.25">
      <c r="A456" s="15">
        <v>40992</v>
      </c>
      <c r="B456" s="11">
        <v>0</v>
      </c>
      <c r="C456" s="11">
        <v>0</v>
      </c>
      <c r="D456" s="25">
        <v>689904.25699999998</v>
      </c>
      <c r="E456" s="25">
        <v>2175.4234999999999</v>
      </c>
      <c r="F456" s="25">
        <v>1500833929</v>
      </c>
      <c r="G456" s="12">
        <v>32970892564</v>
      </c>
      <c r="H456" s="11">
        <v>121</v>
      </c>
      <c r="I456" s="11">
        <v>0</v>
      </c>
      <c r="J456" s="11" t="s">
        <v>123</v>
      </c>
      <c r="K456" s="25">
        <v>61681</v>
      </c>
      <c r="L456" s="11">
        <v>0</v>
      </c>
      <c r="M456" s="11">
        <v>0</v>
      </c>
      <c r="N456" s="25">
        <v>6168</v>
      </c>
      <c r="O456" s="11">
        <v>0</v>
      </c>
      <c r="P456" s="11">
        <v>0</v>
      </c>
      <c r="Q456" s="11"/>
      <c r="R456" s="16"/>
    </row>
    <row r="457" spans="1:18" ht="15.75" thickTop="1" thickBot="1" x14ac:dyDescent="0.25">
      <c r="A457" s="15">
        <v>40993</v>
      </c>
      <c r="B457" s="11">
        <v>0</v>
      </c>
      <c r="C457" s="11">
        <v>0</v>
      </c>
      <c r="D457" s="25">
        <v>689904.25699999998</v>
      </c>
      <c r="E457" s="25">
        <v>2175.3276000000001</v>
      </c>
      <c r="F457" s="25">
        <v>1500767738</v>
      </c>
      <c r="G457" s="12">
        <v>32970927411</v>
      </c>
      <c r="H457" s="11">
        <v>121</v>
      </c>
      <c r="I457" s="11">
        <v>0</v>
      </c>
      <c r="J457" s="11" t="s">
        <v>123</v>
      </c>
      <c r="K457" s="25">
        <v>61678</v>
      </c>
      <c r="L457" s="11">
        <v>0</v>
      </c>
      <c r="M457" s="11">
        <v>0</v>
      </c>
      <c r="N457" s="25">
        <v>6168</v>
      </c>
      <c r="O457" s="11">
        <v>0</v>
      </c>
      <c r="P457" s="11">
        <v>0</v>
      </c>
      <c r="Q457" s="11"/>
      <c r="R457" s="16"/>
    </row>
    <row r="458" spans="1:18" ht="15.75" thickTop="1" thickBot="1" x14ac:dyDescent="0.25">
      <c r="A458" s="15">
        <v>40994</v>
      </c>
      <c r="B458" s="11">
        <v>0</v>
      </c>
      <c r="C458" s="25">
        <v>36581.552300000003</v>
      </c>
      <c r="D458" s="25">
        <v>653322.7047</v>
      </c>
      <c r="E458" s="25">
        <v>2201.3869</v>
      </c>
      <c r="F458" s="25">
        <v>1438216030</v>
      </c>
      <c r="G458" s="12">
        <v>34348851225</v>
      </c>
      <c r="H458" s="11">
        <v>118</v>
      </c>
      <c r="I458" s="11">
        <v>0</v>
      </c>
      <c r="J458" s="11" t="s">
        <v>123</v>
      </c>
      <c r="K458" s="25">
        <v>62417</v>
      </c>
      <c r="L458" s="11">
        <v>0</v>
      </c>
      <c r="M458" s="11">
        <v>0</v>
      </c>
      <c r="N458" s="25">
        <v>6242</v>
      </c>
      <c r="O458" s="11">
        <v>0</v>
      </c>
      <c r="P458" s="11">
        <v>0</v>
      </c>
      <c r="Q458" s="11"/>
      <c r="R458" s="16"/>
    </row>
    <row r="459" spans="1:18" ht="15.75" thickTop="1" thickBot="1" x14ac:dyDescent="0.25">
      <c r="A459" s="15">
        <v>40995</v>
      </c>
      <c r="B459" s="11">
        <v>0</v>
      </c>
      <c r="C459" s="25">
        <v>4515.6180000000004</v>
      </c>
      <c r="D459" s="25">
        <v>648807.08669999999</v>
      </c>
      <c r="E459" s="25">
        <v>2214.5363000000002</v>
      </c>
      <c r="F459" s="25">
        <v>1436806839</v>
      </c>
      <c r="G459" s="12">
        <v>35701677829</v>
      </c>
      <c r="H459" s="11">
        <v>118</v>
      </c>
      <c r="I459" s="11">
        <v>0</v>
      </c>
      <c r="J459" s="11" t="s">
        <v>123</v>
      </c>
      <c r="K459" s="25">
        <v>59460</v>
      </c>
      <c r="L459" s="11">
        <v>0</v>
      </c>
      <c r="M459" s="11">
        <v>0</v>
      </c>
      <c r="N459" s="25">
        <v>5946</v>
      </c>
      <c r="O459" s="11">
        <v>0</v>
      </c>
      <c r="P459" s="11">
        <v>0</v>
      </c>
      <c r="Q459" s="11"/>
      <c r="R459" s="16"/>
    </row>
    <row r="460" spans="1:18" ht="15.75" thickTop="1" thickBot="1" x14ac:dyDescent="0.25">
      <c r="A460" s="15">
        <v>40996</v>
      </c>
      <c r="B460" s="11">
        <v>0</v>
      </c>
      <c r="C460" s="11">
        <v>0</v>
      </c>
      <c r="D460" s="25">
        <v>648807.08669999999</v>
      </c>
      <c r="E460" s="25">
        <v>2203.3665999999998</v>
      </c>
      <c r="F460" s="25">
        <v>1429559884</v>
      </c>
      <c r="G460" s="12">
        <v>35122999710</v>
      </c>
      <c r="H460" s="11">
        <v>118</v>
      </c>
      <c r="I460" s="11">
        <v>0</v>
      </c>
      <c r="J460" s="11" t="s">
        <v>123</v>
      </c>
      <c r="K460" s="25">
        <v>58751</v>
      </c>
      <c r="L460" s="11">
        <v>0</v>
      </c>
      <c r="M460" s="11">
        <v>0</v>
      </c>
      <c r="N460" s="25">
        <v>5875</v>
      </c>
      <c r="O460" s="11">
        <v>0</v>
      </c>
      <c r="P460" s="11">
        <v>0</v>
      </c>
      <c r="Q460" s="11"/>
      <c r="R460" s="16"/>
    </row>
    <row r="461" spans="1:18" ht="15.75" thickTop="1" thickBot="1" x14ac:dyDescent="0.25">
      <c r="A461" s="15">
        <v>40997</v>
      </c>
      <c r="B461" s="11">
        <v>0</v>
      </c>
      <c r="C461" s="11">
        <v>0</v>
      </c>
      <c r="D461" s="25">
        <v>648807.08669999999</v>
      </c>
      <c r="E461" s="25">
        <v>2193.9904999999999</v>
      </c>
      <c r="F461" s="25">
        <v>1423476616</v>
      </c>
      <c r="G461" s="12">
        <v>33721031445</v>
      </c>
      <c r="H461" s="11">
        <v>118</v>
      </c>
      <c r="I461" s="11">
        <v>0</v>
      </c>
      <c r="J461" s="11" t="s">
        <v>123</v>
      </c>
      <c r="K461" s="25">
        <v>58501</v>
      </c>
      <c r="L461" s="11">
        <v>0</v>
      </c>
      <c r="M461" s="11">
        <v>0</v>
      </c>
      <c r="N461" s="25">
        <v>5850</v>
      </c>
      <c r="O461" s="11">
        <v>0</v>
      </c>
      <c r="P461" s="11">
        <v>0</v>
      </c>
      <c r="Q461" s="11"/>
      <c r="R461" s="16"/>
    </row>
    <row r="462" spans="1:18" ht="15.75" thickTop="1" thickBot="1" x14ac:dyDescent="0.25">
      <c r="A462" s="15">
        <v>40998</v>
      </c>
      <c r="B462" s="11">
        <v>0</v>
      </c>
      <c r="C462" s="11">
        <v>0</v>
      </c>
      <c r="D462" s="25">
        <v>648807.08669999999</v>
      </c>
      <c r="E462" s="25">
        <v>2196.9070000000002</v>
      </c>
      <c r="F462" s="25">
        <v>1425368811</v>
      </c>
      <c r="G462" s="12">
        <v>33213292923</v>
      </c>
      <c r="H462" s="11">
        <v>118</v>
      </c>
      <c r="I462" s="11">
        <v>0</v>
      </c>
      <c r="J462" s="11" t="s">
        <v>123</v>
      </c>
      <c r="K462" s="25">
        <v>58579</v>
      </c>
      <c r="L462" s="11">
        <v>0</v>
      </c>
      <c r="M462" s="11">
        <v>0</v>
      </c>
      <c r="N462" s="25">
        <v>5858</v>
      </c>
      <c r="O462" s="11">
        <v>0</v>
      </c>
      <c r="P462" s="11">
        <v>0</v>
      </c>
      <c r="Q462" s="11"/>
      <c r="R462" s="16"/>
    </row>
    <row r="463" spans="1:18" ht="15.75" thickTop="1" thickBot="1" x14ac:dyDescent="0.25">
      <c r="A463" s="15">
        <v>40999</v>
      </c>
      <c r="B463" s="11">
        <v>0</v>
      </c>
      <c r="C463" s="11">
        <v>0</v>
      </c>
      <c r="D463" s="25">
        <v>648807.08669999999</v>
      </c>
      <c r="E463" s="25">
        <v>2196.8144000000002</v>
      </c>
      <c r="F463" s="25">
        <v>1425308729</v>
      </c>
      <c r="G463" s="12">
        <v>33213390028</v>
      </c>
      <c r="H463" s="11">
        <v>118</v>
      </c>
      <c r="I463" s="11">
        <v>0</v>
      </c>
      <c r="J463" s="11" t="s">
        <v>123</v>
      </c>
      <c r="K463" s="25">
        <v>58577</v>
      </c>
      <c r="L463" s="11">
        <v>0</v>
      </c>
      <c r="M463" s="11">
        <v>0</v>
      </c>
      <c r="N463" s="25">
        <v>5858</v>
      </c>
      <c r="O463" s="11">
        <v>0</v>
      </c>
      <c r="P463" s="11">
        <v>0</v>
      </c>
      <c r="Q463" s="11"/>
      <c r="R463" s="16"/>
    </row>
    <row r="464" spans="1:18" ht="15.75" thickTop="1" thickBot="1" x14ac:dyDescent="0.25">
      <c r="A464" s="15">
        <v>41000</v>
      </c>
      <c r="B464" s="11">
        <v>0</v>
      </c>
      <c r="C464" s="11">
        <v>0</v>
      </c>
      <c r="D464" s="25">
        <v>648807.08669999999</v>
      </c>
      <c r="E464" s="25">
        <v>2196.7217999999998</v>
      </c>
      <c r="F464" s="25">
        <v>1425248653</v>
      </c>
      <c r="G464" s="12">
        <v>33213487163</v>
      </c>
      <c r="H464" s="11">
        <v>118</v>
      </c>
      <c r="I464" s="11">
        <v>0</v>
      </c>
      <c r="J464" s="11" t="s">
        <v>123</v>
      </c>
      <c r="K464" s="25">
        <v>58574</v>
      </c>
      <c r="L464" s="11">
        <v>0</v>
      </c>
      <c r="M464" s="11">
        <v>0</v>
      </c>
      <c r="N464" s="25">
        <v>5857</v>
      </c>
      <c r="O464" s="11">
        <v>0</v>
      </c>
      <c r="P464" s="11">
        <v>0</v>
      </c>
      <c r="Q464" s="11"/>
      <c r="R464" s="16"/>
    </row>
    <row r="465" spans="1:18" ht="15.75" thickTop="1" thickBot="1" x14ac:dyDescent="0.25">
      <c r="A465" s="15">
        <v>41001</v>
      </c>
      <c r="B465" s="11">
        <v>0</v>
      </c>
      <c r="C465" s="11">
        <v>0</v>
      </c>
      <c r="D465" s="25">
        <v>648807.08669999999</v>
      </c>
      <c r="E465" s="25">
        <v>2214.1869999999999</v>
      </c>
      <c r="F465" s="25">
        <v>1436580186</v>
      </c>
      <c r="G465" s="12">
        <v>34075097383</v>
      </c>
      <c r="H465" s="11">
        <v>118</v>
      </c>
      <c r="I465" s="11">
        <v>0</v>
      </c>
      <c r="J465" s="11" t="s">
        <v>123</v>
      </c>
      <c r="K465" s="25">
        <v>59040</v>
      </c>
      <c r="L465" s="11">
        <v>0</v>
      </c>
      <c r="M465" s="11">
        <v>0</v>
      </c>
      <c r="N465" s="25">
        <v>5904</v>
      </c>
      <c r="O465" s="11">
        <v>0</v>
      </c>
      <c r="P465" s="11">
        <v>0</v>
      </c>
      <c r="Q465" s="11"/>
      <c r="R465" s="16"/>
    </row>
    <row r="466" spans="1:18" ht="15.75" thickTop="1" thickBot="1" x14ac:dyDescent="0.25">
      <c r="A466" s="15">
        <v>41002</v>
      </c>
      <c r="B466" s="11">
        <v>0</v>
      </c>
      <c r="C466" s="11">
        <v>0</v>
      </c>
      <c r="D466" s="25">
        <v>648807.08669999999</v>
      </c>
      <c r="E466" s="25">
        <v>2208.0295999999998</v>
      </c>
      <c r="F466" s="25">
        <v>1432585226</v>
      </c>
      <c r="G466" s="12">
        <v>33721203927</v>
      </c>
      <c r="H466" s="11">
        <v>118</v>
      </c>
      <c r="I466" s="11">
        <v>0</v>
      </c>
      <c r="J466" s="11" t="s">
        <v>123</v>
      </c>
      <c r="K466" s="25">
        <v>58876</v>
      </c>
      <c r="L466" s="11">
        <v>0</v>
      </c>
      <c r="M466" s="11">
        <v>0</v>
      </c>
      <c r="N466" s="25">
        <v>5888</v>
      </c>
      <c r="O466" s="11">
        <v>0</v>
      </c>
      <c r="P466" s="11">
        <v>0</v>
      </c>
      <c r="Q466" s="11"/>
      <c r="R466" s="16"/>
    </row>
    <row r="467" spans="1:18" ht="15.75" thickTop="1" thickBot="1" x14ac:dyDescent="0.25">
      <c r="A467" s="15">
        <v>41003</v>
      </c>
      <c r="B467" s="11">
        <v>0</v>
      </c>
      <c r="C467" s="11">
        <v>0</v>
      </c>
      <c r="D467" s="25">
        <v>648807.08669999999</v>
      </c>
      <c r="E467" s="25">
        <v>2186.9582</v>
      </c>
      <c r="F467" s="25">
        <v>1418913971</v>
      </c>
      <c r="G467" s="12">
        <v>32704735780</v>
      </c>
      <c r="H467" s="11">
        <v>118</v>
      </c>
      <c r="I467" s="11">
        <v>0</v>
      </c>
      <c r="J467" s="11" t="s">
        <v>123</v>
      </c>
      <c r="K467" s="25">
        <v>58314</v>
      </c>
      <c r="L467" s="11">
        <v>0</v>
      </c>
      <c r="M467" s="11">
        <v>0</v>
      </c>
      <c r="N467" s="25">
        <v>5831</v>
      </c>
      <c r="O467" s="11">
        <v>0</v>
      </c>
      <c r="P467" s="11">
        <v>0</v>
      </c>
      <c r="Q467" s="11"/>
      <c r="R467" s="16"/>
    </row>
    <row r="468" spans="1:18" ht="15.75" thickTop="1" thickBot="1" x14ac:dyDescent="0.25">
      <c r="A468" s="15">
        <v>41004</v>
      </c>
      <c r="B468" s="11">
        <v>91.069199999999995</v>
      </c>
      <c r="C468" s="11">
        <v>0</v>
      </c>
      <c r="D468" s="25">
        <v>648898.15590000001</v>
      </c>
      <c r="E468" s="25">
        <v>2196.1304</v>
      </c>
      <c r="F468" s="25">
        <v>1425064967</v>
      </c>
      <c r="G468" s="12">
        <v>33040423068</v>
      </c>
      <c r="H468" s="11">
        <v>118</v>
      </c>
      <c r="I468" s="11">
        <v>0</v>
      </c>
      <c r="J468" s="11" t="s">
        <v>123</v>
      </c>
      <c r="K468" s="25">
        <v>58559</v>
      </c>
      <c r="L468" s="11">
        <v>0</v>
      </c>
      <c r="M468" s="11">
        <v>0</v>
      </c>
      <c r="N468" s="25">
        <v>5856</v>
      </c>
      <c r="O468" s="11">
        <v>0</v>
      </c>
      <c r="P468" s="11">
        <v>0</v>
      </c>
      <c r="Q468" s="11"/>
      <c r="R468" s="16"/>
    </row>
    <row r="469" spans="1:18" ht="15.75" thickTop="1" thickBot="1" x14ac:dyDescent="0.25">
      <c r="A469" s="15">
        <v>41005</v>
      </c>
      <c r="B469" s="11">
        <v>0</v>
      </c>
      <c r="C469" s="11">
        <v>0</v>
      </c>
      <c r="D469" s="25">
        <v>648898.15590000001</v>
      </c>
      <c r="E469" s="25">
        <v>2196.0417000000002</v>
      </c>
      <c r="F469" s="25">
        <v>1425007429</v>
      </c>
      <c r="G469" s="12">
        <v>33040576779</v>
      </c>
      <c r="H469" s="11">
        <v>118</v>
      </c>
      <c r="I469" s="11">
        <v>0</v>
      </c>
      <c r="J469" s="11" t="s">
        <v>123</v>
      </c>
      <c r="K469" s="25">
        <v>58564</v>
      </c>
      <c r="L469" s="11">
        <v>0</v>
      </c>
      <c r="M469" s="11">
        <v>0</v>
      </c>
      <c r="N469" s="25">
        <v>5856</v>
      </c>
      <c r="O469" s="11">
        <v>0</v>
      </c>
      <c r="P469" s="11">
        <v>0</v>
      </c>
      <c r="Q469" s="11"/>
      <c r="R469" s="16"/>
    </row>
    <row r="470" spans="1:18" ht="15.75" thickTop="1" thickBot="1" x14ac:dyDescent="0.25">
      <c r="A470" s="15">
        <v>41006</v>
      </c>
      <c r="B470" s="11">
        <v>0</v>
      </c>
      <c r="C470" s="11">
        <v>0</v>
      </c>
      <c r="D470" s="25">
        <v>648898.15590000001</v>
      </c>
      <c r="E470" s="25">
        <v>2195.9531000000002</v>
      </c>
      <c r="F470" s="25">
        <v>1424949895</v>
      </c>
      <c r="G470" s="12">
        <v>33040730531</v>
      </c>
      <c r="H470" s="11">
        <v>118</v>
      </c>
      <c r="I470" s="11">
        <v>0</v>
      </c>
      <c r="J470" s="11" t="s">
        <v>123</v>
      </c>
      <c r="K470" s="25">
        <v>58562</v>
      </c>
      <c r="L470" s="11">
        <v>0</v>
      </c>
      <c r="M470" s="11">
        <v>0</v>
      </c>
      <c r="N470" s="25">
        <v>5856</v>
      </c>
      <c r="O470" s="11">
        <v>0</v>
      </c>
      <c r="P470" s="11">
        <v>0</v>
      </c>
      <c r="Q470" s="11"/>
      <c r="R470" s="16"/>
    </row>
    <row r="471" spans="1:18" ht="15.75" thickTop="1" thickBot="1" x14ac:dyDescent="0.25">
      <c r="A471" s="15">
        <v>41007</v>
      </c>
      <c r="B471" s="11">
        <v>0</v>
      </c>
      <c r="C471" s="11">
        <v>0</v>
      </c>
      <c r="D471" s="25">
        <v>648898.15590000001</v>
      </c>
      <c r="E471" s="25">
        <v>2195.8643999999999</v>
      </c>
      <c r="F471" s="25">
        <v>1424892365</v>
      </c>
      <c r="G471" s="12">
        <v>33040884326</v>
      </c>
      <c r="H471" s="11">
        <v>118</v>
      </c>
      <c r="I471" s="11">
        <v>0</v>
      </c>
      <c r="J471" s="11" t="s">
        <v>123</v>
      </c>
      <c r="K471" s="25">
        <v>58560</v>
      </c>
      <c r="L471" s="11">
        <v>0</v>
      </c>
      <c r="M471" s="11">
        <v>0</v>
      </c>
      <c r="N471" s="25">
        <v>5856</v>
      </c>
      <c r="O471" s="11">
        <v>0</v>
      </c>
      <c r="P471" s="11">
        <v>0</v>
      </c>
      <c r="Q471" s="11"/>
      <c r="R471" s="16"/>
    </row>
    <row r="472" spans="1:18" ht="15.75" thickTop="1" thickBot="1" x14ac:dyDescent="0.25">
      <c r="A472" s="15">
        <v>41008</v>
      </c>
      <c r="B472" s="11">
        <v>0</v>
      </c>
      <c r="C472" s="11">
        <v>0</v>
      </c>
      <c r="D472" s="25">
        <v>648898.15590000001</v>
      </c>
      <c r="E472" s="25">
        <v>2174.1235999999999</v>
      </c>
      <c r="F472" s="25">
        <v>1410784796</v>
      </c>
      <c r="G472" s="12">
        <v>32130932408</v>
      </c>
      <c r="H472" s="11">
        <v>118</v>
      </c>
      <c r="I472" s="11">
        <v>0</v>
      </c>
      <c r="J472" s="11" t="s">
        <v>123</v>
      </c>
      <c r="K472" s="25">
        <v>57980</v>
      </c>
      <c r="L472" s="11">
        <v>0</v>
      </c>
      <c r="M472" s="11">
        <v>0</v>
      </c>
      <c r="N472" s="25">
        <v>5798</v>
      </c>
      <c r="O472" s="11">
        <v>0</v>
      </c>
      <c r="P472" s="11">
        <v>0</v>
      </c>
      <c r="Q472" s="11"/>
      <c r="R472" s="16"/>
    </row>
    <row r="473" spans="1:18" ht="15.75" thickTop="1" thickBot="1" x14ac:dyDescent="0.25">
      <c r="A473" s="15">
        <v>41009</v>
      </c>
      <c r="B473" s="11">
        <v>0</v>
      </c>
      <c r="C473" s="11">
        <v>0</v>
      </c>
      <c r="D473" s="25">
        <v>648898.15590000001</v>
      </c>
      <c r="E473" s="25">
        <v>2150.3060999999998</v>
      </c>
      <c r="F473" s="25">
        <v>1395329645</v>
      </c>
      <c r="G473" s="12">
        <v>31165218773</v>
      </c>
      <c r="H473" s="11">
        <v>118</v>
      </c>
      <c r="I473" s="11">
        <v>0</v>
      </c>
      <c r="J473" s="11" t="s">
        <v>123</v>
      </c>
      <c r="K473" s="25">
        <v>57345</v>
      </c>
      <c r="L473" s="11">
        <v>0</v>
      </c>
      <c r="M473" s="11">
        <v>0</v>
      </c>
      <c r="N473" s="25">
        <v>5734</v>
      </c>
      <c r="O473" s="11">
        <v>0</v>
      </c>
      <c r="P473" s="11">
        <v>0</v>
      </c>
      <c r="Q473" s="11"/>
      <c r="R473" s="16"/>
    </row>
    <row r="474" spans="1:18" ht="15.75" thickTop="1" thickBot="1" x14ac:dyDescent="0.25">
      <c r="A474" s="15">
        <v>41010</v>
      </c>
      <c r="B474" s="11">
        <v>23.187100000000001</v>
      </c>
      <c r="C474" s="11">
        <v>0</v>
      </c>
      <c r="D474" s="25">
        <v>648921.34299999999</v>
      </c>
      <c r="E474" s="25">
        <v>2156.3739</v>
      </c>
      <c r="F474" s="25">
        <v>1399317068</v>
      </c>
      <c r="G474" s="12">
        <v>32485754189</v>
      </c>
      <c r="H474" s="11">
        <v>118</v>
      </c>
      <c r="I474" s="11">
        <v>0</v>
      </c>
      <c r="J474" s="11" t="s">
        <v>123</v>
      </c>
      <c r="K474" s="25">
        <v>57506</v>
      </c>
      <c r="L474" s="11">
        <v>0</v>
      </c>
      <c r="M474" s="11">
        <v>0</v>
      </c>
      <c r="N474" s="25">
        <v>5751</v>
      </c>
      <c r="O474" s="11">
        <v>0</v>
      </c>
      <c r="P474" s="11">
        <v>0</v>
      </c>
      <c r="Q474" s="11"/>
      <c r="R474" s="16"/>
    </row>
    <row r="475" spans="1:18" ht="15.75" thickTop="1" thickBot="1" x14ac:dyDescent="0.25">
      <c r="A475" s="15">
        <v>41011</v>
      </c>
      <c r="B475" s="25">
        <v>1280.6835000000001</v>
      </c>
      <c r="C475" s="11">
        <v>0</v>
      </c>
      <c r="D475" s="25">
        <v>650202.02650000004</v>
      </c>
      <c r="E475" s="25">
        <v>2144.5115999999998</v>
      </c>
      <c r="F475" s="25">
        <v>1394365795</v>
      </c>
      <c r="G475" s="12">
        <v>32329099925</v>
      </c>
      <c r="H475" s="11">
        <v>118</v>
      </c>
      <c r="I475" s="11">
        <v>0</v>
      </c>
      <c r="J475" s="11" t="s">
        <v>123</v>
      </c>
      <c r="K475" s="25">
        <v>57192</v>
      </c>
      <c r="L475" s="11">
        <v>0</v>
      </c>
      <c r="M475" s="11">
        <v>0</v>
      </c>
      <c r="N475" s="25">
        <v>5719</v>
      </c>
      <c r="O475" s="11">
        <v>0</v>
      </c>
      <c r="P475" s="11">
        <v>0</v>
      </c>
      <c r="Q475" s="12">
        <v>1000534342</v>
      </c>
      <c r="R475" s="16"/>
    </row>
    <row r="476" spans="1:18" ht="15.75" thickTop="1" thickBot="1" x14ac:dyDescent="0.25">
      <c r="A476" s="15">
        <v>41012</v>
      </c>
      <c r="B476" s="11">
        <v>0</v>
      </c>
      <c r="C476" s="11">
        <v>0</v>
      </c>
      <c r="D476" s="25">
        <v>650202.02650000004</v>
      </c>
      <c r="E476" s="25">
        <v>2129.0335</v>
      </c>
      <c r="F476" s="25">
        <v>1384301925</v>
      </c>
      <c r="G476" s="12">
        <v>31738845110</v>
      </c>
      <c r="H476" s="11">
        <v>118</v>
      </c>
      <c r="I476" s="11">
        <v>0</v>
      </c>
      <c r="J476" s="11" t="s">
        <v>123</v>
      </c>
      <c r="K476" s="25">
        <v>56891</v>
      </c>
      <c r="L476" s="11">
        <v>0</v>
      </c>
      <c r="M476" s="11">
        <v>0</v>
      </c>
      <c r="N476" s="25">
        <v>5689</v>
      </c>
      <c r="O476" s="11">
        <v>0</v>
      </c>
      <c r="P476" s="11">
        <v>0</v>
      </c>
      <c r="Q476" s="11"/>
      <c r="R476" s="16"/>
    </row>
    <row r="477" spans="1:18" ht="15.75" thickTop="1" thickBot="1" x14ac:dyDescent="0.25">
      <c r="A477" s="15">
        <v>41013</v>
      </c>
      <c r="B477" s="11">
        <v>0</v>
      </c>
      <c r="C477" s="11">
        <v>0</v>
      </c>
      <c r="D477" s="25">
        <v>650202.02650000004</v>
      </c>
      <c r="E477" s="25">
        <v>2128.9396000000002</v>
      </c>
      <c r="F477" s="25">
        <v>1384240842</v>
      </c>
      <c r="G477" s="12">
        <v>31738878374</v>
      </c>
      <c r="H477" s="11">
        <v>118</v>
      </c>
      <c r="I477" s="11">
        <v>0</v>
      </c>
      <c r="J477" s="11" t="s">
        <v>123</v>
      </c>
      <c r="K477" s="25">
        <v>56889</v>
      </c>
      <c r="L477" s="11">
        <v>0</v>
      </c>
      <c r="M477" s="11">
        <v>0</v>
      </c>
      <c r="N477" s="25">
        <v>5689</v>
      </c>
      <c r="O477" s="11">
        <v>0</v>
      </c>
      <c r="P477" s="11">
        <v>0</v>
      </c>
      <c r="Q477" s="11"/>
      <c r="R477" s="16"/>
    </row>
    <row r="478" spans="1:18" ht="15.75" thickTop="1" thickBot="1" x14ac:dyDescent="0.25">
      <c r="A478" s="15">
        <v>41014</v>
      </c>
      <c r="B478" s="11">
        <v>0</v>
      </c>
      <c r="C478" s="11">
        <v>0</v>
      </c>
      <c r="D478" s="25">
        <v>650202.02650000004</v>
      </c>
      <c r="E478" s="25">
        <v>2128.8456999999999</v>
      </c>
      <c r="F478" s="25">
        <v>1384179762</v>
      </c>
      <c r="G478" s="12">
        <v>31738911649</v>
      </c>
      <c r="H478" s="11">
        <v>118</v>
      </c>
      <c r="I478" s="11">
        <v>0</v>
      </c>
      <c r="J478" s="11" t="s">
        <v>123</v>
      </c>
      <c r="K478" s="25">
        <v>56886</v>
      </c>
      <c r="L478" s="11">
        <v>0</v>
      </c>
      <c r="M478" s="11">
        <v>0</v>
      </c>
      <c r="N478" s="25">
        <v>5689</v>
      </c>
      <c r="O478" s="11">
        <v>0</v>
      </c>
      <c r="P478" s="11">
        <v>0</v>
      </c>
      <c r="Q478" s="11"/>
      <c r="R478" s="16"/>
    </row>
    <row r="479" spans="1:18" ht="15.75" thickTop="1" thickBot="1" x14ac:dyDescent="0.25">
      <c r="A479" s="15">
        <v>41015</v>
      </c>
      <c r="B479" s="11">
        <v>0</v>
      </c>
      <c r="C479" s="11">
        <v>768.29840000000002</v>
      </c>
      <c r="D479" s="25">
        <v>649433.72809999995</v>
      </c>
      <c r="E479" s="25">
        <v>2121.6165999999998</v>
      </c>
      <c r="F479" s="25">
        <v>1377849368</v>
      </c>
      <c r="G479" s="12">
        <v>32104883566</v>
      </c>
      <c r="H479" s="11">
        <v>117</v>
      </c>
      <c r="I479" s="11">
        <v>0</v>
      </c>
      <c r="J479" s="11" t="s">
        <v>123</v>
      </c>
      <c r="K479" s="25">
        <v>56693</v>
      </c>
      <c r="L479" s="11">
        <v>0</v>
      </c>
      <c r="M479" s="11">
        <v>0</v>
      </c>
      <c r="N479" s="25">
        <v>5669</v>
      </c>
      <c r="O479" s="11">
        <v>0</v>
      </c>
      <c r="P479" s="11">
        <v>0</v>
      </c>
      <c r="Q479" s="11"/>
      <c r="R479" s="16"/>
    </row>
    <row r="480" spans="1:18" ht="15.75" thickTop="1" thickBot="1" x14ac:dyDescent="0.25">
      <c r="A480" s="15">
        <v>41016</v>
      </c>
      <c r="B480" s="11">
        <v>572.06479999999999</v>
      </c>
      <c r="C480" s="11">
        <v>0</v>
      </c>
      <c r="D480" s="25">
        <v>650005.7929</v>
      </c>
      <c r="E480" s="25">
        <v>2135.6722</v>
      </c>
      <c r="F480" s="25">
        <v>1388199321</v>
      </c>
      <c r="G480" s="12">
        <v>32019675533</v>
      </c>
      <c r="H480" s="11">
        <v>117</v>
      </c>
      <c r="I480" s="11">
        <v>0</v>
      </c>
      <c r="J480" s="11" t="s">
        <v>123</v>
      </c>
      <c r="K480" s="25">
        <v>57001</v>
      </c>
      <c r="L480" s="11">
        <v>0</v>
      </c>
      <c r="M480" s="11">
        <v>0</v>
      </c>
      <c r="N480" s="25">
        <v>5700</v>
      </c>
      <c r="O480" s="11">
        <v>0</v>
      </c>
      <c r="P480" s="11">
        <v>0</v>
      </c>
      <c r="Q480" s="11"/>
      <c r="R480" s="16"/>
    </row>
    <row r="481" spans="1:18" ht="15.75" thickTop="1" thickBot="1" x14ac:dyDescent="0.25">
      <c r="A481" s="15">
        <v>41017</v>
      </c>
      <c r="B481" s="11">
        <v>0</v>
      </c>
      <c r="C481" s="11">
        <v>0</v>
      </c>
      <c r="D481" s="25">
        <v>650005.7929</v>
      </c>
      <c r="E481" s="25">
        <v>2126.8589999999999</v>
      </c>
      <c r="F481" s="25">
        <v>1382470656</v>
      </c>
      <c r="G481" s="12">
        <v>31430918336</v>
      </c>
      <c r="H481" s="11">
        <v>117</v>
      </c>
      <c r="I481" s="11">
        <v>0</v>
      </c>
      <c r="J481" s="11" t="s">
        <v>123</v>
      </c>
      <c r="K481" s="25">
        <v>56816</v>
      </c>
      <c r="L481" s="11">
        <v>0</v>
      </c>
      <c r="M481" s="11">
        <v>0</v>
      </c>
      <c r="N481" s="25">
        <v>5682</v>
      </c>
      <c r="O481" s="11">
        <v>0</v>
      </c>
      <c r="P481" s="11">
        <v>0</v>
      </c>
      <c r="Q481" s="11"/>
      <c r="R481" s="16"/>
    </row>
    <row r="482" spans="1:18" ht="15.75" thickTop="1" thickBot="1" x14ac:dyDescent="0.25">
      <c r="A482" s="15">
        <v>41018</v>
      </c>
      <c r="B482" s="11">
        <v>0</v>
      </c>
      <c r="C482" s="11">
        <v>0</v>
      </c>
      <c r="D482" s="25">
        <v>650005.7929</v>
      </c>
      <c r="E482" s="25">
        <v>2134.6840999999999</v>
      </c>
      <c r="F482" s="25">
        <v>1387557013</v>
      </c>
      <c r="G482" s="12">
        <v>30925338492</v>
      </c>
      <c r="H482" s="11">
        <v>117</v>
      </c>
      <c r="I482" s="11">
        <v>0</v>
      </c>
      <c r="J482" s="11" t="s">
        <v>123</v>
      </c>
      <c r="K482" s="25">
        <v>57025</v>
      </c>
      <c r="L482" s="11">
        <v>0</v>
      </c>
      <c r="M482" s="11">
        <v>0</v>
      </c>
      <c r="N482" s="25">
        <v>5703</v>
      </c>
      <c r="O482" s="11">
        <v>0</v>
      </c>
      <c r="P482" s="11">
        <v>0</v>
      </c>
      <c r="Q482" s="11"/>
      <c r="R482" s="16"/>
    </row>
    <row r="483" spans="1:18" ht="15.75" thickTop="1" thickBot="1" x14ac:dyDescent="0.25">
      <c r="A483" s="15">
        <v>41019</v>
      </c>
      <c r="B483" s="11">
        <v>844.81560000000002</v>
      </c>
      <c r="C483" s="11">
        <v>0</v>
      </c>
      <c r="D483" s="25">
        <v>650850.60849999997</v>
      </c>
      <c r="E483" s="25">
        <v>2146.9160000000002</v>
      </c>
      <c r="F483" s="25">
        <v>1397321558</v>
      </c>
      <c r="G483" s="12">
        <v>31473679995</v>
      </c>
      <c r="H483" s="11">
        <v>117</v>
      </c>
      <c r="I483" s="11">
        <v>0</v>
      </c>
      <c r="J483" s="11" t="s">
        <v>123</v>
      </c>
      <c r="K483" s="25">
        <v>57352</v>
      </c>
      <c r="L483" s="11">
        <v>0</v>
      </c>
      <c r="M483" s="11">
        <v>0</v>
      </c>
      <c r="N483" s="25">
        <v>5735</v>
      </c>
      <c r="O483" s="11">
        <v>0</v>
      </c>
      <c r="P483" s="11">
        <v>0</v>
      </c>
      <c r="Q483" s="12">
        <v>1001271041</v>
      </c>
      <c r="R483" s="16"/>
    </row>
    <row r="484" spans="1:18" ht="15.75" thickTop="1" thickBot="1" x14ac:dyDescent="0.25">
      <c r="A484" s="15">
        <v>41020</v>
      </c>
      <c r="B484" s="11">
        <v>0</v>
      </c>
      <c r="C484" s="11">
        <v>0</v>
      </c>
      <c r="D484" s="25">
        <v>650850.60849999997</v>
      </c>
      <c r="E484" s="25">
        <v>2146.8263000000002</v>
      </c>
      <c r="F484" s="25">
        <v>1397263192</v>
      </c>
      <c r="G484" s="12">
        <v>31473786573</v>
      </c>
      <c r="H484" s="11">
        <v>117</v>
      </c>
      <c r="I484" s="11">
        <v>0</v>
      </c>
      <c r="J484" s="11" t="s">
        <v>123</v>
      </c>
      <c r="K484" s="25">
        <v>57424</v>
      </c>
      <c r="L484" s="11">
        <v>0</v>
      </c>
      <c r="M484" s="11">
        <v>0</v>
      </c>
      <c r="N484" s="25">
        <v>5742</v>
      </c>
      <c r="O484" s="11">
        <v>0</v>
      </c>
      <c r="P484" s="11">
        <v>0</v>
      </c>
      <c r="Q484" s="11"/>
      <c r="R484" s="16"/>
    </row>
    <row r="485" spans="1:18" ht="15.75" thickTop="1" thickBot="1" x14ac:dyDescent="0.25">
      <c r="A485" s="15">
        <v>41021</v>
      </c>
      <c r="B485" s="11">
        <v>0</v>
      </c>
      <c r="C485" s="11">
        <v>0</v>
      </c>
      <c r="D485" s="25">
        <v>650850.60849999997</v>
      </c>
      <c r="E485" s="25">
        <v>2146.7366000000002</v>
      </c>
      <c r="F485" s="25">
        <v>1397204829</v>
      </c>
      <c r="G485" s="12">
        <v>31473893180</v>
      </c>
      <c r="H485" s="11">
        <v>117</v>
      </c>
      <c r="I485" s="11">
        <v>0</v>
      </c>
      <c r="J485" s="11" t="s">
        <v>123</v>
      </c>
      <c r="K485" s="25">
        <v>57422</v>
      </c>
      <c r="L485" s="11">
        <v>0</v>
      </c>
      <c r="M485" s="11">
        <v>0</v>
      </c>
      <c r="N485" s="25">
        <v>5742</v>
      </c>
      <c r="O485" s="11">
        <v>0</v>
      </c>
      <c r="P485" s="11">
        <v>0</v>
      </c>
      <c r="Q485" s="11"/>
      <c r="R485" s="16"/>
    </row>
    <row r="486" spans="1:18" ht="15.75" thickTop="1" thickBot="1" x14ac:dyDescent="0.25">
      <c r="A486" s="15">
        <v>41022</v>
      </c>
      <c r="B486" s="11">
        <v>0</v>
      </c>
      <c r="C486" s="11">
        <v>0</v>
      </c>
      <c r="D486" s="25">
        <v>650850.60849999997</v>
      </c>
      <c r="E486" s="25">
        <v>2131.5410000000002</v>
      </c>
      <c r="F486" s="25">
        <v>1387314760</v>
      </c>
      <c r="G486" s="12">
        <v>31731653817</v>
      </c>
      <c r="H486" s="11">
        <v>117</v>
      </c>
      <c r="I486" s="11">
        <v>0</v>
      </c>
      <c r="J486" s="11" t="s">
        <v>123</v>
      </c>
      <c r="K486" s="25">
        <v>57015</v>
      </c>
      <c r="L486" s="11">
        <v>0</v>
      </c>
      <c r="M486" s="11">
        <v>0</v>
      </c>
      <c r="N486" s="25">
        <v>5702</v>
      </c>
      <c r="O486" s="11">
        <v>0</v>
      </c>
      <c r="P486" s="11">
        <v>0</v>
      </c>
      <c r="Q486" s="11"/>
      <c r="R486" s="16"/>
    </row>
    <row r="487" spans="1:18" ht="15.75" thickTop="1" thickBot="1" x14ac:dyDescent="0.25">
      <c r="A487" s="15">
        <v>41023</v>
      </c>
      <c r="B487" s="11">
        <v>0</v>
      </c>
      <c r="C487" s="11">
        <v>0</v>
      </c>
      <c r="D487" s="25">
        <v>650850.60849999997</v>
      </c>
      <c r="E487" s="25">
        <v>2142.3238999999999</v>
      </c>
      <c r="F487" s="25">
        <v>1394332801</v>
      </c>
      <c r="G487" s="12">
        <v>32140571001</v>
      </c>
      <c r="H487" s="11">
        <v>117</v>
      </c>
      <c r="I487" s="11">
        <v>0</v>
      </c>
      <c r="J487" s="11" t="s">
        <v>123</v>
      </c>
      <c r="K487" s="25">
        <v>57304</v>
      </c>
      <c r="L487" s="11">
        <v>0</v>
      </c>
      <c r="M487" s="11">
        <v>0</v>
      </c>
      <c r="N487" s="25">
        <v>5730</v>
      </c>
      <c r="O487" s="11">
        <v>0</v>
      </c>
      <c r="P487" s="11">
        <v>0</v>
      </c>
      <c r="Q487" s="11"/>
      <c r="R487" s="16"/>
    </row>
    <row r="488" spans="1:18" ht="15.75" thickTop="1" thickBot="1" x14ac:dyDescent="0.25">
      <c r="A488" s="15">
        <v>41024</v>
      </c>
      <c r="B488" s="11">
        <v>0</v>
      </c>
      <c r="C488" s="11">
        <v>0</v>
      </c>
      <c r="D488" s="25">
        <v>650850.60849999997</v>
      </c>
      <c r="E488" s="25">
        <v>2148.1826999999998</v>
      </c>
      <c r="F488" s="25">
        <v>1398146017</v>
      </c>
      <c r="G488" s="12">
        <v>31776149281</v>
      </c>
      <c r="H488" s="11">
        <v>117</v>
      </c>
      <c r="I488" s="11">
        <v>0</v>
      </c>
      <c r="J488" s="11" t="s">
        <v>123</v>
      </c>
      <c r="K488" s="25">
        <v>57460</v>
      </c>
      <c r="L488" s="11">
        <v>0</v>
      </c>
      <c r="M488" s="11">
        <v>0</v>
      </c>
      <c r="N488" s="25">
        <v>5746</v>
      </c>
      <c r="O488" s="11">
        <v>0</v>
      </c>
      <c r="P488" s="11">
        <v>0</v>
      </c>
      <c r="Q488" s="11"/>
      <c r="R488" s="16"/>
    </row>
    <row r="489" spans="1:18" ht="15.75" thickTop="1" thickBot="1" x14ac:dyDescent="0.25">
      <c r="A489" s="15">
        <v>41025</v>
      </c>
      <c r="B489" s="11">
        <v>0</v>
      </c>
      <c r="C489" s="11">
        <v>0</v>
      </c>
      <c r="D489" s="25">
        <v>650850.60849999997</v>
      </c>
      <c r="E489" s="25">
        <v>2142.6439</v>
      </c>
      <c r="F489" s="25">
        <v>1394541092</v>
      </c>
      <c r="G489" s="12">
        <v>31343278450</v>
      </c>
      <c r="H489" s="11">
        <v>117</v>
      </c>
      <c r="I489" s="11">
        <v>0</v>
      </c>
      <c r="J489" s="11" t="s">
        <v>123</v>
      </c>
      <c r="K489" s="25">
        <v>57312</v>
      </c>
      <c r="L489" s="11">
        <v>0</v>
      </c>
      <c r="M489" s="11">
        <v>0</v>
      </c>
      <c r="N489" s="25">
        <v>5731</v>
      </c>
      <c r="O489" s="11">
        <v>0</v>
      </c>
      <c r="P489" s="11">
        <v>0</v>
      </c>
      <c r="Q489" s="11"/>
      <c r="R489" s="16"/>
    </row>
    <row r="490" spans="1:18" ht="15.75" thickTop="1" thickBot="1" x14ac:dyDescent="0.25">
      <c r="A490" s="15">
        <v>41026</v>
      </c>
      <c r="B490" s="11">
        <v>0</v>
      </c>
      <c r="C490" s="11">
        <v>0</v>
      </c>
      <c r="D490" s="25">
        <v>650850.60849999997</v>
      </c>
      <c r="E490" s="25">
        <v>2149.6669000000002</v>
      </c>
      <c r="F490" s="25">
        <v>1399112014</v>
      </c>
      <c r="G490" s="12">
        <v>31425174996</v>
      </c>
      <c r="H490" s="11">
        <v>117</v>
      </c>
      <c r="I490" s="11">
        <v>0</v>
      </c>
      <c r="J490" s="11" t="s">
        <v>123</v>
      </c>
      <c r="K490" s="25">
        <v>57500</v>
      </c>
      <c r="L490" s="11">
        <v>0</v>
      </c>
      <c r="M490" s="11">
        <v>0</v>
      </c>
      <c r="N490" s="25">
        <v>5750</v>
      </c>
      <c r="O490" s="11">
        <v>0</v>
      </c>
      <c r="P490" s="11">
        <v>0</v>
      </c>
      <c r="Q490" s="11"/>
      <c r="R490" s="16"/>
    </row>
    <row r="491" spans="1:18" ht="15.75" thickTop="1" thickBot="1" x14ac:dyDescent="0.25">
      <c r="A491" s="15">
        <v>41027</v>
      </c>
      <c r="B491" s="11">
        <v>0</v>
      </c>
      <c r="C491" s="11">
        <v>0</v>
      </c>
      <c r="D491" s="25">
        <v>650850.60849999997</v>
      </c>
      <c r="E491" s="25">
        <v>2149.5738000000001</v>
      </c>
      <c r="F491" s="25">
        <v>1399051393</v>
      </c>
      <c r="G491" s="12">
        <v>31425233340</v>
      </c>
      <c r="H491" s="11">
        <v>117</v>
      </c>
      <c r="I491" s="11">
        <v>0</v>
      </c>
      <c r="J491" s="11" t="s">
        <v>123</v>
      </c>
      <c r="K491" s="25">
        <v>57498</v>
      </c>
      <c r="L491" s="11">
        <v>0</v>
      </c>
      <c r="M491" s="11">
        <v>0</v>
      </c>
      <c r="N491" s="25">
        <v>5750</v>
      </c>
      <c r="O491" s="11">
        <v>0</v>
      </c>
      <c r="P491" s="11">
        <v>0</v>
      </c>
      <c r="Q491" s="11"/>
      <c r="R491" s="16"/>
    </row>
    <row r="492" spans="1:18" ht="15.75" thickTop="1" thickBot="1" x14ac:dyDescent="0.25">
      <c r="A492" s="15">
        <v>41028</v>
      </c>
      <c r="B492" s="11">
        <v>0</v>
      </c>
      <c r="C492" s="11">
        <v>0</v>
      </c>
      <c r="D492" s="25">
        <v>650850.60849999997</v>
      </c>
      <c r="E492" s="25">
        <v>2149.4805999999999</v>
      </c>
      <c r="F492" s="25">
        <v>1398990775</v>
      </c>
      <c r="G492" s="12">
        <v>31425291699</v>
      </c>
      <c r="H492" s="11">
        <v>117</v>
      </c>
      <c r="I492" s="11">
        <v>0</v>
      </c>
      <c r="J492" s="11" t="s">
        <v>123</v>
      </c>
      <c r="K492" s="25">
        <v>57495</v>
      </c>
      <c r="L492" s="11">
        <v>0</v>
      </c>
      <c r="M492" s="11">
        <v>0</v>
      </c>
      <c r="N492" s="25">
        <v>5750</v>
      </c>
      <c r="O492" s="11">
        <v>0</v>
      </c>
      <c r="P492" s="11">
        <v>0</v>
      </c>
      <c r="Q492" s="11"/>
      <c r="R492" s="16"/>
    </row>
    <row r="493" spans="1:18" ht="15.75" thickTop="1" thickBot="1" x14ac:dyDescent="0.25">
      <c r="A493" s="15">
        <v>41029</v>
      </c>
      <c r="B493" s="11">
        <v>0</v>
      </c>
      <c r="C493" s="11">
        <v>0</v>
      </c>
      <c r="D493" s="25">
        <v>650850.60849999997</v>
      </c>
      <c r="E493" s="25">
        <v>2152.2062000000001</v>
      </c>
      <c r="F493" s="25">
        <v>1400764745</v>
      </c>
      <c r="G493" s="12">
        <v>31713720762</v>
      </c>
      <c r="H493" s="11">
        <v>117</v>
      </c>
      <c r="I493" s="11">
        <v>0</v>
      </c>
      <c r="J493" s="11" t="s">
        <v>123</v>
      </c>
      <c r="K493" s="25">
        <v>57568</v>
      </c>
      <c r="L493" s="11">
        <v>0</v>
      </c>
      <c r="M493" s="11">
        <v>0</v>
      </c>
      <c r="N493" s="25">
        <v>5757</v>
      </c>
      <c r="O493" s="11">
        <v>0</v>
      </c>
      <c r="P493" s="11">
        <v>0</v>
      </c>
      <c r="Q493" s="11"/>
      <c r="R493" s="16"/>
    </row>
    <row r="494" spans="1:18" ht="15.75" thickTop="1" thickBot="1" x14ac:dyDescent="0.25">
      <c r="A494" s="15">
        <v>41030</v>
      </c>
      <c r="B494" s="11">
        <v>0</v>
      </c>
      <c r="C494" s="11">
        <v>0</v>
      </c>
      <c r="D494" s="25">
        <v>650850.60849999997</v>
      </c>
      <c r="E494" s="25">
        <v>2152.1154999999999</v>
      </c>
      <c r="F494" s="25">
        <v>1400705685</v>
      </c>
      <c r="G494" s="12">
        <v>31713815409</v>
      </c>
      <c r="H494" s="11">
        <v>117</v>
      </c>
      <c r="I494" s="11">
        <v>0</v>
      </c>
      <c r="J494" s="11" t="s">
        <v>123</v>
      </c>
      <c r="K494" s="25">
        <v>57566</v>
      </c>
      <c r="L494" s="11">
        <v>0</v>
      </c>
      <c r="M494" s="11">
        <v>0</v>
      </c>
      <c r="N494" s="25">
        <v>5757</v>
      </c>
      <c r="O494" s="11">
        <v>0</v>
      </c>
      <c r="P494" s="11">
        <v>0</v>
      </c>
      <c r="Q494" s="11"/>
      <c r="R494" s="16"/>
    </row>
    <row r="495" spans="1:18" ht="15.75" thickTop="1" thickBot="1" x14ac:dyDescent="0.25">
      <c r="A495" s="15">
        <v>41031</v>
      </c>
      <c r="B495" s="11">
        <v>0</v>
      </c>
      <c r="C495" s="11">
        <v>0</v>
      </c>
      <c r="D495" s="25">
        <v>650850.60849999997</v>
      </c>
      <c r="E495" s="25">
        <v>2157.5104999999999</v>
      </c>
      <c r="F495" s="25">
        <v>1404217030</v>
      </c>
      <c r="G495" s="12">
        <v>31788945278</v>
      </c>
      <c r="H495" s="11">
        <v>117</v>
      </c>
      <c r="I495" s="11">
        <v>0</v>
      </c>
      <c r="J495" s="11" t="s">
        <v>123</v>
      </c>
      <c r="K495" s="25">
        <v>57710</v>
      </c>
      <c r="L495" s="11">
        <v>0</v>
      </c>
      <c r="M495" s="11">
        <v>0</v>
      </c>
      <c r="N495" s="25">
        <v>5771</v>
      </c>
      <c r="O495" s="11">
        <v>0</v>
      </c>
      <c r="P495" s="11">
        <v>0</v>
      </c>
      <c r="Q495" s="11"/>
      <c r="R495" s="16"/>
    </row>
    <row r="496" spans="1:18" ht="15.75" thickTop="1" thickBot="1" x14ac:dyDescent="0.25">
      <c r="A496" s="15">
        <v>41032</v>
      </c>
      <c r="B496" s="11">
        <v>0</v>
      </c>
      <c r="C496" s="11">
        <v>0</v>
      </c>
      <c r="D496" s="25">
        <v>650850.60849999997</v>
      </c>
      <c r="E496" s="25">
        <v>2150.5621000000001</v>
      </c>
      <c r="F496" s="25">
        <v>1399694624</v>
      </c>
      <c r="G496" s="12">
        <v>31879381431</v>
      </c>
      <c r="H496" s="11">
        <v>117</v>
      </c>
      <c r="I496" s="11">
        <v>0</v>
      </c>
      <c r="J496" s="11" t="s">
        <v>123</v>
      </c>
      <c r="K496" s="25">
        <v>57524</v>
      </c>
      <c r="L496" s="11">
        <v>0</v>
      </c>
      <c r="M496" s="11">
        <v>0</v>
      </c>
      <c r="N496" s="25">
        <v>5752</v>
      </c>
      <c r="O496" s="11">
        <v>0</v>
      </c>
      <c r="P496" s="11">
        <v>0</v>
      </c>
      <c r="Q496" s="11"/>
      <c r="R496" s="16"/>
    </row>
    <row r="497" spans="1:18" ht="15.75" thickTop="1" thickBot="1" x14ac:dyDescent="0.25">
      <c r="A497" s="15">
        <v>41033</v>
      </c>
      <c r="B497" s="11">
        <v>92.340500000000006</v>
      </c>
      <c r="C497" s="11">
        <v>0</v>
      </c>
      <c r="D497" s="25">
        <v>650942.94900000002</v>
      </c>
      <c r="E497" s="25">
        <v>2155.5109000000002</v>
      </c>
      <c r="F497" s="25">
        <v>1403114624</v>
      </c>
      <c r="G497" s="12">
        <v>32954781106</v>
      </c>
      <c r="H497" s="11">
        <v>117</v>
      </c>
      <c r="I497" s="11">
        <v>0</v>
      </c>
      <c r="J497" s="11" t="s">
        <v>123</v>
      </c>
      <c r="K497" s="25">
        <v>57656</v>
      </c>
      <c r="L497" s="11">
        <v>0</v>
      </c>
      <c r="M497" s="11">
        <v>0</v>
      </c>
      <c r="N497" s="25">
        <v>5766</v>
      </c>
      <c r="O497" s="11">
        <v>0</v>
      </c>
      <c r="P497" s="11">
        <v>0</v>
      </c>
      <c r="Q497" s="12">
        <v>1000141877</v>
      </c>
      <c r="R497" s="16"/>
    </row>
    <row r="498" spans="1:18" ht="15.75" thickTop="1" thickBot="1" x14ac:dyDescent="0.25">
      <c r="A498" s="15">
        <v>41034</v>
      </c>
      <c r="B498" s="11">
        <v>0</v>
      </c>
      <c r="C498" s="11">
        <v>0</v>
      </c>
      <c r="D498" s="25">
        <v>650942.94900000002</v>
      </c>
      <c r="E498" s="25">
        <v>2155.4241999999999</v>
      </c>
      <c r="F498" s="25">
        <v>1403058216</v>
      </c>
      <c r="G498" s="12">
        <v>32954936915</v>
      </c>
      <c r="H498" s="11">
        <v>117</v>
      </c>
      <c r="I498" s="11">
        <v>0</v>
      </c>
      <c r="J498" s="11" t="s">
        <v>123</v>
      </c>
      <c r="K498" s="25">
        <v>57662</v>
      </c>
      <c r="L498" s="11">
        <v>0</v>
      </c>
      <c r="M498" s="11">
        <v>0</v>
      </c>
      <c r="N498" s="25">
        <v>5766</v>
      </c>
      <c r="O498" s="11">
        <v>0</v>
      </c>
      <c r="P498" s="11">
        <v>0</v>
      </c>
      <c r="Q498" s="11"/>
      <c r="R498" s="16"/>
    </row>
    <row r="499" spans="1:18" ht="15.75" thickTop="1" thickBot="1" x14ac:dyDescent="0.25">
      <c r="A499" s="15">
        <v>41035</v>
      </c>
      <c r="B499" s="11">
        <v>0</v>
      </c>
      <c r="C499" s="11">
        <v>0</v>
      </c>
      <c r="D499" s="25">
        <v>650942.94900000002</v>
      </c>
      <c r="E499" s="25">
        <v>2155.3375999999998</v>
      </c>
      <c r="F499" s="25">
        <v>1403001812</v>
      </c>
      <c r="G499" s="12">
        <v>32955092764</v>
      </c>
      <c r="H499" s="11">
        <v>117</v>
      </c>
      <c r="I499" s="11">
        <v>0</v>
      </c>
      <c r="J499" s="11" t="s">
        <v>123</v>
      </c>
      <c r="K499" s="25">
        <v>57660</v>
      </c>
      <c r="L499" s="11">
        <v>0</v>
      </c>
      <c r="M499" s="11">
        <v>0</v>
      </c>
      <c r="N499" s="25">
        <v>5766</v>
      </c>
      <c r="O499" s="11">
        <v>0</v>
      </c>
      <c r="P499" s="11">
        <v>0</v>
      </c>
      <c r="Q499" s="11"/>
      <c r="R499" s="16"/>
    </row>
    <row r="500" spans="1:18" ht="15.75" thickTop="1" thickBot="1" x14ac:dyDescent="0.25">
      <c r="A500" s="15">
        <v>41036</v>
      </c>
      <c r="B500" s="11">
        <v>92.964200000000005</v>
      </c>
      <c r="C500" s="25">
        <v>4191.7601000000004</v>
      </c>
      <c r="D500" s="25">
        <v>646844.1531</v>
      </c>
      <c r="E500" s="25">
        <v>2151.3654000000001</v>
      </c>
      <c r="F500" s="25">
        <v>1391598152</v>
      </c>
      <c r="G500" s="12">
        <v>32146425715</v>
      </c>
      <c r="H500" s="11">
        <v>116</v>
      </c>
      <c r="I500" s="11">
        <v>0</v>
      </c>
      <c r="J500" s="11" t="s">
        <v>123</v>
      </c>
      <c r="K500" s="25">
        <v>57554</v>
      </c>
      <c r="L500" s="11">
        <v>0</v>
      </c>
      <c r="M500" s="11">
        <v>0</v>
      </c>
      <c r="N500" s="25">
        <v>5755</v>
      </c>
      <c r="O500" s="11">
        <v>0</v>
      </c>
      <c r="P500" s="11">
        <v>0</v>
      </c>
      <c r="Q500" s="11"/>
      <c r="R500" s="16"/>
    </row>
    <row r="501" spans="1:18" ht="15.75" thickTop="1" thickBot="1" x14ac:dyDescent="0.25">
      <c r="A501" s="15">
        <v>41037</v>
      </c>
      <c r="B501" s="25">
        <v>1571.9265</v>
      </c>
      <c r="C501" s="11">
        <v>0</v>
      </c>
      <c r="D501" s="25">
        <v>648416.07960000006</v>
      </c>
      <c r="E501" s="25">
        <v>2146.7012</v>
      </c>
      <c r="F501" s="25">
        <v>1391955557</v>
      </c>
      <c r="G501" s="12">
        <v>31643069450</v>
      </c>
      <c r="H501" s="11">
        <v>116</v>
      </c>
      <c r="I501" s="11">
        <v>0</v>
      </c>
      <c r="J501" s="11" t="s">
        <v>123</v>
      </c>
      <c r="K501" s="25">
        <v>57067</v>
      </c>
      <c r="L501" s="11">
        <v>0</v>
      </c>
      <c r="M501" s="11">
        <v>0</v>
      </c>
      <c r="N501" s="25">
        <v>5707</v>
      </c>
      <c r="O501" s="11">
        <v>0</v>
      </c>
      <c r="P501" s="11">
        <v>0</v>
      </c>
      <c r="Q501" s="12">
        <v>100243015</v>
      </c>
      <c r="R501" s="16"/>
    </row>
    <row r="502" spans="1:18" ht="15.75" thickTop="1" thickBot="1" x14ac:dyDescent="0.25">
      <c r="A502" s="15">
        <v>41038</v>
      </c>
      <c r="B502" s="25">
        <v>1352.6017999999999</v>
      </c>
      <c r="C502" s="11">
        <v>0</v>
      </c>
      <c r="D502" s="25">
        <v>649768.6814</v>
      </c>
      <c r="E502" s="25">
        <v>2131.5232000000001</v>
      </c>
      <c r="F502" s="25">
        <v>1384997025</v>
      </c>
      <c r="G502" s="12">
        <v>31929160777</v>
      </c>
      <c r="H502" s="11">
        <v>116</v>
      </c>
      <c r="I502" s="11">
        <v>0</v>
      </c>
      <c r="J502" s="11" t="s">
        <v>123</v>
      </c>
      <c r="K502" s="25">
        <v>56802</v>
      </c>
      <c r="L502" s="11">
        <v>0</v>
      </c>
      <c r="M502" s="11">
        <v>0</v>
      </c>
      <c r="N502" s="25">
        <v>5680</v>
      </c>
      <c r="O502" s="11">
        <v>0</v>
      </c>
      <c r="P502" s="11">
        <v>0</v>
      </c>
      <c r="Q502" s="12">
        <v>1002086009</v>
      </c>
      <c r="R502" s="16"/>
    </row>
    <row r="503" spans="1:18" ht="15.75" thickTop="1" thickBot="1" x14ac:dyDescent="0.25">
      <c r="A503" s="15">
        <v>41039</v>
      </c>
      <c r="B503" s="11">
        <v>265.7604</v>
      </c>
      <c r="C503" s="11">
        <v>0</v>
      </c>
      <c r="D503" s="25">
        <v>650034.44180000003</v>
      </c>
      <c r="E503" s="25">
        <v>2125.1511</v>
      </c>
      <c r="F503" s="25">
        <v>1381421383</v>
      </c>
      <c r="G503" s="12">
        <v>31736575825</v>
      </c>
      <c r="H503" s="11">
        <v>116</v>
      </c>
      <c r="I503" s="11">
        <v>0</v>
      </c>
      <c r="J503" s="11" t="s">
        <v>123</v>
      </c>
      <c r="K503" s="25">
        <v>56750</v>
      </c>
      <c r="L503" s="11">
        <v>0</v>
      </c>
      <c r="M503" s="11">
        <v>0</v>
      </c>
      <c r="N503" s="25">
        <v>5675</v>
      </c>
      <c r="O503" s="11">
        <v>0</v>
      </c>
      <c r="P503" s="11">
        <v>0</v>
      </c>
      <c r="Q503" s="11"/>
      <c r="R503" s="16"/>
    </row>
    <row r="504" spans="1:18" ht="15.75" thickTop="1" thickBot="1" x14ac:dyDescent="0.25">
      <c r="A504" s="15">
        <v>41040</v>
      </c>
      <c r="B504" s="11">
        <v>23.547599999999999</v>
      </c>
      <c r="C504" s="11">
        <v>0</v>
      </c>
      <c r="D504" s="25">
        <v>650057.98939999996</v>
      </c>
      <c r="E504" s="25">
        <v>2123.3593999999998</v>
      </c>
      <c r="F504" s="25">
        <v>1380306730</v>
      </c>
      <c r="G504" s="12">
        <v>31216501985</v>
      </c>
      <c r="H504" s="11">
        <v>116</v>
      </c>
      <c r="I504" s="11">
        <v>0</v>
      </c>
      <c r="J504" s="11" t="s">
        <v>123</v>
      </c>
      <c r="K504" s="25">
        <v>56725</v>
      </c>
      <c r="L504" s="11">
        <v>0</v>
      </c>
      <c r="M504" s="11">
        <v>0</v>
      </c>
      <c r="N504" s="25">
        <v>5673</v>
      </c>
      <c r="O504" s="11">
        <v>0</v>
      </c>
      <c r="P504" s="11">
        <v>0</v>
      </c>
      <c r="Q504" s="11"/>
      <c r="R504" s="16"/>
    </row>
    <row r="505" spans="1:18" ht="15.75" thickTop="1" thickBot="1" x14ac:dyDescent="0.25">
      <c r="A505" s="15">
        <v>41041</v>
      </c>
      <c r="B505" s="11">
        <v>0</v>
      </c>
      <c r="C505" s="11">
        <v>0</v>
      </c>
      <c r="D505" s="25">
        <v>650057.98939999996</v>
      </c>
      <c r="E505" s="25">
        <v>2123.279</v>
      </c>
      <c r="F505" s="25">
        <v>1380254462</v>
      </c>
      <c r="G505" s="12">
        <v>31216728080</v>
      </c>
      <c r="H505" s="11">
        <v>116</v>
      </c>
      <c r="I505" s="11">
        <v>0</v>
      </c>
      <c r="J505" s="11" t="s">
        <v>123</v>
      </c>
      <c r="K505" s="25">
        <v>56725</v>
      </c>
      <c r="L505" s="11">
        <v>0</v>
      </c>
      <c r="M505" s="11">
        <v>0</v>
      </c>
      <c r="N505" s="25">
        <v>5673</v>
      </c>
      <c r="O505" s="11">
        <v>0</v>
      </c>
      <c r="P505" s="11">
        <v>0</v>
      </c>
      <c r="Q505" s="11"/>
      <c r="R505" s="16"/>
    </row>
    <row r="506" spans="1:18" ht="15.75" thickTop="1" thickBot="1" x14ac:dyDescent="0.25">
      <c r="A506" s="15">
        <v>41042</v>
      </c>
      <c r="B506" s="11">
        <v>0</v>
      </c>
      <c r="C506" s="11">
        <v>0</v>
      </c>
      <c r="D506" s="25">
        <v>650057.98939999996</v>
      </c>
      <c r="E506" s="25">
        <v>2123.1986000000002</v>
      </c>
      <c r="F506" s="25">
        <v>1380202200</v>
      </c>
      <c r="G506" s="12">
        <v>31216954238</v>
      </c>
      <c r="H506" s="11">
        <v>116</v>
      </c>
      <c r="I506" s="11">
        <v>0</v>
      </c>
      <c r="J506" s="11" t="s">
        <v>123</v>
      </c>
      <c r="K506" s="25">
        <v>56723</v>
      </c>
      <c r="L506" s="11">
        <v>0</v>
      </c>
      <c r="M506" s="11">
        <v>0</v>
      </c>
      <c r="N506" s="25">
        <v>5672</v>
      </c>
      <c r="O506" s="11">
        <v>0</v>
      </c>
      <c r="P506" s="11">
        <v>0</v>
      </c>
      <c r="Q506" s="11"/>
      <c r="R506" s="16"/>
    </row>
    <row r="507" spans="1:18" ht="15.75" thickTop="1" thickBot="1" x14ac:dyDescent="0.25">
      <c r="A507" s="15">
        <v>41043</v>
      </c>
      <c r="B507" s="11">
        <v>640.57320000000004</v>
      </c>
      <c r="C507" s="11">
        <v>0</v>
      </c>
      <c r="D507" s="25">
        <v>650698.56259999995</v>
      </c>
      <c r="E507" s="25">
        <v>2095.873</v>
      </c>
      <c r="F507" s="25">
        <v>1363781579</v>
      </c>
      <c r="G507" s="12">
        <v>31211231124</v>
      </c>
      <c r="H507" s="11">
        <v>116</v>
      </c>
      <c r="I507" s="11">
        <v>0</v>
      </c>
      <c r="J507" s="11" t="s">
        <v>123</v>
      </c>
      <c r="K507" s="25">
        <v>55993</v>
      </c>
      <c r="L507" s="11">
        <v>0</v>
      </c>
      <c r="M507" s="11">
        <v>0</v>
      </c>
      <c r="N507" s="25">
        <v>5599</v>
      </c>
      <c r="O507" s="11">
        <v>0</v>
      </c>
      <c r="P507" s="11">
        <v>0</v>
      </c>
      <c r="Q507" s="11"/>
      <c r="R507" s="16"/>
    </row>
    <row r="508" spans="1:18" ht="15.75" thickTop="1" thickBot="1" x14ac:dyDescent="0.25">
      <c r="A508" s="15">
        <v>41044</v>
      </c>
      <c r="B508" s="11">
        <v>48.13</v>
      </c>
      <c r="C508" s="11">
        <v>0</v>
      </c>
      <c r="D508" s="25">
        <v>650746.69259999995</v>
      </c>
      <c r="E508" s="25">
        <v>2077.7080999999998</v>
      </c>
      <c r="F508" s="25">
        <v>1352061645</v>
      </c>
      <c r="G508" s="12">
        <v>31018615900</v>
      </c>
      <c r="H508" s="11">
        <v>116</v>
      </c>
      <c r="I508" s="11">
        <v>0</v>
      </c>
      <c r="J508" s="11" t="s">
        <v>123</v>
      </c>
      <c r="K508" s="25">
        <v>55562</v>
      </c>
      <c r="L508" s="11">
        <v>0</v>
      </c>
      <c r="M508" s="11">
        <v>0</v>
      </c>
      <c r="N508" s="25">
        <v>5556</v>
      </c>
      <c r="O508" s="11">
        <v>0</v>
      </c>
      <c r="P508" s="11">
        <v>0</v>
      </c>
      <c r="Q508" s="11"/>
      <c r="R508" s="16"/>
    </row>
    <row r="509" spans="1:18" ht="15.75" thickTop="1" thickBot="1" x14ac:dyDescent="0.25">
      <c r="A509" s="15">
        <v>41045</v>
      </c>
      <c r="B509" s="11">
        <v>0</v>
      </c>
      <c r="C509" s="11">
        <v>0</v>
      </c>
      <c r="D509" s="25">
        <v>650746.69259999995</v>
      </c>
      <c r="E509" s="25">
        <v>2069.1867000000002</v>
      </c>
      <c r="F509" s="25">
        <v>1346516430</v>
      </c>
      <c r="G509" s="12">
        <v>30096954714</v>
      </c>
      <c r="H509" s="11">
        <v>116</v>
      </c>
      <c r="I509" s="11">
        <v>0</v>
      </c>
      <c r="J509" s="11" t="s">
        <v>123</v>
      </c>
      <c r="K509" s="25">
        <v>55339</v>
      </c>
      <c r="L509" s="11">
        <v>0</v>
      </c>
      <c r="M509" s="11">
        <v>0</v>
      </c>
      <c r="N509" s="25">
        <v>5534</v>
      </c>
      <c r="O509" s="11">
        <v>0</v>
      </c>
      <c r="P509" s="11">
        <v>0</v>
      </c>
      <c r="Q509" s="11"/>
      <c r="R509" s="16"/>
    </row>
    <row r="510" spans="1:18" ht="15.75" thickTop="1" thickBot="1" x14ac:dyDescent="0.25">
      <c r="A510" s="15">
        <v>41046</v>
      </c>
      <c r="B510" s="11">
        <v>257.27940000000001</v>
      </c>
      <c r="C510" s="11">
        <v>0</v>
      </c>
      <c r="D510" s="25">
        <v>651003.97199999995</v>
      </c>
      <c r="E510" s="25">
        <v>2023.6637000000001</v>
      </c>
      <c r="F510" s="25">
        <v>1317413112</v>
      </c>
      <c r="G510" s="12">
        <v>29970085066</v>
      </c>
      <c r="H510" s="11">
        <v>116</v>
      </c>
      <c r="I510" s="11">
        <v>0</v>
      </c>
      <c r="J510" s="11" t="s">
        <v>123</v>
      </c>
      <c r="K510" s="25">
        <v>54121</v>
      </c>
      <c r="L510" s="11">
        <v>0</v>
      </c>
      <c r="M510" s="11">
        <v>0</v>
      </c>
      <c r="N510" s="25">
        <v>5412</v>
      </c>
      <c r="O510" s="11">
        <v>0</v>
      </c>
      <c r="P510" s="11">
        <v>0</v>
      </c>
      <c r="Q510" s="12">
        <v>1000395362</v>
      </c>
      <c r="R510" s="16"/>
    </row>
    <row r="511" spans="1:18" ht="15.75" thickTop="1" thickBot="1" x14ac:dyDescent="0.25">
      <c r="A511" s="15">
        <v>41047</v>
      </c>
      <c r="B511" s="11">
        <v>609.59100000000001</v>
      </c>
      <c r="C511" s="11">
        <v>0</v>
      </c>
      <c r="D511" s="25">
        <v>651613.56299999997</v>
      </c>
      <c r="E511" s="25">
        <v>2009.1224999999999</v>
      </c>
      <c r="F511" s="25">
        <v>1309171456</v>
      </c>
      <c r="G511" s="12">
        <v>29688957014</v>
      </c>
      <c r="H511" s="11">
        <v>116</v>
      </c>
      <c r="I511" s="11">
        <v>0</v>
      </c>
      <c r="J511" s="11" t="s">
        <v>123</v>
      </c>
      <c r="K511" s="25">
        <v>53753</v>
      </c>
      <c r="L511" s="11">
        <v>0</v>
      </c>
      <c r="M511" s="11">
        <v>0</v>
      </c>
      <c r="N511" s="25">
        <v>5375</v>
      </c>
      <c r="O511" s="11">
        <v>0</v>
      </c>
      <c r="P511" s="11">
        <v>0</v>
      </c>
      <c r="Q511" s="11"/>
      <c r="R511" s="16"/>
    </row>
    <row r="512" spans="1:18" ht="15.75" thickTop="1" thickBot="1" x14ac:dyDescent="0.25">
      <c r="A512" s="15">
        <v>41048</v>
      </c>
      <c r="B512" s="11">
        <v>0</v>
      </c>
      <c r="C512" s="11">
        <v>0</v>
      </c>
      <c r="D512" s="25">
        <v>651613.56299999997</v>
      </c>
      <c r="E512" s="25">
        <v>2009.0441000000001</v>
      </c>
      <c r="F512" s="25">
        <v>1309120362</v>
      </c>
      <c r="G512" s="12">
        <v>29689135139</v>
      </c>
      <c r="H512" s="11">
        <v>116</v>
      </c>
      <c r="I512" s="11">
        <v>0</v>
      </c>
      <c r="J512" s="11" t="s">
        <v>123</v>
      </c>
      <c r="K512" s="25">
        <v>53802</v>
      </c>
      <c r="L512" s="11">
        <v>0</v>
      </c>
      <c r="M512" s="11">
        <v>0</v>
      </c>
      <c r="N512" s="25">
        <v>5380</v>
      </c>
      <c r="O512" s="11">
        <v>0</v>
      </c>
      <c r="P512" s="11">
        <v>0</v>
      </c>
      <c r="Q512" s="11"/>
      <c r="R512" s="16"/>
    </row>
    <row r="513" spans="1:18" ht="15.75" thickTop="1" thickBot="1" x14ac:dyDescent="0.25">
      <c r="A513" s="15">
        <v>41049</v>
      </c>
      <c r="B513" s="11">
        <v>0</v>
      </c>
      <c r="C513" s="11">
        <v>0</v>
      </c>
      <c r="D513" s="25">
        <v>651613.56299999997</v>
      </c>
      <c r="E513" s="25">
        <v>2008.9657</v>
      </c>
      <c r="F513" s="25">
        <v>1309069272</v>
      </c>
      <c r="G513" s="12">
        <v>29689313312</v>
      </c>
      <c r="H513" s="11">
        <v>116</v>
      </c>
      <c r="I513" s="11">
        <v>0</v>
      </c>
      <c r="J513" s="11" t="s">
        <v>123</v>
      </c>
      <c r="K513" s="25">
        <v>53800</v>
      </c>
      <c r="L513" s="11">
        <v>0</v>
      </c>
      <c r="M513" s="11">
        <v>0</v>
      </c>
      <c r="N513" s="25">
        <v>5380</v>
      </c>
      <c r="O513" s="11">
        <v>0</v>
      </c>
      <c r="P513" s="11">
        <v>0</v>
      </c>
      <c r="Q513" s="11"/>
      <c r="R513" s="16"/>
    </row>
    <row r="514" spans="1:18" ht="15.75" thickTop="1" thickBot="1" x14ac:dyDescent="0.25">
      <c r="A514" s="15">
        <v>41050</v>
      </c>
      <c r="B514" s="11">
        <v>0</v>
      </c>
      <c r="C514" s="11">
        <v>0</v>
      </c>
      <c r="D514" s="25">
        <v>651613.56299999997</v>
      </c>
      <c r="E514" s="25">
        <v>2008.8873000000001</v>
      </c>
      <c r="F514" s="25">
        <v>1309018187</v>
      </c>
      <c r="G514" s="12">
        <v>29689491533</v>
      </c>
      <c r="H514" s="11">
        <v>116</v>
      </c>
      <c r="I514" s="11">
        <v>0</v>
      </c>
      <c r="J514" s="11" t="s">
        <v>123</v>
      </c>
      <c r="K514" s="25">
        <v>53797</v>
      </c>
      <c r="L514" s="11">
        <v>0</v>
      </c>
      <c r="M514" s="11">
        <v>0</v>
      </c>
      <c r="N514" s="25">
        <v>5380</v>
      </c>
      <c r="O514" s="11">
        <v>0</v>
      </c>
      <c r="P514" s="11">
        <v>0</v>
      </c>
      <c r="Q514" s="11"/>
      <c r="R514" s="16"/>
    </row>
    <row r="515" spans="1:18" ht="15.75" thickTop="1" thickBot="1" x14ac:dyDescent="0.25">
      <c r="A515" s="15">
        <v>41051</v>
      </c>
      <c r="B515" s="25">
        <v>8280.7288000000008</v>
      </c>
      <c r="C515" s="11">
        <v>0</v>
      </c>
      <c r="D515" s="25">
        <v>659894.29180000001</v>
      </c>
      <c r="E515" s="25">
        <v>2006.527</v>
      </c>
      <c r="F515" s="25">
        <v>1324095739</v>
      </c>
      <c r="G515" s="12">
        <v>29867226747</v>
      </c>
      <c r="H515" s="11">
        <v>117</v>
      </c>
      <c r="I515" s="11">
        <v>0</v>
      </c>
      <c r="J515" s="11" t="s">
        <v>123</v>
      </c>
      <c r="K515" s="25">
        <v>53734</v>
      </c>
      <c r="L515" s="11">
        <v>0</v>
      </c>
      <c r="M515" s="11">
        <v>0</v>
      </c>
      <c r="N515" s="25">
        <v>5373</v>
      </c>
      <c r="O515" s="11">
        <v>0</v>
      </c>
      <c r="P515" s="11">
        <v>0</v>
      </c>
      <c r="Q515" s="11"/>
      <c r="R515" s="16"/>
    </row>
    <row r="516" spans="1:18" ht="15.75" thickTop="1" thickBot="1" x14ac:dyDescent="0.25">
      <c r="A516" s="15">
        <v>41052</v>
      </c>
      <c r="B516" s="11">
        <v>0</v>
      </c>
      <c r="C516" s="25">
        <v>3171.8852000000002</v>
      </c>
      <c r="D516" s="25">
        <v>656722.40659999999</v>
      </c>
      <c r="E516" s="25">
        <v>1960.1548</v>
      </c>
      <c r="F516" s="25">
        <v>1287277549</v>
      </c>
      <c r="G516" s="12">
        <v>29470874777</v>
      </c>
      <c r="H516" s="11">
        <v>116</v>
      </c>
      <c r="I516" s="11">
        <v>0</v>
      </c>
      <c r="J516" s="11" t="s">
        <v>123</v>
      </c>
      <c r="K516" s="25">
        <v>53160</v>
      </c>
      <c r="L516" s="11">
        <v>0</v>
      </c>
      <c r="M516" s="11">
        <v>0</v>
      </c>
      <c r="N516" s="25">
        <v>5316</v>
      </c>
      <c r="O516" s="11">
        <v>0</v>
      </c>
      <c r="P516" s="11">
        <v>0</v>
      </c>
      <c r="Q516" s="11"/>
      <c r="R516" s="16"/>
    </row>
    <row r="517" spans="1:18" ht="15.75" thickTop="1" thickBot="1" x14ac:dyDescent="0.25">
      <c r="A517" s="15">
        <v>41053</v>
      </c>
      <c r="B517" s="11">
        <v>0</v>
      </c>
      <c r="C517" s="11">
        <v>0</v>
      </c>
      <c r="D517" s="25">
        <v>656722.40659999999</v>
      </c>
      <c r="E517" s="25">
        <v>1999.9758999999999</v>
      </c>
      <c r="F517" s="25">
        <v>1313428997</v>
      </c>
      <c r="G517" s="12">
        <v>29155951635</v>
      </c>
      <c r="H517" s="11">
        <v>116</v>
      </c>
      <c r="I517" s="11">
        <v>0</v>
      </c>
      <c r="J517" s="11" t="s">
        <v>123</v>
      </c>
      <c r="K517" s="25">
        <v>53979</v>
      </c>
      <c r="L517" s="11">
        <v>0</v>
      </c>
      <c r="M517" s="11">
        <v>0</v>
      </c>
      <c r="N517" s="25">
        <v>5398</v>
      </c>
      <c r="O517" s="11">
        <v>0</v>
      </c>
      <c r="P517" s="11">
        <v>0</v>
      </c>
      <c r="Q517" s="11"/>
      <c r="R517" s="16"/>
    </row>
    <row r="518" spans="1:18" ht="15.75" thickTop="1" thickBot="1" x14ac:dyDescent="0.25">
      <c r="A518" s="15">
        <v>41054</v>
      </c>
      <c r="B518" s="11">
        <v>0</v>
      </c>
      <c r="C518" s="11">
        <v>0</v>
      </c>
      <c r="D518" s="25">
        <v>656722.40659999999</v>
      </c>
      <c r="E518" s="25">
        <v>2014.5541000000001</v>
      </c>
      <c r="F518" s="25">
        <v>1323002843</v>
      </c>
      <c r="G518" s="12">
        <v>28857715985</v>
      </c>
      <c r="H518" s="11">
        <v>116</v>
      </c>
      <c r="I518" s="11">
        <v>0</v>
      </c>
      <c r="J518" s="11" t="s">
        <v>123</v>
      </c>
      <c r="K518" s="25">
        <v>54372</v>
      </c>
      <c r="L518" s="11">
        <v>0</v>
      </c>
      <c r="M518" s="11">
        <v>0</v>
      </c>
      <c r="N518" s="25">
        <v>5437</v>
      </c>
      <c r="O518" s="11">
        <v>0</v>
      </c>
      <c r="P518" s="11">
        <v>0</v>
      </c>
      <c r="Q518" s="11"/>
      <c r="R518" s="16"/>
    </row>
    <row r="519" spans="1:18" ht="15.75" thickTop="1" thickBot="1" x14ac:dyDescent="0.25">
      <c r="A519" s="15">
        <v>41055</v>
      </c>
      <c r="B519" s="11">
        <v>0</v>
      </c>
      <c r="C519" s="11">
        <v>0</v>
      </c>
      <c r="D519" s="25">
        <v>656722.40659999999</v>
      </c>
      <c r="E519" s="25">
        <v>2014.4793</v>
      </c>
      <c r="F519" s="25">
        <v>1322953721</v>
      </c>
      <c r="G519" s="12">
        <v>28857948562</v>
      </c>
      <c r="H519" s="11">
        <v>116</v>
      </c>
      <c r="I519" s="11">
        <v>0</v>
      </c>
      <c r="J519" s="11" t="s">
        <v>123</v>
      </c>
      <c r="K519" s="25">
        <v>54370</v>
      </c>
      <c r="L519" s="11">
        <v>0</v>
      </c>
      <c r="M519" s="11">
        <v>0</v>
      </c>
      <c r="N519" s="25">
        <v>5437</v>
      </c>
      <c r="O519" s="11">
        <v>0</v>
      </c>
      <c r="P519" s="11">
        <v>0</v>
      </c>
      <c r="Q519" s="11"/>
      <c r="R519" s="16"/>
    </row>
    <row r="520" spans="1:18" ht="15.75" thickTop="1" thickBot="1" x14ac:dyDescent="0.25">
      <c r="A520" s="15">
        <v>41056</v>
      </c>
      <c r="B520" s="11">
        <v>0</v>
      </c>
      <c r="C520" s="11">
        <v>0</v>
      </c>
      <c r="D520" s="25">
        <v>656722.40659999999</v>
      </c>
      <c r="E520" s="25">
        <v>2014.4046000000001</v>
      </c>
      <c r="F520" s="25">
        <v>1322904605</v>
      </c>
      <c r="G520" s="12">
        <v>28858181206</v>
      </c>
      <c r="H520" s="11">
        <v>116</v>
      </c>
      <c r="I520" s="11">
        <v>0</v>
      </c>
      <c r="J520" s="11" t="s">
        <v>123</v>
      </c>
      <c r="K520" s="25">
        <v>54368</v>
      </c>
      <c r="L520" s="11">
        <v>0</v>
      </c>
      <c r="M520" s="11">
        <v>0</v>
      </c>
      <c r="N520" s="25">
        <v>5437</v>
      </c>
      <c r="O520" s="11">
        <v>0</v>
      </c>
      <c r="P520" s="11">
        <v>0</v>
      </c>
      <c r="Q520" s="11"/>
      <c r="R520" s="16"/>
    </row>
    <row r="521" spans="1:18" ht="15.75" thickTop="1" thickBot="1" x14ac:dyDescent="0.25">
      <c r="A521" s="15">
        <v>41057</v>
      </c>
      <c r="B521" s="11">
        <v>0</v>
      </c>
      <c r="C521" s="11">
        <v>0</v>
      </c>
      <c r="D521" s="25">
        <v>656722.40659999999</v>
      </c>
      <c r="E521" s="25">
        <v>2026.865</v>
      </c>
      <c r="F521" s="25">
        <v>1331087645</v>
      </c>
      <c r="G521" s="12">
        <v>29580940490</v>
      </c>
      <c r="H521" s="11">
        <v>116</v>
      </c>
      <c r="I521" s="11">
        <v>0</v>
      </c>
      <c r="J521" s="11" t="s">
        <v>123</v>
      </c>
      <c r="K521" s="25">
        <v>54704</v>
      </c>
      <c r="L521" s="11">
        <v>0</v>
      </c>
      <c r="M521" s="11">
        <v>0</v>
      </c>
      <c r="N521" s="25">
        <v>5470</v>
      </c>
      <c r="O521" s="11">
        <v>0</v>
      </c>
      <c r="P521" s="11">
        <v>0</v>
      </c>
      <c r="Q521" s="11"/>
      <c r="R521" s="16"/>
    </row>
    <row r="522" spans="1:18" ht="15.75" thickTop="1" thickBot="1" x14ac:dyDescent="0.25">
      <c r="A522" s="15">
        <v>41058</v>
      </c>
      <c r="B522" s="11">
        <v>0</v>
      </c>
      <c r="C522" s="11">
        <v>0</v>
      </c>
      <c r="D522" s="25">
        <v>656722.40659999999</v>
      </c>
      <c r="E522" s="25">
        <v>2047.8210999999999</v>
      </c>
      <c r="F522" s="25">
        <v>1344850016</v>
      </c>
      <c r="G522" s="12">
        <v>30036320852</v>
      </c>
      <c r="H522" s="11">
        <v>116</v>
      </c>
      <c r="I522" s="11">
        <v>0</v>
      </c>
      <c r="J522" s="11" t="s">
        <v>123</v>
      </c>
      <c r="K522" s="25">
        <v>55270</v>
      </c>
      <c r="L522" s="11">
        <v>0</v>
      </c>
      <c r="M522" s="11">
        <v>0</v>
      </c>
      <c r="N522" s="25">
        <v>5527</v>
      </c>
      <c r="O522" s="11">
        <v>0</v>
      </c>
      <c r="P522" s="11">
        <v>0</v>
      </c>
      <c r="Q522" s="11"/>
      <c r="R522" s="16"/>
    </row>
    <row r="523" spans="1:18" ht="15.75" thickTop="1" thickBot="1" x14ac:dyDescent="0.25">
      <c r="A523" s="15">
        <v>41059</v>
      </c>
      <c r="B523" s="11">
        <v>0</v>
      </c>
      <c r="C523" s="11">
        <v>0</v>
      </c>
      <c r="D523" s="25">
        <v>656722.40659999999</v>
      </c>
      <c r="E523" s="25">
        <v>2041.7194999999999</v>
      </c>
      <c r="F523" s="25">
        <v>1340842926</v>
      </c>
      <c r="G523" s="12">
        <v>29373461050</v>
      </c>
      <c r="H523" s="11">
        <v>116</v>
      </c>
      <c r="I523" s="11">
        <v>0</v>
      </c>
      <c r="J523" s="11" t="s">
        <v>123</v>
      </c>
      <c r="K523" s="25">
        <v>55105</v>
      </c>
      <c r="L523" s="11">
        <v>0</v>
      </c>
      <c r="M523" s="11">
        <v>0</v>
      </c>
      <c r="N523" s="25">
        <v>5511</v>
      </c>
      <c r="O523" s="11">
        <v>0</v>
      </c>
      <c r="P523" s="11">
        <v>0</v>
      </c>
      <c r="Q523" s="11"/>
      <c r="R523" s="16"/>
    </row>
    <row r="524" spans="1:18" ht="15.75" thickTop="1" thickBot="1" x14ac:dyDescent="0.25">
      <c r="A524" s="15">
        <v>41060</v>
      </c>
      <c r="B524" s="11">
        <v>0</v>
      </c>
      <c r="C524" s="11">
        <v>0</v>
      </c>
      <c r="D524" s="25">
        <v>656722.40659999999</v>
      </c>
      <c r="E524" s="25">
        <v>2046.4417000000001</v>
      </c>
      <c r="F524" s="25">
        <v>1343944151</v>
      </c>
      <c r="G524" s="12">
        <v>29643102212</v>
      </c>
      <c r="H524" s="11">
        <v>116</v>
      </c>
      <c r="I524" s="11">
        <v>0</v>
      </c>
      <c r="J524" s="11" t="s">
        <v>123</v>
      </c>
      <c r="K524" s="25">
        <v>55233</v>
      </c>
      <c r="L524" s="11">
        <v>0</v>
      </c>
      <c r="M524" s="11">
        <v>0</v>
      </c>
      <c r="N524" s="25">
        <v>5523</v>
      </c>
      <c r="O524" s="11">
        <v>0</v>
      </c>
      <c r="P524" s="11">
        <v>0</v>
      </c>
      <c r="Q524" s="11"/>
      <c r="R524" s="16"/>
    </row>
    <row r="525" spans="1:18" ht="15.75" thickTop="1" thickBot="1" x14ac:dyDescent="0.25">
      <c r="A525" s="15">
        <v>41061</v>
      </c>
      <c r="B525" s="11">
        <v>0</v>
      </c>
      <c r="C525" s="11">
        <v>0</v>
      </c>
      <c r="D525" s="25">
        <v>656722.40659999999</v>
      </c>
      <c r="E525" s="25">
        <v>2035.5882999999999</v>
      </c>
      <c r="F525" s="25">
        <v>1336816479</v>
      </c>
      <c r="G525" s="12">
        <v>29831791917</v>
      </c>
      <c r="H525" s="11">
        <v>116</v>
      </c>
      <c r="I525" s="11">
        <v>0</v>
      </c>
      <c r="J525" s="11" t="s">
        <v>123</v>
      </c>
      <c r="K525" s="25">
        <v>54940</v>
      </c>
      <c r="L525" s="11">
        <v>0</v>
      </c>
      <c r="M525" s="11">
        <v>0</v>
      </c>
      <c r="N525" s="25">
        <v>5494</v>
      </c>
      <c r="O525" s="11">
        <v>0</v>
      </c>
      <c r="P525" s="11">
        <v>0</v>
      </c>
      <c r="Q525" s="11"/>
      <c r="R525" s="16"/>
    </row>
    <row r="526" spans="1:18" ht="15.75" thickTop="1" thickBot="1" x14ac:dyDescent="0.25">
      <c r="A526" s="15">
        <v>41062</v>
      </c>
      <c r="B526" s="11">
        <v>0</v>
      </c>
      <c r="C526" s="11">
        <v>0</v>
      </c>
      <c r="D526" s="25">
        <v>656722.40659999999</v>
      </c>
      <c r="E526" s="25">
        <v>2035.5061000000001</v>
      </c>
      <c r="F526" s="25">
        <v>1336762469</v>
      </c>
      <c r="G526" s="12">
        <v>29831931285</v>
      </c>
      <c r="H526" s="11">
        <v>116</v>
      </c>
      <c r="I526" s="11">
        <v>0</v>
      </c>
      <c r="J526" s="11" t="s">
        <v>123</v>
      </c>
      <c r="K526" s="25">
        <v>54938</v>
      </c>
      <c r="L526" s="11">
        <v>0</v>
      </c>
      <c r="M526" s="11">
        <v>0</v>
      </c>
      <c r="N526" s="25">
        <v>5494</v>
      </c>
      <c r="O526" s="11">
        <v>0</v>
      </c>
      <c r="P526" s="11">
        <v>0</v>
      </c>
      <c r="Q526" s="11"/>
      <c r="R526" s="16"/>
    </row>
    <row r="527" spans="1:18" ht="15.75" thickTop="1" thickBot="1" x14ac:dyDescent="0.25">
      <c r="A527" s="15">
        <v>41063</v>
      </c>
      <c r="B527" s="11">
        <v>0</v>
      </c>
      <c r="C527" s="11">
        <v>0</v>
      </c>
      <c r="D527" s="25">
        <v>656722.40659999999</v>
      </c>
      <c r="E527" s="25">
        <v>2035.4239</v>
      </c>
      <c r="F527" s="25">
        <v>1336708463</v>
      </c>
      <c r="G527" s="12">
        <v>29832070688</v>
      </c>
      <c r="H527" s="11">
        <v>116</v>
      </c>
      <c r="I527" s="11">
        <v>0</v>
      </c>
      <c r="J527" s="11" t="s">
        <v>123</v>
      </c>
      <c r="K527" s="25">
        <v>54935</v>
      </c>
      <c r="L527" s="11">
        <v>0</v>
      </c>
      <c r="M527" s="11">
        <v>0</v>
      </c>
      <c r="N527" s="25">
        <v>5494</v>
      </c>
      <c r="O527" s="11">
        <v>0</v>
      </c>
      <c r="P527" s="11">
        <v>0</v>
      </c>
      <c r="Q527" s="11"/>
      <c r="R527" s="16"/>
    </row>
    <row r="528" spans="1:18" ht="15.75" thickTop="1" thickBot="1" x14ac:dyDescent="0.25">
      <c r="A528" s="15">
        <v>41064</v>
      </c>
      <c r="B528" s="11">
        <v>0</v>
      </c>
      <c r="C528" s="25">
        <v>8059.7536</v>
      </c>
      <c r="D528" s="25">
        <v>648662.65300000005</v>
      </c>
      <c r="E528" s="25">
        <v>2002.5594000000001</v>
      </c>
      <c r="F528" s="25">
        <v>1298985492</v>
      </c>
      <c r="G528" s="12">
        <v>29089475789</v>
      </c>
      <c r="H528" s="11">
        <v>115</v>
      </c>
      <c r="I528" s="11">
        <v>0</v>
      </c>
      <c r="J528" s="11" t="s">
        <v>123</v>
      </c>
      <c r="K528" s="25">
        <v>54048</v>
      </c>
      <c r="L528" s="11">
        <v>0</v>
      </c>
      <c r="M528" s="11">
        <v>0</v>
      </c>
      <c r="N528" s="25">
        <v>5405</v>
      </c>
      <c r="O528" s="11">
        <v>0</v>
      </c>
      <c r="P528" s="11">
        <v>0</v>
      </c>
      <c r="Q528" s="11"/>
      <c r="R528" s="16"/>
    </row>
    <row r="529" spans="1:18" ht="15.75" thickTop="1" thickBot="1" x14ac:dyDescent="0.25">
      <c r="A529" s="15">
        <v>41065</v>
      </c>
      <c r="B529" s="11">
        <v>49.9863</v>
      </c>
      <c r="C529" s="11">
        <v>0</v>
      </c>
      <c r="D529" s="25">
        <v>648712.63930000004</v>
      </c>
      <c r="E529" s="25">
        <v>2000.5471</v>
      </c>
      <c r="F529" s="25">
        <v>1297780162</v>
      </c>
      <c r="G529" s="12">
        <v>29159656809</v>
      </c>
      <c r="H529" s="11">
        <v>115</v>
      </c>
      <c r="I529" s="11">
        <v>0</v>
      </c>
      <c r="J529" s="11" t="s">
        <v>123</v>
      </c>
      <c r="K529" s="25">
        <v>53332</v>
      </c>
      <c r="L529" s="11">
        <v>0</v>
      </c>
      <c r="M529" s="11">
        <v>0</v>
      </c>
      <c r="N529" s="25">
        <v>5333</v>
      </c>
      <c r="O529" s="11">
        <v>0</v>
      </c>
      <c r="P529" s="11">
        <v>0</v>
      </c>
      <c r="Q529" s="11"/>
      <c r="R529" s="16"/>
    </row>
    <row r="530" spans="1:18" ht="15.75" thickTop="1" thickBot="1" x14ac:dyDescent="0.25">
      <c r="A530" s="15">
        <v>41066</v>
      </c>
      <c r="B530" s="11">
        <v>0</v>
      </c>
      <c r="C530" s="11">
        <v>0</v>
      </c>
      <c r="D530" s="25">
        <v>648712.63930000004</v>
      </c>
      <c r="E530" s="25">
        <v>2018.4117000000001</v>
      </c>
      <c r="F530" s="25">
        <v>1309369178</v>
      </c>
      <c r="G530" s="12">
        <v>29421645154</v>
      </c>
      <c r="H530" s="11">
        <v>115</v>
      </c>
      <c r="I530" s="11">
        <v>0</v>
      </c>
      <c r="J530" s="11" t="s">
        <v>123</v>
      </c>
      <c r="K530" s="25">
        <v>53812</v>
      </c>
      <c r="L530" s="11">
        <v>0</v>
      </c>
      <c r="M530" s="11">
        <v>0</v>
      </c>
      <c r="N530" s="25">
        <v>5381</v>
      </c>
      <c r="O530" s="11">
        <v>0</v>
      </c>
      <c r="P530" s="11">
        <v>0</v>
      </c>
      <c r="Q530" s="11"/>
      <c r="R530" s="16"/>
    </row>
    <row r="531" spans="1:18" ht="15.75" thickTop="1" thickBot="1" x14ac:dyDescent="0.25">
      <c r="A531" s="15">
        <v>41067</v>
      </c>
      <c r="B531" s="11">
        <v>0</v>
      </c>
      <c r="C531" s="11">
        <v>0</v>
      </c>
      <c r="D531" s="25">
        <v>648712.63930000004</v>
      </c>
      <c r="E531" s="25">
        <v>2032.3531</v>
      </c>
      <c r="F531" s="25">
        <v>1318413153</v>
      </c>
      <c r="G531" s="12">
        <v>29103252304</v>
      </c>
      <c r="H531" s="11">
        <v>115</v>
      </c>
      <c r="I531" s="11">
        <v>0</v>
      </c>
      <c r="J531" s="11" t="s">
        <v>123</v>
      </c>
      <c r="K531" s="25">
        <v>54184</v>
      </c>
      <c r="L531" s="11">
        <v>0</v>
      </c>
      <c r="M531" s="11">
        <v>0</v>
      </c>
      <c r="N531" s="25">
        <v>5418</v>
      </c>
      <c r="O531" s="11">
        <v>0</v>
      </c>
      <c r="P531" s="11">
        <v>0</v>
      </c>
      <c r="Q531" s="11"/>
      <c r="R531" s="16"/>
    </row>
    <row r="532" spans="1:18" ht="15.75" thickTop="1" thickBot="1" x14ac:dyDescent="0.25">
      <c r="A532" s="15">
        <v>41068</v>
      </c>
      <c r="B532" s="11">
        <v>0</v>
      </c>
      <c r="C532" s="11">
        <v>0</v>
      </c>
      <c r="D532" s="25">
        <v>648712.63930000004</v>
      </c>
      <c r="E532" s="25">
        <v>2039.0625</v>
      </c>
      <c r="F532" s="25">
        <v>1322765617</v>
      </c>
      <c r="G532" s="12">
        <v>29007392175</v>
      </c>
      <c r="H532" s="11">
        <v>115</v>
      </c>
      <c r="I532" s="11">
        <v>0</v>
      </c>
      <c r="J532" s="11" t="s">
        <v>123</v>
      </c>
      <c r="K532" s="25">
        <v>54362</v>
      </c>
      <c r="L532" s="11">
        <v>0</v>
      </c>
      <c r="M532" s="11">
        <v>0</v>
      </c>
      <c r="N532" s="25">
        <v>5436</v>
      </c>
      <c r="O532" s="11">
        <v>0</v>
      </c>
      <c r="P532" s="11">
        <v>0</v>
      </c>
      <c r="Q532" s="11"/>
      <c r="R532" s="16"/>
    </row>
    <row r="533" spans="1:18" ht="15.75" thickTop="1" thickBot="1" x14ac:dyDescent="0.25">
      <c r="A533" s="15">
        <v>41069</v>
      </c>
      <c r="B533" s="11">
        <v>0</v>
      </c>
      <c r="C533" s="11">
        <v>0</v>
      </c>
      <c r="D533" s="25">
        <v>648712.63930000004</v>
      </c>
      <c r="E533" s="25">
        <v>2038.9821999999999</v>
      </c>
      <c r="F533" s="25">
        <v>1322713507</v>
      </c>
      <c r="G533" s="12">
        <v>29007560700</v>
      </c>
      <c r="H533" s="11">
        <v>115</v>
      </c>
      <c r="I533" s="11">
        <v>0</v>
      </c>
      <c r="J533" s="11" t="s">
        <v>123</v>
      </c>
      <c r="K533" s="25">
        <v>54360</v>
      </c>
      <c r="L533" s="11">
        <v>0</v>
      </c>
      <c r="M533" s="11">
        <v>0</v>
      </c>
      <c r="N533" s="25">
        <v>5436</v>
      </c>
      <c r="O533" s="11">
        <v>0</v>
      </c>
      <c r="P533" s="11">
        <v>0</v>
      </c>
      <c r="Q533" s="11"/>
      <c r="R533" s="16"/>
    </row>
    <row r="534" spans="1:18" ht="15.75" thickTop="1" thickBot="1" x14ac:dyDescent="0.25">
      <c r="A534" s="15">
        <v>41070</v>
      </c>
      <c r="B534" s="11">
        <v>0</v>
      </c>
      <c r="C534" s="11">
        <v>0</v>
      </c>
      <c r="D534" s="25">
        <v>648712.63930000004</v>
      </c>
      <c r="E534" s="25">
        <v>2038.9019000000001</v>
      </c>
      <c r="F534" s="25">
        <v>1322661401</v>
      </c>
      <c r="G534" s="12">
        <v>29007729267</v>
      </c>
      <c r="H534" s="11">
        <v>115</v>
      </c>
      <c r="I534" s="11">
        <v>0</v>
      </c>
      <c r="J534" s="11" t="s">
        <v>123</v>
      </c>
      <c r="K534" s="25">
        <v>54358</v>
      </c>
      <c r="L534" s="11">
        <v>0</v>
      </c>
      <c r="M534" s="11">
        <v>0</v>
      </c>
      <c r="N534" s="25">
        <v>5436</v>
      </c>
      <c r="O534" s="11">
        <v>0</v>
      </c>
      <c r="P534" s="11">
        <v>0</v>
      </c>
      <c r="Q534" s="11"/>
      <c r="R534" s="16"/>
    </row>
    <row r="535" spans="1:18" ht="15.75" thickTop="1" thickBot="1" x14ac:dyDescent="0.25">
      <c r="A535" s="15">
        <v>41071</v>
      </c>
      <c r="B535" s="11">
        <v>0</v>
      </c>
      <c r="C535" s="11">
        <v>0</v>
      </c>
      <c r="D535" s="25">
        <v>648712.63930000004</v>
      </c>
      <c r="E535" s="25">
        <v>2041.0320999999999</v>
      </c>
      <c r="F535" s="25">
        <v>1324043293</v>
      </c>
      <c r="G535" s="12">
        <v>29833058708</v>
      </c>
      <c r="H535" s="11">
        <v>115</v>
      </c>
      <c r="I535" s="11">
        <v>0</v>
      </c>
      <c r="J535" s="11" t="s">
        <v>123</v>
      </c>
      <c r="K535" s="25">
        <v>54415</v>
      </c>
      <c r="L535" s="11">
        <v>0</v>
      </c>
      <c r="M535" s="11">
        <v>0</v>
      </c>
      <c r="N535" s="25">
        <v>5442</v>
      </c>
      <c r="O535" s="11">
        <v>0</v>
      </c>
      <c r="P535" s="11">
        <v>0</v>
      </c>
      <c r="Q535" s="11"/>
      <c r="R535" s="16"/>
    </row>
    <row r="536" spans="1:18" ht="15.75" thickTop="1" thickBot="1" x14ac:dyDescent="0.25">
      <c r="A536" s="15">
        <v>41072</v>
      </c>
      <c r="B536" s="11">
        <v>302.98160000000001</v>
      </c>
      <c r="C536" s="11">
        <v>0</v>
      </c>
      <c r="D536" s="25">
        <v>649015.62089999998</v>
      </c>
      <c r="E536" s="25">
        <v>2031.5425</v>
      </c>
      <c r="F536" s="25">
        <v>1318502817</v>
      </c>
      <c r="G536" s="12">
        <v>30196404455</v>
      </c>
      <c r="H536" s="11">
        <v>115</v>
      </c>
      <c r="I536" s="11">
        <v>0</v>
      </c>
      <c r="J536" s="11" t="s">
        <v>123</v>
      </c>
      <c r="K536" s="25">
        <v>54162</v>
      </c>
      <c r="L536" s="11">
        <v>0</v>
      </c>
      <c r="M536" s="11">
        <v>0</v>
      </c>
      <c r="N536" s="25">
        <v>5416</v>
      </c>
      <c r="O536" s="11">
        <v>0</v>
      </c>
      <c r="P536" s="11">
        <v>0</v>
      </c>
      <c r="Q536" s="11"/>
      <c r="R536" s="16"/>
    </row>
    <row r="537" spans="1:18" ht="15.75" thickTop="1" thickBot="1" x14ac:dyDescent="0.25">
      <c r="A537" s="15">
        <v>41073</v>
      </c>
      <c r="B537" s="11">
        <v>718.80960000000005</v>
      </c>
      <c r="C537" s="11">
        <v>0</v>
      </c>
      <c r="D537" s="25">
        <v>649734.43050000002</v>
      </c>
      <c r="E537" s="25">
        <v>2009.0562</v>
      </c>
      <c r="F537" s="25">
        <v>1305352988</v>
      </c>
      <c r="G537" s="12">
        <v>29075837579</v>
      </c>
      <c r="H537" s="11">
        <v>115</v>
      </c>
      <c r="I537" s="11">
        <v>0</v>
      </c>
      <c r="J537" s="11" t="s">
        <v>123</v>
      </c>
      <c r="K537" s="25">
        <v>53587</v>
      </c>
      <c r="L537" s="11">
        <v>0</v>
      </c>
      <c r="M537" s="11">
        <v>0</v>
      </c>
      <c r="N537" s="25">
        <v>5359</v>
      </c>
      <c r="O537" s="11">
        <v>0</v>
      </c>
      <c r="P537" s="11">
        <v>0</v>
      </c>
      <c r="Q537" s="11"/>
      <c r="R537" s="16"/>
    </row>
    <row r="538" spans="1:18" ht="15.75" thickTop="1" thickBot="1" x14ac:dyDescent="0.25">
      <c r="A538" s="15">
        <v>41074</v>
      </c>
      <c r="B538" s="11">
        <v>0</v>
      </c>
      <c r="C538" s="11">
        <v>0</v>
      </c>
      <c r="D538" s="25">
        <v>649734.43050000002</v>
      </c>
      <c r="E538" s="25">
        <v>2004.9655</v>
      </c>
      <c r="F538" s="25">
        <v>1302695146</v>
      </c>
      <c r="G538" s="12">
        <v>28505754420</v>
      </c>
      <c r="H538" s="11">
        <v>115</v>
      </c>
      <c r="I538" s="11">
        <v>0</v>
      </c>
      <c r="J538" s="11" t="s">
        <v>123</v>
      </c>
      <c r="K538" s="25">
        <v>53538</v>
      </c>
      <c r="L538" s="11">
        <v>0</v>
      </c>
      <c r="M538" s="11">
        <v>0</v>
      </c>
      <c r="N538" s="25">
        <v>5354</v>
      </c>
      <c r="O538" s="11">
        <v>0</v>
      </c>
      <c r="P538" s="11">
        <v>0</v>
      </c>
      <c r="Q538" s="11"/>
      <c r="R538" s="16"/>
    </row>
    <row r="539" spans="1:18" ht="15.75" thickTop="1" thickBot="1" x14ac:dyDescent="0.25">
      <c r="A539" s="15">
        <v>41075</v>
      </c>
      <c r="B539" s="11">
        <v>0</v>
      </c>
      <c r="C539" s="11">
        <v>0</v>
      </c>
      <c r="D539" s="25">
        <v>649734.43050000002</v>
      </c>
      <c r="E539" s="25">
        <v>2016.8398</v>
      </c>
      <c r="F539" s="25">
        <v>1310410288</v>
      </c>
      <c r="G539" s="12">
        <v>30471255236</v>
      </c>
      <c r="H539" s="11">
        <v>115</v>
      </c>
      <c r="I539" s="11">
        <v>0</v>
      </c>
      <c r="J539" s="11" t="s">
        <v>123</v>
      </c>
      <c r="K539" s="25">
        <v>53855</v>
      </c>
      <c r="L539" s="11">
        <v>0</v>
      </c>
      <c r="M539" s="11">
        <v>0</v>
      </c>
      <c r="N539" s="25">
        <v>5385</v>
      </c>
      <c r="O539" s="11">
        <v>0</v>
      </c>
      <c r="P539" s="11">
        <v>0</v>
      </c>
      <c r="Q539" s="11"/>
      <c r="R539" s="16"/>
    </row>
    <row r="540" spans="1:18" ht="15.75" thickTop="1" thickBot="1" x14ac:dyDescent="0.25">
      <c r="A540" s="15">
        <v>41076</v>
      </c>
      <c r="B540" s="11">
        <v>0</v>
      </c>
      <c r="C540" s="11">
        <v>0</v>
      </c>
      <c r="D540" s="25">
        <v>649734.43050000002</v>
      </c>
      <c r="E540" s="25">
        <v>2016.7570000000001</v>
      </c>
      <c r="F540" s="25">
        <v>1310356435</v>
      </c>
      <c r="G540" s="12">
        <v>30471372599</v>
      </c>
      <c r="H540" s="11">
        <v>115</v>
      </c>
      <c r="I540" s="11">
        <v>0</v>
      </c>
      <c r="J540" s="11" t="s">
        <v>123</v>
      </c>
      <c r="K540" s="25">
        <v>53852</v>
      </c>
      <c r="L540" s="11">
        <v>0</v>
      </c>
      <c r="M540" s="11">
        <v>0</v>
      </c>
      <c r="N540" s="25">
        <v>5385</v>
      </c>
      <c r="O540" s="11">
        <v>0</v>
      </c>
      <c r="P540" s="11">
        <v>0</v>
      </c>
      <c r="Q540" s="11"/>
      <c r="R540" s="16"/>
    </row>
    <row r="541" spans="1:18" ht="15.75" thickTop="1" thickBot="1" x14ac:dyDescent="0.25">
      <c r="A541" s="15">
        <v>41077</v>
      </c>
      <c r="B541" s="11">
        <v>0</v>
      </c>
      <c r="C541" s="11">
        <v>0</v>
      </c>
      <c r="D541" s="25">
        <v>649734.43050000002</v>
      </c>
      <c r="E541" s="25">
        <v>2016.6741</v>
      </c>
      <c r="F541" s="25">
        <v>1310302586</v>
      </c>
      <c r="G541" s="12">
        <v>30471489994</v>
      </c>
      <c r="H541" s="11">
        <v>115</v>
      </c>
      <c r="I541" s="11">
        <v>0</v>
      </c>
      <c r="J541" s="11" t="s">
        <v>123</v>
      </c>
      <c r="K541" s="25">
        <v>53850</v>
      </c>
      <c r="L541" s="11">
        <v>0</v>
      </c>
      <c r="M541" s="11">
        <v>0</v>
      </c>
      <c r="N541" s="25">
        <v>5385</v>
      </c>
      <c r="O541" s="11">
        <v>0</v>
      </c>
      <c r="P541" s="11">
        <v>0</v>
      </c>
      <c r="Q541" s="11"/>
      <c r="R541" s="16"/>
    </row>
    <row r="542" spans="1:18" ht="15.75" thickTop="1" thickBot="1" x14ac:dyDescent="0.25">
      <c r="A542" s="15">
        <v>41078</v>
      </c>
      <c r="B542" s="11">
        <v>0</v>
      </c>
      <c r="C542" s="11">
        <v>0</v>
      </c>
      <c r="D542" s="25">
        <v>649734.43050000002</v>
      </c>
      <c r="E542" s="25">
        <v>2034.8376000000001</v>
      </c>
      <c r="F542" s="25">
        <v>1322104032</v>
      </c>
      <c r="G542" s="12">
        <v>32255462997</v>
      </c>
      <c r="H542" s="11">
        <v>115</v>
      </c>
      <c r="I542" s="11">
        <v>0</v>
      </c>
      <c r="J542" s="11" t="s">
        <v>123</v>
      </c>
      <c r="K542" s="25">
        <v>54335</v>
      </c>
      <c r="L542" s="11">
        <v>0</v>
      </c>
      <c r="M542" s="11">
        <v>0</v>
      </c>
      <c r="N542" s="25">
        <v>5434</v>
      </c>
      <c r="O542" s="11">
        <v>0</v>
      </c>
      <c r="P542" s="11">
        <v>0</v>
      </c>
      <c r="Q542" s="11"/>
      <c r="R542" s="16"/>
    </row>
    <row r="543" spans="1:18" ht="15.75" thickTop="1" thickBot="1" x14ac:dyDescent="0.25">
      <c r="A543" s="15">
        <v>41079</v>
      </c>
      <c r="B543" s="11">
        <v>598.17250000000001</v>
      </c>
      <c r="C543" s="11">
        <v>0</v>
      </c>
      <c r="D543" s="25">
        <v>650332.603</v>
      </c>
      <c r="E543" s="25">
        <v>2050.0475000000001</v>
      </c>
      <c r="F543" s="25">
        <v>1333212721</v>
      </c>
      <c r="G543" s="12">
        <v>31147076774</v>
      </c>
      <c r="H543" s="11">
        <v>115</v>
      </c>
      <c r="I543" s="11">
        <v>0</v>
      </c>
      <c r="J543" s="11" t="s">
        <v>123</v>
      </c>
      <c r="K543" s="25">
        <v>54741</v>
      </c>
      <c r="L543" s="11">
        <v>0</v>
      </c>
      <c r="M543" s="11">
        <v>0</v>
      </c>
      <c r="N543" s="25">
        <v>5474</v>
      </c>
      <c r="O543" s="11">
        <v>0</v>
      </c>
      <c r="P543" s="11">
        <v>0</v>
      </c>
      <c r="Q543" s="11"/>
      <c r="R543" s="16"/>
    </row>
    <row r="544" spans="1:18" ht="15.75" thickTop="1" thickBot="1" x14ac:dyDescent="0.25">
      <c r="A544" s="15">
        <v>41080</v>
      </c>
      <c r="B544" s="11">
        <v>19.491800000000001</v>
      </c>
      <c r="C544" s="11">
        <v>0</v>
      </c>
      <c r="D544" s="25">
        <v>650352.09479999996</v>
      </c>
      <c r="E544" s="25">
        <v>2052.1415000000002</v>
      </c>
      <c r="F544" s="25">
        <v>1334614536</v>
      </c>
      <c r="G544" s="12">
        <v>29575586049</v>
      </c>
      <c r="H544" s="11">
        <v>115</v>
      </c>
      <c r="I544" s="11">
        <v>0</v>
      </c>
      <c r="J544" s="11" t="s">
        <v>123</v>
      </c>
      <c r="K544" s="25">
        <v>54848</v>
      </c>
      <c r="L544" s="11">
        <v>0</v>
      </c>
      <c r="M544" s="11">
        <v>0</v>
      </c>
      <c r="N544" s="25">
        <v>5485</v>
      </c>
      <c r="O544" s="11">
        <v>0</v>
      </c>
      <c r="P544" s="11">
        <v>0</v>
      </c>
      <c r="Q544" s="11"/>
      <c r="R544" s="16"/>
    </row>
    <row r="545" spans="1:18" ht="15.75" thickTop="1" thickBot="1" x14ac:dyDescent="0.25">
      <c r="A545" s="15">
        <v>41081</v>
      </c>
      <c r="B545" s="11">
        <v>0</v>
      </c>
      <c r="C545" s="11">
        <v>0</v>
      </c>
      <c r="D545" s="25">
        <v>650352.09479999996</v>
      </c>
      <c r="E545" s="25">
        <v>2055.7820999999999</v>
      </c>
      <c r="F545" s="25">
        <v>1336982177</v>
      </c>
      <c r="G545" s="12">
        <v>28482226261</v>
      </c>
      <c r="H545" s="11">
        <v>115</v>
      </c>
      <c r="I545" s="11">
        <v>0</v>
      </c>
      <c r="J545" s="11" t="s">
        <v>123</v>
      </c>
      <c r="K545" s="25">
        <v>54947</v>
      </c>
      <c r="L545" s="11">
        <v>0</v>
      </c>
      <c r="M545" s="11">
        <v>0</v>
      </c>
      <c r="N545" s="25">
        <v>5495</v>
      </c>
      <c r="O545" s="11">
        <v>0</v>
      </c>
      <c r="P545" s="11">
        <v>0</v>
      </c>
      <c r="Q545" s="11"/>
      <c r="R545" s="16"/>
    </row>
    <row r="546" spans="1:18" ht="15.75" thickTop="1" thickBot="1" x14ac:dyDescent="0.25">
      <c r="A546" s="15">
        <v>41082</v>
      </c>
      <c r="B546" s="11">
        <v>0</v>
      </c>
      <c r="C546" s="11">
        <v>0</v>
      </c>
      <c r="D546" s="25">
        <v>650352.09479999996</v>
      </c>
      <c r="E546" s="25">
        <v>2037.6960999999999</v>
      </c>
      <c r="F546" s="25">
        <v>1325219923</v>
      </c>
      <c r="G546" s="12">
        <v>28211059370</v>
      </c>
      <c r="H546" s="11">
        <v>115</v>
      </c>
      <c r="I546" s="11">
        <v>0</v>
      </c>
      <c r="J546" s="11" t="s">
        <v>123</v>
      </c>
      <c r="K546" s="25">
        <v>54463</v>
      </c>
      <c r="L546" s="11">
        <v>0</v>
      </c>
      <c r="M546" s="11">
        <v>0</v>
      </c>
      <c r="N546" s="25">
        <v>5446</v>
      </c>
      <c r="O546" s="11">
        <v>0</v>
      </c>
      <c r="P546" s="11">
        <v>0</v>
      </c>
      <c r="Q546" s="11"/>
      <c r="R546" s="16"/>
    </row>
    <row r="547" spans="1:18" ht="15.75" thickTop="1" thickBot="1" x14ac:dyDescent="0.25">
      <c r="A547" s="15">
        <v>41083</v>
      </c>
      <c r="B547" s="11">
        <v>0</v>
      </c>
      <c r="C547" s="11">
        <v>0</v>
      </c>
      <c r="D547" s="25">
        <v>650352.09479999996</v>
      </c>
      <c r="E547" s="25">
        <v>2037.6044999999999</v>
      </c>
      <c r="F547" s="25">
        <v>1325160366</v>
      </c>
      <c r="G547" s="12">
        <v>28211066811</v>
      </c>
      <c r="H547" s="11">
        <v>115</v>
      </c>
      <c r="I547" s="11">
        <v>0</v>
      </c>
      <c r="J547" s="11" t="s">
        <v>123</v>
      </c>
      <c r="K547" s="25">
        <v>54461</v>
      </c>
      <c r="L547" s="11">
        <v>0</v>
      </c>
      <c r="M547" s="11">
        <v>0</v>
      </c>
      <c r="N547" s="25">
        <v>5446</v>
      </c>
      <c r="O547" s="11">
        <v>0</v>
      </c>
      <c r="P547" s="11">
        <v>0</v>
      </c>
      <c r="Q547" s="11"/>
      <c r="R547" s="16"/>
    </row>
    <row r="548" spans="1:18" ht="15.75" thickTop="1" thickBot="1" x14ac:dyDescent="0.25">
      <c r="A548" s="15">
        <v>41084</v>
      </c>
      <c r="B548" s="11">
        <v>0</v>
      </c>
      <c r="C548" s="11">
        <v>0</v>
      </c>
      <c r="D548" s="25">
        <v>650352.09479999996</v>
      </c>
      <c r="E548" s="25">
        <v>2037.5128999999999</v>
      </c>
      <c r="F548" s="25">
        <v>1325100812</v>
      </c>
      <c r="G548" s="12">
        <v>28211074253</v>
      </c>
      <c r="H548" s="11">
        <v>115</v>
      </c>
      <c r="I548" s="11">
        <v>0</v>
      </c>
      <c r="J548" s="11" t="s">
        <v>123</v>
      </c>
      <c r="K548" s="25">
        <v>54458</v>
      </c>
      <c r="L548" s="11">
        <v>0</v>
      </c>
      <c r="M548" s="11">
        <v>0</v>
      </c>
      <c r="N548" s="25">
        <v>5446</v>
      </c>
      <c r="O548" s="11">
        <v>0</v>
      </c>
      <c r="P548" s="11">
        <v>0</v>
      </c>
      <c r="Q548" s="11"/>
      <c r="R548" s="16"/>
    </row>
    <row r="549" spans="1:18" ht="15.75" thickTop="1" thickBot="1" x14ac:dyDescent="0.25">
      <c r="A549" s="15">
        <v>41085</v>
      </c>
      <c r="B549" s="11">
        <v>0</v>
      </c>
      <c r="C549" s="11">
        <v>396.6848</v>
      </c>
      <c r="D549" s="25">
        <v>649955.41</v>
      </c>
      <c r="E549" s="25">
        <v>2019.3037999999999</v>
      </c>
      <c r="F549" s="25">
        <v>1312457414</v>
      </c>
      <c r="G549" s="12">
        <v>27954592196</v>
      </c>
      <c r="H549" s="11">
        <v>114</v>
      </c>
      <c r="I549" s="11">
        <v>0</v>
      </c>
      <c r="J549" s="11" t="s">
        <v>123</v>
      </c>
      <c r="K549" s="25">
        <v>53972</v>
      </c>
      <c r="L549" s="11">
        <v>0</v>
      </c>
      <c r="M549" s="11">
        <v>0</v>
      </c>
      <c r="N549" s="25">
        <v>5397</v>
      </c>
      <c r="O549" s="11">
        <v>0</v>
      </c>
      <c r="P549" s="11">
        <v>0</v>
      </c>
      <c r="Q549" s="11"/>
      <c r="R549" s="16"/>
    </row>
    <row r="550" spans="1:18" ht="15.75" thickTop="1" thickBot="1" x14ac:dyDescent="0.25">
      <c r="A550" s="15">
        <v>41086</v>
      </c>
      <c r="B550" s="11">
        <v>0</v>
      </c>
      <c r="C550" s="11">
        <v>0</v>
      </c>
      <c r="D550" s="25">
        <v>649955.41</v>
      </c>
      <c r="E550" s="25">
        <v>2020.4432999999999</v>
      </c>
      <c r="F550" s="25">
        <v>1313198085</v>
      </c>
      <c r="G550" s="12">
        <v>27959306164</v>
      </c>
      <c r="H550" s="11">
        <v>114</v>
      </c>
      <c r="I550" s="11">
        <v>0</v>
      </c>
      <c r="J550" s="11" t="s">
        <v>123</v>
      </c>
      <c r="K550" s="25">
        <v>53969</v>
      </c>
      <c r="L550" s="11">
        <v>0</v>
      </c>
      <c r="M550" s="11">
        <v>0</v>
      </c>
      <c r="N550" s="25">
        <v>5397</v>
      </c>
      <c r="O550" s="11">
        <v>0</v>
      </c>
      <c r="P550" s="11">
        <v>0</v>
      </c>
      <c r="Q550" s="11"/>
      <c r="R550" s="16"/>
    </row>
    <row r="551" spans="1:18" ht="15.75" thickTop="1" thickBot="1" x14ac:dyDescent="0.25">
      <c r="A551" s="15">
        <v>41087</v>
      </c>
      <c r="B551" s="11">
        <v>0</v>
      </c>
      <c r="C551" s="11">
        <v>0</v>
      </c>
      <c r="D551" s="25">
        <v>649955.41</v>
      </c>
      <c r="E551" s="25">
        <v>2028.8829000000001</v>
      </c>
      <c r="F551" s="25">
        <v>1318683428</v>
      </c>
      <c r="G551" s="12">
        <v>28164462412</v>
      </c>
      <c r="H551" s="11">
        <v>114</v>
      </c>
      <c r="I551" s="11">
        <v>0</v>
      </c>
      <c r="J551" s="11" t="s">
        <v>123</v>
      </c>
      <c r="K551" s="25">
        <v>54195</v>
      </c>
      <c r="L551" s="11">
        <v>0</v>
      </c>
      <c r="M551" s="11">
        <v>0</v>
      </c>
      <c r="N551" s="25">
        <v>5419</v>
      </c>
      <c r="O551" s="11">
        <v>0</v>
      </c>
      <c r="P551" s="11">
        <v>0</v>
      </c>
      <c r="Q551" s="11"/>
      <c r="R551" s="16"/>
    </row>
    <row r="552" spans="1:18" ht="15.75" thickTop="1" thickBot="1" x14ac:dyDescent="0.25">
      <c r="A552" s="15">
        <v>41088</v>
      </c>
      <c r="B552" s="11">
        <v>0</v>
      </c>
      <c r="C552" s="11">
        <v>0</v>
      </c>
      <c r="D552" s="25">
        <v>649955.41</v>
      </c>
      <c r="E552" s="25">
        <v>2022.5573999999999</v>
      </c>
      <c r="F552" s="25">
        <v>1314572155</v>
      </c>
      <c r="G552" s="12">
        <v>27948347256</v>
      </c>
      <c r="H552" s="11">
        <v>114</v>
      </c>
      <c r="I552" s="11">
        <v>0</v>
      </c>
      <c r="J552" s="11" t="s">
        <v>123</v>
      </c>
      <c r="K552" s="25">
        <v>54026</v>
      </c>
      <c r="L552" s="11">
        <v>0</v>
      </c>
      <c r="M552" s="11">
        <v>0</v>
      </c>
      <c r="N552" s="25">
        <v>5403</v>
      </c>
      <c r="O552" s="11">
        <v>0</v>
      </c>
      <c r="P552" s="11">
        <v>0</v>
      </c>
      <c r="Q552" s="11"/>
      <c r="R552" s="16"/>
    </row>
    <row r="553" spans="1:18" ht="15.75" thickTop="1" thickBot="1" x14ac:dyDescent="0.25">
      <c r="A553" s="15">
        <v>41089</v>
      </c>
      <c r="B553" s="11">
        <v>0</v>
      </c>
      <c r="C553" s="11">
        <v>0</v>
      </c>
      <c r="D553" s="25">
        <v>649955.41</v>
      </c>
      <c r="E553" s="25">
        <v>2050.2483999999999</v>
      </c>
      <c r="F553" s="25">
        <v>1332570016</v>
      </c>
      <c r="G553" s="12">
        <v>28219156093</v>
      </c>
      <c r="H553" s="11">
        <v>114</v>
      </c>
      <c r="I553" s="11">
        <v>0</v>
      </c>
      <c r="J553" s="11" t="s">
        <v>123</v>
      </c>
      <c r="K553" s="25">
        <v>54765</v>
      </c>
      <c r="L553" s="11">
        <v>0</v>
      </c>
      <c r="M553" s="11">
        <v>0</v>
      </c>
      <c r="N553" s="25">
        <v>5477</v>
      </c>
      <c r="O553" s="11">
        <v>0</v>
      </c>
      <c r="P553" s="11">
        <v>0</v>
      </c>
      <c r="Q553" s="11"/>
      <c r="R553" s="16"/>
    </row>
    <row r="554" spans="1:18" ht="15.75" thickTop="1" thickBot="1" x14ac:dyDescent="0.25">
      <c r="A554" s="15">
        <v>41090</v>
      </c>
      <c r="B554" s="11">
        <v>0</v>
      </c>
      <c r="C554" s="11">
        <v>0</v>
      </c>
      <c r="D554" s="25">
        <v>649955.41</v>
      </c>
      <c r="E554" s="25">
        <v>2050.1649000000002</v>
      </c>
      <c r="F554" s="25">
        <v>1332515746</v>
      </c>
      <c r="G554" s="12">
        <v>28219282438</v>
      </c>
      <c r="H554" s="11">
        <v>114</v>
      </c>
      <c r="I554" s="11">
        <v>0</v>
      </c>
      <c r="J554" s="11" t="s">
        <v>123</v>
      </c>
      <c r="K554" s="25">
        <v>54763</v>
      </c>
      <c r="L554" s="11">
        <v>0</v>
      </c>
      <c r="M554" s="11">
        <v>0</v>
      </c>
      <c r="N554" s="25">
        <v>5476</v>
      </c>
      <c r="O554" s="11">
        <v>0</v>
      </c>
      <c r="P554" s="11">
        <v>0</v>
      </c>
      <c r="Q554" s="11"/>
      <c r="R554" s="16"/>
    </row>
    <row r="555" spans="1:18" ht="15.75" thickTop="1" thickBot="1" x14ac:dyDescent="0.25">
      <c r="A555" s="15">
        <v>41091</v>
      </c>
      <c r="B555" s="11">
        <v>0</v>
      </c>
      <c r="C555" s="11">
        <v>0</v>
      </c>
      <c r="D555" s="25">
        <v>649955.41</v>
      </c>
      <c r="E555" s="25">
        <v>2050.0814</v>
      </c>
      <c r="F555" s="25">
        <v>1332461480</v>
      </c>
      <c r="G555" s="12">
        <v>28219408822</v>
      </c>
      <c r="H555" s="11">
        <v>114</v>
      </c>
      <c r="I555" s="11">
        <v>0</v>
      </c>
      <c r="J555" s="11" t="s">
        <v>123</v>
      </c>
      <c r="K555" s="25">
        <v>54761</v>
      </c>
      <c r="L555" s="11">
        <v>0</v>
      </c>
      <c r="M555" s="11">
        <v>0</v>
      </c>
      <c r="N555" s="25">
        <v>5476</v>
      </c>
      <c r="O555" s="11">
        <v>0</v>
      </c>
      <c r="P555" s="11">
        <v>0</v>
      </c>
      <c r="Q555" s="11"/>
      <c r="R555" s="16"/>
    </row>
    <row r="556" spans="1:18" ht="15.75" thickTop="1" thickBot="1" x14ac:dyDescent="0.25">
      <c r="A556" s="15">
        <v>41092</v>
      </c>
      <c r="B556" s="11">
        <v>0</v>
      </c>
      <c r="C556" s="11">
        <v>0</v>
      </c>
      <c r="D556" s="25">
        <v>649955.41</v>
      </c>
      <c r="E556" s="25">
        <v>2049.9978999999998</v>
      </c>
      <c r="F556" s="25">
        <v>1332407218</v>
      </c>
      <c r="G556" s="12">
        <v>28219535242</v>
      </c>
      <c r="H556" s="11">
        <v>114</v>
      </c>
      <c r="I556" s="11">
        <v>0</v>
      </c>
      <c r="J556" s="11" t="s">
        <v>123</v>
      </c>
      <c r="K556" s="25">
        <v>54759</v>
      </c>
      <c r="L556" s="11">
        <v>0</v>
      </c>
      <c r="M556" s="11">
        <v>0</v>
      </c>
      <c r="N556" s="25">
        <v>5476</v>
      </c>
      <c r="O556" s="11">
        <v>0</v>
      </c>
      <c r="P556" s="11">
        <v>0</v>
      </c>
      <c r="Q556" s="11"/>
      <c r="R556" s="16"/>
    </row>
    <row r="557" spans="1:18" ht="15.75" thickTop="1" thickBot="1" x14ac:dyDescent="0.25">
      <c r="A557" s="15">
        <v>41093</v>
      </c>
      <c r="B557" s="11">
        <v>0</v>
      </c>
      <c r="C557" s="11">
        <v>0</v>
      </c>
      <c r="D557" s="25">
        <v>649955.41</v>
      </c>
      <c r="E557" s="25">
        <v>2056.1974</v>
      </c>
      <c r="F557" s="25">
        <v>1336436598</v>
      </c>
      <c r="G557" s="12">
        <v>28290729445</v>
      </c>
      <c r="H557" s="11">
        <v>114</v>
      </c>
      <c r="I557" s="11">
        <v>0</v>
      </c>
      <c r="J557" s="11" t="s">
        <v>123</v>
      </c>
      <c r="K557" s="25">
        <v>54924</v>
      </c>
      <c r="L557" s="11">
        <v>0</v>
      </c>
      <c r="M557" s="11">
        <v>0</v>
      </c>
      <c r="N557" s="25">
        <v>5492</v>
      </c>
      <c r="O557" s="11">
        <v>0</v>
      </c>
      <c r="P557" s="11">
        <v>0</v>
      </c>
      <c r="Q557" s="11"/>
      <c r="R557" s="16"/>
    </row>
    <row r="558" spans="1:18" ht="15.75" thickTop="1" thickBot="1" x14ac:dyDescent="0.25">
      <c r="A558" s="15">
        <v>41094</v>
      </c>
      <c r="B558" s="11">
        <v>0</v>
      </c>
      <c r="C558" s="25">
        <v>2582.4279000000001</v>
      </c>
      <c r="D558" s="25">
        <v>647372.98210000002</v>
      </c>
      <c r="E558" s="25">
        <v>2050.136</v>
      </c>
      <c r="F558" s="25">
        <v>1327202681</v>
      </c>
      <c r="G558" s="12">
        <v>28204727124</v>
      </c>
      <c r="H558" s="11">
        <v>113</v>
      </c>
      <c r="I558" s="11">
        <v>0</v>
      </c>
      <c r="J558" s="11" t="s">
        <v>123</v>
      </c>
      <c r="K558" s="25">
        <v>54762</v>
      </c>
      <c r="L558" s="11">
        <v>0</v>
      </c>
      <c r="M558" s="11">
        <v>0</v>
      </c>
      <c r="N558" s="25">
        <v>5476</v>
      </c>
      <c r="O558" s="11">
        <v>0</v>
      </c>
      <c r="P558" s="11">
        <v>0</v>
      </c>
      <c r="Q558" s="11"/>
      <c r="R558" s="16"/>
    </row>
    <row r="559" spans="1:18" ht="15.75" thickTop="1" thickBot="1" x14ac:dyDescent="0.25">
      <c r="A559" s="15">
        <v>41095</v>
      </c>
      <c r="B559" s="11">
        <v>48.860700000000001</v>
      </c>
      <c r="C559" s="11">
        <v>0</v>
      </c>
      <c r="D559" s="25">
        <v>647421.84279999998</v>
      </c>
      <c r="E559" s="25">
        <v>2046.634</v>
      </c>
      <c r="F559" s="25">
        <v>1325035529</v>
      </c>
      <c r="G559" s="12">
        <v>28143643241</v>
      </c>
      <c r="H559" s="11">
        <v>113</v>
      </c>
      <c r="I559" s="11">
        <v>0</v>
      </c>
      <c r="J559" s="11" t="s">
        <v>123</v>
      </c>
      <c r="K559" s="25">
        <v>54452</v>
      </c>
      <c r="L559" s="11">
        <v>0</v>
      </c>
      <c r="M559" s="11">
        <v>0</v>
      </c>
      <c r="N559" s="25">
        <v>5445</v>
      </c>
      <c r="O559" s="11">
        <v>0</v>
      </c>
      <c r="P559" s="11">
        <v>0</v>
      </c>
      <c r="Q559" s="11"/>
      <c r="R559" s="16"/>
    </row>
    <row r="560" spans="1:18" ht="15.75" thickTop="1" thickBot="1" x14ac:dyDescent="0.25">
      <c r="A560" s="15">
        <v>41096</v>
      </c>
      <c r="B560" s="11">
        <v>0</v>
      </c>
      <c r="C560" s="11">
        <v>0</v>
      </c>
      <c r="D560" s="25">
        <v>647421.84279999998</v>
      </c>
      <c r="E560" s="25">
        <v>2039.0206000000001</v>
      </c>
      <c r="F560" s="25">
        <v>1320106484</v>
      </c>
      <c r="G560" s="12">
        <v>28077867006</v>
      </c>
      <c r="H560" s="11">
        <v>113</v>
      </c>
      <c r="I560" s="11">
        <v>0</v>
      </c>
      <c r="J560" s="11" t="s">
        <v>123</v>
      </c>
      <c r="K560" s="25">
        <v>54253</v>
      </c>
      <c r="L560" s="11">
        <v>0</v>
      </c>
      <c r="M560" s="11">
        <v>0</v>
      </c>
      <c r="N560" s="25">
        <v>5425</v>
      </c>
      <c r="O560" s="11">
        <v>0</v>
      </c>
      <c r="P560" s="11">
        <v>0</v>
      </c>
      <c r="Q560" s="11"/>
      <c r="R560" s="16"/>
    </row>
    <row r="561" spans="1:18" ht="15.75" thickTop="1" thickBot="1" x14ac:dyDescent="0.25">
      <c r="A561" s="15">
        <v>41097</v>
      </c>
      <c r="B561" s="11">
        <v>0</v>
      </c>
      <c r="C561" s="11">
        <v>0</v>
      </c>
      <c r="D561" s="25">
        <v>647421.84279999998</v>
      </c>
      <c r="E561" s="25">
        <v>2038.9369999999999</v>
      </c>
      <c r="F561" s="25">
        <v>1320052319</v>
      </c>
      <c r="G561" s="12">
        <v>28077984193</v>
      </c>
      <c r="H561" s="11">
        <v>113</v>
      </c>
      <c r="I561" s="11">
        <v>0</v>
      </c>
      <c r="J561" s="11" t="s">
        <v>123</v>
      </c>
      <c r="K561" s="25">
        <v>54251</v>
      </c>
      <c r="L561" s="11">
        <v>0</v>
      </c>
      <c r="M561" s="11">
        <v>0</v>
      </c>
      <c r="N561" s="25">
        <v>5425</v>
      </c>
      <c r="O561" s="11">
        <v>0</v>
      </c>
      <c r="P561" s="11">
        <v>0</v>
      </c>
      <c r="Q561" s="11"/>
      <c r="R561" s="16"/>
    </row>
    <row r="562" spans="1:18" ht="15.75" thickTop="1" thickBot="1" x14ac:dyDescent="0.25">
      <c r="A562" s="15">
        <v>41098</v>
      </c>
      <c r="B562" s="11">
        <v>0</v>
      </c>
      <c r="C562" s="11">
        <v>0</v>
      </c>
      <c r="D562" s="25">
        <v>647421.84279999998</v>
      </c>
      <c r="E562" s="25">
        <v>2038.8533</v>
      </c>
      <c r="F562" s="25">
        <v>1319998158</v>
      </c>
      <c r="G562" s="12">
        <v>28078101411</v>
      </c>
      <c r="H562" s="11">
        <v>113</v>
      </c>
      <c r="I562" s="11">
        <v>0</v>
      </c>
      <c r="J562" s="11" t="s">
        <v>123</v>
      </c>
      <c r="K562" s="25">
        <v>54249</v>
      </c>
      <c r="L562" s="11">
        <v>0</v>
      </c>
      <c r="M562" s="11">
        <v>0</v>
      </c>
      <c r="N562" s="25">
        <v>5425</v>
      </c>
      <c r="O562" s="11">
        <v>0</v>
      </c>
      <c r="P562" s="11">
        <v>0</v>
      </c>
      <c r="Q562" s="11"/>
      <c r="R562" s="16"/>
    </row>
    <row r="563" spans="1:18" ht="15.75" thickTop="1" thickBot="1" x14ac:dyDescent="0.25">
      <c r="A563" s="15">
        <v>41099</v>
      </c>
      <c r="B563" s="11">
        <v>0</v>
      </c>
      <c r="C563" s="25">
        <v>15521.8002</v>
      </c>
      <c r="D563" s="25">
        <v>631900.04260000004</v>
      </c>
      <c r="E563" s="25">
        <v>2025.6793</v>
      </c>
      <c r="F563" s="25">
        <v>1280026825</v>
      </c>
      <c r="G563" s="12">
        <v>27887272304</v>
      </c>
      <c r="H563" s="11">
        <v>112</v>
      </c>
      <c r="I563" s="11">
        <v>0</v>
      </c>
      <c r="J563" s="11" t="s">
        <v>123</v>
      </c>
      <c r="K563" s="25">
        <v>53898</v>
      </c>
      <c r="L563" s="11">
        <v>0</v>
      </c>
      <c r="M563" s="11">
        <v>0</v>
      </c>
      <c r="N563" s="25">
        <v>5390</v>
      </c>
      <c r="O563" s="11">
        <v>0</v>
      </c>
      <c r="P563" s="11">
        <v>0</v>
      </c>
      <c r="Q563" s="11"/>
      <c r="R563" s="16"/>
    </row>
    <row r="564" spans="1:18" ht="15.75" thickTop="1" thickBot="1" x14ac:dyDescent="0.25">
      <c r="A564" s="15">
        <v>41100</v>
      </c>
      <c r="B564" s="11">
        <v>0</v>
      </c>
      <c r="C564" s="11">
        <v>0</v>
      </c>
      <c r="D564" s="25">
        <v>631900.04260000004</v>
      </c>
      <c r="E564" s="25">
        <v>2006.5298</v>
      </c>
      <c r="F564" s="25">
        <v>1267926282</v>
      </c>
      <c r="G564" s="12">
        <v>27623355150</v>
      </c>
      <c r="H564" s="11">
        <v>112</v>
      </c>
      <c r="I564" s="11">
        <v>0</v>
      </c>
      <c r="J564" s="11" t="s">
        <v>123</v>
      </c>
      <c r="K564" s="25">
        <v>52109</v>
      </c>
      <c r="L564" s="11">
        <v>0</v>
      </c>
      <c r="M564" s="11">
        <v>0</v>
      </c>
      <c r="N564" s="25">
        <v>5211</v>
      </c>
      <c r="O564" s="11">
        <v>0</v>
      </c>
      <c r="P564" s="11">
        <v>0</v>
      </c>
      <c r="Q564" s="11"/>
      <c r="R564" s="16"/>
    </row>
    <row r="565" spans="1:18" ht="15.75" thickTop="1" thickBot="1" x14ac:dyDescent="0.25">
      <c r="A565" s="15">
        <v>41101</v>
      </c>
      <c r="B565" s="11">
        <v>24.851299999999998</v>
      </c>
      <c r="C565" s="11">
        <v>0</v>
      </c>
      <c r="D565" s="25">
        <v>631924.89390000002</v>
      </c>
      <c r="E565" s="25">
        <v>2011.9672</v>
      </c>
      <c r="F565" s="25">
        <v>1271412163</v>
      </c>
      <c r="G565" s="12">
        <v>27661524244</v>
      </c>
      <c r="H565" s="11">
        <v>112</v>
      </c>
      <c r="I565" s="11">
        <v>0</v>
      </c>
      <c r="J565" s="11" t="s">
        <v>123</v>
      </c>
      <c r="K565" s="25">
        <v>52250</v>
      </c>
      <c r="L565" s="11">
        <v>0</v>
      </c>
      <c r="M565" s="11">
        <v>0</v>
      </c>
      <c r="N565" s="25">
        <v>5225</v>
      </c>
      <c r="O565" s="11">
        <v>0</v>
      </c>
      <c r="P565" s="11">
        <v>0</v>
      </c>
      <c r="Q565" s="11"/>
      <c r="R565" s="16"/>
    </row>
    <row r="566" spans="1:18" ht="15.75" thickTop="1" thickBot="1" x14ac:dyDescent="0.25">
      <c r="A566" s="15">
        <v>41102</v>
      </c>
      <c r="B566" s="11">
        <v>716.04560000000004</v>
      </c>
      <c r="C566" s="11">
        <v>0</v>
      </c>
      <c r="D566" s="25">
        <v>632640.93949999998</v>
      </c>
      <c r="E566" s="25">
        <v>2017.296</v>
      </c>
      <c r="F566" s="25">
        <v>1276224052</v>
      </c>
      <c r="G566" s="12">
        <v>27714466756</v>
      </c>
      <c r="H566" s="11">
        <v>112</v>
      </c>
      <c r="I566" s="11">
        <v>0</v>
      </c>
      <c r="J566" s="11" t="s">
        <v>123</v>
      </c>
      <c r="K566" s="25">
        <v>52390</v>
      </c>
      <c r="L566" s="11">
        <v>0</v>
      </c>
      <c r="M566" s="11">
        <v>0</v>
      </c>
      <c r="N566" s="25">
        <v>5239</v>
      </c>
      <c r="O566" s="11">
        <v>0</v>
      </c>
      <c r="P566" s="11">
        <v>0</v>
      </c>
      <c r="Q566" s="11"/>
      <c r="R566" s="16"/>
    </row>
    <row r="567" spans="1:18" ht="15.75" thickTop="1" thickBot="1" x14ac:dyDescent="0.25">
      <c r="A567" s="15">
        <v>41103</v>
      </c>
      <c r="B567" s="11">
        <v>278.40660000000003</v>
      </c>
      <c r="C567" s="11">
        <v>0</v>
      </c>
      <c r="D567" s="25">
        <v>632919.34609999997</v>
      </c>
      <c r="E567" s="25">
        <v>2031.8630000000001</v>
      </c>
      <c r="F567" s="25">
        <v>1286005394</v>
      </c>
      <c r="G567" s="12">
        <v>27888325957</v>
      </c>
      <c r="H567" s="11">
        <v>112</v>
      </c>
      <c r="I567" s="11">
        <v>0</v>
      </c>
      <c r="J567" s="11" t="s">
        <v>123</v>
      </c>
      <c r="K567" s="25">
        <v>52828</v>
      </c>
      <c r="L567" s="11">
        <v>0</v>
      </c>
      <c r="M567" s="11">
        <v>0</v>
      </c>
      <c r="N567" s="25">
        <v>5283</v>
      </c>
      <c r="O567" s="11">
        <v>0</v>
      </c>
      <c r="P567" s="11">
        <v>0</v>
      </c>
      <c r="Q567" s="11"/>
      <c r="R567" s="16"/>
    </row>
    <row r="568" spans="1:18" ht="15.75" thickTop="1" thickBot="1" x14ac:dyDescent="0.25">
      <c r="A568" s="15">
        <v>41104</v>
      </c>
      <c r="B568" s="11">
        <v>0</v>
      </c>
      <c r="C568" s="11">
        <v>0</v>
      </c>
      <c r="D568" s="25">
        <v>632919.34609999997</v>
      </c>
      <c r="E568" s="25">
        <v>2031.78</v>
      </c>
      <c r="F568" s="25">
        <v>1285952859</v>
      </c>
      <c r="G568" s="12">
        <v>27888447298</v>
      </c>
      <c r="H568" s="11">
        <v>112</v>
      </c>
      <c r="I568" s="11">
        <v>0</v>
      </c>
      <c r="J568" s="11" t="s">
        <v>123</v>
      </c>
      <c r="K568" s="25">
        <v>52850</v>
      </c>
      <c r="L568" s="11">
        <v>0</v>
      </c>
      <c r="M568" s="11">
        <v>0</v>
      </c>
      <c r="N568" s="25">
        <v>5285</v>
      </c>
      <c r="O568" s="11">
        <v>0</v>
      </c>
      <c r="P568" s="11">
        <v>0</v>
      </c>
      <c r="Q568" s="11"/>
      <c r="R568" s="16"/>
    </row>
    <row r="569" spans="1:18" ht="15.75" thickTop="1" thickBot="1" x14ac:dyDescent="0.25">
      <c r="A569" s="15">
        <v>41105</v>
      </c>
      <c r="B569" s="11">
        <v>0</v>
      </c>
      <c r="C569" s="11">
        <v>0</v>
      </c>
      <c r="D569" s="25">
        <v>632919.34609999997</v>
      </c>
      <c r="E569" s="25">
        <v>2031.6969999999999</v>
      </c>
      <c r="F569" s="25">
        <v>1285900329</v>
      </c>
      <c r="G569" s="12">
        <v>27888568672</v>
      </c>
      <c r="H569" s="11">
        <v>112</v>
      </c>
      <c r="I569" s="11">
        <v>0</v>
      </c>
      <c r="J569" s="11" t="s">
        <v>123</v>
      </c>
      <c r="K569" s="25">
        <v>52847</v>
      </c>
      <c r="L569" s="11">
        <v>0</v>
      </c>
      <c r="M569" s="11">
        <v>0</v>
      </c>
      <c r="N569" s="25">
        <v>5285</v>
      </c>
      <c r="O569" s="11">
        <v>0</v>
      </c>
      <c r="P569" s="11">
        <v>0</v>
      </c>
      <c r="Q569" s="11"/>
      <c r="R569" s="16"/>
    </row>
    <row r="570" spans="1:18" ht="15.75" thickTop="1" thickBot="1" x14ac:dyDescent="0.25">
      <c r="A570" s="15">
        <v>41106</v>
      </c>
      <c r="B570" s="11">
        <v>0</v>
      </c>
      <c r="C570" s="11">
        <v>0</v>
      </c>
      <c r="D570" s="25">
        <v>632919.34609999997</v>
      </c>
      <c r="E570" s="25">
        <v>2031.614</v>
      </c>
      <c r="F570" s="25">
        <v>1285847803</v>
      </c>
      <c r="G570" s="12">
        <v>27888690081</v>
      </c>
      <c r="H570" s="11">
        <v>112</v>
      </c>
      <c r="I570" s="11">
        <v>0</v>
      </c>
      <c r="J570" s="11" t="s">
        <v>123</v>
      </c>
      <c r="K570" s="25">
        <v>52845</v>
      </c>
      <c r="L570" s="11">
        <v>0</v>
      </c>
      <c r="M570" s="11">
        <v>0</v>
      </c>
      <c r="N570" s="25">
        <v>5285</v>
      </c>
      <c r="O570" s="11">
        <v>0</v>
      </c>
      <c r="P570" s="11">
        <v>0</v>
      </c>
      <c r="Q570" s="11"/>
      <c r="R570" s="16"/>
    </row>
    <row r="571" spans="1:18" ht="15.75" thickTop="1" thickBot="1" x14ac:dyDescent="0.25">
      <c r="A571" s="15">
        <v>41107</v>
      </c>
      <c r="B571" s="11">
        <v>0</v>
      </c>
      <c r="C571" s="11">
        <v>0</v>
      </c>
      <c r="D571" s="25">
        <v>632919.34609999997</v>
      </c>
      <c r="E571" s="25">
        <v>2025.3708999999999</v>
      </c>
      <c r="F571" s="25">
        <v>1281896403</v>
      </c>
      <c r="G571" s="12">
        <v>27796732811</v>
      </c>
      <c r="H571" s="11">
        <v>112</v>
      </c>
      <c r="I571" s="11">
        <v>0</v>
      </c>
      <c r="J571" s="11" t="s">
        <v>123</v>
      </c>
      <c r="K571" s="25">
        <v>52683</v>
      </c>
      <c r="L571" s="11">
        <v>0</v>
      </c>
      <c r="M571" s="11">
        <v>0</v>
      </c>
      <c r="N571" s="25">
        <v>5268</v>
      </c>
      <c r="O571" s="11">
        <v>0</v>
      </c>
      <c r="P571" s="11">
        <v>0</v>
      </c>
      <c r="Q571" s="11"/>
      <c r="R571" s="16"/>
    </row>
    <row r="572" spans="1:18" ht="15.75" thickTop="1" thickBot="1" x14ac:dyDescent="0.25">
      <c r="A572" s="15">
        <v>41108</v>
      </c>
      <c r="B572" s="11">
        <v>604.00300000000004</v>
      </c>
      <c r="C572" s="11">
        <v>0</v>
      </c>
      <c r="D572" s="25">
        <v>633523.34909999999</v>
      </c>
      <c r="E572" s="25">
        <v>2030.8228999999999</v>
      </c>
      <c r="F572" s="25">
        <v>1286573749</v>
      </c>
      <c r="G572" s="12">
        <v>27849835597</v>
      </c>
      <c r="H572" s="11">
        <v>112</v>
      </c>
      <c r="I572" s="11">
        <v>0</v>
      </c>
      <c r="J572" s="11" t="s">
        <v>123</v>
      </c>
      <c r="K572" s="25">
        <v>52825</v>
      </c>
      <c r="L572" s="11">
        <v>0</v>
      </c>
      <c r="M572" s="11">
        <v>0</v>
      </c>
      <c r="N572" s="25">
        <v>5282</v>
      </c>
      <c r="O572" s="11">
        <v>0</v>
      </c>
      <c r="P572" s="11">
        <v>0</v>
      </c>
      <c r="Q572" s="11"/>
      <c r="R572" s="16"/>
    </row>
    <row r="573" spans="1:18" ht="15.75" thickTop="1" thickBot="1" x14ac:dyDescent="0.25">
      <c r="A573" s="15">
        <v>41109</v>
      </c>
      <c r="B573" s="11">
        <v>0</v>
      </c>
      <c r="C573" s="11">
        <v>0</v>
      </c>
      <c r="D573" s="25">
        <v>633523.34909999999</v>
      </c>
      <c r="E573" s="25">
        <v>2034.2079000000001</v>
      </c>
      <c r="F573" s="25">
        <v>1288718214</v>
      </c>
      <c r="G573" s="12">
        <v>28165583642</v>
      </c>
      <c r="H573" s="11">
        <v>112</v>
      </c>
      <c r="I573" s="11">
        <v>0</v>
      </c>
      <c r="J573" s="11" t="s">
        <v>123</v>
      </c>
      <c r="K573" s="25">
        <v>52963</v>
      </c>
      <c r="L573" s="11">
        <v>0</v>
      </c>
      <c r="M573" s="11">
        <v>0</v>
      </c>
      <c r="N573" s="25">
        <v>5296</v>
      </c>
      <c r="O573" s="11">
        <v>0</v>
      </c>
      <c r="P573" s="11">
        <v>0</v>
      </c>
      <c r="Q573" s="11"/>
      <c r="R573" s="16"/>
    </row>
    <row r="574" spans="1:18" ht="15.75" thickTop="1" thickBot="1" x14ac:dyDescent="0.25">
      <c r="A574" s="15">
        <v>41110</v>
      </c>
      <c r="B574" s="11">
        <v>0</v>
      </c>
      <c r="C574" s="11">
        <v>0</v>
      </c>
      <c r="D574" s="25">
        <v>633523.34909999999</v>
      </c>
      <c r="E574" s="25">
        <v>2032.6397999999999</v>
      </c>
      <c r="F574" s="25">
        <v>1287724796</v>
      </c>
      <c r="G574" s="12">
        <v>28125382026</v>
      </c>
      <c r="H574" s="11">
        <v>112</v>
      </c>
      <c r="I574" s="11">
        <v>0</v>
      </c>
      <c r="J574" s="11" t="s">
        <v>123</v>
      </c>
      <c r="K574" s="25">
        <v>52922</v>
      </c>
      <c r="L574" s="11">
        <v>0</v>
      </c>
      <c r="M574" s="11">
        <v>0</v>
      </c>
      <c r="N574" s="25">
        <v>5292</v>
      </c>
      <c r="O574" s="11">
        <v>0</v>
      </c>
      <c r="P574" s="11">
        <v>0</v>
      </c>
      <c r="Q574" s="11"/>
      <c r="R574" s="16"/>
    </row>
    <row r="575" spans="1:18" ht="15.75" thickTop="1" thickBot="1" x14ac:dyDescent="0.25">
      <c r="A575" s="15">
        <v>41111</v>
      </c>
      <c r="B575" s="11">
        <v>0</v>
      </c>
      <c r="C575" s="11">
        <v>0</v>
      </c>
      <c r="D575" s="25">
        <v>633523.34909999999</v>
      </c>
      <c r="E575" s="25">
        <v>2032.5589</v>
      </c>
      <c r="F575" s="25">
        <v>1287673533</v>
      </c>
      <c r="G575" s="12">
        <v>28125533485</v>
      </c>
      <c r="H575" s="11">
        <v>112</v>
      </c>
      <c r="I575" s="11">
        <v>0</v>
      </c>
      <c r="J575" s="11" t="s">
        <v>123</v>
      </c>
      <c r="K575" s="25">
        <v>52920</v>
      </c>
      <c r="L575" s="11">
        <v>0</v>
      </c>
      <c r="M575" s="11">
        <v>0</v>
      </c>
      <c r="N575" s="25">
        <v>5292</v>
      </c>
      <c r="O575" s="11">
        <v>0</v>
      </c>
      <c r="P575" s="11">
        <v>0</v>
      </c>
      <c r="Q575" s="11"/>
      <c r="R575" s="16"/>
    </row>
    <row r="576" spans="1:18" ht="15.75" thickTop="1" thickBot="1" x14ac:dyDescent="0.25">
      <c r="A576" s="15">
        <v>41112</v>
      </c>
      <c r="B576" s="11">
        <v>0</v>
      </c>
      <c r="C576" s="11">
        <v>0</v>
      </c>
      <c r="D576" s="25">
        <v>633523.34909999999</v>
      </c>
      <c r="E576" s="25">
        <v>2032.4780000000001</v>
      </c>
      <c r="F576" s="25">
        <v>1287622274</v>
      </c>
      <c r="G576" s="12">
        <v>28125684985</v>
      </c>
      <c r="H576" s="11">
        <v>112</v>
      </c>
      <c r="I576" s="11">
        <v>0</v>
      </c>
      <c r="J576" s="11" t="s">
        <v>123</v>
      </c>
      <c r="K576" s="25">
        <v>52918</v>
      </c>
      <c r="L576" s="11">
        <v>0</v>
      </c>
      <c r="M576" s="11">
        <v>0</v>
      </c>
      <c r="N576" s="25">
        <v>5292</v>
      </c>
      <c r="O576" s="11">
        <v>0</v>
      </c>
      <c r="P576" s="11">
        <v>0</v>
      </c>
      <c r="Q576" s="11"/>
      <c r="R576" s="16"/>
    </row>
    <row r="577" spans="1:18" ht="15.75" thickTop="1" thickBot="1" x14ac:dyDescent="0.25">
      <c r="A577" s="15">
        <v>41113</v>
      </c>
      <c r="B577" s="11">
        <v>19.8978</v>
      </c>
      <c r="C577" s="11">
        <v>0</v>
      </c>
      <c r="D577" s="25">
        <v>633543.24690000003</v>
      </c>
      <c r="E577" s="25">
        <v>2010.2761</v>
      </c>
      <c r="F577" s="25">
        <v>1273596816</v>
      </c>
      <c r="G577" s="12">
        <v>28116573683</v>
      </c>
      <c r="H577" s="11">
        <v>112</v>
      </c>
      <c r="I577" s="11">
        <v>0</v>
      </c>
      <c r="J577" s="11" t="s">
        <v>123</v>
      </c>
      <c r="K577" s="25">
        <v>52340</v>
      </c>
      <c r="L577" s="11">
        <v>0</v>
      </c>
      <c r="M577" s="11">
        <v>0</v>
      </c>
      <c r="N577" s="25">
        <v>5234</v>
      </c>
      <c r="O577" s="11">
        <v>0</v>
      </c>
      <c r="P577" s="11">
        <v>0</v>
      </c>
      <c r="Q577" s="11"/>
      <c r="R577" s="16"/>
    </row>
    <row r="578" spans="1:18" ht="15.75" thickTop="1" thickBot="1" x14ac:dyDescent="0.25">
      <c r="A578" s="15">
        <v>41114</v>
      </c>
      <c r="B578" s="11">
        <v>0</v>
      </c>
      <c r="C578" s="11">
        <v>0</v>
      </c>
      <c r="D578" s="25">
        <v>633543.24690000003</v>
      </c>
      <c r="E578" s="25">
        <v>2005.7991</v>
      </c>
      <c r="F578" s="25">
        <v>1270760458</v>
      </c>
      <c r="G578" s="12">
        <v>28849192620</v>
      </c>
      <c r="H578" s="11">
        <v>112</v>
      </c>
      <c r="I578" s="11">
        <v>0</v>
      </c>
      <c r="J578" s="11" t="s">
        <v>123</v>
      </c>
      <c r="K578" s="25">
        <v>52225</v>
      </c>
      <c r="L578" s="11">
        <v>0</v>
      </c>
      <c r="M578" s="11">
        <v>0</v>
      </c>
      <c r="N578" s="25">
        <v>5223</v>
      </c>
      <c r="O578" s="11">
        <v>0</v>
      </c>
      <c r="P578" s="11">
        <v>0</v>
      </c>
      <c r="Q578" s="11"/>
      <c r="R578" s="16"/>
    </row>
    <row r="579" spans="1:18" ht="15.75" thickTop="1" thickBot="1" x14ac:dyDescent="0.25">
      <c r="A579" s="15">
        <v>41115</v>
      </c>
      <c r="B579" s="11">
        <v>0</v>
      </c>
      <c r="C579" s="11">
        <v>0</v>
      </c>
      <c r="D579" s="25">
        <v>633543.24690000003</v>
      </c>
      <c r="E579" s="25">
        <v>2002.4632999999999</v>
      </c>
      <c r="F579" s="25">
        <v>1268647111</v>
      </c>
      <c r="G579" s="12">
        <v>28445786659</v>
      </c>
      <c r="H579" s="11">
        <v>112</v>
      </c>
      <c r="I579" s="11">
        <v>0</v>
      </c>
      <c r="J579" s="11" t="s">
        <v>123</v>
      </c>
      <c r="K579" s="25">
        <v>52138</v>
      </c>
      <c r="L579" s="11">
        <v>0</v>
      </c>
      <c r="M579" s="11">
        <v>0</v>
      </c>
      <c r="N579" s="25">
        <v>5214</v>
      </c>
      <c r="O579" s="11">
        <v>0</v>
      </c>
      <c r="P579" s="11">
        <v>0</v>
      </c>
      <c r="Q579" s="11"/>
      <c r="R579" s="16"/>
    </row>
    <row r="580" spans="1:18" ht="15.75" thickTop="1" thickBot="1" x14ac:dyDescent="0.25">
      <c r="A580" s="15">
        <v>41116</v>
      </c>
      <c r="B580" s="11">
        <v>0</v>
      </c>
      <c r="C580" s="11">
        <v>0</v>
      </c>
      <c r="D580" s="25">
        <v>633543.24690000003</v>
      </c>
      <c r="E580" s="25">
        <v>1985.8780999999999</v>
      </c>
      <c r="F580" s="25">
        <v>1258139691</v>
      </c>
      <c r="G580" s="12">
        <v>27416228088</v>
      </c>
      <c r="H580" s="11">
        <v>112</v>
      </c>
      <c r="I580" s="11">
        <v>0</v>
      </c>
      <c r="J580" s="11" t="s">
        <v>123</v>
      </c>
      <c r="K580" s="25">
        <v>51706</v>
      </c>
      <c r="L580" s="11">
        <v>0</v>
      </c>
      <c r="M580" s="11">
        <v>0</v>
      </c>
      <c r="N580" s="25">
        <v>5171</v>
      </c>
      <c r="O580" s="11">
        <v>0</v>
      </c>
      <c r="P580" s="11">
        <v>0</v>
      </c>
      <c r="Q580" s="11"/>
      <c r="R580" s="16"/>
    </row>
    <row r="581" spans="1:18" ht="15.75" thickTop="1" thickBot="1" x14ac:dyDescent="0.25">
      <c r="A581" s="15">
        <v>41117</v>
      </c>
      <c r="B581" s="11">
        <v>0</v>
      </c>
      <c r="C581" s="11">
        <v>0</v>
      </c>
      <c r="D581" s="25">
        <v>633543.24690000003</v>
      </c>
      <c r="E581" s="25">
        <v>1993.7899</v>
      </c>
      <c r="F581" s="25">
        <v>1263152124</v>
      </c>
      <c r="G581" s="12">
        <v>27524640523</v>
      </c>
      <c r="H581" s="11">
        <v>112</v>
      </c>
      <c r="I581" s="11">
        <v>0</v>
      </c>
      <c r="J581" s="11" t="s">
        <v>123</v>
      </c>
      <c r="K581" s="25">
        <v>51912</v>
      </c>
      <c r="L581" s="11">
        <v>0</v>
      </c>
      <c r="M581" s="11">
        <v>0</v>
      </c>
      <c r="N581" s="25">
        <v>5191</v>
      </c>
      <c r="O581" s="11">
        <v>0</v>
      </c>
      <c r="P581" s="11">
        <v>0</v>
      </c>
      <c r="Q581" s="11"/>
      <c r="R581" s="16"/>
    </row>
    <row r="582" spans="1:18" ht="15.75" thickTop="1" thickBot="1" x14ac:dyDescent="0.25">
      <c r="A582" s="15">
        <v>41118</v>
      </c>
      <c r="B582" s="11">
        <v>0</v>
      </c>
      <c r="C582" s="11">
        <v>0</v>
      </c>
      <c r="D582" s="25">
        <v>633543.24690000003</v>
      </c>
      <c r="E582" s="25">
        <v>1993.7174</v>
      </c>
      <c r="F582" s="25">
        <v>1263106200</v>
      </c>
      <c r="G582" s="12">
        <v>27524882265</v>
      </c>
      <c r="H582" s="11">
        <v>112</v>
      </c>
      <c r="I582" s="11">
        <v>0</v>
      </c>
      <c r="J582" s="11" t="s">
        <v>123</v>
      </c>
      <c r="K582" s="25">
        <v>51911</v>
      </c>
      <c r="L582" s="11">
        <v>0</v>
      </c>
      <c r="M582" s="11">
        <v>0</v>
      </c>
      <c r="N582" s="25">
        <v>5191</v>
      </c>
      <c r="O582" s="11">
        <v>0</v>
      </c>
      <c r="P582" s="11">
        <v>0</v>
      </c>
      <c r="Q582" s="11"/>
      <c r="R582" s="16"/>
    </row>
    <row r="583" spans="1:18" ht="15.75" thickTop="1" thickBot="1" x14ac:dyDescent="0.25">
      <c r="A583" s="15">
        <v>41119</v>
      </c>
      <c r="B583" s="11">
        <v>0</v>
      </c>
      <c r="C583" s="11">
        <v>0</v>
      </c>
      <c r="D583" s="25">
        <v>633543.24690000003</v>
      </c>
      <c r="E583" s="25">
        <v>1993.6449</v>
      </c>
      <c r="F583" s="25">
        <v>1263060281</v>
      </c>
      <c r="G583" s="12">
        <v>27525124068</v>
      </c>
      <c r="H583" s="11">
        <v>112</v>
      </c>
      <c r="I583" s="11">
        <v>0</v>
      </c>
      <c r="J583" s="11" t="s">
        <v>123</v>
      </c>
      <c r="K583" s="25">
        <v>51909</v>
      </c>
      <c r="L583" s="11">
        <v>0</v>
      </c>
      <c r="M583" s="11">
        <v>0</v>
      </c>
      <c r="N583" s="25">
        <v>5191</v>
      </c>
      <c r="O583" s="11">
        <v>0</v>
      </c>
      <c r="P583" s="11">
        <v>0</v>
      </c>
      <c r="Q583" s="11"/>
      <c r="R583" s="16"/>
    </row>
    <row r="584" spans="1:18" ht="15.75" thickTop="1" thickBot="1" x14ac:dyDescent="0.25">
      <c r="A584" s="15">
        <v>41120</v>
      </c>
      <c r="B584" s="11">
        <v>0</v>
      </c>
      <c r="C584" s="11">
        <v>0</v>
      </c>
      <c r="D584" s="25">
        <v>633543.24690000003</v>
      </c>
      <c r="E584" s="25">
        <v>2005.1978999999999</v>
      </c>
      <c r="F584" s="25">
        <v>1270379607</v>
      </c>
      <c r="G584" s="12">
        <v>27974885623</v>
      </c>
      <c r="H584" s="11">
        <v>112</v>
      </c>
      <c r="I584" s="11">
        <v>0</v>
      </c>
      <c r="J584" s="11" t="s">
        <v>123</v>
      </c>
      <c r="K584" s="25">
        <v>52210</v>
      </c>
      <c r="L584" s="11">
        <v>0</v>
      </c>
      <c r="M584" s="11">
        <v>0</v>
      </c>
      <c r="N584" s="25">
        <v>5221</v>
      </c>
      <c r="O584" s="11">
        <v>0</v>
      </c>
      <c r="P584" s="11">
        <v>0</v>
      </c>
      <c r="Q584" s="11"/>
      <c r="R584" s="16"/>
    </row>
    <row r="585" spans="1:18" ht="15.75" thickTop="1" thickBot="1" x14ac:dyDescent="0.25">
      <c r="A585" s="15">
        <v>41121</v>
      </c>
      <c r="B585" s="11">
        <v>0</v>
      </c>
      <c r="C585" s="11">
        <v>0</v>
      </c>
      <c r="D585" s="25">
        <v>633543.24690000003</v>
      </c>
      <c r="E585" s="25">
        <v>1994.9317000000001</v>
      </c>
      <c r="F585" s="25">
        <v>1263875526</v>
      </c>
      <c r="G585" s="12">
        <v>28683497347</v>
      </c>
      <c r="H585" s="11">
        <v>112</v>
      </c>
      <c r="I585" s="11">
        <v>0</v>
      </c>
      <c r="J585" s="11" t="s">
        <v>123</v>
      </c>
      <c r="K585" s="25">
        <v>51942</v>
      </c>
      <c r="L585" s="11">
        <v>0</v>
      </c>
      <c r="M585" s="11">
        <v>0</v>
      </c>
      <c r="N585" s="25">
        <v>5194</v>
      </c>
      <c r="O585" s="11">
        <v>0</v>
      </c>
      <c r="P585" s="11">
        <v>0</v>
      </c>
      <c r="Q585" s="11"/>
      <c r="R585" s="16"/>
    </row>
    <row r="586" spans="1:18" ht="15.75" thickTop="1" thickBot="1" x14ac:dyDescent="0.25">
      <c r="A586" s="15">
        <v>41122</v>
      </c>
      <c r="B586" s="11">
        <v>0</v>
      </c>
      <c r="C586" s="11">
        <v>0</v>
      </c>
      <c r="D586" s="25">
        <v>633543.24690000003</v>
      </c>
      <c r="E586" s="25">
        <v>1979.9273000000001</v>
      </c>
      <c r="F586" s="25">
        <v>1254369557</v>
      </c>
      <c r="G586" s="12">
        <v>28392596095</v>
      </c>
      <c r="H586" s="11">
        <v>112</v>
      </c>
      <c r="I586" s="11">
        <v>0</v>
      </c>
      <c r="J586" s="11" t="s">
        <v>123</v>
      </c>
      <c r="K586" s="25">
        <v>51552</v>
      </c>
      <c r="L586" s="11">
        <v>0</v>
      </c>
      <c r="M586" s="11">
        <v>0</v>
      </c>
      <c r="N586" s="25">
        <v>5155</v>
      </c>
      <c r="O586" s="11">
        <v>0</v>
      </c>
      <c r="P586" s="11">
        <v>0</v>
      </c>
      <c r="Q586" s="11"/>
      <c r="R586" s="16"/>
    </row>
    <row r="587" spans="1:18" ht="15.75" thickTop="1" thickBot="1" x14ac:dyDescent="0.25">
      <c r="A587" s="15">
        <v>41123</v>
      </c>
      <c r="B587" s="11">
        <v>0</v>
      </c>
      <c r="C587" s="11">
        <v>0</v>
      </c>
      <c r="D587" s="25">
        <v>633543.24690000003</v>
      </c>
      <c r="E587" s="25">
        <v>1947.3258000000001</v>
      </c>
      <c r="F587" s="25">
        <v>1233715128</v>
      </c>
      <c r="G587" s="12">
        <v>26886844502</v>
      </c>
      <c r="H587" s="11">
        <v>112</v>
      </c>
      <c r="I587" s="11">
        <v>0</v>
      </c>
      <c r="J587" s="11" t="s">
        <v>123</v>
      </c>
      <c r="K587" s="25">
        <v>50703</v>
      </c>
      <c r="L587" s="11">
        <v>0</v>
      </c>
      <c r="M587" s="11">
        <v>0</v>
      </c>
      <c r="N587" s="25">
        <v>5070</v>
      </c>
      <c r="O587" s="11">
        <v>0</v>
      </c>
      <c r="P587" s="11">
        <v>0</v>
      </c>
      <c r="Q587" s="11"/>
      <c r="R587" s="16"/>
    </row>
    <row r="588" spans="1:18" ht="15.75" thickTop="1" thickBot="1" x14ac:dyDescent="0.25">
      <c r="A588" s="15">
        <v>41124</v>
      </c>
      <c r="B588" s="11">
        <v>0</v>
      </c>
      <c r="C588" s="11">
        <v>0</v>
      </c>
      <c r="D588" s="25">
        <v>633543.24690000003</v>
      </c>
      <c r="E588" s="25">
        <v>1960.6515999999999</v>
      </c>
      <c r="F588" s="25">
        <v>1242157554</v>
      </c>
      <c r="G588" s="12">
        <v>26829549545</v>
      </c>
      <c r="H588" s="11">
        <v>112</v>
      </c>
      <c r="I588" s="11">
        <v>0</v>
      </c>
      <c r="J588" s="11" t="s">
        <v>123</v>
      </c>
      <c r="K588" s="25">
        <v>51050</v>
      </c>
      <c r="L588" s="11">
        <v>0</v>
      </c>
      <c r="M588" s="11">
        <v>0</v>
      </c>
      <c r="N588" s="25">
        <v>5105</v>
      </c>
      <c r="O588" s="11">
        <v>0</v>
      </c>
      <c r="P588" s="11">
        <v>0</v>
      </c>
      <c r="Q588" s="11"/>
      <c r="R588" s="16"/>
    </row>
    <row r="589" spans="1:18" ht="15.75" thickTop="1" thickBot="1" x14ac:dyDescent="0.25">
      <c r="A589" s="15">
        <v>41125</v>
      </c>
      <c r="B589" s="11">
        <v>0</v>
      </c>
      <c r="C589" s="11">
        <v>0</v>
      </c>
      <c r="D589" s="25">
        <v>633543.24690000003</v>
      </c>
      <c r="E589" s="25">
        <v>1960.5691999999999</v>
      </c>
      <c r="F589" s="25">
        <v>1242105378</v>
      </c>
      <c r="G589" s="12">
        <v>26829635384</v>
      </c>
      <c r="H589" s="11">
        <v>112</v>
      </c>
      <c r="I589" s="11">
        <v>0</v>
      </c>
      <c r="J589" s="11" t="s">
        <v>123</v>
      </c>
      <c r="K589" s="25">
        <v>51048</v>
      </c>
      <c r="L589" s="11">
        <v>0</v>
      </c>
      <c r="M589" s="11">
        <v>0</v>
      </c>
      <c r="N589" s="25">
        <v>5105</v>
      </c>
      <c r="O589" s="11">
        <v>0</v>
      </c>
      <c r="P589" s="11">
        <v>0</v>
      </c>
      <c r="Q589" s="11"/>
      <c r="R589" s="16"/>
    </row>
    <row r="590" spans="1:18" ht="15.75" thickTop="1" thickBot="1" x14ac:dyDescent="0.25">
      <c r="A590" s="15">
        <v>41126</v>
      </c>
      <c r="B590" s="11">
        <v>0</v>
      </c>
      <c r="C590" s="11">
        <v>0</v>
      </c>
      <c r="D590" s="25">
        <v>633543.24690000003</v>
      </c>
      <c r="E590" s="25">
        <v>1960.4869000000001</v>
      </c>
      <c r="F590" s="25">
        <v>1242053206</v>
      </c>
      <c r="G590" s="12">
        <v>26829721245</v>
      </c>
      <c r="H590" s="11">
        <v>112</v>
      </c>
      <c r="I590" s="11">
        <v>0</v>
      </c>
      <c r="J590" s="11" t="s">
        <v>123</v>
      </c>
      <c r="K590" s="25">
        <v>51045</v>
      </c>
      <c r="L590" s="11">
        <v>0</v>
      </c>
      <c r="M590" s="11">
        <v>0</v>
      </c>
      <c r="N590" s="25">
        <v>5105</v>
      </c>
      <c r="O590" s="11">
        <v>0</v>
      </c>
      <c r="P590" s="11">
        <v>0</v>
      </c>
      <c r="Q590" s="11"/>
      <c r="R590" s="16"/>
    </row>
    <row r="591" spans="1:18" ht="15.75" thickTop="1" thickBot="1" x14ac:dyDescent="0.25">
      <c r="A591" s="15">
        <v>41127</v>
      </c>
      <c r="B591" s="11">
        <v>101.096</v>
      </c>
      <c r="C591" s="11">
        <v>26.117899999999999</v>
      </c>
      <c r="D591" s="25">
        <v>633618.22499999998</v>
      </c>
      <c r="E591" s="25">
        <v>1978.3173999999999</v>
      </c>
      <c r="F591" s="25">
        <v>1253497959</v>
      </c>
      <c r="G591" s="12">
        <v>27069460756</v>
      </c>
      <c r="H591" s="11">
        <v>111</v>
      </c>
      <c r="I591" s="11">
        <v>0</v>
      </c>
      <c r="J591" s="11" t="s">
        <v>123</v>
      </c>
      <c r="K591" s="25">
        <v>51510</v>
      </c>
      <c r="L591" s="11">
        <v>0</v>
      </c>
      <c r="M591" s="11">
        <v>0</v>
      </c>
      <c r="N591" s="25">
        <v>5151</v>
      </c>
      <c r="O591" s="11">
        <v>0</v>
      </c>
      <c r="P591" s="11">
        <v>0</v>
      </c>
      <c r="Q591" s="11"/>
      <c r="R591" s="16"/>
    </row>
    <row r="592" spans="1:18" ht="15.75" thickTop="1" thickBot="1" x14ac:dyDescent="0.25">
      <c r="A592" s="15">
        <v>41128</v>
      </c>
      <c r="B592" s="11">
        <v>0</v>
      </c>
      <c r="C592" s="25">
        <v>1229.3012000000001</v>
      </c>
      <c r="D592" s="25">
        <v>632388.92379999999</v>
      </c>
      <c r="E592" s="25">
        <v>1968.2574</v>
      </c>
      <c r="F592" s="25">
        <v>1244704167</v>
      </c>
      <c r="G592" s="12">
        <v>26913456998</v>
      </c>
      <c r="H592" s="11">
        <v>110</v>
      </c>
      <c r="I592" s="11">
        <v>0</v>
      </c>
      <c r="J592" s="11" t="s">
        <v>123</v>
      </c>
      <c r="K592" s="25">
        <v>51254</v>
      </c>
      <c r="L592" s="11">
        <v>0</v>
      </c>
      <c r="M592" s="11">
        <v>0</v>
      </c>
      <c r="N592" s="25">
        <v>5125</v>
      </c>
      <c r="O592" s="11">
        <v>0</v>
      </c>
      <c r="P592" s="11">
        <v>0</v>
      </c>
      <c r="Q592" s="11"/>
      <c r="R592" s="16"/>
    </row>
    <row r="593" spans="1:18" ht="15.75" thickTop="1" thickBot="1" x14ac:dyDescent="0.25">
      <c r="A593" s="15">
        <v>41129</v>
      </c>
      <c r="B593" s="25">
        <v>3622.6961000000001</v>
      </c>
      <c r="C593" s="11">
        <v>0</v>
      </c>
      <c r="D593" s="25">
        <v>636011.61990000005</v>
      </c>
      <c r="E593" s="25">
        <v>1954.5198</v>
      </c>
      <c r="F593" s="25">
        <v>1243097294</v>
      </c>
      <c r="G593" s="12">
        <v>26873943518</v>
      </c>
      <c r="H593" s="11">
        <v>110</v>
      </c>
      <c r="I593" s="11">
        <v>0</v>
      </c>
      <c r="J593" s="11" t="s">
        <v>123</v>
      </c>
      <c r="K593" s="25">
        <v>50797</v>
      </c>
      <c r="L593" s="11">
        <v>0</v>
      </c>
      <c r="M593" s="11">
        <v>0</v>
      </c>
      <c r="N593" s="25">
        <v>5080</v>
      </c>
      <c r="O593" s="11">
        <v>0</v>
      </c>
      <c r="P593" s="11">
        <v>0</v>
      </c>
      <c r="Q593" s="12">
        <v>1005728586</v>
      </c>
      <c r="R593" s="16"/>
    </row>
    <row r="594" spans="1:18" ht="15.75" thickTop="1" thickBot="1" x14ac:dyDescent="0.25">
      <c r="A594" s="15">
        <v>41130</v>
      </c>
      <c r="B594" s="11">
        <v>0</v>
      </c>
      <c r="C594" s="25">
        <v>6571.3416999999999</v>
      </c>
      <c r="D594" s="25">
        <v>629440.27819999994</v>
      </c>
      <c r="E594" s="25">
        <v>1954.0735</v>
      </c>
      <c r="F594" s="25">
        <v>1229972544</v>
      </c>
      <c r="G594" s="12">
        <v>26861511413</v>
      </c>
      <c r="H594" s="11">
        <v>107</v>
      </c>
      <c r="I594" s="11">
        <v>0</v>
      </c>
      <c r="J594" s="11" t="s">
        <v>123</v>
      </c>
      <c r="K594" s="25">
        <v>51077</v>
      </c>
      <c r="L594" s="11">
        <v>0</v>
      </c>
      <c r="M594" s="11">
        <v>0</v>
      </c>
      <c r="N594" s="25">
        <v>5108</v>
      </c>
      <c r="O594" s="11">
        <v>0</v>
      </c>
      <c r="P594" s="11">
        <v>0</v>
      </c>
      <c r="Q594" s="11"/>
      <c r="R594" s="16"/>
    </row>
    <row r="595" spans="1:18" ht="15.75" thickTop="1" thickBot="1" x14ac:dyDescent="0.25">
      <c r="A595" s="15">
        <v>41131</v>
      </c>
      <c r="B595" s="11">
        <v>0</v>
      </c>
      <c r="C595" s="25">
        <v>1259.0923</v>
      </c>
      <c r="D595" s="25">
        <v>628181.18590000004</v>
      </c>
      <c r="E595" s="25">
        <v>1960.9034999999999</v>
      </c>
      <c r="F595" s="25">
        <v>1231802659</v>
      </c>
      <c r="G595" s="12">
        <v>26953679389</v>
      </c>
      <c r="H595" s="11">
        <v>106</v>
      </c>
      <c r="I595" s="11">
        <v>0</v>
      </c>
      <c r="J595" s="11" t="s">
        <v>123</v>
      </c>
      <c r="K595" s="25">
        <v>50726</v>
      </c>
      <c r="L595" s="11">
        <v>0</v>
      </c>
      <c r="M595" s="11">
        <v>0</v>
      </c>
      <c r="N595" s="25">
        <v>5073</v>
      </c>
      <c r="O595" s="11">
        <v>0</v>
      </c>
      <c r="P595" s="11">
        <v>0</v>
      </c>
      <c r="Q595" s="11"/>
      <c r="R595" s="16"/>
    </row>
    <row r="596" spans="1:18" ht="15.75" thickTop="1" thickBot="1" x14ac:dyDescent="0.25">
      <c r="A596" s="15">
        <v>41132</v>
      </c>
      <c r="B596" s="11">
        <v>0</v>
      </c>
      <c r="C596" s="11">
        <v>0</v>
      </c>
      <c r="D596" s="25">
        <v>628181.18590000004</v>
      </c>
      <c r="E596" s="25">
        <v>1960.8343</v>
      </c>
      <c r="F596" s="25">
        <v>1231759214</v>
      </c>
      <c r="G596" s="12">
        <v>26953946872</v>
      </c>
      <c r="H596" s="11">
        <v>106</v>
      </c>
      <c r="I596" s="11">
        <v>0</v>
      </c>
      <c r="J596" s="11" t="s">
        <v>123</v>
      </c>
      <c r="K596" s="25">
        <v>50622</v>
      </c>
      <c r="L596" s="11">
        <v>0</v>
      </c>
      <c r="M596" s="11">
        <v>0</v>
      </c>
      <c r="N596" s="25">
        <v>5062</v>
      </c>
      <c r="O596" s="11">
        <v>0</v>
      </c>
      <c r="P596" s="11">
        <v>0</v>
      </c>
      <c r="Q596" s="11"/>
      <c r="R596" s="16"/>
    </row>
    <row r="597" spans="1:18" ht="15.75" thickTop="1" thickBot="1" x14ac:dyDescent="0.25">
      <c r="A597" s="15">
        <v>41133</v>
      </c>
      <c r="B597" s="11">
        <v>0</v>
      </c>
      <c r="C597" s="11">
        <v>0</v>
      </c>
      <c r="D597" s="25">
        <v>628181.18590000004</v>
      </c>
      <c r="E597" s="25">
        <v>1960.7651000000001</v>
      </c>
      <c r="F597" s="25">
        <v>1231715773</v>
      </c>
      <c r="G597" s="12">
        <v>26954214421</v>
      </c>
      <c r="H597" s="11">
        <v>106</v>
      </c>
      <c r="I597" s="11">
        <v>0</v>
      </c>
      <c r="J597" s="11" t="s">
        <v>123</v>
      </c>
      <c r="K597" s="25">
        <v>50621</v>
      </c>
      <c r="L597" s="11">
        <v>0</v>
      </c>
      <c r="M597" s="11">
        <v>0</v>
      </c>
      <c r="N597" s="25">
        <v>5062</v>
      </c>
      <c r="O597" s="11">
        <v>0</v>
      </c>
      <c r="P597" s="11">
        <v>0</v>
      </c>
      <c r="Q597" s="11"/>
      <c r="R597" s="16"/>
    </row>
    <row r="598" spans="1:18" ht="15.75" thickTop="1" thickBot="1" x14ac:dyDescent="0.25">
      <c r="A598" s="15">
        <v>41134</v>
      </c>
      <c r="B598" s="11">
        <v>312.29880000000003</v>
      </c>
      <c r="C598" s="11">
        <v>0</v>
      </c>
      <c r="D598" s="25">
        <v>628493.48470000003</v>
      </c>
      <c r="E598" s="25">
        <v>1967.5997</v>
      </c>
      <c r="F598" s="25">
        <v>1236623615</v>
      </c>
      <c r="G598" s="12">
        <v>28341594822</v>
      </c>
      <c r="H598" s="11">
        <v>106</v>
      </c>
      <c r="I598" s="11">
        <v>0</v>
      </c>
      <c r="J598" s="11" t="s">
        <v>123</v>
      </c>
      <c r="K598" s="25">
        <v>50797</v>
      </c>
      <c r="L598" s="11">
        <v>0</v>
      </c>
      <c r="M598" s="11">
        <v>0</v>
      </c>
      <c r="N598" s="25">
        <v>5080</v>
      </c>
      <c r="O598" s="11">
        <v>0</v>
      </c>
      <c r="P598" s="11">
        <v>0</v>
      </c>
      <c r="Q598" s="11"/>
      <c r="R598" s="16"/>
    </row>
    <row r="599" spans="1:18" ht="15.75" thickTop="1" thickBot="1" x14ac:dyDescent="0.25">
      <c r="A599" s="15">
        <v>41135</v>
      </c>
      <c r="B599" s="11">
        <v>733.85619999999994</v>
      </c>
      <c r="C599" s="11">
        <v>0</v>
      </c>
      <c r="D599" s="25">
        <v>629227.34089999995</v>
      </c>
      <c r="E599" s="25">
        <v>1964.8547000000001</v>
      </c>
      <c r="F599" s="25">
        <v>1236340296</v>
      </c>
      <c r="G599" s="12">
        <v>29301745184</v>
      </c>
      <c r="H599" s="11">
        <v>106</v>
      </c>
      <c r="I599" s="11">
        <v>0</v>
      </c>
      <c r="J599" s="11" t="s">
        <v>123</v>
      </c>
      <c r="K599" s="25">
        <v>50751</v>
      </c>
      <c r="L599" s="11">
        <v>0</v>
      </c>
      <c r="M599" s="11">
        <v>0</v>
      </c>
      <c r="N599" s="25">
        <v>5075</v>
      </c>
      <c r="O599" s="11">
        <v>0</v>
      </c>
      <c r="P599" s="11">
        <v>0</v>
      </c>
      <c r="Q599" s="11"/>
      <c r="R599" s="16"/>
    </row>
    <row r="600" spans="1:18" ht="15.75" thickTop="1" thickBot="1" x14ac:dyDescent="0.25">
      <c r="A600" s="15">
        <v>41136</v>
      </c>
      <c r="B600" s="11">
        <v>0</v>
      </c>
      <c r="C600" s="11">
        <v>0</v>
      </c>
      <c r="D600" s="25">
        <v>629227.34089999995</v>
      </c>
      <c r="E600" s="25">
        <v>1964.7965999999999</v>
      </c>
      <c r="F600" s="25">
        <v>1236303733</v>
      </c>
      <c r="G600" s="12">
        <v>29302166703</v>
      </c>
      <c r="H600" s="11">
        <v>106</v>
      </c>
      <c r="I600" s="11">
        <v>0</v>
      </c>
      <c r="J600" s="11" t="s">
        <v>123</v>
      </c>
      <c r="K600" s="25">
        <v>50809</v>
      </c>
      <c r="L600" s="11">
        <v>0</v>
      </c>
      <c r="M600" s="11">
        <v>0</v>
      </c>
      <c r="N600" s="25">
        <v>5081</v>
      </c>
      <c r="O600" s="11">
        <v>0</v>
      </c>
      <c r="P600" s="11">
        <v>0</v>
      </c>
      <c r="Q600" s="11"/>
      <c r="R600" s="16"/>
    </row>
    <row r="601" spans="1:18" ht="15.75" thickTop="1" thickBot="1" x14ac:dyDescent="0.25">
      <c r="A601" s="15">
        <v>41137</v>
      </c>
      <c r="B601" s="11">
        <v>153.3158</v>
      </c>
      <c r="C601" s="11">
        <v>0</v>
      </c>
      <c r="D601" s="25">
        <v>629380.65670000005</v>
      </c>
      <c r="E601" s="25">
        <v>1979.8371</v>
      </c>
      <c r="F601" s="25">
        <v>1246071202</v>
      </c>
      <c r="G601" s="12">
        <v>28188213263</v>
      </c>
      <c r="H601" s="11">
        <v>106</v>
      </c>
      <c r="I601" s="11">
        <v>0</v>
      </c>
      <c r="J601" s="11" t="s">
        <v>123</v>
      </c>
      <c r="K601" s="25">
        <v>51198</v>
      </c>
      <c r="L601" s="11">
        <v>0</v>
      </c>
      <c r="M601" s="11">
        <v>0</v>
      </c>
      <c r="N601" s="25">
        <v>5120</v>
      </c>
      <c r="O601" s="11">
        <v>0</v>
      </c>
      <c r="P601" s="11">
        <v>0</v>
      </c>
      <c r="Q601" s="12">
        <v>1000243656</v>
      </c>
      <c r="R601" s="16"/>
    </row>
    <row r="602" spans="1:18" ht="15.75" thickTop="1" thickBot="1" x14ac:dyDescent="0.25">
      <c r="A602" s="15">
        <v>41138</v>
      </c>
      <c r="B602" s="11">
        <v>0</v>
      </c>
      <c r="C602" s="11">
        <v>0</v>
      </c>
      <c r="D602" s="25">
        <v>629380.65670000005</v>
      </c>
      <c r="E602" s="25">
        <v>2007.5715</v>
      </c>
      <c r="F602" s="25">
        <v>1263526687</v>
      </c>
      <c r="G602" s="12">
        <v>28061570643</v>
      </c>
      <c r="H602" s="11">
        <v>106</v>
      </c>
      <c r="I602" s="11">
        <v>0</v>
      </c>
      <c r="J602" s="11" t="s">
        <v>123</v>
      </c>
      <c r="K602" s="25">
        <v>51928</v>
      </c>
      <c r="L602" s="11">
        <v>0</v>
      </c>
      <c r="M602" s="11">
        <v>0</v>
      </c>
      <c r="N602" s="25">
        <v>5193</v>
      </c>
      <c r="O602" s="11">
        <v>0</v>
      </c>
      <c r="P602" s="11">
        <v>0</v>
      </c>
      <c r="Q602" s="11"/>
      <c r="R602" s="16"/>
    </row>
    <row r="603" spans="1:18" ht="15.75" thickTop="1" thickBot="1" x14ac:dyDescent="0.25">
      <c r="A603" s="15">
        <v>41139</v>
      </c>
      <c r="B603" s="11">
        <v>0</v>
      </c>
      <c r="C603" s="11">
        <v>0</v>
      </c>
      <c r="D603" s="25">
        <v>629380.65670000005</v>
      </c>
      <c r="E603" s="25">
        <v>2007.4889000000001</v>
      </c>
      <c r="F603" s="25">
        <v>1263474712</v>
      </c>
      <c r="G603" s="12">
        <v>28061682818</v>
      </c>
      <c r="H603" s="11">
        <v>106</v>
      </c>
      <c r="I603" s="11">
        <v>0</v>
      </c>
      <c r="J603" s="11" t="s">
        <v>123</v>
      </c>
      <c r="K603" s="25">
        <v>51926</v>
      </c>
      <c r="L603" s="11">
        <v>0</v>
      </c>
      <c r="M603" s="11">
        <v>0</v>
      </c>
      <c r="N603" s="25">
        <v>5193</v>
      </c>
      <c r="O603" s="11">
        <v>0</v>
      </c>
      <c r="P603" s="11">
        <v>0</v>
      </c>
      <c r="Q603" s="11"/>
      <c r="R603" s="16"/>
    </row>
    <row r="604" spans="1:18" ht="15.75" thickTop="1" thickBot="1" x14ac:dyDescent="0.25">
      <c r="A604" s="15">
        <v>41140</v>
      </c>
      <c r="B604" s="11">
        <v>0</v>
      </c>
      <c r="C604" s="11">
        <v>0</v>
      </c>
      <c r="D604" s="25">
        <v>629380.65670000005</v>
      </c>
      <c r="E604" s="25">
        <v>2007.4064000000001</v>
      </c>
      <c r="F604" s="25">
        <v>1263422741</v>
      </c>
      <c r="G604" s="12">
        <v>28061795020</v>
      </c>
      <c r="H604" s="11">
        <v>106</v>
      </c>
      <c r="I604" s="11">
        <v>0</v>
      </c>
      <c r="J604" s="11" t="s">
        <v>123</v>
      </c>
      <c r="K604" s="25">
        <v>51924</v>
      </c>
      <c r="L604" s="11">
        <v>0</v>
      </c>
      <c r="M604" s="11">
        <v>0</v>
      </c>
      <c r="N604" s="25">
        <v>5192</v>
      </c>
      <c r="O604" s="11">
        <v>0</v>
      </c>
      <c r="P604" s="11">
        <v>0</v>
      </c>
      <c r="Q604" s="11"/>
      <c r="R604" s="16"/>
    </row>
    <row r="605" spans="1:18" ht="15.75" thickTop="1" thickBot="1" x14ac:dyDescent="0.25">
      <c r="A605" s="15">
        <v>41141</v>
      </c>
      <c r="B605" s="11">
        <v>627.02110000000005</v>
      </c>
      <c r="C605" s="25">
        <v>1239.5328</v>
      </c>
      <c r="D605" s="25">
        <v>628768.14500000002</v>
      </c>
      <c r="E605" s="25">
        <v>2016.0663999999999</v>
      </c>
      <c r="F605" s="25">
        <v>1267638331</v>
      </c>
      <c r="G605" s="12">
        <v>28175343406</v>
      </c>
      <c r="H605" s="11">
        <v>104</v>
      </c>
      <c r="I605" s="11">
        <v>0</v>
      </c>
      <c r="J605" s="11" t="s">
        <v>123</v>
      </c>
      <c r="K605" s="25">
        <v>52148</v>
      </c>
      <c r="L605" s="11">
        <v>0</v>
      </c>
      <c r="M605" s="11">
        <v>0</v>
      </c>
      <c r="N605" s="25">
        <v>5215</v>
      </c>
      <c r="O605" s="11">
        <v>0</v>
      </c>
      <c r="P605" s="11">
        <v>0</v>
      </c>
      <c r="Q605" s="11"/>
      <c r="R605" s="16"/>
    </row>
    <row r="606" spans="1:18" ht="15.75" thickTop="1" thickBot="1" x14ac:dyDescent="0.25">
      <c r="A606" s="15">
        <v>41142</v>
      </c>
      <c r="B606" s="11">
        <v>0</v>
      </c>
      <c r="C606" s="11">
        <v>0</v>
      </c>
      <c r="D606" s="25">
        <v>628768.14500000002</v>
      </c>
      <c r="E606" s="25">
        <v>2018.6618000000001</v>
      </c>
      <c r="F606" s="25">
        <v>1269270240</v>
      </c>
      <c r="G606" s="12">
        <v>27706324650</v>
      </c>
      <c r="H606" s="11">
        <v>104</v>
      </c>
      <c r="I606" s="11">
        <v>0</v>
      </c>
      <c r="J606" s="11" t="s">
        <v>123</v>
      </c>
      <c r="K606" s="25">
        <v>52164</v>
      </c>
      <c r="L606" s="11">
        <v>0</v>
      </c>
      <c r="M606" s="11">
        <v>0</v>
      </c>
      <c r="N606" s="25">
        <v>5216</v>
      </c>
      <c r="O606" s="11">
        <v>0</v>
      </c>
      <c r="P606" s="11">
        <v>0</v>
      </c>
      <c r="Q606" s="11"/>
      <c r="R606" s="16"/>
    </row>
    <row r="607" spans="1:18" ht="15.75" thickTop="1" thickBot="1" x14ac:dyDescent="0.25">
      <c r="A607" s="15">
        <v>41143</v>
      </c>
      <c r="B607" s="11">
        <v>0</v>
      </c>
      <c r="C607" s="11">
        <v>0</v>
      </c>
      <c r="D607" s="25">
        <v>628768.14500000002</v>
      </c>
      <c r="E607" s="25">
        <v>1998.2025000000001</v>
      </c>
      <c r="F607" s="25">
        <v>1256406058</v>
      </c>
      <c r="G607" s="12">
        <v>27418686413</v>
      </c>
      <c r="H607" s="11">
        <v>104</v>
      </c>
      <c r="I607" s="11">
        <v>0</v>
      </c>
      <c r="J607" s="11" t="s">
        <v>123</v>
      </c>
      <c r="K607" s="25">
        <v>51635</v>
      </c>
      <c r="L607" s="11">
        <v>0</v>
      </c>
      <c r="M607" s="11">
        <v>0</v>
      </c>
      <c r="N607" s="25">
        <v>5164</v>
      </c>
      <c r="O607" s="11">
        <v>0</v>
      </c>
      <c r="P607" s="11">
        <v>0</v>
      </c>
      <c r="Q607" s="11"/>
      <c r="R607" s="16"/>
    </row>
    <row r="608" spans="1:18" ht="15.75" thickTop="1" thickBot="1" x14ac:dyDescent="0.25">
      <c r="A608" s="15">
        <v>41144</v>
      </c>
      <c r="B608" s="11">
        <v>0</v>
      </c>
      <c r="C608" s="11">
        <v>0</v>
      </c>
      <c r="D608" s="25">
        <v>628768.14500000002</v>
      </c>
      <c r="E608" s="25">
        <v>1972.5866000000001</v>
      </c>
      <c r="F608" s="25">
        <v>1240299599</v>
      </c>
      <c r="G608" s="12">
        <v>27043866103</v>
      </c>
      <c r="H608" s="11">
        <v>104</v>
      </c>
      <c r="I608" s="11">
        <v>0</v>
      </c>
      <c r="J608" s="11" t="s">
        <v>123</v>
      </c>
      <c r="K608" s="25">
        <v>50973</v>
      </c>
      <c r="L608" s="11">
        <v>0</v>
      </c>
      <c r="M608" s="11">
        <v>0</v>
      </c>
      <c r="N608" s="25">
        <v>5097</v>
      </c>
      <c r="O608" s="11">
        <v>0</v>
      </c>
      <c r="P608" s="11">
        <v>0</v>
      </c>
      <c r="Q608" s="11"/>
      <c r="R608" s="16"/>
    </row>
    <row r="609" spans="1:18" ht="15.75" thickTop="1" thickBot="1" x14ac:dyDescent="0.25">
      <c r="A609" s="15">
        <v>41145</v>
      </c>
      <c r="B609" s="11">
        <v>0</v>
      </c>
      <c r="C609" s="11">
        <v>0</v>
      </c>
      <c r="D609" s="25">
        <v>628768.14500000002</v>
      </c>
      <c r="E609" s="25">
        <v>1973.9975999999999</v>
      </c>
      <c r="F609" s="25">
        <v>1241186825</v>
      </c>
      <c r="G609" s="12">
        <v>27062588877</v>
      </c>
      <c r="H609" s="11">
        <v>104</v>
      </c>
      <c r="I609" s="11">
        <v>0</v>
      </c>
      <c r="J609" s="11" t="s">
        <v>123</v>
      </c>
      <c r="K609" s="25">
        <v>51010</v>
      </c>
      <c r="L609" s="11">
        <v>0</v>
      </c>
      <c r="M609" s="11">
        <v>0</v>
      </c>
      <c r="N609" s="25">
        <v>5101</v>
      </c>
      <c r="O609" s="11">
        <v>0</v>
      </c>
      <c r="P609" s="11">
        <v>0</v>
      </c>
      <c r="Q609" s="11"/>
      <c r="R609" s="16"/>
    </row>
    <row r="610" spans="1:18" ht="15.75" thickTop="1" thickBot="1" x14ac:dyDescent="0.25">
      <c r="A610" s="15">
        <v>41146</v>
      </c>
      <c r="B610" s="11">
        <v>0</v>
      </c>
      <c r="C610" s="11">
        <v>0</v>
      </c>
      <c r="D610" s="25">
        <v>628768.14500000002</v>
      </c>
      <c r="E610" s="25">
        <v>1973.9168</v>
      </c>
      <c r="F610" s="25">
        <v>1241136034</v>
      </c>
      <c r="G610" s="12">
        <v>27062704813</v>
      </c>
      <c r="H610" s="11">
        <v>104</v>
      </c>
      <c r="I610" s="11">
        <v>0</v>
      </c>
      <c r="J610" s="11" t="s">
        <v>123</v>
      </c>
      <c r="K610" s="25">
        <v>51008</v>
      </c>
      <c r="L610" s="11">
        <v>0</v>
      </c>
      <c r="M610" s="11">
        <v>0</v>
      </c>
      <c r="N610" s="25">
        <v>5101</v>
      </c>
      <c r="O610" s="11">
        <v>0</v>
      </c>
      <c r="P610" s="11">
        <v>0</v>
      </c>
      <c r="Q610" s="11"/>
      <c r="R610" s="16"/>
    </row>
    <row r="611" spans="1:18" ht="15.75" thickTop="1" thickBot="1" x14ac:dyDescent="0.25">
      <c r="A611" s="15">
        <v>41147</v>
      </c>
      <c r="B611" s="11">
        <v>0</v>
      </c>
      <c r="C611" s="11">
        <v>0</v>
      </c>
      <c r="D611" s="25">
        <v>628768.14500000002</v>
      </c>
      <c r="E611" s="25">
        <v>1973.8361</v>
      </c>
      <c r="F611" s="25">
        <v>1241085246</v>
      </c>
      <c r="G611" s="12">
        <v>27062820781</v>
      </c>
      <c r="H611" s="11">
        <v>104</v>
      </c>
      <c r="I611" s="11">
        <v>0</v>
      </c>
      <c r="J611" s="11" t="s">
        <v>123</v>
      </c>
      <c r="K611" s="25">
        <v>51006</v>
      </c>
      <c r="L611" s="11">
        <v>0</v>
      </c>
      <c r="M611" s="11">
        <v>0</v>
      </c>
      <c r="N611" s="25">
        <v>5101</v>
      </c>
      <c r="O611" s="11">
        <v>0</v>
      </c>
      <c r="P611" s="11">
        <v>0</v>
      </c>
      <c r="Q611" s="11"/>
      <c r="R611" s="16"/>
    </row>
    <row r="612" spans="1:18" ht="15.75" thickTop="1" thickBot="1" x14ac:dyDescent="0.25">
      <c r="A612" s="15">
        <v>41148</v>
      </c>
      <c r="B612" s="11">
        <v>0</v>
      </c>
      <c r="C612" s="25">
        <v>3933.4135000000001</v>
      </c>
      <c r="D612" s="25">
        <v>624834.73149999999</v>
      </c>
      <c r="E612" s="25">
        <v>1964.9423999999999</v>
      </c>
      <c r="F612" s="25">
        <v>1227764253</v>
      </c>
      <c r="G612" s="12">
        <v>27626093181</v>
      </c>
      <c r="H612" s="11">
        <v>103</v>
      </c>
      <c r="I612" s="11">
        <v>0</v>
      </c>
      <c r="J612" s="11" t="s">
        <v>123</v>
      </c>
      <c r="K612" s="25">
        <v>50776</v>
      </c>
      <c r="L612" s="11">
        <v>0</v>
      </c>
      <c r="M612" s="11">
        <v>0</v>
      </c>
      <c r="N612" s="25">
        <v>5078</v>
      </c>
      <c r="O612" s="11">
        <v>0</v>
      </c>
      <c r="P612" s="11">
        <v>0</v>
      </c>
      <c r="Q612" s="11"/>
      <c r="R612" s="16"/>
    </row>
    <row r="613" spans="1:18" ht="15.75" thickTop="1" thickBot="1" x14ac:dyDescent="0.25">
      <c r="A613" s="15">
        <v>41149</v>
      </c>
      <c r="B613" s="11">
        <v>0</v>
      </c>
      <c r="C613" s="11">
        <v>0</v>
      </c>
      <c r="D613" s="25">
        <v>624834.73149999999</v>
      </c>
      <c r="E613" s="25">
        <v>1961.9933000000001</v>
      </c>
      <c r="F613" s="25">
        <v>1225921581</v>
      </c>
      <c r="G613" s="12">
        <v>27584086198</v>
      </c>
      <c r="H613" s="11">
        <v>103</v>
      </c>
      <c r="I613" s="11">
        <v>0</v>
      </c>
      <c r="J613" s="11" t="s">
        <v>123</v>
      </c>
      <c r="K613" s="25">
        <v>50382</v>
      </c>
      <c r="L613" s="11">
        <v>0</v>
      </c>
      <c r="M613" s="11">
        <v>0</v>
      </c>
      <c r="N613" s="25">
        <v>5038</v>
      </c>
      <c r="O613" s="11">
        <v>0</v>
      </c>
      <c r="P613" s="11">
        <v>0</v>
      </c>
      <c r="Q613" s="11"/>
      <c r="R613" s="16"/>
    </row>
    <row r="614" spans="1:18" ht="15.75" thickTop="1" thickBot="1" x14ac:dyDescent="0.25">
      <c r="A614" s="15">
        <v>41150</v>
      </c>
      <c r="B614" s="11">
        <v>0</v>
      </c>
      <c r="C614" s="11">
        <v>0</v>
      </c>
      <c r="D614" s="25">
        <v>624834.73149999999</v>
      </c>
      <c r="E614" s="25">
        <v>1974.6974</v>
      </c>
      <c r="F614" s="25">
        <v>1233859527</v>
      </c>
      <c r="G614" s="12">
        <v>27042053445</v>
      </c>
      <c r="H614" s="11">
        <v>103</v>
      </c>
      <c r="I614" s="11">
        <v>0</v>
      </c>
      <c r="J614" s="11" t="s">
        <v>123</v>
      </c>
      <c r="K614" s="25">
        <v>50709</v>
      </c>
      <c r="L614" s="11">
        <v>0</v>
      </c>
      <c r="M614" s="11">
        <v>0</v>
      </c>
      <c r="N614" s="25">
        <v>5071</v>
      </c>
      <c r="O614" s="11">
        <v>0</v>
      </c>
      <c r="P614" s="11">
        <v>0</v>
      </c>
      <c r="Q614" s="11"/>
      <c r="R614" s="16"/>
    </row>
    <row r="615" spans="1:18" ht="15.75" thickTop="1" thickBot="1" x14ac:dyDescent="0.25">
      <c r="A615" s="15">
        <v>41151</v>
      </c>
      <c r="B615" s="11">
        <v>0</v>
      </c>
      <c r="C615" s="25">
        <v>3949.3930999999998</v>
      </c>
      <c r="D615" s="25">
        <v>620885.33840000001</v>
      </c>
      <c r="E615" s="25">
        <v>1965.5428999999999</v>
      </c>
      <c r="F615" s="25">
        <v>1220376793</v>
      </c>
      <c r="G615" s="12">
        <v>26913084176</v>
      </c>
      <c r="H615" s="11">
        <v>102</v>
      </c>
      <c r="I615" s="11">
        <v>0</v>
      </c>
      <c r="J615" s="11" t="s">
        <v>123</v>
      </c>
      <c r="K615" s="25">
        <v>50474</v>
      </c>
      <c r="L615" s="11">
        <v>0</v>
      </c>
      <c r="M615" s="11">
        <v>0</v>
      </c>
      <c r="N615" s="25">
        <v>5047</v>
      </c>
      <c r="O615" s="11">
        <v>0</v>
      </c>
      <c r="P615" s="11">
        <v>0</v>
      </c>
      <c r="Q615" s="11"/>
      <c r="R615" s="16"/>
    </row>
    <row r="616" spans="1:18" ht="15.75" thickTop="1" thickBot="1" x14ac:dyDescent="0.25">
      <c r="A616" s="15">
        <v>41152</v>
      </c>
      <c r="B616" s="11">
        <v>0</v>
      </c>
      <c r="C616" s="11">
        <v>0</v>
      </c>
      <c r="D616" s="25">
        <v>620885.33840000001</v>
      </c>
      <c r="E616" s="25">
        <v>1977.5987</v>
      </c>
      <c r="F616" s="25">
        <v>1227862048</v>
      </c>
      <c r="G616" s="12">
        <v>27077183373</v>
      </c>
      <c r="H616" s="11">
        <v>102</v>
      </c>
      <c r="I616" s="11">
        <v>0</v>
      </c>
      <c r="J616" s="11" t="s">
        <v>123</v>
      </c>
      <c r="K616" s="25">
        <v>50462</v>
      </c>
      <c r="L616" s="11">
        <v>0</v>
      </c>
      <c r="M616" s="11">
        <v>0</v>
      </c>
      <c r="N616" s="25">
        <v>5046</v>
      </c>
      <c r="O616" s="11">
        <v>0</v>
      </c>
      <c r="P616" s="11">
        <v>0</v>
      </c>
      <c r="Q616" s="11"/>
      <c r="R616" s="16"/>
    </row>
    <row r="617" spans="1:18" ht="15.75" thickTop="1" thickBot="1" x14ac:dyDescent="0.25">
      <c r="A617" s="15">
        <v>41153</v>
      </c>
      <c r="B617" s="11">
        <v>0</v>
      </c>
      <c r="C617" s="11">
        <v>0</v>
      </c>
      <c r="D617" s="25">
        <v>620885.33840000001</v>
      </c>
      <c r="E617" s="25">
        <v>1977.5206000000001</v>
      </c>
      <c r="F617" s="25">
        <v>1227813576</v>
      </c>
      <c r="G617" s="12">
        <v>27077337976</v>
      </c>
      <c r="H617" s="11">
        <v>102</v>
      </c>
      <c r="I617" s="11">
        <v>0</v>
      </c>
      <c r="J617" s="11" t="s">
        <v>123</v>
      </c>
      <c r="K617" s="25">
        <v>50460</v>
      </c>
      <c r="L617" s="11">
        <v>0</v>
      </c>
      <c r="M617" s="11">
        <v>0</v>
      </c>
      <c r="N617" s="25">
        <v>5046</v>
      </c>
      <c r="O617" s="11">
        <v>0</v>
      </c>
      <c r="P617" s="11">
        <v>0</v>
      </c>
      <c r="Q617" s="11"/>
      <c r="R617" s="16"/>
    </row>
    <row r="618" spans="1:18" ht="15.75" thickTop="1" thickBot="1" x14ac:dyDescent="0.25">
      <c r="A618" s="15">
        <v>41154</v>
      </c>
      <c r="B618" s="11">
        <v>0</v>
      </c>
      <c r="C618" s="11">
        <v>0</v>
      </c>
      <c r="D618" s="25">
        <v>620885.33840000001</v>
      </c>
      <c r="E618" s="25">
        <v>1977.4426000000001</v>
      </c>
      <c r="F618" s="25">
        <v>1227765108</v>
      </c>
      <c r="G618" s="12">
        <v>27077492621</v>
      </c>
      <c r="H618" s="11">
        <v>102</v>
      </c>
      <c r="I618" s="11">
        <v>0</v>
      </c>
      <c r="J618" s="11" t="s">
        <v>123</v>
      </c>
      <c r="K618" s="25">
        <v>50458</v>
      </c>
      <c r="L618" s="11">
        <v>0</v>
      </c>
      <c r="M618" s="11">
        <v>0</v>
      </c>
      <c r="N618" s="25">
        <v>5046</v>
      </c>
      <c r="O618" s="11">
        <v>0</v>
      </c>
      <c r="P618" s="11">
        <v>0</v>
      </c>
      <c r="Q618" s="11"/>
      <c r="R618" s="16"/>
    </row>
    <row r="619" spans="1:18" ht="15.75" thickTop="1" thickBot="1" x14ac:dyDescent="0.25">
      <c r="A619" s="15">
        <v>41155</v>
      </c>
      <c r="B619" s="25">
        <v>1106.2571</v>
      </c>
      <c r="C619" s="11">
        <v>0</v>
      </c>
      <c r="D619" s="25">
        <v>621991.59550000005</v>
      </c>
      <c r="E619" s="25">
        <v>1962.3952999999999</v>
      </c>
      <c r="F619" s="25">
        <v>1220593402</v>
      </c>
      <c r="G619" s="12">
        <v>26953132999</v>
      </c>
      <c r="H619" s="11">
        <v>102</v>
      </c>
      <c r="I619" s="11">
        <v>0</v>
      </c>
      <c r="J619" s="11" t="s">
        <v>123</v>
      </c>
      <c r="K619" s="25">
        <v>50074</v>
      </c>
      <c r="L619" s="11">
        <v>0</v>
      </c>
      <c r="M619" s="11">
        <v>0</v>
      </c>
      <c r="N619" s="25">
        <v>5007</v>
      </c>
      <c r="O619" s="11">
        <v>0</v>
      </c>
      <c r="P619" s="11">
        <v>0</v>
      </c>
      <c r="Q619" s="12">
        <v>1001781742</v>
      </c>
      <c r="R619" s="16"/>
    </row>
    <row r="620" spans="1:18" ht="15.75" thickTop="1" thickBot="1" x14ac:dyDescent="0.25">
      <c r="A620" s="15">
        <v>41156</v>
      </c>
      <c r="B620" s="11">
        <v>0</v>
      </c>
      <c r="C620" s="11">
        <v>0</v>
      </c>
      <c r="D620" s="25">
        <v>621991.59550000005</v>
      </c>
      <c r="E620" s="25">
        <v>1971.5903000000001</v>
      </c>
      <c r="F620" s="25">
        <v>1226312581</v>
      </c>
      <c r="G620" s="12">
        <v>27224283665</v>
      </c>
      <c r="H620" s="11">
        <v>102</v>
      </c>
      <c r="I620" s="11">
        <v>0</v>
      </c>
      <c r="J620" s="11" t="s">
        <v>123</v>
      </c>
      <c r="K620" s="25">
        <v>50398</v>
      </c>
      <c r="L620" s="11">
        <v>0</v>
      </c>
      <c r="M620" s="11">
        <v>0</v>
      </c>
      <c r="N620" s="25">
        <v>5040</v>
      </c>
      <c r="O620" s="11">
        <v>0</v>
      </c>
      <c r="P620" s="11">
        <v>0</v>
      </c>
      <c r="Q620" s="11"/>
      <c r="R620" s="16"/>
    </row>
    <row r="621" spans="1:18" ht="15.75" thickTop="1" thickBot="1" x14ac:dyDescent="0.25">
      <c r="A621" s="15">
        <v>41157</v>
      </c>
      <c r="B621" s="11">
        <v>50.789900000000003</v>
      </c>
      <c r="C621" s="11">
        <v>0</v>
      </c>
      <c r="D621" s="25">
        <v>622042.38540000003</v>
      </c>
      <c r="E621" s="25">
        <v>1968.8960999999999</v>
      </c>
      <c r="F621" s="25">
        <v>1224736841</v>
      </c>
      <c r="G621" s="12">
        <v>27243941572</v>
      </c>
      <c r="H621" s="11">
        <v>102</v>
      </c>
      <c r="I621" s="11">
        <v>0</v>
      </c>
      <c r="J621" s="11" t="s">
        <v>123</v>
      </c>
      <c r="K621" s="25">
        <v>50330</v>
      </c>
      <c r="L621" s="11">
        <v>0</v>
      </c>
      <c r="M621" s="11">
        <v>0</v>
      </c>
      <c r="N621" s="25">
        <v>5033</v>
      </c>
      <c r="O621" s="11">
        <v>0</v>
      </c>
      <c r="P621" s="11">
        <v>0</v>
      </c>
      <c r="Q621" s="11"/>
      <c r="R621" s="16"/>
    </row>
    <row r="622" spans="1:18" ht="15.75" thickTop="1" thickBot="1" x14ac:dyDescent="0.25">
      <c r="A622" s="15">
        <v>41158</v>
      </c>
      <c r="B622" s="11">
        <v>0</v>
      </c>
      <c r="C622" s="11">
        <v>0</v>
      </c>
      <c r="D622" s="25">
        <v>622042.38540000003</v>
      </c>
      <c r="E622" s="25">
        <v>1981.8513</v>
      </c>
      <c r="F622" s="25">
        <v>1232795507</v>
      </c>
      <c r="G622" s="12">
        <v>27373387864</v>
      </c>
      <c r="H622" s="11">
        <v>102</v>
      </c>
      <c r="I622" s="11">
        <v>0</v>
      </c>
      <c r="J622" s="11" t="s">
        <v>123</v>
      </c>
      <c r="K622" s="25">
        <v>50665</v>
      </c>
      <c r="L622" s="11">
        <v>0</v>
      </c>
      <c r="M622" s="11">
        <v>0</v>
      </c>
      <c r="N622" s="25">
        <v>5067</v>
      </c>
      <c r="O622" s="11">
        <v>0</v>
      </c>
      <c r="P622" s="11">
        <v>0</v>
      </c>
      <c r="Q622" s="11"/>
      <c r="R622" s="16"/>
    </row>
    <row r="623" spans="1:18" ht="15.75" thickTop="1" thickBot="1" x14ac:dyDescent="0.25">
      <c r="A623" s="15">
        <v>41159</v>
      </c>
      <c r="B623" s="11">
        <v>0</v>
      </c>
      <c r="C623" s="11">
        <v>0</v>
      </c>
      <c r="D623" s="25">
        <v>622042.38540000003</v>
      </c>
      <c r="E623" s="25">
        <v>1998.6865</v>
      </c>
      <c r="F623" s="25">
        <v>1243267731</v>
      </c>
      <c r="G623" s="12">
        <v>27432952165</v>
      </c>
      <c r="H623" s="11">
        <v>102</v>
      </c>
      <c r="I623" s="11">
        <v>0</v>
      </c>
      <c r="J623" s="11" t="s">
        <v>123</v>
      </c>
      <c r="K623" s="25">
        <v>51095</v>
      </c>
      <c r="L623" s="11">
        <v>0</v>
      </c>
      <c r="M623" s="11">
        <v>0</v>
      </c>
      <c r="N623" s="25">
        <v>5110</v>
      </c>
      <c r="O623" s="11">
        <v>0</v>
      </c>
      <c r="P623" s="11">
        <v>0</v>
      </c>
      <c r="Q623" s="11"/>
      <c r="R623" s="16"/>
    </row>
    <row r="624" spans="1:18" ht="15.75" thickTop="1" thickBot="1" x14ac:dyDescent="0.25">
      <c r="A624" s="15">
        <v>41160</v>
      </c>
      <c r="B624" s="11">
        <v>0</v>
      </c>
      <c r="C624" s="11">
        <v>0</v>
      </c>
      <c r="D624" s="25">
        <v>622042.38540000003</v>
      </c>
      <c r="E624" s="25">
        <v>1998.6072999999999</v>
      </c>
      <c r="F624" s="25">
        <v>1243218463</v>
      </c>
      <c r="G624" s="12">
        <v>27433103681</v>
      </c>
      <c r="H624" s="11">
        <v>102</v>
      </c>
      <c r="I624" s="11">
        <v>0</v>
      </c>
      <c r="J624" s="11" t="s">
        <v>123</v>
      </c>
      <c r="K624" s="25">
        <v>51093</v>
      </c>
      <c r="L624" s="11">
        <v>0</v>
      </c>
      <c r="M624" s="11">
        <v>0</v>
      </c>
      <c r="N624" s="25">
        <v>5109</v>
      </c>
      <c r="O624" s="11">
        <v>0</v>
      </c>
      <c r="P624" s="11">
        <v>0</v>
      </c>
      <c r="Q624" s="11"/>
      <c r="R624" s="16"/>
    </row>
    <row r="625" spans="1:18" ht="15.75" thickTop="1" thickBot="1" x14ac:dyDescent="0.25">
      <c r="A625" s="15">
        <v>41161</v>
      </c>
      <c r="B625" s="11">
        <v>0</v>
      </c>
      <c r="C625" s="11">
        <v>0</v>
      </c>
      <c r="D625" s="25">
        <v>622042.38540000003</v>
      </c>
      <c r="E625" s="25">
        <v>1998.5281</v>
      </c>
      <c r="F625" s="25">
        <v>1243169199</v>
      </c>
      <c r="G625" s="12">
        <v>27433255240</v>
      </c>
      <c r="H625" s="11">
        <v>102</v>
      </c>
      <c r="I625" s="11">
        <v>0</v>
      </c>
      <c r="J625" s="11" t="s">
        <v>123</v>
      </c>
      <c r="K625" s="25">
        <v>51091</v>
      </c>
      <c r="L625" s="11">
        <v>0</v>
      </c>
      <c r="M625" s="11">
        <v>0</v>
      </c>
      <c r="N625" s="25">
        <v>5109</v>
      </c>
      <c r="O625" s="11">
        <v>0</v>
      </c>
      <c r="P625" s="11">
        <v>0</v>
      </c>
      <c r="Q625" s="11"/>
      <c r="R625" s="16"/>
    </row>
    <row r="626" spans="1:18" ht="15.75" thickTop="1" thickBot="1" x14ac:dyDescent="0.25">
      <c r="A626" s="15">
        <v>41162</v>
      </c>
      <c r="B626" s="11">
        <v>0</v>
      </c>
      <c r="C626" s="11">
        <v>0</v>
      </c>
      <c r="D626" s="25">
        <v>622042.38540000003</v>
      </c>
      <c r="E626" s="25">
        <v>2005.4786999999999</v>
      </c>
      <c r="F626" s="25">
        <v>1247492775</v>
      </c>
      <c r="G626" s="12">
        <v>27390432877</v>
      </c>
      <c r="H626" s="11">
        <v>102</v>
      </c>
      <c r="I626" s="11">
        <v>0</v>
      </c>
      <c r="J626" s="11" t="s">
        <v>123</v>
      </c>
      <c r="K626" s="25">
        <v>51269</v>
      </c>
      <c r="L626" s="11">
        <v>0</v>
      </c>
      <c r="M626" s="11">
        <v>0</v>
      </c>
      <c r="N626" s="25">
        <v>5127</v>
      </c>
      <c r="O626" s="11">
        <v>0</v>
      </c>
      <c r="P626" s="11">
        <v>0</v>
      </c>
      <c r="Q626" s="11"/>
      <c r="R626" s="16"/>
    </row>
    <row r="627" spans="1:18" ht="15.75" thickTop="1" thickBot="1" x14ac:dyDescent="0.25">
      <c r="A627" s="15">
        <v>41163</v>
      </c>
      <c r="B627" s="11">
        <v>24.832699999999999</v>
      </c>
      <c r="C627" s="11">
        <v>0</v>
      </c>
      <c r="D627" s="25">
        <v>622067.21810000006</v>
      </c>
      <c r="E627" s="25">
        <v>2013.4757999999999</v>
      </c>
      <c r="F627" s="25">
        <v>1252517297</v>
      </c>
      <c r="G627" s="12">
        <v>27366989698</v>
      </c>
      <c r="H627" s="11">
        <v>102</v>
      </c>
      <c r="I627" s="11">
        <v>0</v>
      </c>
      <c r="J627" s="11" t="s">
        <v>123</v>
      </c>
      <c r="K627" s="25">
        <v>51473</v>
      </c>
      <c r="L627" s="11">
        <v>0</v>
      </c>
      <c r="M627" s="11">
        <v>0</v>
      </c>
      <c r="N627" s="25">
        <v>5147</v>
      </c>
      <c r="O627" s="11">
        <v>0</v>
      </c>
      <c r="P627" s="11">
        <v>0</v>
      </c>
      <c r="Q627" s="11"/>
      <c r="R627" s="16"/>
    </row>
    <row r="628" spans="1:18" ht="15.75" thickTop="1" thickBot="1" x14ac:dyDescent="0.25">
      <c r="A628" s="15">
        <v>41164</v>
      </c>
      <c r="B628" s="11">
        <v>713.13810000000001</v>
      </c>
      <c r="C628" s="11">
        <v>0</v>
      </c>
      <c r="D628" s="25">
        <v>622780.35620000004</v>
      </c>
      <c r="E628" s="25">
        <v>2020.4755</v>
      </c>
      <c r="F628" s="25">
        <v>1258312424</v>
      </c>
      <c r="G628" s="12">
        <v>27851799125</v>
      </c>
      <c r="H628" s="11">
        <v>103</v>
      </c>
      <c r="I628" s="11">
        <v>0</v>
      </c>
      <c r="J628" s="11" t="s">
        <v>123</v>
      </c>
      <c r="K628" s="25">
        <v>51654</v>
      </c>
      <c r="L628" s="11">
        <v>0</v>
      </c>
      <c r="M628" s="11">
        <v>0</v>
      </c>
      <c r="N628" s="25">
        <v>5165</v>
      </c>
      <c r="O628" s="11">
        <v>0</v>
      </c>
      <c r="P628" s="11">
        <v>0</v>
      </c>
      <c r="Q628" s="11"/>
      <c r="R628" s="16"/>
    </row>
    <row r="629" spans="1:18" ht="15.75" thickTop="1" thickBot="1" x14ac:dyDescent="0.25">
      <c r="A629" s="15">
        <v>41165</v>
      </c>
      <c r="B629" s="11">
        <v>0</v>
      </c>
      <c r="C629" s="11">
        <v>0</v>
      </c>
      <c r="D629" s="25">
        <v>622780.35620000004</v>
      </c>
      <c r="E629" s="25">
        <v>2015.1252999999999</v>
      </c>
      <c r="F629" s="25">
        <v>1254980471</v>
      </c>
      <c r="G629" s="12">
        <v>27872959437</v>
      </c>
      <c r="H629" s="11">
        <v>103</v>
      </c>
      <c r="I629" s="11">
        <v>0</v>
      </c>
      <c r="J629" s="11" t="s">
        <v>123</v>
      </c>
      <c r="K629" s="25">
        <v>51577</v>
      </c>
      <c r="L629" s="11">
        <v>0</v>
      </c>
      <c r="M629" s="11">
        <v>0</v>
      </c>
      <c r="N629" s="25">
        <v>5158</v>
      </c>
      <c r="O629" s="11">
        <v>0</v>
      </c>
      <c r="P629" s="11">
        <v>0</v>
      </c>
      <c r="Q629" s="11"/>
      <c r="R629" s="16"/>
    </row>
    <row r="630" spans="1:18" ht="15.75" thickTop="1" thickBot="1" x14ac:dyDescent="0.25">
      <c r="A630" s="15">
        <v>41166</v>
      </c>
      <c r="B630" s="11">
        <v>0</v>
      </c>
      <c r="C630" s="11">
        <v>0</v>
      </c>
      <c r="D630" s="25">
        <v>622780.35620000004</v>
      </c>
      <c r="E630" s="25">
        <v>2028.664</v>
      </c>
      <c r="F630" s="25">
        <v>1263412087</v>
      </c>
      <c r="G630" s="12">
        <v>27664437436</v>
      </c>
      <c r="H630" s="11">
        <v>103</v>
      </c>
      <c r="I630" s="11">
        <v>0</v>
      </c>
      <c r="J630" s="11" t="s">
        <v>123</v>
      </c>
      <c r="K630" s="25">
        <v>51923</v>
      </c>
      <c r="L630" s="11">
        <v>0</v>
      </c>
      <c r="M630" s="11">
        <v>0</v>
      </c>
      <c r="N630" s="25">
        <v>5192</v>
      </c>
      <c r="O630" s="11">
        <v>0</v>
      </c>
      <c r="P630" s="11">
        <v>0</v>
      </c>
      <c r="Q630" s="11"/>
      <c r="R630" s="16"/>
    </row>
    <row r="631" spans="1:18" ht="15.75" thickTop="1" thickBot="1" x14ac:dyDescent="0.25">
      <c r="A631" s="15">
        <v>41167</v>
      </c>
      <c r="B631" s="11">
        <v>0</v>
      </c>
      <c r="C631" s="11">
        <v>0</v>
      </c>
      <c r="D631" s="25">
        <v>622780.35620000004</v>
      </c>
      <c r="E631" s="25">
        <v>2028.5773999999999</v>
      </c>
      <c r="F631" s="25">
        <v>1263358155</v>
      </c>
      <c r="G631" s="12">
        <v>27664506848</v>
      </c>
      <c r="H631" s="11">
        <v>103</v>
      </c>
      <c r="I631" s="11">
        <v>0</v>
      </c>
      <c r="J631" s="11" t="s">
        <v>123</v>
      </c>
      <c r="K631" s="25">
        <v>51921</v>
      </c>
      <c r="L631" s="11">
        <v>0</v>
      </c>
      <c r="M631" s="11">
        <v>0</v>
      </c>
      <c r="N631" s="25">
        <v>5192</v>
      </c>
      <c r="O631" s="11">
        <v>0</v>
      </c>
      <c r="P631" s="11">
        <v>0</v>
      </c>
      <c r="Q631" s="11"/>
      <c r="R631" s="16"/>
    </row>
    <row r="632" spans="1:18" ht="15.75" thickTop="1" thickBot="1" x14ac:dyDescent="0.25">
      <c r="A632" s="15">
        <v>41168</v>
      </c>
      <c r="B632" s="11">
        <v>0</v>
      </c>
      <c r="C632" s="11">
        <v>0</v>
      </c>
      <c r="D632" s="25">
        <v>622780.35620000004</v>
      </c>
      <c r="E632" s="25">
        <v>2028.4908</v>
      </c>
      <c r="F632" s="25">
        <v>1263304226</v>
      </c>
      <c r="G632" s="12">
        <v>27664576278</v>
      </c>
      <c r="H632" s="11">
        <v>103</v>
      </c>
      <c r="I632" s="11">
        <v>0</v>
      </c>
      <c r="J632" s="11" t="s">
        <v>123</v>
      </c>
      <c r="K632" s="25">
        <v>51919</v>
      </c>
      <c r="L632" s="11">
        <v>0</v>
      </c>
      <c r="M632" s="11">
        <v>0</v>
      </c>
      <c r="N632" s="25">
        <v>5192</v>
      </c>
      <c r="O632" s="11">
        <v>0</v>
      </c>
      <c r="P632" s="11">
        <v>0</v>
      </c>
      <c r="Q632" s="11"/>
      <c r="R632" s="16"/>
    </row>
    <row r="633" spans="1:18" ht="15.75" thickTop="1" thickBot="1" x14ac:dyDescent="0.25">
      <c r="A633" s="15">
        <v>41169</v>
      </c>
      <c r="B633" s="11">
        <v>0</v>
      </c>
      <c r="C633" s="11">
        <v>0</v>
      </c>
      <c r="D633" s="25">
        <v>622780.35620000004</v>
      </c>
      <c r="E633" s="25">
        <v>2028.4041999999999</v>
      </c>
      <c r="F633" s="25">
        <v>1263250300</v>
      </c>
      <c r="G633" s="12">
        <v>27664645725</v>
      </c>
      <c r="H633" s="11">
        <v>103</v>
      </c>
      <c r="I633" s="11">
        <v>0</v>
      </c>
      <c r="J633" s="11" t="s">
        <v>123</v>
      </c>
      <c r="K633" s="25">
        <v>51917</v>
      </c>
      <c r="L633" s="11">
        <v>0</v>
      </c>
      <c r="M633" s="11">
        <v>0</v>
      </c>
      <c r="N633" s="25">
        <v>5192</v>
      </c>
      <c r="O633" s="11">
        <v>0</v>
      </c>
      <c r="P633" s="11">
        <v>0</v>
      </c>
      <c r="Q633" s="11"/>
      <c r="R633" s="16"/>
    </row>
    <row r="634" spans="1:18" ht="15.75" thickTop="1" thickBot="1" x14ac:dyDescent="0.25">
      <c r="A634" s="15">
        <v>41170</v>
      </c>
      <c r="B634" s="11">
        <v>0</v>
      </c>
      <c r="C634" s="11">
        <v>0</v>
      </c>
      <c r="D634" s="25">
        <v>622780.35620000004</v>
      </c>
      <c r="E634" s="25">
        <v>2028.3176000000001</v>
      </c>
      <c r="F634" s="25">
        <v>1263196379</v>
      </c>
      <c r="G634" s="12">
        <v>27664715191</v>
      </c>
      <c r="H634" s="11">
        <v>103</v>
      </c>
      <c r="I634" s="11">
        <v>0</v>
      </c>
      <c r="J634" s="11" t="s">
        <v>123</v>
      </c>
      <c r="K634" s="25">
        <v>51914</v>
      </c>
      <c r="L634" s="11">
        <v>0</v>
      </c>
      <c r="M634" s="11">
        <v>0</v>
      </c>
      <c r="N634" s="25">
        <v>5191</v>
      </c>
      <c r="O634" s="11">
        <v>0</v>
      </c>
      <c r="P634" s="11">
        <v>0</v>
      </c>
      <c r="Q634" s="11"/>
      <c r="R634" s="16"/>
    </row>
    <row r="635" spans="1:18" ht="15.75" thickTop="1" thickBot="1" x14ac:dyDescent="0.25">
      <c r="A635" s="15">
        <v>41171</v>
      </c>
      <c r="B635" s="11">
        <v>0</v>
      </c>
      <c r="C635" s="11">
        <v>0</v>
      </c>
      <c r="D635" s="25">
        <v>622780.35620000004</v>
      </c>
      <c r="E635" s="25">
        <v>2028.2311</v>
      </c>
      <c r="F635" s="25">
        <v>1263142461</v>
      </c>
      <c r="G635" s="12">
        <v>27664784676</v>
      </c>
      <c r="H635" s="11">
        <v>103</v>
      </c>
      <c r="I635" s="11">
        <v>0</v>
      </c>
      <c r="J635" s="11" t="s">
        <v>123</v>
      </c>
      <c r="K635" s="25">
        <v>51912</v>
      </c>
      <c r="L635" s="11">
        <v>0</v>
      </c>
      <c r="M635" s="11">
        <v>0</v>
      </c>
      <c r="N635" s="25">
        <v>5191</v>
      </c>
      <c r="O635" s="11">
        <v>0</v>
      </c>
      <c r="P635" s="11">
        <v>0</v>
      </c>
      <c r="Q635" s="11"/>
      <c r="R635" s="16"/>
    </row>
    <row r="636" spans="1:18" ht="15.75" thickTop="1" thickBot="1" x14ac:dyDescent="0.25">
      <c r="A636" s="15">
        <v>41172</v>
      </c>
      <c r="B636" s="11">
        <v>0</v>
      </c>
      <c r="C636" s="11">
        <v>939.91880000000003</v>
      </c>
      <c r="D636" s="25">
        <v>621840.43740000005</v>
      </c>
      <c r="E636" s="25">
        <v>2051.4247</v>
      </c>
      <c r="F636" s="25">
        <v>1275658855</v>
      </c>
      <c r="G636" s="12">
        <v>27873994543</v>
      </c>
      <c r="H636" s="11">
        <v>101</v>
      </c>
      <c r="I636" s="11">
        <v>0</v>
      </c>
      <c r="J636" s="11" t="s">
        <v>123</v>
      </c>
      <c r="K636" s="25">
        <v>52506</v>
      </c>
      <c r="L636" s="11">
        <v>0</v>
      </c>
      <c r="M636" s="11">
        <v>0</v>
      </c>
      <c r="N636" s="25">
        <v>5251</v>
      </c>
      <c r="O636" s="11">
        <v>0</v>
      </c>
      <c r="P636" s="11">
        <v>0</v>
      </c>
      <c r="Q636" s="11"/>
      <c r="R636" s="16"/>
    </row>
    <row r="637" spans="1:18" ht="15.75" thickTop="1" thickBot="1" x14ac:dyDescent="0.25">
      <c r="A637" s="15">
        <v>41173</v>
      </c>
      <c r="B637" s="11">
        <v>0</v>
      </c>
      <c r="C637" s="11">
        <v>0</v>
      </c>
      <c r="D637" s="25">
        <v>621840.43740000005</v>
      </c>
      <c r="E637" s="25">
        <v>2052.431</v>
      </c>
      <c r="F637" s="25">
        <v>1276284602</v>
      </c>
      <c r="G637" s="12">
        <v>27978374832</v>
      </c>
      <c r="H637" s="11">
        <v>101</v>
      </c>
      <c r="I637" s="11">
        <v>0</v>
      </c>
      <c r="J637" s="11" t="s">
        <v>123</v>
      </c>
      <c r="K637" s="25">
        <v>52452</v>
      </c>
      <c r="L637" s="11">
        <v>0</v>
      </c>
      <c r="M637" s="11">
        <v>0</v>
      </c>
      <c r="N637" s="25">
        <v>5245</v>
      </c>
      <c r="O637" s="11">
        <v>0</v>
      </c>
      <c r="P637" s="11">
        <v>0</v>
      </c>
      <c r="Q637" s="11"/>
      <c r="R637" s="16"/>
    </row>
    <row r="638" spans="1:18" ht="15.75" thickTop="1" thickBot="1" x14ac:dyDescent="0.25">
      <c r="A638" s="15">
        <v>41174</v>
      </c>
      <c r="B638" s="11">
        <v>0</v>
      </c>
      <c r="C638" s="11">
        <v>0</v>
      </c>
      <c r="D638" s="25">
        <v>621840.43740000005</v>
      </c>
      <c r="E638" s="25">
        <v>2052.3489</v>
      </c>
      <c r="F638" s="25">
        <v>1276233522</v>
      </c>
      <c r="G638" s="12">
        <v>27978519348</v>
      </c>
      <c r="H638" s="11">
        <v>101</v>
      </c>
      <c r="I638" s="11">
        <v>0</v>
      </c>
      <c r="J638" s="11" t="s">
        <v>123</v>
      </c>
      <c r="K638" s="25">
        <v>52450</v>
      </c>
      <c r="L638" s="11">
        <v>0</v>
      </c>
      <c r="M638" s="11">
        <v>0</v>
      </c>
      <c r="N638" s="25">
        <v>5245</v>
      </c>
      <c r="O638" s="11">
        <v>0</v>
      </c>
      <c r="P638" s="11">
        <v>0</v>
      </c>
      <c r="Q638" s="11"/>
      <c r="R638" s="16"/>
    </row>
    <row r="639" spans="1:18" ht="15.75" thickTop="1" thickBot="1" x14ac:dyDescent="0.25">
      <c r="A639" s="15">
        <v>41175</v>
      </c>
      <c r="B639" s="11">
        <v>0</v>
      </c>
      <c r="C639" s="11">
        <v>0</v>
      </c>
      <c r="D639" s="25">
        <v>621840.43740000005</v>
      </c>
      <c r="E639" s="25">
        <v>2052.2667000000001</v>
      </c>
      <c r="F639" s="25">
        <v>1276182446</v>
      </c>
      <c r="G639" s="12">
        <v>27978663906</v>
      </c>
      <c r="H639" s="11">
        <v>101</v>
      </c>
      <c r="I639" s="11">
        <v>0</v>
      </c>
      <c r="J639" s="11" t="s">
        <v>123</v>
      </c>
      <c r="K639" s="25">
        <v>52448</v>
      </c>
      <c r="L639" s="11">
        <v>0</v>
      </c>
      <c r="M639" s="11">
        <v>0</v>
      </c>
      <c r="N639" s="25">
        <v>5245</v>
      </c>
      <c r="O639" s="11">
        <v>0</v>
      </c>
      <c r="P639" s="11">
        <v>0</v>
      </c>
      <c r="Q639" s="11"/>
      <c r="R639" s="16"/>
    </row>
    <row r="640" spans="1:18" ht="15.75" thickTop="1" thickBot="1" x14ac:dyDescent="0.25">
      <c r="A640" s="15">
        <v>41176</v>
      </c>
      <c r="B640" s="11">
        <v>598.61969999999997</v>
      </c>
      <c r="C640" s="11">
        <v>0</v>
      </c>
      <c r="D640" s="25">
        <v>622439.05709999998</v>
      </c>
      <c r="E640" s="25">
        <v>2043.1886</v>
      </c>
      <c r="F640" s="25">
        <v>1271760396</v>
      </c>
      <c r="G640" s="12">
        <v>28085634904</v>
      </c>
      <c r="H640" s="11">
        <v>101</v>
      </c>
      <c r="I640" s="11">
        <v>0</v>
      </c>
      <c r="J640" s="11" t="s">
        <v>123</v>
      </c>
      <c r="K640" s="25">
        <v>52216</v>
      </c>
      <c r="L640" s="11">
        <v>0</v>
      </c>
      <c r="M640" s="11">
        <v>0</v>
      </c>
      <c r="N640" s="25">
        <v>5222</v>
      </c>
      <c r="O640" s="11">
        <v>0</v>
      </c>
      <c r="P640" s="11">
        <v>0</v>
      </c>
      <c r="Q640" s="11"/>
      <c r="R640" s="16"/>
    </row>
    <row r="641" spans="1:18" ht="15.75" thickTop="1" thickBot="1" x14ac:dyDescent="0.25">
      <c r="A641" s="15">
        <v>41177</v>
      </c>
      <c r="B641" s="11">
        <v>298.10890000000001</v>
      </c>
      <c r="C641" s="11">
        <v>0</v>
      </c>
      <c r="D641" s="25">
        <v>622737.16599999997</v>
      </c>
      <c r="E641" s="25">
        <v>2026.0616</v>
      </c>
      <c r="F641" s="25">
        <v>1261703887</v>
      </c>
      <c r="G641" s="12">
        <v>28037168438</v>
      </c>
      <c r="H641" s="11">
        <v>101</v>
      </c>
      <c r="I641" s="11">
        <v>0</v>
      </c>
      <c r="J641" s="11" t="s">
        <v>123</v>
      </c>
      <c r="K641" s="25">
        <v>51828</v>
      </c>
      <c r="L641" s="11">
        <v>0</v>
      </c>
      <c r="M641" s="11">
        <v>0</v>
      </c>
      <c r="N641" s="25">
        <v>5183</v>
      </c>
      <c r="O641" s="11">
        <v>0</v>
      </c>
      <c r="P641" s="11">
        <v>0</v>
      </c>
      <c r="Q641" s="11"/>
      <c r="R641" s="16"/>
    </row>
    <row r="642" spans="1:18" ht="15.75" thickTop="1" thickBot="1" x14ac:dyDescent="0.25">
      <c r="A642" s="15">
        <v>41178</v>
      </c>
      <c r="B642" s="11">
        <v>0</v>
      </c>
      <c r="C642" s="11">
        <v>0</v>
      </c>
      <c r="D642" s="25">
        <v>622737.16599999997</v>
      </c>
      <c r="E642" s="25">
        <v>2005.58</v>
      </c>
      <c r="F642" s="25">
        <v>1248949206</v>
      </c>
      <c r="G642" s="12">
        <v>27461321881</v>
      </c>
      <c r="H642" s="11">
        <v>101</v>
      </c>
      <c r="I642" s="11">
        <v>0</v>
      </c>
      <c r="J642" s="11" t="s">
        <v>123</v>
      </c>
      <c r="K642" s="25">
        <v>51329</v>
      </c>
      <c r="L642" s="11">
        <v>0</v>
      </c>
      <c r="M642" s="11">
        <v>0</v>
      </c>
      <c r="N642" s="25">
        <v>5133</v>
      </c>
      <c r="O642" s="11">
        <v>0</v>
      </c>
      <c r="P642" s="11">
        <v>0</v>
      </c>
      <c r="Q642" s="11"/>
      <c r="R642" s="16"/>
    </row>
    <row r="643" spans="1:18" ht="15.75" thickTop="1" thickBot="1" x14ac:dyDescent="0.25">
      <c r="A643" s="15">
        <v>41179</v>
      </c>
      <c r="B643" s="11">
        <v>0</v>
      </c>
      <c r="C643" s="11">
        <v>0</v>
      </c>
      <c r="D643" s="25">
        <v>622737.16599999997</v>
      </c>
      <c r="E643" s="25">
        <v>2020.0478000000001</v>
      </c>
      <c r="F643" s="25">
        <v>1257958868</v>
      </c>
      <c r="G643" s="12">
        <v>27876931489</v>
      </c>
      <c r="H643" s="11">
        <v>101</v>
      </c>
      <c r="I643" s="11">
        <v>0</v>
      </c>
      <c r="J643" s="11" t="s">
        <v>123</v>
      </c>
      <c r="K643" s="25">
        <v>51699</v>
      </c>
      <c r="L643" s="11">
        <v>0</v>
      </c>
      <c r="M643" s="11">
        <v>0</v>
      </c>
      <c r="N643" s="25">
        <v>5170</v>
      </c>
      <c r="O643" s="11">
        <v>0</v>
      </c>
      <c r="P643" s="11">
        <v>0</v>
      </c>
      <c r="Q643" s="11"/>
      <c r="R643" s="16"/>
    </row>
    <row r="644" spans="1:18" ht="15.75" thickTop="1" thickBot="1" x14ac:dyDescent="0.25">
      <c r="A644" s="15">
        <v>41180</v>
      </c>
      <c r="B644" s="11">
        <v>0</v>
      </c>
      <c r="C644" s="11">
        <v>0</v>
      </c>
      <c r="D644" s="25">
        <v>622737.16599999997</v>
      </c>
      <c r="E644" s="25">
        <v>2022.7936</v>
      </c>
      <c r="F644" s="25">
        <v>1259668743</v>
      </c>
      <c r="G644" s="12">
        <v>27967364418</v>
      </c>
      <c r="H644" s="11">
        <v>101</v>
      </c>
      <c r="I644" s="11">
        <v>0</v>
      </c>
      <c r="J644" s="11" t="s">
        <v>123</v>
      </c>
      <c r="K644" s="25">
        <v>51769</v>
      </c>
      <c r="L644" s="11">
        <v>0</v>
      </c>
      <c r="M644" s="11">
        <v>0</v>
      </c>
      <c r="N644" s="25">
        <v>5177</v>
      </c>
      <c r="O644" s="11">
        <v>0</v>
      </c>
      <c r="P644" s="11">
        <v>0</v>
      </c>
      <c r="Q644" s="11"/>
      <c r="R644" s="16"/>
    </row>
    <row r="645" spans="1:18" ht="15.75" thickTop="1" thickBot="1" x14ac:dyDescent="0.25">
      <c r="A645" s="15">
        <v>41181</v>
      </c>
      <c r="B645" s="11">
        <v>0</v>
      </c>
      <c r="C645" s="11">
        <v>0</v>
      </c>
      <c r="D645" s="25">
        <v>622737.16599999997</v>
      </c>
      <c r="E645" s="25">
        <v>2022.7085999999999</v>
      </c>
      <c r="F645" s="25">
        <v>1259615826</v>
      </c>
      <c r="G645" s="12">
        <v>27967451734</v>
      </c>
      <c r="H645" s="11">
        <v>101</v>
      </c>
      <c r="I645" s="11">
        <v>0</v>
      </c>
      <c r="J645" s="11" t="s">
        <v>123</v>
      </c>
      <c r="K645" s="25">
        <v>51767</v>
      </c>
      <c r="L645" s="11">
        <v>0</v>
      </c>
      <c r="M645" s="11">
        <v>0</v>
      </c>
      <c r="N645" s="25">
        <v>5177</v>
      </c>
      <c r="O645" s="11">
        <v>0</v>
      </c>
      <c r="P645" s="11">
        <v>0</v>
      </c>
      <c r="Q645" s="11"/>
      <c r="R645" s="16"/>
    </row>
    <row r="646" spans="1:18" ht="15.75" thickTop="1" thickBot="1" x14ac:dyDescent="0.25">
      <c r="A646" s="15">
        <v>41182</v>
      </c>
      <c r="B646" s="11">
        <v>0</v>
      </c>
      <c r="C646" s="11">
        <v>0</v>
      </c>
      <c r="D646" s="25">
        <v>622737.16599999997</v>
      </c>
      <c r="E646" s="25">
        <v>2022.6235999999999</v>
      </c>
      <c r="F646" s="25">
        <v>1259562912</v>
      </c>
      <c r="G646" s="12">
        <v>27967539079</v>
      </c>
      <c r="H646" s="11">
        <v>101</v>
      </c>
      <c r="I646" s="11">
        <v>0</v>
      </c>
      <c r="J646" s="11" t="s">
        <v>123</v>
      </c>
      <c r="K646" s="25">
        <v>51765</v>
      </c>
      <c r="L646" s="11">
        <v>0</v>
      </c>
      <c r="M646" s="11">
        <v>0</v>
      </c>
      <c r="N646" s="25">
        <v>5177</v>
      </c>
      <c r="O646" s="11">
        <v>0</v>
      </c>
      <c r="P646" s="11">
        <v>0</v>
      </c>
      <c r="Q646" s="11"/>
      <c r="R646" s="16"/>
    </row>
    <row r="647" spans="1:18" ht="15.75" thickTop="1" thickBot="1" x14ac:dyDescent="0.25">
      <c r="A647" s="15">
        <v>41183</v>
      </c>
      <c r="B647" s="11">
        <v>0</v>
      </c>
      <c r="C647" s="11">
        <v>377.31920000000002</v>
      </c>
      <c r="D647" s="25">
        <v>622359.84680000006</v>
      </c>
      <c r="E647" s="25">
        <v>2036.5079000000001</v>
      </c>
      <c r="F647" s="25">
        <v>1267440726</v>
      </c>
      <c r="G647" s="12">
        <v>27959218014</v>
      </c>
      <c r="H647" s="11">
        <v>100</v>
      </c>
      <c r="I647" s="11">
        <v>0</v>
      </c>
      <c r="J647" s="11" t="s">
        <v>123</v>
      </c>
      <c r="K647" s="25">
        <v>52120</v>
      </c>
      <c r="L647" s="11">
        <v>0</v>
      </c>
      <c r="M647" s="11">
        <v>0</v>
      </c>
      <c r="N647" s="25">
        <v>5212</v>
      </c>
      <c r="O647" s="11">
        <v>0</v>
      </c>
      <c r="P647" s="11">
        <v>0</v>
      </c>
      <c r="Q647" s="11"/>
      <c r="R647" s="16"/>
    </row>
    <row r="648" spans="1:18" ht="15.75" thickTop="1" thickBot="1" x14ac:dyDescent="0.25">
      <c r="A648" s="15">
        <v>41184</v>
      </c>
      <c r="B648" s="11">
        <v>0</v>
      </c>
      <c r="C648" s="11">
        <v>0</v>
      </c>
      <c r="D648" s="25">
        <v>622359.84680000006</v>
      </c>
      <c r="E648" s="25">
        <v>2035.6608000000001</v>
      </c>
      <c r="F648" s="25">
        <v>1266913563</v>
      </c>
      <c r="G648" s="12">
        <v>27963548777</v>
      </c>
      <c r="H648" s="11">
        <v>100</v>
      </c>
      <c r="I648" s="11">
        <v>0</v>
      </c>
      <c r="J648" s="11" t="s">
        <v>123</v>
      </c>
      <c r="K648" s="25">
        <v>52067</v>
      </c>
      <c r="L648" s="11">
        <v>0</v>
      </c>
      <c r="M648" s="11">
        <v>0</v>
      </c>
      <c r="N648" s="25">
        <v>5207</v>
      </c>
      <c r="O648" s="11">
        <v>0</v>
      </c>
      <c r="P648" s="11">
        <v>0</v>
      </c>
      <c r="Q648" s="11"/>
      <c r="R648" s="16"/>
    </row>
    <row r="649" spans="1:18" ht="15.75" thickTop="1" thickBot="1" x14ac:dyDescent="0.25">
      <c r="A649" s="15">
        <v>41185</v>
      </c>
      <c r="B649" s="11">
        <v>0</v>
      </c>
      <c r="C649" s="11">
        <v>0</v>
      </c>
      <c r="D649" s="25">
        <v>622359.84680000006</v>
      </c>
      <c r="E649" s="25">
        <v>2038.1904999999999</v>
      </c>
      <c r="F649" s="25">
        <v>1268487925</v>
      </c>
      <c r="G649" s="12">
        <v>27696088533</v>
      </c>
      <c r="H649" s="11">
        <v>100</v>
      </c>
      <c r="I649" s="11">
        <v>0</v>
      </c>
      <c r="J649" s="11" t="s">
        <v>123</v>
      </c>
      <c r="K649" s="25">
        <v>52132</v>
      </c>
      <c r="L649" s="11">
        <v>0</v>
      </c>
      <c r="M649" s="11">
        <v>0</v>
      </c>
      <c r="N649" s="25">
        <v>5213</v>
      </c>
      <c r="O649" s="11">
        <v>0</v>
      </c>
      <c r="P649" s="11">
        <v>0</v>
      </c>
      <c r="Q649" s="11"/>
      <c r="R649" s="16"/>
    </row>
    <row r="650" spans="1:18" ht="15.75" thickTop="1" thickBot="1" x14ac:dyDescent="0.25">
      <c r="A650" s="15">
        <v>41186</v>
      </c>
      <c r="B650" s="11">
        <v>0</v>
      </c>
      <c r="C650" s="11">
        <v>0</v>
      </c>
      <c r="D650" s="25">
        <v>622359.84680000006</v>
      </c>
      <c r="E650" s="25">
        <v>2042.0215000000001</v>
      </c>
      <c r="F650" s="25">
        <v>1270872164</v>
      </c>
      <c r="G650" s="12">
        <v>28084545361</v>
      </c>
      <c r="H650" s="11">
        <v>100</v>
      </c>
      <c r="I650" s="11">
        <v>0</v>
      </c>
      <c r="J650" s="11" t="s">
        <v>123</v>
      </c>
      <c r="K650" s="25">
        <v>52230</v>
      </c>
      <c r="L650" s="11">
        <v>0</v>
      </c>
      <c r="M650" s="11">
        <v>0</v>
      </c>
      <c r="N650" s="25">
        <v>5223</v>
      </c>
      <c r="O650" s="11">
        <v>0</v>
      </c>
      <c r="P650" s="11">
        <v>0</v>
      </c>
      <c r="Q650" s="11"/>
      <c r="R650" s="16"/>
    </row>
    <row r="651" spans="1:18" ht="15.75" thickTop="1" thickBot="1" x14ac:dyDescent="0.25">
      <c r="A651" s="15">
        <v>41187</v>
      </c>
      <c r="B651" s="11">
        <v>97.828000000000003</v>
      </c>
      <c r="C651" s="25">
        <v>2068.9987999999998</v>
      </c>
      <c r="D651" s="25">
        <v>620388.67599999998</v>
      </c>
      <c r="E651" s="25">
        <v>2044.4041999999999</v>
      </c>
      <c r="F651" s="25">
        <v>1268325213</v>
      </c>
      <c r="G651" s="12">
        <v>28044859657</v>
      </c>
      <c r="H651" s="11">
        <v>99</v>
      </c>
      <c r="I651" s="11">
        <v>0</v>
      </c>
      <c r="J651" s="11" t="s">
        <v>123</v>
      </c>
      <c r="K651" s="25">
        <v>52291</v>
      </c>
      <c r="L651" s="11">
        <v>0</v>
      </c>
      <c r="M651" s="11">
        <v>0</v>
      </c>
      <c r="N651" s="25">
        <v>5229</v>
      </c>
      <c r="O651" s="11">
        <v>0</v>
      </c>
      <c r="P651" s="11">
        <v>0</v>
      </c>
      <c r="Q651" s="11"/>
      <c r="R651" s="16"/>
    </row>
    <row r="652" spans="1:18" ht="15.75" thickTop="1" thickBot="1" x14ac:dyDescent="0.25">
      <c r="A652" s="15">
        <v>41188</v>
      </c>
      <c r="B652" s="11">
        <v>0</v>
      </c>
      <c r="C652" s="11">
        <v>0</v>
      </c>
      <c r="D652" s="25">
        <v>620388.67599999998</v>
      </c>
      <c r="E652" s="25">
        <v>2044.3191999999999</v>
      </c>
      <c r="F652" s="25">
        <v>1268272482</v>
      </c>
      <c r="G652" s="12">
        <v>28044959823</v>
      </c>
      <c r="H652" s="11">
        <v>99</v>
      </c>
      <c r="I652" s="11">
        <v>0</v>
      </c>
      <c r="J652" s="11" t="s">
        <v>123</v>
      </c>
      <c r="K652" s="25">
        <v>52123</v>
      </c>
      <c r="L652" s="11">
        <v>0</v>
      </c>
      <c r="M652" s="11">
        <v>0</v>
      </c>
      <c r="N652" s="25">
        <v>5212</v>
      </c>
      <c r="O652" s="11">
        <v>0</v>
      </c>
      <c r="P652" s="11">
        <v>0</v>
      </c>
      <c r="Q652" s="11"/>
      <c r="R652" s="16"/>
    </row>
    <row r="653" spans="1:18" ht="15.75" thickTop="1" thickBot="1" x14ac:dyDescent="0.25">
      <c r="A653" s="15">
        <v>41189</v>
      </c>
      <c r="B653" s="11">
        <v>0</v>
      </c>
      <c r="C653" s="11">
        <v>0</v>
      </c>
      <c r="D653" s="25">
        <v>620388.67599999998</v>
      </c>
      <c r="E653" s="25">
        <v>2044.2342000000001</v>
      </c>
      <c r="F653" s="25">
        <v>1268219755</v>
      </c>
      <c r="G653" s="12">
        <v>28045060016</v>
      </c>
      <c r="H653" s="11">
        <v>99</v>
      </c>
      <c r="I653" s="11">
        <v>0</v>
      </c>
      <c r="J653" s="11" t="s">
        <v>123</v>
      </c>
      <c r="K653" s="25">
        <v>52121</v>
      </c>
      <c r="L653" s="11">
        <v>0</v>
      </c>
      <c r="M653" s="11">
        <v>0</v>
      </c>
      <c r="N653" s="25">
        <v>5212</v>
      </c>
      <c r="O653" s="11">
        <v>0</v>
      </c>
      <c r="P653" s="11">
        <v>0</v>
      </c>
      <c r="Q653" s="11"/>
      <c r="R653" s="16"/>
    </row>
    <row r="654" spans="1:18" ht="15.75" thickTop="1" thickBot="1" x14ac:dyDescent="0.25">
      <c r="A654" s="15">
        <v>41190</v>
      </c>
      <c r="B654" s="11">
        <v>0</v>
      </c>
      <c r="C654" s="11">
        <v>0</v>
      </c>
      <c r="D654" s="25">
        <v>620388.67599999998</v>
      </c>
      <c r="E654" s="25">
        <v>2032.9534000000001</v>
      </c>
      <c r="F654" s="25">
        <v>1261221272</v>
      </c>
      <c r="G654" s="12">
        <v>27443444576</v>
      </c>
      <c r="H654" s="11">
        <v>99</v>
      </c>
      <c r="I654" s="11">
        <v>0</v>
      </c>
      <c r="J654" s="11" t="s">
        <v>123</v>
      </c>
      <c r="K654" s="25">
        <v>51833</v>
      </c>
      <c r="L654" s="11">
        <v>0</v>
      </c>
      <c r="M654" s="11">
        <v>0</v>
      </c>
      <c r="N654" s="25">
        <v>5183</v>
      </c>
      <c r="O654" s="11">
        <v>0</v>
      </c>
      <c r="P654" s="11">
        <v>0</v>
      </c>
      <c r="Q654" s="11"/>
      <c r="R654" s="16"/>
    </row>
    <row r="655" spans="1:18" ht="15.75" thickTop="1" thickBot="1" x14ac:dyDescent="0.25">
      <c r="A655" s="15">
        <v>41191</v>
      </c>
      <c r="B655" s="11">
        <v>0</v>
      </c>
      <c r="C655" s="11">
        <v>0</v>
      </c>
      <c r="D655" s="25">
        <v>620388.67599999998</v>
      </c>
      <c r="E655" s="25">
        <v>2031.7877000000001</v>
      </c>
      <c r="F655" s="25">
        <v>1260498075</v>
      </c>
      <c r="G655" s="12">
        <v>27421029852</v>
      </c>
      <c r="H655" s="11">
        <v>99</v>
      </c>
      <c r="I655" s="11">
        <v>0</v>
      </c>
      <c r="J655" s="11" t="s">
        <v>123</v>
      </c>
      <c r="K655" s="25">
        <v>51803</v>
      </c>
      <c r="L655" s="11">
        <v>0</v>
      </c>
      <c r="M655" s="11">
        <v>0</v>
      </c>
      <c r="N655" s="25">
        <v>5180</v>
      </c>
      <c r="O655" s="11">
        <v>0</v>
      </c>
      <c r="P655" s="11">
        <v>0</v>
      </c>
      <c r="Q655" s="11"/>
      <c r="R655" s="16"/>
    </row>
    <row r="656" spans="1:18" ht="15.75" thickTop="1" thickBot="1" x14ac:dyDescent="0.25">
      <c r="A656" s="15">
        <v>41192</v>
      </c>
      <c r="B656" s="11">
        <v>0</v>
      </c>
      <c r="C656" s="11">
        <v>0</v>
      </c>
      <c r="D656" s="25">
        <v>620388.67599999998</v>
      </c>
      <c r="E656" s="25">
        <v>2021.3145999999999</v>
      </c>
      <c r="F656" s="25">
        <v>1254000712</v>
      </c>
      <c r="G656" s="12">
        <v>27277071560</v>
      </c>
      <c r="H656" s="11">
        <v>99</v>
      </c>
      <c r="I656" s="11">
        <v>0</v>
      </c>
      <c r="J656" s="11" t="s">
        <v>123</v>
      </c>
      <c r="K656" s="25">
        <v>51536</v>
      </c>
      <c r="L656" s="11">
        <v>0</v>
      </c>
      <c r="M656" s="11">
        <v>0</v>
      </c>
      <c r="N656" s="25">
        <v>5154</v>
      </c>
      <c r="O656" s="11">
        <v>0</v>
      </c>
      <c r="P656" s="11">
        <v>0</v>
      </c>
      <c r="Q656" s="11"/>
      <c r="R656" s="16"/>
    </row>
    <row r="657" spans="1:18" ht="15.75" thickTop="1" thickBot="1" x14ac:dyDescent="0.25">
      <c r="A657" s="15">
        <v>41193</v>
      </c>
      <c r="B657" s="11">
        <v>303.7756</v>
      </c>
      <c r="C657" s="11">
        <v>0</v>
      </c>
      <c r="D657" s="25">
        <v>620692.45160000003</v>
      </c>
      <c r="E657" s="25">
        <v>2023.7868000000001</v>
      </c>
      <c r="F657" s="25">
        <v>1256149177</v>
      </c>
      <c r="G657" s="12">
        <v>27810381755</v>
      </c>
      <c r="H657" s="11">
        <v>99</v>
      </c>
      <c r="I657" s="11">
        <v>0</v>
      </c>
      <c r="J657" s="11" t="s">
        <v>123</v>
      </c>
      <c r="K657" s="25">
        <v>51599</v>
      </c>
      <c r="L657" s="11">
        <v>0</v>
      </c>
      <c r="M657" s="11">
        <v>0</v>
      </c>
      <c r="N657" s="25">
        <v>5160</v>
      </c>
      <c r="O657" s="11">
        <v>0</v>
      </c>
      <c r="P657" s="11">
        <v>0</v>
      </c>
      <c r="Q657" s="11"/>
      <c r="R657" s="16"/>
    </row>
    <row r="658" spans="1:18" ht="15.75" thickTop="1" thickBot="1" x14ac:dyDescent="0.25">
      <c r="A658" s="15">
        <v>41194</v>
      </c>
      <c r="B658" s="11">
        <v>663.41330000000005</v>
      </c>
      <c r="C658" s="11">
        <v>0</v>
      </c>
      <c r="D658" s="25">
        <v>621355.86490000004</v>
      </c>
      <c r="E658" s="25">
        <v>2023.7023999999999</v>
      </c>
      <c r="F658" s="25">
        <v>1257439369</v>
      </c>
      <c r="G658" s="12">
        <v>29131803847</v>
      </c>
      <c r="H658" s="11">
        <v>100</v>
      </c>
      <c r="I658" s="11">
        <v>0</v>
      </c>
      <c r="J658" s="11" t="s">
        <v>123</v>
      </c>
      <c r="K658" s="25">
        <v>51623</v>
      </c>
      <c r="L658" s="11">
        <v>0</v>
      </c>
      <c r="M658" s="11">
        <v>0</v>
      </c>
      <c r="N658" s="25">
        <v>5162</v>
      </c>
      <c r="O658" s="11">
        <v>0</v>
      </c>
      <c r="P658" s="11">
        <v>0</v>
      </c>
      <c r="Q658" s="11"/>
      <c r="R658" s="16"/>
    </row>
    <row r="659" spans="1:18" ht="15.75" thickTop="1" thickBot="1" x14ac:dyDescent="0.25">
      <c r="A659" s="15">
        <v>41195</v>
      </c>
      <c r="B659" s="11">
        <v>0</v>
      </c>
      <c r="C659" s="11">
        <v>0</v>
      </c>
      <c r="D659" s="25">
        <v>621355.86490000004</v>
      </c>
      <c r="E659" s="25">
        <v>2023.6262999999999</v>
      </c>
      <c r="F659" s="25">
        <v>1257392094</v>
      </c>
      <c r="G659" s="12">
        <v>29132010592</v>
      </c>
      <c r="H659" s="11">
        <v>100</v>
      </c>
      <c r="I659" s="11">
        <v>0</v>
      </c>
      <c r="J659" s="11" t="s">
        <v>123</v>
      </c>
      <c r="K659" s="25">
        <v>51676</v>
      </c>
      <c r="L659" s="11">
        <v>0</v>
      </c>
      <c r="M659" s="11">
        <v>0</v>
      </c>
      <c r="N659" s="25">
        <v>5168</v>
      </c>
      <c r="O659" s="11">
        <v>0</v>
      </c>
      <c r="P659" s="11">
        <v>0</v>
      </c>
      <c r="Q659" s="11"/>
      <c r="R659" s="16"/>
    </row>
    <row r="660" spans="1:18" ht="15.75" thickTop="1" thickBot="1" x14ac:dyDescent="0.25">
      <c r="A660" s="15">
        <v>41196</v>
      </c>
      <c r="B660" s="11">
        <v>0</v>
      </c>
      <c r="C660" s="11">
        <v>0</v>
      </c>
      <c r="D660" s="25">
        <v>621355.86490000004</v>
      </c>
      <c r="E660" s="25">
        <v>2023.5503000000001</v>
      </c>
      <c r="F660" s="25">
        <v>1257344825</v>
      </c>
      <c r="G660" s="12">
        <v>29132217394</v>
      </c>
      <c r="H660" s="11">
        <v>100</v>
      </c>
      <c r="I660" s="11">
        <v>0</v>
      </c>
      <c r="J660" s="11" t="s">
        <v>123</v>
      </c>
      <c r="K660" s="25">
        <v>51674</v>
      </c>
      <c r="L660" s="11">
        <v>0</v>
      </c>
      <c r="M660" s="11">
        <v>0</v>
      </c>
      <c r="N660" s="25">
        <v>5167</v>
      </c>
      <c r="O660" s="11">
        <v>0</v>
      </c>
      <c r="P660" s="11">
        <v>0</v>
      </c>
      <c r="Q660" s="11"/>
      <c r="R660" s="16"/>
    </row>
    <row r="661" spans="1:18" ht="15.75" thickTop="1" thickBot="1" x14ac:dyDescent="0.25">
      <c r="A661" s="15">
        <v>41197</v>
      </c>
      <c r="B661" s="11">
        <v>0</v>
      </c>
      <c r="C661" s="11">
        <v>0</v>
      </c>
      <c r="D661" s="25">
        <v>621355.86490000004</v>
      </c>
      <c r="E661" s="25">
        <v>2023.4742000000001</v>
      </c>
      <c r="F661" s="25">
        <v>1257297561</v>
      </c>
      <c r="G661" s="12">
        <v>29132424250</v>
      </c>
      <c r="H661" s="11">
        <v>100</v>
      </c>
      <c r="I661" s="11">
        <v>0</v>
      </c>
      <c r="J661" s="11" t="s">
        <v>123</v>
      </c>
      <c r="K661" s="25">
        <v>51672</v>
      </c>
      <c r="L661" s="11">
        <v>0</v>
      </c>
      <c r="M661" s="11">
        <v>0</v>
      </c>
      <c r="N661" s="25">
        <v>5167</v>
      </c>
      <c r="O661" s="11">
        <v>0</v>
      </c>
      <c r="P661" s="11">
        <v>0</v>
      </c>
      <c r="Q661" s="11"/>
      <c r="R661" s="16"/>
    </row>
    <row r="662" spans="1:18" ht="15.75" thickTop="1" thickBot="1" x14ac:dyDescent="0.25">
      <c r="A662" s="15">
        <v>41198</v>
      </c>
      <c r="B662" s="11">
        <v>49.066299999999998</v>
      </c>
      <c r="C662" s="11">
        <v>0</v>
      </c>
      <c r="D662" s="25">
        <v>621404.93119999999</v>
      </c>
      <c r="E662" s="25">
        <v>2038.0581999999999</v>
      </c>
      <c r="F662" s="25">
        <v>1266459415</v>
      </c>
      <c r="G662" s="12">
        <v>29210804632</v>
      </c>
      <c r="H662" s="11">
        <v>100</v>
      </c>
      <c r="I662" s="11">
        <v>0</v>
      </c>
      <c r="J662" s="11" t="s">
        <v>123</v>
      </c>
      <c r="K662" s="25">
        <v>52044</v>
      </c>
      <c r="L662" s="11">
        <v>0</v>
      </c>
      <c r="M662" s="11">
        <v>0</v>
      </c>
      <c r="N662" s="25">
        <v>5204</v>
      </c>
      <c r="O662" s="11">
        <v>0</v>
      </c>
      <c r="P662" s="11">
        <v>0</v>
      </c>
      <c r="Q662" s="11"/>
      <c r="R662" s="16"/>
    </row>
    <row r="663" spans="1:18" ht="15.75" thickTop="1" thickBot="1" x14ac:dyDescent="0.25">
      <c r="A663" s="15">
        <v>41199</v>
      </c>
      <c r="B663" s="11">
        <v>0</v>
      </c>
      <c r="C663" s="11">
        <v>0</v>
      </c>
      <c r="D663" s="25">
        <v>621404.93119999999</v>
      </c>
      <c r="E663" s="25">
        <v>2041.4174</v>
      </c>
      <c r="F663" s="25">
        <v>1268546827</v>
      </c>
      <c r="G663" s="12">
        <v>27904399129</v>
      </c>
      <c r="H663" s="11">
        <v>100</v>
      </c>
      <c r="I663" s="11">
        <v>0</v>
      </c>
      <c r="J663" s="11" t="s">
        <v>123</v>
      </c>
      <c r="K663" s="25">
        <v>52134</v>
      </c>
      <c r="L663" s="11">
        <v>0</v>
      </c>
      <c r="M663" s="11">
        <v>0</v>
      </c>
      <c r="N663" s="25">
        <v>5213</v>
      </c>
      <c r="O663" s="11">
        <v>0</v>
      </c>
      <c r="P663" s="11">
        <v>0</v>
      </c>
      <c r="Q663" s="11"/>
      <c r="R663" s="16"/>
    </row>
    <row r="664" spans="1:18" ht="15.75" thickTop="1" thickBot="1" x14ac:dyDescent="0.25">
      <c r="A664" s="15">
        <v>41200</v>
      </c>
      <c r="B664" s="11">
        <v>0</v>
      </c>
      <c r="C664" s="11">
        <v>0</v>
      </c>
      <c r="D664" s="25">
        <v>621404.93119999999</v>
      </c>
      <c r="E664" s="25">
        <v>2042.8525</v>
      </c>
      <c r="F664" s="25">
        <v>1269438598</v>
      </c>
      <c r="G664" s="12">
        <v>27427377915</v>
      </c>
      <c r="H664" s="11">
        <v>100</v>
      </c>
      <c r="I664" s="11">
        <v>0</v>
      </c>
      <c r="J664" s="11" t="s">
        <v>123</v>
      </c>
      <c r="K664" s="25">
        <v>52171</v>
      </c>
      <c r="L664" s="11">
        <v>0</v>
      </c>
      <c r="M664" s="11">
        <v>0</v>
      </c>
      <c r="N664" s="25">
        <v>5217</v>
      </c>
      <c r="O664" s="11">
        <v>0</v>
      </c>
      <c r="P664" s="11">
        <v>0</v>
      </c>
      <c r="Q664" s="11"/>
      <c r="R664" s="16"/>
    </row>
    <row r="665" spans="1:18" ht="15.75" thickTop="1" thickBot="1" x14ac:dyDescent="0.25">
      <c r="A665" s="15">
        <v>41201</v>
      </c>
      <c r="B665" s="11">
        <v>607.63630000000001</v>
      </c>
      <c r="C665" s="11">
        <v>0</v>
      </c>
      <c r="D665" s="25">
        <v>622012.5675</v>
      </c>
      <c r="E665" s="25">
        <v>2015.5726</v>
      </c>
      <c r="F665" s="25">
        <v>1253711512</v>
      </c>
      <c r="G665" s="12">
        <v>27535230135</v>
      </c>
      <c r="H665" s="11">
        <v>100</v>
      </c>
      <c r="I665" s="11">
        <v>0</v>
      </c>
      <c r="J665" s="11" t="s">
        <v>123</v>
      </c>
      <c r="K665" s="25">
        <v>51474</v>
      </c>
      <c r="L665" s="11">
        <v>0</v>
      </c>
      <c r="M665" s="11">
        <v>0</v>
      </c>
      <c r="N665" s="25">
        <v>5147</v>
      </c>
      <c r="O665" s="11">
        <v>0</v>
      </c>
      <c r="P665" s="11">
        <v>0</v>
      </c>
      <c r="Q665" s="11"/>
      <c r="R665" s="16"/>
    </row>
    <row r="666" spans="1:18" ht="15.75" thickTop="1" thickBot="1" x14ac:dyDescent="0.25">
      <c r="A666" s="15">
        <v>41202</v>
      </c>
      <c r="B666" s="11">
        <v>0</v>
      </c>
      <c r="C666" s="11">
        <v>0</v>
      </c>
      <c r="D666" s="25">
        <v>622012.5675</v>
      </c>
      <c r="E666" s="25">
        <v>2015.4872</v>
      </c>
      <c r="F666" s="25">
        <v>1253658361</v>
      </c>
      <c r="G666" s="12">
        <v>27535306029</v>
      </c>
      <c r="H666" s="11">
        <v>100</v>
      </c>
      <c r="I666" s="11">
        <v>0</v>
      </c>
      <c r="J666" s="11" t="s">
        <v>123</v>
      </c>
      <c r="K666" s="25">
        <v>51522</v>
      </c>
      <c r="L666" s="11">
        <v>0</v>
      </c>
      <c r="M666" s="11">
        <v>0</v>
      </c>
      <c r="N666" s="25">
        <v>5152</v>
      </c>
      <c r="O666" s="11">
        <v>0</v>
      </c>
      <c r="P666" s="11">
        <v>0</v>
      </c>
      <c r="Q666" s="11"/>
      <c r="R666" s="16"/>
    </row>
    <row r="667" spans="1:18" ht="15.75" thickTop="1" thickBot="1" x14ac:dyDescent="0.25">
      <c r="A667" s="15">
        <v>41203</v>
      </c>
      <c r="B667" s="11">
        <v>0</v>
      </c>
      <c r="C667" s="11">
        <v>0</v>
      </c>
      <c r="D667" s="25">
        <v>622012.5675</v>
      </c>
      <c r="E667" s="25">
        <v>2015.4016999999999</v>
      </c>
      <c r="F667" s="25">
        <v>1253605213</v>
      </c>
      <c r="G667" s="12">
        <v>27535381942</v>
      </c>
      <c r="H667" s="11">
        <v>100</v>
      </c>
      <c r="I667" s="11">
        <v>0</v>
      </c>
      <c r="J667" s="11" t="s">
        <v>123</v>
      </c>
      <c r="K667" s="25">
        <v>51520</v>
      </c>
      <c r="L667" s="11">
        <v>0</v>
      </c>
      <c r="M667" s="11">
        <v>0</v>
      </c>
      <c r="N667" s="25">
        <v>5152</v>
      </c>
      <c r="O667" s="11">
        <v>0</v>
      </c>
      <c r="P667" s="11">
        <v>0</v>
      </c>
      <c r="Q667" s="11"/>
      <c r="R667" s="16"/>
    </row>
    <row r="668" spans="1:18" ht="15.75" thickTop="1" thickBot="1" x14ac:dyDescent="0.25">
      <c r="A668" s="15">
        <v>41204</v>
      </c>
      <c r="B668" s="11">
        <v>0</v>
      </c>
      <c r="C668" s="11">
        <v>0</v>
      </c>
      <c r="D668" s="25">
        <v>622012.5675</v>
      </c>
      <c r="E668" s="25">
        <v>1987.2172</v>
      </c>
      <c r="F668" s="25">
        <v>1236074054</v>
      </c>
      <c r="G668" s="12">
        <v>27170334635</v>
      </c>
      <c r="H668" s="11">
        <v>100</v>
      </c>
      <c r="I668" s="11">
        <v>0</v>
      </c>
      <c r="J668" s="11" t="s">
        <v>123</v>
      </c>
      <c r="K668" s="25">
        <v>50800</v>
      </c>
      <c r="L668" s="11">
        <v>0</v>
      </c>
      <c r="M668" s="11">
        <v>0</v>
      </c>
      <c r="N668" s="25">
        <v>5080</v>
      </c>
      <c r="O668" s="11">
        <v>0</v>
      </c>
      <c r="P668" s="11">
        <v>0</v>
      </c>
      <c r="Q668" s="11"/>
      <c r="R668" s="16"/>
    </row>
    <row r="669" spans="1:18" ht="15.75" thickTop="1" thickBot="1" x14ac:dyDescent="0.25">
      <c r="A669" s="15">
        <v>41205</v>
      </c>
      <c r="B669" s="11">
        <v>20.122699999999998</v>
      </c>
      <c r="C669" s="11">
        <v>0</v>
      </c>
      <c r="D669" s="25">
        <v>622032.69019999995</v>
      </c>
      <c r="E669" s="25">
        <v>1987.8003000000001</v>
      </c>
      <c r="F669" s="25">
        <v>1236476748</v>
      </c>
      <c r="G669" s="12">
        <v>26655525025</v>
      </c>
      <c r="H669" s="11">
        <v>100</v>
      </c>
      <c r="I669" s="11">
        <v>0</v>
      </c>
      <c r="J669" s="11" t="s">
        <v>123</v>
      </c>
      <c r="K669" s="25">
        <v>50815</v>
      </c>
      <c r="L669" s="11">
        <v>0</v>
      </c>
      <c r="M669" s="11">
        <v>0</v>
      </c>
      <c r="N669" s="25">
        <v>5081</v>
      </c>
      <c r="O669" s="11">
        <v>0</v>
      </c>
      <c r="P669" s="11">
        <v>0</v>
      </c>
      <c r="Q669" s="11"/>
      <c r="R669" s="16"/>
    </row>
    <row r="670" spans="1:18" ht="15.75" thickTop="1" thickBot="1" x14ac:dyDescent="0.25">
      <c r="A670" s="15">
        <v>41206</v>
      </c>
      <c r="B670" s="11">
        <v>0</v>
      </c>
      <c r="C670" s="11">
        <v>657.02499999999998</v>
      </c>
      <c r="D670" s="25">
        <v>621375.66520000005</v>
      </c>
      <c r="E670" s="25">
        <v>2005.616</v>
      </c>
      <c r="F670" s="25">
        <v>1246241007</v>
      </c>
      <c r="G670" s="12">
        <v>28588179732</v>
      </c>
      <c r="H670" s="11">
        <v>99</v>
      </c>
      <c r="I670" s="11">
        <v>0</v>
      </c>
      <c r="J670" s="11" t="s">
        <v>123</v>
      </c>
      <c r="K670" s="25">
        <v>51272</v>
      </c>
      <c r="L670" s="11">
        <v>0</v>
      </c>
      <c r="M670" s="11">
        <v>0</v>
      </c>
      <c r="N670" s="25">
        <v>5127</v>
      </c>
      <c r="O670" s="11">
        <v>0</v>
      </c>
      <c r="P670" s="11">
        <v>0</v>
      </c>
      <c r="Q670" s="11"/>
      <c r="R670" s="16"/>
    </row>
    <row r="671" spans="1:18" ht="15.75" thickTop="1" thickBot="1" x14ac:dyDescent="0.25">
      <c r="A671" s="15">
        <v>41207</v>
      </c>
      <c r="B671" s="11">
        <v>0</v>
      </c>
      <c r="C671" s="11">
        <v>0</v>
      </c>
      <c r="D671" s="25">
        <v>621375.66520000005</v>
      </c>
      <c r="E671" s="25">
        <v>2005.6318000000001</v>
      </c>
      <c r="F671" s="25">
        <v>1246250775</v>
      </c>
      <c r="G671" s="12">
        <v>30087687075</v>
      </c>
      <c r="H671" s="11">
        <v>99</v>
      </c>
      <c r="I671" s="11">
        <v>0</v>
      </c>
      <c r="J671" s="11" t="s">
        <v>123</v>
      </c>
      <c r="K671" s="25">
        <v>51218</v>
      </c>
      <c r="L671" s="11">
        <v>0</v>
      </c>
      <c r="M671" s="11">
        <v>0</v>
      </c>
      <c r="N671" s="25">
        <v>5122</v>
      </c>
      <c r="O671" s="11">
        <v>0</v>
      </c>
      <c r="P671" s="11">
        <v>0</v>
      </c>
      <c r="Q671" s="11"/>
      <c r="R671" s="16"/>
    </row>
    <row r="672" spans="1:18" ht="15.75" thickTop="1" thickBot="1" x14ac:dyDescent="0.25">
      <c r="A672" s="15">
        <v>41208</v>
      </c>
      <c r="B672" s="11">
        <v>418.25970000000001</v>
      </c>
      <c r="C672" s="11">
        <v>0</v>
      </c>
      <c r="D672" s="25">
        <v>621793.92489999998</v>
      </c>
      <c r="E672" s="25">
        <v>2008.2744</v>
      </c>
      <c r="F672" s="25">
        <v>1248732792</v>
      </c>
      <c r="G672" s="12">
        <v>29121042053</v>
      </c>
      <c r="H672" s="11">
        <v>99</v>
      </c>
      <c r="I672" s="11">
        <v>0</v>
      </c>
      <c r="J672" s="11" t="s">
        <v>123</v>
      </c>
      <c r="K672" s="25">
        <v>51285</v>
      </c>
      <c r="L672" s="11">
        <v>0</v>
      </c>
      <c r="M672" s="11">
        <v>0</v>
      </c>
      <c r="N672" s="25">
        <v>5129</v>
      </c>
      <c r="O672" s="11">
        <v>0</v>
      </c>
      <c r="P672" s="11">
        <v>0</v>
      </c>
      <c r="Q672" s="12">
        <v>100067312</v>
      </c>
      <c r="R672" s="16"/>
    </row>
    <row r="673" spans="1:18" ht="15.75" thickTop="1" thickBot="1" x14ac:dyDescent="0.25">
      <c r="A673" s="15">
        <v>41209</v>
      </c>
      <c r="B673" s="11">
        <v>0</v>
      </c>
      <c r="C673" s="11">
        <v>0</v>
      </c>
      <c r="D673" s="25">
        <v>621793.92489999998</v>
      </c>
      <c r="E673" s="25">
        <v>2008.2040999999999</v>
      </c>
      <c r="F673" s="25">
        <v>1248689127</v>
      </c>
      <c r="G673" s="12">
        <v>29121324623</v>
      </c>
      <c r="H673" s="11">
        <v>99</v>
      </c>
      <c r="I673" s="11">
        <v>0</v>
      </c>
      <c r="J673" s="11" t="s">
        <v>123</v>
      </c>
      <c r="K673" s="25">
        <v>51318</v>
      </c>
      <c r="L673" s="11">
        <v>0</v>
      </c>
      <c r="M673" s="11">
        <v>0</v>
      </c>
      <c r="N673" s="25">
        <v>5132</v>
      </c>
      <c r="O673" s="11">
        <v>0</v>
      </c>
      <c r="P673" s="11">
        <v>0</v>
      </c>
      <c r="Q673" s="11"/>
      <c r="R673" s="16"/>
    </row>
    <row r="674" spans="1:18" ht="15.75" thickTop="1" thickBot="1" x14ac:dyDescent="0.25">
      <c r="A674" s="15">
        <v>41210</v>
      </c>
      <c r="B674" s="11">
        <v>0</v>
      </c>
      <c r="C674" s="11">
        <v>0</v>
      </c>
      <c r="D674" s="25">
        <v>621793.92489999998</v>
      </c>
      <c r="E674" s="25">
        <v>2008.1339</v>
      </c>
      <c r="F674" s="25">
        <v>1248645468</v>
      </c>
      <c r="G674" s="12">
        <v>29121607267</v>
      </c>
      <c r="H674" s="11">
        <v>99</v>
      </c>
      <c r="I674" s="11">
        <v>0</v>
      </c>
      <c r="J674" s="11" t="s">
        <v>123</v>
      </c>
      <c r="K674" s="25">
        <v>51316</v>
      </c>
      <c r="L674" s="11">
        <v>0</v>
      </c>
      <c r="M674" s="11">
        <v>0</v>
      </c>
      <c r="N674" s="25">
        <v>5132</v>
      </c>
      <c r="O674" s="11">
        <v>0</v>
      </c>
      <c r="P674" s="11">
        <v>0</v>
      </c>
      <c r="Q674" s="11"/>
      <c r="R674" s="16"/>
    </row>
    <row r="675" spans="1:18" ht="15.75" thickTop="1" thickBot="1" x14ac:dyDescent="0.25">
      <c r="A675" s="15">
        <v>41211</v>
      </c>
      <c r="B675" s="11">
        <v>0</v>
      </c>
      <c r="C675" s="11">
        <v>0</v>
      </c>
      <c r="D675" s="25">
        <v>621793.92489999998</v>
      </c>
      <c r="E675" s="25">
        <v>2013.0723</v>
      </c>
      <c r="F675" s="25">
        <v>1251716126</v>
      </c>
      <c r="G675" s="12">
        <v>28133086431</v>
      </c>
      <c r="H675" s="11">
        <v>99</v>
      </c>
      <c r="I675" s="11">
        <v>0</v>
      </c>
      <c r="J675" s="11" t="s">
        <v>123</v>
      </c>
      <c r="K675" s="25">
        <v>51443</v>
      </c>
      <c r="L675" s="11">
        <v>0</v>
      </c>
      <c r="M675" s="11">
        <v>0</v>
      </c>
      <c r="N675" s="25">
        <v>5144</v>
      </c>
      <c r="O675" s="11">
        <v>0</v>
      </c>
      <c r="P675" s="11">
        <v>0</v>
      </c>
      <c r="Q675" s="11"/>
      <c r="R675" s="16"/>
    </row>
    <row r="676" spans="1:18" ht="15.75" thickTop="1" thickBot="1" x14ac:dyDescent="0.25">
      <c r="A676" s="15">
        <v>41212</v>
      </c>
      <c r="B676" s="11">
        <v>0</v>
      </c>
      <c r="C676" s="11">
        <v>0</v>
      </c>
      <c r="D676" s="25">
        <v>621793.92489999998</v>
      </c>
      <c r="E676" s="25">
        <v>2015.7537</v>
      </c>
      <c r="F676" s="25">
        <v>1253383403</v>
      </c>
      <c r="G676" s="12">
        <v>28155844565</v>
      </c>
      <c r="H676" s="11">
        <v>99</v>
      </c>
      <c r="I676" s="11">
        <v>0</v>
      </c>
      <c r="J676" s="11" t="s">
        <v>123</v>
      </c>
      <c r="K676" s="25">
        <v>51511</v>
      </c>
      <c r="L676" s="11">
        <v>0</v>
      </c>
      <c r="M676" s="11">
        <v>0</v>
      </c>
      <c r="N676" s="25">
        <v>5151</v>
      </c>
      <c r="O676" s="11">
        <v>0</v>
      </c>
      <c r="P676" s="11">
        <v>0</v>
      </c>
      <c r="Q676" s="11"/>
      <c r="R676" s="16"/>
    </row>
    <row r="677" spans="1:18" ht="15.75" thickTop="1" thickBot="1" x14ac:dyDescent="0.25">
      <c r="A677" s="15">
        <v>41213</v>
      </c>
      <c r="B677" s="11">
        <v>0</v>
      </c>
      <c r="C677" s="11">
        <v>0</v>
      </c>
      <c r="D677" s="25">
        <v>621793.92489999998</v>
      </c>
      <c r="E677" s="25">
        <v>2013.4755</v>
      </c>
      <c r="F677" s="25">
        <v>1251966811</v>
      </c>
      <c r="G677" s="12">
        <v>27868701077</v>
      </c>
      <c r="H677" s="11">
        <v>99</v>
      </c>
      <c r="I677" s="11">
        <v>0</v>
      </c>
      <c r="J677" s="11" t="s">
        <v>123</v>
      </c>
      <c r="K677" s="25">
        <v>51453</v>
      </c>
      <c r="L677" s="11">
        <v>0</v>
      </c>
      <c r="M677" s="11">
        <v>0</v>
      </c>
      <c r="N677" s="25">
        <v>2401</v>
      </c>
      <c r="O677" s="11">
        <v>0</v>
      </c>
      <c r="P677" s="11">
        <v>0</v>
      </c>
      <c r="Q677" s="11"/>
      <c r="R677" s="16"/>
    </row>
    <row r="678" spans="1:18" ht="15.75" thickTop="1" thickBot="1" x14ac:dyDescent="0.25">
      <c r="A678" s="15">
        <v>41214</v>
      </c>
      <c r="B678" s="11">
        <v>0</v>
      </c>
      <c r="C678" s="11">
        <v>0</v>
      </c>
      <c r="D678" s="25">
        <v>621793.92489999998</v>
      </c>
      <c r="E678" s="25">
        <v>2013.3924</v>
      </c>
      <c r="F678" s="25">
        <v>1251915177</v>
      </c>
      <c r="G678" s="12">
        <v>27868750100</v>
      </c>
      <c r="H678" s="11">
        <v>99</v>
      </c>
      <c r="I678" s="11">
        <v>0</v>
      </c>
      <c r="J678" s="11" t="s">
        <v>123</v>
      </c>
      <c r="K678" s="25">
        <v>51451</v>
      </c>
      <c r="L678" s="11">
        <v>0</v>
      </c>
      <c r="M678" s="11">
        <v>0</v>
      </c>
      <c r="N678" s="25">
        <v>2401</v>
      </c>
      <c r="O678" s="11">
        <v>0</v>
      </c>
      <c r="P678" s="11">
        <v>0</v>
      </c>
      <c r="Q678" s="11"/>
      <c r="R678" s="16"/>
    </row>
    <row r="679" spans="1:18" ht="15.75" thickTop="1" thickBot="1" x14ac:dyDescent="0.25">
      <c r="A679" s="15">
        <v>41215</v>
      </c>
      <c r="B679" s="11">
        <v>0</v>
      </c>
      <c r="C679" s="11">
        <v>0</v>
      </c>
      <c r="D679" s="25">
        <v>621793.92489999998</v>
      </c>
      <c r="E679" s="25">
        <v>2013.3094000000001</v>
      </c>
      <c r="F679" s="25">
        <v>1251863546</v>
      </c>
      <c r="G679" s="12">
        <v>27868799138</v>
      </c>
      <c r="H679" s="11">
        <v>99</v>
      </c>
      <c r="I679" s="11">
        <v>0</v>
      </c>
      <c r="J679" s="11" t="s">
        <v>123</v>
      </c>
      <c r="K679" s="25">
        <v>51449</v>
      </c>
      <c r="L679" s="11">
        <v>0</v>
      </c>
      <c r="M679" s="11">
        <v>0</v>
      </c>
      <c r="N679" s="25">
        <v>2401</v>
      </c>
      <c r="O679" s="11">
        <v>0</v>
      </c>
      <c r="P679" s="11">
        <v>0</v>
      </c>
      <c r="Q679" s="11"/>
      <c r="R679" s="16"/>
    </row>
    <row r="680" spans="1:18" ht="15.75" thickTop="1" thickBot="1" x14ac:dyDescent="0.25">
      <c r="A680" s="15">
        <v>41216</v>
      </c>
      <c r="B680" s="11">
        <v>0</v>
      </c>
      <c r="C680" s="11">
        <v>0</v>
      </c>
      <c r="D680" s="25">
        <v>621793.92489999998</v>
      </c>
      <c r="E680" s="25">
        <v>2013.2264</v>
      </c>
      <c r="F680" s="25">
        <v>1251811919</v>
      </c>
      <c r="G680" s="12">
        <v>27868848192</v>
      </c>
      <c r="H680" s="11">
        <v>99</v>
      </c>
      <c r="I680" s="11">
        <v>0</v>
      </c>
      <c r="J680" s="11" t="s">
        <v>123</v>
      </c>
      <c r="K680" s="25">
        <v>51446</v>
      </c>
      <c r="L680" s="11">
        <v>0</v>
      </c>
      <c r="M680" s="11">
        <v>0</v>
      </c>
      <c r="N680" s="25">
        <v>2401</v>
      </c>
      <c r="O680" s="11">
        <v>0</v>
      </c>
      <c r="P680" s="11">
        <v>0</v>
      </c>
      <c r="Q680" s="11"/>
      <c r="R680" s="16"/>
    </row>
    <row r="681" spans="1:18" ht="15.75" thickTop="1" thickBot="1" x14ac:dyDescent="0.25">
      <c r="A681" s="15">
        <v>41217</v>
      </c>
      <c r="B681" s="11">
        <v>0</v>
      </c>
      <c r="C681" s="11">
        <v>0</v>
      </c>
      <c r="D681" s="25">
        <v>621793.92489999998</v>
      </c>
      <c r="E681" s="25">
        <v>2013.1433</v>
      </c>
      <c r="F681" s="25">
        <v>1251760295</v>
      </c>
      <c r="G681" s="12">
        <v>27868897261</v>
      </c>
      <c r="H681" s="11">
        <v>99</v>
      </c>
      <c r="I681" s="11">
        <v>0</v>
      </c>
      <c r="J681" s="11" t="s">
        <v>123</v>
      </c>
      <c r="K681" s="25">
        <v>51444</v>
      </c>
      <c r="L681" s="11">
        <v>0</v>
      </c>
      <c r="M681" s="11">
        <v>0</v>
      </c>
      <c r="N681" s="25">
        <v>2401</v>
      </c>
      <c r="O681" s="11">
        <v>0</v>
      </c>
      <c r="P681" s="11">
        <v>0</v>
      </c>
      <c r="Q681" s="11"/>
      <c r="R681" s="16"/>
    </row>
    <row r="682" spans="1:18" ht="15.75" thickTop="1" thickBot="1" x14ac:dyDescent="0.25">
      <c r="A682" s="15">
        <v>41218</v>
      </c>
      <c r="B682" s="11">
        <v>99.589200000000005</v>
      </c>
      <c r="C682" s="11">
        <v>527.87990000000002</v>
      </c>
      <c r="D682" s="25">
        <v>621365.63419999997</v>
      </c>
      <c r="E682" s="25">
        <v>2008.25</v>
      </c>
      <c r="F682" s="25">
        <v>1247857526</v>
      </c>
      <c r="G682" s="12">
        <v>28399350458</v>
      </c>
      <c r="H682" s="11">
        <v>98</v>
      </c>
      <c r="I682" s="11">
        <v>0</v>
      </c>
      <c r="J682" s="11" t="s">
        <v>123</v>
      </c>
      <c r="K682" s="25">
        <v>51319</v>
      </c>
      <c r="L682" s="11">
        <v>0</v>
      </c>
      <c r="M682" s="11">
        <v>0</v>
      </c>
      <c r="N682" s="25">
        <v>2395</v>
      </c>
      <c r="O682" s="11">
        <v>0</v>
      </c>
      <c r="P682" s="11">
        <v>0</v>
      </c>
      <c r="Q682" s="11"/>
      <c r="R682" s="16"/>
    </row>
    <row r="683" spans="1:18" ht="15.75" thickTop="1" thickBot="1" x14ac:dyDescent="0.25">
      <c r="A683" s="15">
        <v>41219</v>
      </c>
      <c r="B683" s="11">
        <v>0</v>
      </c>
      <c r="C683" s="11">
        <v>0</v>
      </c>
      <c r="D683" s="25">
        <v>621365.63419999997</v>
      </c>
      <c r="E683" s="25">
        <v>2020.2760000000001</v>
      </c>
      <c r="F683" s="25">
        <v>1255330060</v>
      </c>
      <c r="G683" s="12">
        <v>28363220440</v>
      </c>
      <c r="H683" s="11">
        <v>98</v>
      </c>
      <c r="I683" s="11">
        <v>0</v>
      </c>
      <c r="J683" s="11" t="s">
        <v>123</v>
      </c>
      <c r="K683" s="25">
        <v>51591</v>
      </c>
      <c r="L683" s="11">
        <v>0</v>
      </c>
      <c r="M683" s="11">
        <v>0</v>
      </c>
      <c r="N683" s="25">
        <v>2408</v>
      </c>
      <c r="O683" s="11">
        <v>0</v>
      </c>
      <c r="P683" s="11">
        <v>0</v>
      </c>
      <c r="Q683" s="11"/>
      <c r="R683" s="16"/>
    </row>
    <row r="684" spans="1:18" ht="15.75" thickTop="1" thickBot="1" x14ac:dyDescent="0.25">
      <c r="A684" s="15">
        <v>41220</v>
      </c>
      <c r="B684" s="11">
        <v>0</v>
      </c>
      <c r="C684" s="11">
        <v>0</v>
      </c>
      <c r="D684" s="25">
        <v>621365.63419999997</v>
      </c>
      <c r="E684" s="25">
        <v>2012.6994</v>
      </c>
      <c r="F684" s="25">
        <v>1250622266</v>
      </c>
      <c r="G684" s="12">
        <v>27675750834</v>
      </c>
      <c r="H684" s="11">
        <v>98</v>
      </c>
      <c r="I684" s="11">
        <v>0</v>
      </c>
      <c r="J684" s="11" t="s">
        <v>123</v>
      </c>
      <c r="K684" s="25">
        <v>51398</v>
      </c>
      <c r="L684" s="11">
        <v>0</v>
      </c>
      <c r="M684" s="11">
        <v>0</v>
      </c>
      <c r="N684" s="25">
        <v>2399</v>
      </c>
      <c r="O684" s="11">
        <v>0</v>
      </c>
      <c r="P684" s="11">
        <v>0</v>
      </c>
      <c r="Q684" s="11"/>
      <c r="R684" s="16"/>
    </row>
    <row r="685" spans="1:18" ht="15.75" thickTop="1" thickBot="1" x14ac:dyDescent="0.25">
      <c r="A685" s="15">
        <v>41221</v>
      </c>
      <c r="B685" s="11">
        <v>0</v>
      </c>
      <c r="C685" s="11">
        <v>0</v>
      </c>
      <c r="D685" s="25">
        <v>621365.63419999997</v>
      </c>
      <c r="E685" s="25">
        <v>2007.8150000000001</v>
      </c>
      <c r="F685" s="25">
        <v>1247587268</v>
      </c>
      <c r="G685" s="12">
        <v>27580771338</v>
      </c>
      <c r="H685" s="11">
        <v>98</v>
      </c>
      <c r="I685" s="11">
        <v>0</v>
      </c>
      <c r="J685" s="11" t="s">
        <v>123</v>
      </c>
      <c r="K685" s="25">
        <v>51273</v>
      </c>
      <c r="L685" s="11">
        <v>0</v>
      </c>
      <c r="M685" s="11">
        <v>0</v>
      </c>
      <c r="N685" s="25">
        <v>2393</v>
      </c>
      <c r="O685" s="11">
        <v>0</v>
      </c>
      <c r="P685" s="11">
        <v>0</v>
      </c>
      <c r="Q685" s="11"/>
      <c r="R685" s="16"/>
    </row>
    <row r="686" spans="1:18" ht="15.75" thickTop="1" thickBot="1" x14ac:dyDescent="0.25">
      <c r="A686" s="15">
        <v>41222</v>
      </c>
      <c r="B686" s="11">
        <v>0</v>
      </c>
      <c r="C686" s="11">
        <v>0</v>
      </c>
      <c r="D686" s="25">
        <v>621365.63419999997</v>
      </c>
      <c r="E686" s="25">
        <v>2003.6514999999999</v>
      </c>
      <c r="F686" s="25">
        <v>1245000204</v>
      </c>
      <c r="G686" s="12">
        <v>27545210737</v>
      </c>
      <c r="H686" s="11">
        <v>98</v>
      </c>
      <c r="I686" s="11">
        <v>0</v>
      </c>
      <c r="J686" s="11" t="s">
        <v>123</v>
      </c>
      <c r="K686" s="25">
        <v>51166</v>
      </c>
      <c r="L686" s="11">
        <v>0</v>
      </c>
      <c r="M686" s="11">
        <v>0</v>
      </c>
      <c r="N686" s="25">
        <v>2388</v>
      </c>
      <c r="O686" s="11">
        <v>0</v>
      </c>
      <c r="P686" s="11">
        <v>0</v>
      </c>
      <c r="Q686" s="11"/>
      <c r="R686" s="16"/>
    </row>
    <row r="687" spans="1:18" ht="15.75" thickTop="1" thickBot="1" x14ac:dyDescent="0.25">
      <c r="A687" s="15">
        <v>41223</v>
      </c>
      <c r="B687" s="11">
        <v>0</v>
      </c>
      <c r="C687" s="11">
        <v>0</v>
      </c>
      <c r="D687" s="25">
        <v>621365.63419999997</v>
      </c>
      <c r="E687" s="25">
        <v>2003.5719999999999</v>
      </c>
      <c r="F687" s="25">
        <v>1244950780</v>
      </c>
      <c r="G687" s="12">
        <v>27545302048</v>
      </c>
      <c r="H687" s="11">
        <v>98</v>
      </c>
      <c r="I687" s="11">
        <v>0</v>
      </c>
      <c r="J687" s="11" t="s">
        <v>123</v>
      </c>
      <c r="K687" s="25">
        <v>51164</v>
      </c>
      <c r="L687" s="11">
        <v>0</v>
      </c>
      <c r="M687" s="11">
        <v>0</v>
      </c>
      <c r="N687" s="25">
        <v>2388</v>
      </c>
      <c r="O687" s="11">
        <v>0</v>
      </c>
      <c r="P687" s="11">
        <v>0</v>
      </c>
      <c r="Q687" s="11"/>
      <c r="R687" s="16"/>
    </row>
    <row r="688" spans="1:18" ht="15.75" thickTop="1" thickBot="1" x14ac:dyDescent="0.25">
      <c r="A688" s="15">
        <v>41224</v>
      </c>
      <c r="B688" s="11">
        <v>0</v>
      </c>
      <c r="C688" s="11">
        <v>0</v>
      </c>
      <c r="D688" s="25">
        <v>621365.63419999997</v>
      </c>
      <c r="E688" s="25">
        <v>2003.4925000000001</v>
      </c>
      <c r="F688" s="25">
        <v>1244901359</v>
      </c>
      <c r="G688" s="12">
        <v>27545393383</v>
      </c>
      <c r="H688" s="11">
        <v>98</v>
      </c>
      <c r="I688" s="11">
        <v>0</v>
      </c>
      <c r="J688" s="11" t="s">
        <v>123</v>
      </c>
      <c r="K688" s="25">
        <v>51162</v>
      </c>
      <c r="L688" s="11">
        <v>0</v>
      </c>
      <c r="M688" s="11">
        <v>0</v>
      </c>
      <c r="N688" s="25">
        <v>2388</v>
      </c>
      <c r="O688" s="11">
        <v>0</v>
      </c>
      <c r="P688" s="11">
        <v>0</v>
      </c>
      <c r="Q688" s="11"/>
      <c r="R688" s="16"/>
    </row>
    <row r="689" spans="1:18" ht="15.75" thickTop="1" thickBot="1" x14ac:dyDescent="0.25">
      <c r="A689" s="15">
        <v>41225</v>
      </c>
      <c r="B689" s="11">
        <v>0</v>
      </c>
      <c r="C689" s="11">
        <v>0</v>
      </c>
      <c r="D689" s="25">
        <v>621365.63419999997</v>
      </c>
      <c r="E689" s="25">
        <v>2003.4355</v>
      </c>
      <c r="F689" s="25">
        <v>1244865952</v>
      </c>
      <c r="G689" s="12">
        <v>28313890821</v>
      </c>
      <c r="H689" s="11">
        <v>98</v>
      </c>
      <c r="I689" s="11">
        <v>0</v>
      </c>
      <c r="J689" s="11" t="s">
        <v>123</v>
      </c>
      <c r="K689" s="25">
        <v>51161</v>
      </c>
      <c r="L689" s="11">
        <v>0</v>
      </c>
      <c r="M689" s="11">
        <v>0</v>
      </c>
      <c r="N689" s="25">
        <v>2388</v>
      </c>
      <c r="O689" s="11">
        <v>0</v>
      </c>
      <c r="P689" s="11">
        <v>0</v>
      </c>
      <c r="Q689" s="11"/>
      <c r="R689" s="16"/>
    </row>
    <row r="690" spans="1:18" ht="15.75" thickTop="1" thickBot="1" x14ac:dyDescent="0.25">
      <c r="A690" s="15">
        <v>41226</v>
      </c>
      <c r="B690" s="11">
        <v>359.15030000000002</v>
      </c>
      <c r="C690" s="25">
        <v>8330.5511000000006</v>
      </c>
      <c r="D690" s="25">
        <v>613394.23340000003</v>
      </c>
      <c r="E690" s="25">
        <v>2000.0540000000001</v>
      </c>
      <c r="F690" s="25">
        <v>1226821565</v>
      </c>
      <c r="G690" s="12">
        <v>28267551018</v>
      </c>
      <c r="H690" s="11">
        <v>97</v>
      </c>
      <c r="I690" s="11">
        <v>0</v>
      </c>
      <c r="J690" s="11" t="s">
        <v>123</v>
      </c>
      <c r="K690" s="25">
        <v>51075</v>
      </c>
      <c r="L690" s="11">
        <v>0</v>
      </c>
      <c r="M690" s="11">
        <v>0</v>
      </c>
      <c r="N690" s="25">
        <v>2383</v>
      </c>
      <c r="O690" s="11">
        <v>0</v>
      </c>
      <c r="P690" s="11">
        <v>0</v>
      </c>
      <c r="Q690" s="11"/>
      <c r="R690" s="16"/>
    </row>
    <row r="691" spans="1:18" ht="15.75" thickTop="1" thickBot="1" x14ac:dyDescent="0.25">
      <c r="A691" s="15">
        <v>41227</v>
      </c>
      <c r="B691" s="11">
        <v>626.83659999999998</v>
      </c>
      <c r="C691" s="11">
        <v>0</v>
      </c>
      <c r="D691" s="25">
        <v>614021.06999999995</v>
      </c>
      <c r="E691" s="25">
        <v>1994.2456999999999</v>
      </c>
      <c r="F691" s="25">
        <v>1224508895</v>
      </c>
      <c r="G691" s="12">
        <v>27912040218</v>
      </c>
      <c r="H691" s="11">
        <v>99</v>
      </c>
      <c r="I691" s="11">
        <v>0</v>
      </c>
      <c r="J691" s="11" t="s">
        <v>123</v>
      </c>
      <c r="K691" s="25">
        <v>50273</v>
      </c>
      <c r="L691" s="11">
        <v>0</v>
      </c>
      <c r="M691" s="11">
        <v>0</v>
      </c>
      <c r="N691" s="25">
        <v>2346</v>
      </c>
      <c r="O691" s="11">
        <v>0</v>
      </c>
      <c r="P691" s="11">
        <v>0</v>
      </c>
      <c r="Q691" s="11"/>
      <c r="R691" s="16"/>
    </row>
    <row r="692" spans="1:18" ht="15.75" thickTop="1" thickBot="1" x14ac:dyDescent="0.25">
      <c r="A692" s="15">
        <v>41228</v>
      </c>
      <c r="B692" s="25">
        <v>1512.6638</v>
      </c>
      <c r="C692" s="11">
        <v>0</v>
      </c>
      <c r="D692" s="25">
        <v>615533.73380000005</v>
      </c>
      <c r="E692" s="25">
        <v>1985.9452000000001</v>
      </c>
      <c r="F692" s="25">
        <v>1222416237</v>
      </c>
      <c r="G692" s="12">
        <v>28049683694</v>
      </c>
      <c r="H692" s="11">
        <v>99</v>
      </c>
      <c r="I692" s="11">
        <v>0</v>
      </c>
      <c r="J692" s="11" t="s">
        <v>123</v>
      </c>
      <c r="K692" s="25">
        <v>50115</v>
      </c>
      <c r="L692" s="11">
        <v>0</v>
      </c>
      <c r="M692" s="11">
        <v>0</v>
      </c>
      <c r="N692" s="25">
        <v>2339</v>
      </c>
      <c r="O692" s="11">
        <v>0</v>
      </c>
      <c r="P692" s="11">
        <v>0</v>
      </c>
      <c r="Q692" s="12">
        <v>1002463539</v>
      </c>
      <c r="R692" s="16"/>
    </row>
    <row r="693" spans="1:18" ht="15.75" thickTop="1" thickBot="1" x14ac:dyDescent="0.25">
      <c r="A693" s="15">
        <v>41229</v>
      </c>
      <c r="B693" s="11">
        <v>0</v>
      </c>
      <c r="C693" s="11">
        <v>0</v>
      </c>
      <c r="D693" s="25">
        <v>615533.73380000005</v>
      </c>
      <c r="E693" s="25">
        <v>1987.1101000000001</v>
      </c>
      <c r="F693" s="25">
        <v>1223133325</v>
      </c>
      <c r="G693" s="12">
        <v>27562436310</v>
      </c>
      <c r="H693" s="11">
        <v>99</v>
      </c>
      <c r="I693" s="11">
        <v>0</v>
      </c>
      <c r="J693" s="11" t="s">
        <v>123</v>
      </c>
      <c r="K693" s="25">
        <v>50268</v>
      </c>
      <c r="L693" s="11">
        <v>0</v>
      </c>
      <c r="M693" s="11">
        <v>0</v>
      </c>
      <c r="N693" s="25">
        <v>2346</v>
      </c>
      <c r="O693" s="11">
        <v>0</v>
      </c>
      <c r="P693" s="11">
        <v>0</v>
      </c>
      <c r="Q693" s="11"/>
      <c r="R693" s="16"/>
    </row>
    <row r="694" spans="1:18" ht="15.75" thickTop="1" thickBot="1" x14ac:dyDescent="0.25">
      <c r="A694" s="15">
        <v>41230</v>
      </c>
      <c r="B694" s="11">
        <v>0</v>
      </c>
      <c r="C694" s="11">
        <v>0</v>
      </c>
      <c r="D694" s="25">
        <v>615533.73380000005</v>
      </c>
      <c r="E694" s="25">
        <v>1987.0269000000001</v>
      </c>
      <c r="F694" s="25">
        <v>1223082061</v>
      </c>
      <c r="G694" s="12">
        <v>27562466338</v>
      </c>
      <c r="H694" s="11">
        <v>99</v>
      </c>
      <c r="I694" s="11">
        <v>0</v>
      </c>
      <c r="J694" s="11" t="s">
        <v>123</v>
      </c>
      <c r="K694" s="25">
        <v>50266</v>
      </c>
      <c r="L694" s="11">
        <v>0</v>
      </c>
      <c r="M694" s="11">
        <v>0</v>
      </c>
      <c r="N694" s="25">
        <v>2346</v>
      </c>
      <c r="O694" s="11">
        <v>0</v>
      </c>
      <c r="P694" s="11">
        <v>0</v>
      </c>
      <c r="Q694" s="11"/>
      <c r="R694" s="16"/>
    </row>
    <row r="695" spans="1:18" ht="15.75" thickTop="1" thickBot="1" x14ac:dyDescent="0.25">
      <c r="A695" s="15">
        <v>41231</v>
      </c>
      <c r="B695" s="11">
        <v>0</v>
      </c>
      <c r="C695" s="11">
        <v>0</v>
      </c>
      <c r="D695" s="25">
        <v>615533.73380000005</v>
      </c>
      <c r="E695" s="25">
        <v>1986.9436000000001</v>
      </c>
      <c r="F695" s="25">
        <v>1223030800</v>
      </c>
      <c r="G695" s="12">
        <v>27562496375</v>
      </c>
      <c r="H695" s="11">
        <v>99</v>
      </c>
      <c r="I695" s="11">
        <v>0</v>
      </c>
      <c r="J695" s="11" t="s">
        <v>123</v>
      </c>
      <c r="K695" s="25">
        <v>50264</v>
      </c>
      <c r="L695" s="11">
        <v>0</v>
      </c>
      <c r="M695" s="11">
        <v>0</v>
      </c>
      <c r="N695" s="25">
        <v>2346</v>
      </c>
      <c r="O695" s="11">
        <v>0</v>
      </c>
      <c r="P695" s="11">
        <v>0</v>
      </c>
      <c r="Q695" s="11"/>
      <c r="R695" s="16"/>
    </row>
    <row r="696" spans="1:18" ht="15.75" thickTop="1" thickBot="1" x14ac:dyDescent="0.25">
      <c r="A696" s="15">
        <v>41232</v>
      </c>
      <c r="B696" s="11">
        <v>0</v>
      </c>
      <c r="C696" s="11">
        <v>0</v>
      </c>
      <c r="D696" s="25">
        <v>615533.73380000005</v>
      </c>
      <c r="E696" s="25">
        <v>2001.8656000000001</v>
      </c>
      <c r="F696" s="25">
        <v>1232215801</v>
      </c>
      <c r="G696" s="12">
        <v>27447399560</v>
      </c>
      <c r="H696" s="11">
        <v>99</v>
      </c>
      <c r="I696" s="11">
        <v>0</v>
      </c>
      <c r="J696" s="11" t="s">
        <v>123</v>
      </c>
      <c r="K696" s="25">
        <v>50641</v>
      </c>
      <c r="L696" s="11">
        <v>0</v>
      </c>
      <c r="M696" s="11">
        <v>0</v>
      </c>
      <c r="N696" s="25">
        <v>2363</v>
      </c>
      <c r="O696" s="11">
        <v>0</v>
      </c>
      <c r="P696" s="11">
        <v>0</v>
      </c>
      <c r="Q696" s="11"/>
      <c r="R696" s="16"/>
    </row>
    <row r="697" spans="1:18" ht="15.75" thickTop="1" thickBot="1" x14ac:dyDescent="0.25">
      <c r="A697" s="15">
        <v>41233</v>
      </c>
      <c r="B697" s="11">
        <v>47.495699999999999</v>
      </c>
      <c r="C697" s="11">
        <v>0</v>
      </c>
      <c r="D697" s="25">
        <v>615581.22950000002</v>
      </c>
      <c r="E697" s="25">
        <v>2009.9898000000001</v>
      </c>
      <c r="F697" s="25">
        <v>1237311999</v>
      </c>
      <c r="G697" s="12">
        <v>28056410271</v>
      </c>
      <c r="H697" s="11">
        <v>99</v>
      </c>
      <c r="I697" s="11">
        <v>0</v>
      </c>
      <c r="J697" s="11" t="s">
        <v>123</v>
      </c>
      <c r="K697" s="25">
        <v>50847</v>
      </c>
      <c r="L697" s="11">
        <v>0</v>
      </c>
      <c r="M697" s="11">
        <v>0</v>
      </c>
      <c r="N697" s="25">
        <v>2373</v>
      </c>
      <c r="O697" s="11">
        <v>0</v>
      </c>
      <c r="P697" s="11">
        <v>0</v>
      </c>
      <c r="Q697" s="11"/>
      <c r="R697" s="16"/>
    </row>
    <row r="698" spans="1:18" ht="15.75" thickTop="1" thickBot="1" x14ac:dyDescent="0.25">
      <c r="A698" s="15">
        <v>41234</v>
      </c>
      <c r="B698" s="11">
        <v>20.084099999999999</v>
      </c>
      <c r="C698" s="11">
        <v>0</v>
      </c>
      <c r="D698" s="25">
        <v>615601.31359999999</v>
      </c>
      <c r="E698" s="25">
        <v>1991.6293000000001</v>
      </c>
      <c r="F698" s="25">
        <v>1226049599</v>
      </c>
      <c r="G698" s="12">
        <v>28742280246</v>
      </c>
      <c r="H698" s="11">
        <v>99</v>
      </c>
      <c r="I698" s="11">
        <v>0</v>
      </c>
      <c r="J698" s="11" t="s">
        <v>123</v>
      </c>
      <c r="K698" s="25">
        <v>50386</v>
      </c>
      <c r="L698" s="11">
        <v>0</v>
      </c>
      <c r="M698" s="11">
        <v>0</v>
      </c>
      <c r="N698" s="25">
        <v>2351</v>
      </c>
      <c r="O698" s="11">
        <v>0</v>
      </c>
      <c r="P698" s="11">
        <v>0</v>
      </c>
      <c r="Q698" s="11"/>
      <c r="R698" s="16"/>
    </row>
    <row r="699" spans="1:18" ht="15.75" thickTop="1" thickBot="1" x14ac:dyDescent="0.25">
      <c r="A699" s="15">
        <v>41235</v>
      </c>
      <c r="B699" s="11">
        <v>0</v>
      </c>
      <c r="C699" s="11">
        <v>0</v>
      </c>
      <c r="D699" s="25">
        <v>615601.31359999999</v>
      </c>
      <c r="E699" s="25">
        <v>1979.046</v>
      </c>
      <c r="F699" s="25">
        <v>1218303303</v>
      </c>
      <c r="G699" s="12">
        <v>27400109179</v>
      </c>
      <c r="H699" s="11">
        <v>99</v>
      </c>
      <c r="I699" s="11">
        <v>0</v>
      </c>
      <c r="J699" s="11" t="s">
        <v>123</v>
      </c>
      <c r="K699" s="25">
        <v>50069</v>
      </c>
      <c r="L699" s="11">
        <v>0</v>
      </c>
      <c r="M699" s="11">
        <v>0</v>
      </c>
      <c r="N699" s="25">
        <v>2337</v>
      </c>
      <c r="O699" s="11">
        <v>0</v>
      </c>
      <c r="P699" s="11">
        <v>0</v>
      </c>
      <c r="Q699" s="11"/>
      <c r="R699" s="16"/>
    </row>
    <row r="700" spans="1:18" ht="15.75" thickTop="1" thickBot="1" x14ac:dyDescent="0.25">
      <c r="A700" s="15">
        <v>41236</v>
      </c>
      <c r="B700" s="11">
        <v>0</v>
      </c>
      <c r="C700" s="11">
        <v>0</v>
      </c>
      <c r="D700" s="25">
        <v>615601.31359999999</v>
      </c>
      <c r="E700" s="25">
        <v>1965.5181</v>
      </c>
      <c r="F700" s="25">
        <v>1209975510</v>
      </c>
      <c r="G700" s="12">
        <v>26222222752</v>
      </c>
      <c r="H700" s="11">
        <v>99</v>
      </c>
      <c r="I700" s="11">
        <v>0</v>
      </c>
      <c r="J700" s="11" t="s">
        <v>123</v>
      </c>
      <c r="K700" s="25">
        <v>49727</v>
      </c>
      <c r="L700" s="11">
        <v>0</v>
      </c>
      <c r="M700" s="11">
        <v>0</v>
      </c>
      <c r="N700" s="25">
        <v>2321</v>
      </c>
      <c r="O700" s="11">
        <v>0</v>
      </c>
      <c r="P700" s="11">
        <v>0</v>
      </c>
      <c r="Q700" s="11"/>
      <c r="R700" s="16"/>
    </row>
    <row r="701" spans="1:18" ht="15.75" thickTop="1" thickBot="1" x14ac:dyDescent="0.25">
      <c r="A701" s="15">
        <v>41237</v>
      </c>
      <c r="B701" s="11">
        <v>0</v>
      </c>
      <c r="C701" s="11">
        <v>0</v>
      </c>
      <c r="D701" s="25">
        <v>615601.31359999999</v>
      </c>
      <c r="E701" s="25">
        <v>1965.434</v>
      </c>
      <c r="F701" s="25">
        <v>1209923722</v>
      </c>
      <c r="G701" s="12">
        <v>26222228337</v>
      </c>
      <c r="H701" s="11">
        <v>99</v>
      </c>
      <c r="I701" s="11">
        <v>0</v>
      </c>
      <c r="J701" s="11" t="s">
        <v>123</v>
      </c>
      <c r="K701" s="25">
        <v>49725</v>
      </c>
      <c r="L701" s="11">
        <v>0</v>
      </c>
      <c r="M701" s="11">
        <v>0</v>
      </c>
      <c r="N701" s="25">
        <v>2321</v>
      </c>
      <c r="O701" s="11">
        <v>0</v>
      </c>
      <c r="P701" s="11">
        <v>0</v>
      </c>
      <c r="Q701" s="11"/>
      <c r="R701" s="16"/>
    </row>
    <row r="702" spans="1:18" ht="15.75" thickTop="1" thickBot="1" x14ac:dyDescent="0.25">
      <c r="A702" s="15">
        <v>41238</v>
      </c>
      <c r="B702" s="11">
        <v>0</v>
      </c>
      <c r="C702" s="11">
        <v>0</v>
      </c>
      <c r="D702" s="25">
        <v>615601.31359999999</v>
      </c>
      <c r="E702" s="25">
        <v>1965.3498</v>
      </c>
      <c r="F702" s="25">
        <v>1209871937</v>
      </c>
      <c r="G702" s="12">
        <v>26222233924</v>
      </c>
      <c r="H702" s="11">
        <v>99</v>
      </c>
      <c r="I702" s="11">
        <v>0</v>
      </c>
      <c r="J702" s="11" t="s">
        <v>123</v>
      </c>
      <c r="K702" s="25">
        <v>49723</v>
      </c>
      <c r="L702" s="11">
        <v>0</v>
      </c>
      <c r="M702" s="11">
        <v>0</v>
      </c>
      <c r="N702" s="25">
        <v>2320</v>
      </c>
      <c r="O702" s="11">
        <v>0</v>
      </c>
      <c r="P702" s="11">
        <v>0</v>
      </c>
      <c r="Q702" s="11"/>
      <c r="R702" s="16"/>
    </row>
    <row r="703" spans="1:18" ht="15.75" thickTop="1" thickBot="1" x14ac:dyDescent="0.25">
      <c r="A703" s="15">
        <v>41239</v>
      </c>
      <c r="B703" s="11">
        <v>0</v>
      </c>
      <c r="C703" s="11">
        <v>0</v>
      </c>
      <c r="D703" s="25">
        <v>615601.31359999999</v>
      </c>
      <c r="E703" s="25">
        <v>1952.7664</v>
      </c>
      <c r="F703" s="25">
        <v>1202125543</v>
      </c>
      <c r="G703" s="12">
        <v>26142334945</v>
      </c>
      <c r="H703" s="11">
        <v>99</v>
      </c>
      <c r="I703" s="11">
        <v>0</v>
      </c>
      <c r="J703" s="11" t="s">
        <v>123</v>
      </c>
      <c r="K703" s="25">
        <v>49404</v>
      </c>
      <c r="L703" s="11">
        <v>0</v>
      </c>
      <c r="M703" s="11">
        <v>0</v>
      </c>
      <c r="N703" s="25">
        <v>2306</v>
      </c>
      <c r="O703" s="11">
        <v>0</v>
      </c>
      <c r="P703" s="11">
        <v>0</v>
      </c>
      <c r="Q703" s="11"/>
      <c r="R703" s="16"/>
    </row>
    <row r="704" spans="1:18" ht="15.75" thickTop="1" thickBot="1" x14ac:dyDescent="0.25">
      <c r="A704" s="15">
        <v>41240</v>
      </c>
      <c r="B704" s="11">
        <v>0</v>
      </c>
      <c r="C704" s="11">
        <v>0</v>
      </c>
      <c r="D704" s="25">
        <v>615601.31359999999</v>
      </c>
      <c r="E704" s="25">
        <v>1946.7633000000001</v>
      </c>
      <c r="F704" s="25">
        <v>1198430069</v>
      </c>
      <c r="G704" s="12">
        <v>26311723676</v>
      </c>
      <c r="H704" s="11">
        <v>99</v>
      </c>
      <c r="I704" s="11">
        <v>0</v>
      </c>
      <c r="J704" s="11" t="s">
        <v>123</v>
      </c>
      <c r="K704" s="25">
        <v>49253</v>
      </c>
      <c r="L704" s="11">
        <v>0</v>
      </c>
      <c r="M704" s="11">
        <v>0</v>
      </c>
      <c r="N704" s="25">
        <v>2298</v>
      </c>
      <c r="O704" s="11">
        <v>0</v>
      </c>
      <c r="P704" s="11">
        <v>0</v>
      </c>
      <c r="Q704" s="11"/>
      <c r="R704" s="16"/>
    </row>
    <row r="705" spans="1:18" ht="15.75" thickTop="1" thickBot="1" x14ac:dyDescent="0.25">
      <c r="A705" s="15">
        <v>41241</v>
      </c>
      <c r="B705" s="11">
        <v>0</v>
      </c>
      <c r="C705" s="11">
        <v>0</v>
      </c>
      <c r="D705" s="25">
        <v>615601.31359999999</v>
      </c>
      <c r="E705" s="25">
        <v>1942.0463</v>
      </c>
      <c r="F705" s="25">
        <v>1195526228</v>
      </c>
      <c r="G705" s="12">
        <v>26346379115</v>
      </c>
      <c r="H705" s="11">
        <v>99</v>
      </c>
      <c r="I705" s="11">
        <v>0</v>
      </c>
      <c r="J705" s="11" t="s">
        <v>123</v>
      </c>
      <c r="K705" s="25">
        <v>49133</v>
      </c>
      <c r="L705" s="11">
        <v>0</v>
      </c>
      <c r="M705" s="11">
        <v>0</v>
      </c>
      <c r="N705" s="25">
        <v>2293</v>
      </c>
      <c r="O705" s="11">
        <v>0</v>
      </c>
      <c r="P705" s="11">
        <v>0</v>
      </c>
      <c r="Q705" s="11"/>
      <c r="R705" s="16"/>
    </row>
    <row r="706" spans="1:18" ht="15.75" thickTop="1" thickBot="1" x14ac:dyDescent="0.25">
      <c r="A706" s="15">
        <v>41242</v>
      </c>
      <c r="B706" s="11">
        <v>0</v>
      </c>
      <c r="C706" s="11">
        <v>0</v>
      </c>
      <c r="D706" s="25">
        <v>615601.31359999999</v>
      </c>
      <c r="E706" s="25">
        <v>1951.9847</v>
      </c>
      <c r="F706" s="25">
        <v>1201644317</v>
      </c>
      <c r="G706" s="12">
        <v>26297514296</v>
      </c>
      <c r="H706" s="11">
        <v>99</v>
      </c>
      <c r="I706" s="11">
        <v>0</v>
      </c>
      <c r="J706" s="11" t="s">
        <v>123</v>
      </c>
      <c r="K706" s="25">
        <v>49385</v>
      </c>
      <c r="L706" s="11">
        <v>0</v>
      </c>
      <c r="M706" s="11">
        <v>0</v>
      </c>
      <c r="N706" s="25">
        <v>2305</v>
      </c>
      <c r="O706" s="11">
        <v>0</v>
      </c>
      <c r="P706" s="11">
        <v>0</v>
      </c>
      <c r="Q706" s="11"/>
      <c r="R706" s="16"/>
    </row>
    <row r="707" spans="1:18" ht="15.75" thickTop="1" thickBot="1" x14ac:dyDescent="0.25">
      <c r="A707" s="15">
        <v>41243</v>
      </c>
      <c r="B707" s="11">
        <v>0</v>
      </c>
      <c r="C707" s="11">
        <v>0</v>
      </c>
      <c r="D707" s="25">
        <v>615601.31359999999</v>
      </c>
      <c r="E707" s="25">
        <v>1951.1732999999999</v>
      </c>
      <c r="F707" s="25">
        <v>1201144863</v>
      </c>
      <c r="G707" s="12">
        <v>26096144078</v>
      </c>
      <c r="H707" s="11">
        <v>99</v>
      </c>
      <c r="I707" s="11">
        <v>0</v>
      </c>
      <c r="J707" s="11" t="s">
        <v>123</v>
      </c>
      <c r="K707" s="25">
        <v>49364</v>
      </c>
      <c r="L707" s="11">
        <v>0</v>
      </c>
      <c r="M707" s="11">
        <v>0</v>
      </c>
      <c r="N707" s="25">
        <v>2304</v>
      </c>
      <c r="O707" s="11">
        <v>0</v>
      </c>
      <c r="P707" s="11">
        <v>0</v>
      </c>
      <c r="Q707" s="11"/>
      <c r="R707" s="16"/>
    </row>
    <row r="708" spans="1:18" ht="15.75" thickTop="1" thickBot="1" x14ac:dyDescent="0.25">
      <c r="A708" s="15">
        <v>41244</v>
      </c>
      <c r="B708" s="11">
        <v>0</v>
      </c>
      <c r="C708" s="11">
        <v>0</v>
      </c>
      <c r="D708" s="25">
        <v>615601.31359999999</v>
      </c>
      <c r="E708" s="25">
        <v>1951.1</v>
      </c>
      <c r="F708" s="25">
        <v>1201099748</v>
      </c>
      <c r="G708" s="12">
        <v>26096164779</v>
      </c>
      <c r="H708" s="11">
        <v>99</v>
      </c>
      <c r="I708" s="11">
        <v>0</v>
      </c>
      <c r="J708" s="11" t="s">
        <v>123</v>
      </c>
      <c r="K708" s="25">
        <v>43768</v>
      </c>
      <c r="L708" s="11">
        <v>0</v>
      </c>
      <c r="M708" s="11">
        <v>0</v>
      </c>
      <c r="N708" s="25">
        <v>2304</v>
      </c>
      <c r="O708" s="11">
        <v>0</v>
      </c>
      <c r="P708" s="11">
        <v>0</v>
      </c>
      <c r="Q708" s="11"/>
      <c r="R708" s="16"/>
    </row>
    <row r="709" spans="1:18" ht="15.75" thickTop="1" thickBot="1" x14ac:dyDescent="0.25">
      <c r="A709" s="15">
        <v>41245</v>
      </c>
      <c r="B709" s="11">
        <v>0</v>
      </c>
      <c r="C709" s="11">
        <v>0</v>
      </c>
      <c r="D709" s="25">
        <v>615601.31359999999</v>
      </c>
      <c r="E709" s="25">
        <v>1951.0268000000001</v>
      </c>
      <c r="F709" s="25">
        <v>1201054636</v>
      </c>
      <c r="G709" s="12">
        <v>26096185487</v>
      </c>
      <c r="H709" s="11">
        <v>99</v>
      </c>
      <c r="I709" s="11">
        <v>0</v>
      </c>
      <c r="J709" s="11" t="s">
        <v>123</v>
      </c>
      <c r="K709" s="25">
        <v>43766</v>
      </c>
      <c r="L709" s="11">
        <v>0</v>
      </c>
      <c r="M709" s="11">
        <v>0</v>
      </c>
      <c r="N709" s="25">
        <v>2303</v>
      </c>
      <c r="O709" s="11">
        <v>0</v>
      </c>
      <c r="P709" s="11">
        <v>0</v>
      </c>
      <c r="Q709" s="11"/>
      <c r="R709" s="16"/>
    </row>
    <row r="710" spans="1:18" ht="15.75" thickTop="1" thickBot="1" x14ac:dyDescent="0.25">
      <c r="A710" s="15">
        <v>41246</v>
      </c>
      <c r="B710" s="11">
        <v>0</v>
      </c>
      <c r="C710" s="11">
        <v>0</v>
      </c>
      <c r="D710" s="25">
        <v>615601.31359999999</v>
      </c>
      <c r="E710" s="25">
        <v>1953.9575</v>
      </c>
      <c r="F710" s="25">
        <v>1202858828</v>
      </c>
      <c r="G710" s="12">
        <v>26138609013</v>
      </c>
      <c r="H710" s="11">
        <v>99</v>
      </c>
      <c r="I710" s="11">
        <v>0</v>
      </c>
      <c r="J710" s="11" t="s">
        <v>123</v>
      </c>
      <c r="K710" s="25">
        <v>43832</v>
      </c>
      <c r="L710" s="11">
        <v>0</v>
      </c>
      <c r="M710" s="11">
        <v>0</v>
      </c>
      <c r="N710" s="25">
        <v>2307</v>
      </c>
      <c r="O710" s="11">
        <v>0</v>
      </c>
      <c r="P710" s="11">
        <v>0</v>
      </c>
      <c r="Q710" s="11"/>
      <c r="R710" s="16"/>
    </row>
    <row r="711" spans="1:18" ht="15.75" thickTop="1" thickBot="1" x14ac:dyDescent="0.25">
      <c r="A711" s="15">
        <v>41247</v>
      </c>
      <c r="B711" s="11">
        <v>0</v>
      </c>
      <c r="C711" s="11">
        <v>0</v>
      </c>
      <c r="D711" s="25">
        <v>615601.31359999999</v>
      </c>
      <c r="E711" s="25">
        <v>1951.0444</v>
      </c>
      <c r="F711" s="25">
        <v>1201065483</v>
      </c>
      <c r="G711" s="12">
        <v>26088171983</v>
      </c>
      <c r="H711" s="11">
        <v>99</v>
      </c>
      <c r="I711" s="11">
        <v>0</v>
      </c>
      <c r="J711" s="11" t="s">
        <v>123</v>
      </c>
      <c r="K711" s="25">
        <v>43766</v>
      </c>
      <c r="L711" s="11">
        <v>0</v>
      </c>
      <c r="M711" s="11">
        <v>0</v>
      </c>
      <c r="N711" s="25">
        <v>2304</v>
      </c>
      <c r="O711" s="11">
        <v>0</v>
      </c>
      <c r="P711" s="11">
        <v>0</v>
      </c>
      <c r="Q711" s="11"/>
      <c r="R711" s="16"/>
    </row>
    <row r="712" spans="1:18" ht="15.75" thickTop="1" thickBot="1" x14ac:dyDescent="0.25">
      <c r="A712" s="15">
        <v>41248</v>
      </c>
      <c r="B712" s="11">
        <v>102.6768</v>
      </c>
      <c r="C712" s="11">
        <v>0</v>
      </c>
      <c r="D712" s="25">
        <v>615703.99040000001</v>
      </c>
      <c r="E712" s="25">
        <v>1947.8584000000001</v>
      </c>
      <c r="F712" s="25">
        <v>1199304203</v>
      </c>
      <c r="G712" s="12">
        <v>26137115923</v>
      </c>
      <c r="H712" s="11">
        <v>99</v>
      </c>
      <c r="I712" s="11">
        <v>0</v>
      </c>
      <c r="J712" s="11" t="s">
        <v>123</v>
      </c>
      <c r="K712" s="25">
        <v>43695</v>
      </c>
      <c r="L712" s="11">
        <v>0</v>
      </c>
      <c r="M712" s="11">
        <v>0</v>
      </c>
      <c r="N712" s="25">
        <v>2300</v>
      </c>
      <c r="O712" s="11">
        <v>0</v>
      </c>
      <c r="P712" s="11">
        <v>0</v>
      </c>
      <c r="Q712" s="11"/>
      <c r="R712" s="16"/>
    </row>
    <row r="713" spans="1:18" ht="15.75" thickTop="1" thickBot="1" x14ac:dyDescent="0.25">
      <c r="A713" s="15">
        <v>41249</v>
      </c>
      <c r="B713" s="11">
        <v>0</v>
      </c>
      <c r="C713" s="11">
        <v>0</v>
      </c>
      <c r="D713" s="25">
        <v>615703.99040000001</v>
      </c>
      <c r="E713" s="25">
        <v>1952.1514999999999</v>
      </c>
      <c r="F713" s="25">
        <v>1201947439</v>
      </c>
      <c r="G713" s="12">
        <v>26192385730</v>
      </c>
      <c r="H713" s="11">
        <v>99</v>
      </c>
      <c r="I713" s="11">
        <v>0</v>
      </c>
      <c r="J713" s="11" t="s">
        <v>123</v>
      </c>
      <c r="K713" s="25">
        <v>43799</v>
      </c>
      <c r="L713" s="11">
        <v>0</v>
      </c>
      <c r="M713" s="11">
        <v>0</v>
      </c>
      <c r="N713" s="25">
        <v>2305</v>
      </c>
      <c r="O713" s="11">
        <v>0</v>
      </c>
      <c r="P713" s="11">
        <v>0</v>
      </c>
      <c r="Q713" s="11"/>
      <c r="R713" s="16"/>
    </row>
    <row r="714" spans="1:18" ht="15.75" thickTop="1" thickBot="1" x14ac:dyDescent="0.25">
      <c r="A714" s="15">
        <v>41250</v>
      </c>
      <c r="B714" s="11">
        <v>0</v>
      </c>
      <c r="C714" s="11">
        <v>0</v>
      </c>
      <c r="D714" s="25">
        <v>615703.99040000001</v>
      </c>
      <c r="E714" s="25">
        <v>1946.3539000000001</v>
      </c>
      <c r="F714" s="25">
        <v>1198377840</v>
      </c>
      <c r="G714" s="12">
        <v>26070215334</v>
      </c>
      <c r="H714" s="11">
        <v>99</v>
      </c>
      <c r="I714" s="11">
        <v>0</v>
      </c>
      <c r="J714" s="11" t="s">
        <v>123</v>
      </c>
      <c r="K714" s="25">
        <v>43669</v>
      </c>
      <c r="L714" s="11">
        <v>0</v>
      </c>
      <c r="M714" s="11">
        <v>0</v>
      </c>
      <c r="N714" s="25">
        <v>2298</v>
      </c>
      <c r="O714" s="11">
        <v>0</v>
      </c>
      <c r="P714" s="11">
        <v>0</v>
      </c>
      <c r="Q714" s="11"/>
      <c r="R714" s="16"/>
    </row>
    <row r="715" spans="1:18" ht="15.75" thickTop="1" thickBot="1" x14ac:dyDescent="0.25">
      <c r="A715" s="15">
        <v>41251</v>
      </c>
      <c r="B715" s="11">
        <v>0</v>
      </c>
      <c r="C715" s="11">
        <v>0</v>
      </c>
      <c r="D715" s="25">
        <v>615703.99040000001</v>
      </c>
      <c r="E715" s="25">
        <v>1946.2828</v>
      </c>
      <c r="F715" s="25">
        <v>1198334090</v>
      </c>
      <c r="G715" s="12">
        <v>26070262725</v>
      </c>
      <c r="H715" s="11">
        <v>99</v>
      </c>
      <c r="I715" s="11">
        <v>0</v>
      </c>
      <c r="J715" s="11" t="s">
        <v>123</v>
      </c>
      <c r="K715" s="25">
        <v>43667</v>
      </c>
      <c r="L715" s="11">
        <v>0</v>
      </c>
      <c r="M715" s="11">
        <v>0</v>
      </c>
      <c r="N715" s="25">
        <v>2298</v>
      </c>
      <c r="O715" s="11">
        <v>0</v>
      </c>
      <c r="P715" s="11">
        <v>0</v>
      </c>
      <c r="Q715" s="11"/>
      <c r="R715" s="16"/>
    </row>
    <row r="716" spans="1:18" ht="15.75" thickTop="1" thickBot="1" x14ac:dyDescent="0.25">
      <c r="A716" s="15">
        <v>41252</v>
      </c>
      <c r="B716" s="11">
        <v>0</v>
      </c>
      <c r="C716" s="11">
        <v>0</v>
      </c>
      <c r="D716" s="25">
        <v>615703.99040000001</v>
      </c>
      <c r="E716" s="25">
        <v>1946.2118</v>
      </c>
      <c r="F716" s="25">
        <v>1198290343</v>
      </c>
      <c r="G716" s="12">
        <v>26070310130</v>
      </c>
      <c r="H716" s="11">
        <v>99</v>
      </c>
      <c r="I716" s="11">
        <v>0</v>
      </c>
      <c r="J716" s="11" t="s">
        <v>123</v>
      </c>
      <c r="K716" s="25">
        <v>43665</v>
      </c>
      <c r="L716" s="11">
        <v>0</v>
      </c>
      <c r="M716" s="11">
        <v>0</v>
      </c>
      <c r="N716" s="25">
        <v>2298</v>
      </c>
      <c r="O716" s="11">
        <v>0</v>
      </c>
      <c r="P716" s="11">
        <v>0</v>
      </c>
      <c r="Q716" s="11"/>
      <c r="R716" s="16"/>
    </row>
    <row r="717" spans="1:18" ht="15.75" thickTop="1" thickBot="1" x14ac:dyDescent="0.25">
      <c r="A717" s="15">
        <v>41253</v>
      </c>
      <c r="B717" s="11">
        <v>0</v>
      </c>
      <c r="C717" s="11">
        <v>0</v>
      </c>
      <c r="D717" s="25">
        <v>615703.99040000001</v>
      </c>
      <c r="E717" s="25">
        <v>1923.8668</v>
      </c>
      <c r="F717" s="25">
        <v>1184532465</v>
      </c>
      <c r="G717" s="12">
        <v>25976493326</v>
      </c>
      <c r="H717" s="11">
        <v>99</v>
      </c>
      <c r="I717" s="11">
        <v>0</v>
      </c>
      <c r="J717" s="11" t="s">
        <v>123</v>
      </c>
      <c r="K717" s="25">
        <v>43164</v>
      </c>
      <c r="L717" s="11">
        <v>0</v>
      </c>
      <c r="M717" s="11">
        <v>0</v>
      </c>
      <c r="N717" s="25">
        <v>2272</v>
      </c>
      <c r="O717" s="11">
        <v>0</v>
      </c>
      <c r="P717" s="11">
        <v>0</v>
      </c>
      <c r="Q717" s="11"/>
      <c r="R717" s="16"/>
    </row>
    <row r="718" spans="1:18" ht="15.75" thickTop="1" thickBot="1" x14ac:dyDescent="0.25">
      <c r="A718" s="15">
        <v>41254</v>
      </c>
      <c r="B718" s="11">
        <v>0</v>
      </c>
      <c r="C718" s="11">
        <v>0</v>
      </c>
      <c r="D718" s="25">
        <v>615703.99040000001</v>
      </c>
      <c r="E718" s="25">
        <v>1940.223</v>
      </c>
      <c r="F718" s="25">
        <v>1194603036</v>
      </c>
      <c r="G718" s="12">
        <v>26284628348</v>
      </c>
      <c r="H718" s="11">
        <v>99</v>
      </c>
      <c r="I718" s="11">
        <v>0</v>
      </c>
      <c r="J718" s="11" t="s">
        <v>123</v>
      </c>
      <c r="K718" s="25">
        <v>43531</v>
      </c>
      <c r="L718" s="11">
        <v>0</v>
      </c>
      <c r="M718" s="11">
        <v>0</v>
      </c>
      <c r="N718" s="25">
        <v>2291</v>
      </c>
      <c r="O718" s="11">
        <v>0</v>
      </c>
      <c r="P718" s="11">
        <v>0</v>
      </c>
      <c r="Q718" s="11"/>
      <c r="R718" s="16"/>
    </row>
    <row r="719" spans="1:18" ht="15.75" thickTop="1" thickBot="1" x14ac:dyDescent="0.25">
      <c r="A719" s="15">
        <v>41255</v>
      </c>
      <c r="B719" s="25">
        <v>2860.2330000000002</v>
      </c>
      <c r="C719" s="11">
        <v>0</v>
      </c>
      <c r="D719" s="25">
        <v>618564.22340000002</v>
      </c>
      <c r="E719" s="25">
        <v>1959.6790000000001</v>
      </c>
      <c r="F719" s="25">
        <v>1212187293</v>
      </c>
      <c r="G719" s="12">
        <v>26618532783</v>
      </c>
      <c r="H719" s="11">
        <v>99</v>
      </c>
      <c r="I719" s="11">
        <v>0</v>
      </c>
      <c r="J719" s="11" t="s">
        <v>123</v>
      </c>
      <c r="K719" s="25">
        <v>43967</v>
      </c>
      <c r="L719" s="11">
        <v>0</v>
      </c>
      <c r="M719" s="11">
        <v>0</v>
      </c>
      <c r="N719" s="25">
        <v>2314</v>
      </c>
      <c r="O719" s="11">
        <v>0</v>
      </c>
      <c r="P719" s="11">
        <v>0</v>
      </c>
      <c r="Q719" s="12">
        <v>1003045948</v>
      </c>
      <c r="R719" s="16"/>
    </row>
    <row r="720" spans="1:18" ht="15.75" thickTop="1" thickBot="1" x14ac:dyDescent="0.25">
      <c r="A720" s="15">
        <v>41256</v>
      </c>
      <c r="B720" s="11">
        <v>50.929600000000001</v>
      </c>
      <c r="C720" s="11">
        <v>0</v>
      </c>
      <c r="D720" s="25">
        <v>618615.15300000005</v>
      </c>
      <c r="E720" s="25">
        <v>1963.4983999999999</v>
      </c>
      <c r="F720" s="25">
        <v>1214649887</v>
      </c>
      <c r="G720" s="12">
        <v>26267192272</v>
      </c>
      <c r="H720" s="11">
        <v>99</v>
      </c>
      <c r="I720" s="11">
        <v>0</v>
      </c>
      <c r="J720" s="11" t="s">
        <v>123</v>
      </c>
      <c r="K720" s="25">
        <v>44258</v>
      </c>
      <c r="L720" s="11">
        <v>0</v>
      </c>
      <c r="M720" s="11">
        <v>0</v>
      </c>
      <c r="N720" s="25">
        <v>2329</v>
      </c>
      <c r="O720" s="11">
        <v>0</v>
      </c>
      <c r="P720" s="11">
        <v>0</v>
      </c>
      <c r="Q720" s="11"/>
      <c r="R720" s="16"/>
    </row>
    <row r="721" spans="1:18" ht="15.75" thickTop="1" thickBot="1" x14ac:dyDescent="0.25">
      <c r="A721" s="15">
        <v>41257</v>
      </c>
      <c r="B721" s="11">
        <v>0</v>
      </c>
      <c r="C721" s="11">
        <v>0</v>
      </c>
      <c r="D721" s="25">
        <v>618615.15300000005</v>
      </c>
      <c r="E721" s="25">
        <v>1976.9754</v>
      </c>
      <c r="F721" s="25">
        <v>1222986944</v>
      </c>
      <c r="G721" s="12">
        <v>26080605602</v>
      </c>
      <c r="H721" s="11">
        <v>99</v>
      </c>
      <c r="I721" s="11">
        <v>0</v>
      </c>
      <c r="J721" s="11" t="s">
        <v>123</v>
      </c>
      <c r="K721" s="25">
        <v>44565</v>
      </c>
      <c r="L721" s="11">
        <v>0</v>
      </c>
      <c r="M721" s="11">
        <v>0</v>
      </c>
      <c r="N721" s="25">
        <v>2346</v>
      </c>
      <c r="O721" s="11">
        <v>0</v>
      </c>
      <c r="P721" s="11">
        <v>0</v>
      </c>
      <c r="Q721" s="11"/>
      <c r="R721" s="16"/>
    </row>
    <row r="722" spans="1:18" ht="15.75" thickTop="1" thickBot="1" x14ac:dyDescent="0.25">
      <c r="A722" s="15">
        <v>41258</v>
      </c>
      <c r="B722" s="11">
        <v>0</v>
      </c>
      <c r="C722" s="11">
        <v>0</v>
      </c>
      <c r="D722" s="25">
        <v>618615.15300000005</v>
      </c>
      <c r="E722" s="25">
        <v>1976.9049</v>
      </c>
      <c r="F722" s="25">
        <v>1222943346</v>
      </c>
      <c r="G722" s="12">
        <v>26080676202</v>
      </c>
      <c r="H722" s="11">
        <v>99</v>
      </c>
      <c r="I722" s="11">
        <v>0</v>
      </c>
      <c r="J722" s="11" t="s">
        <v>123</v>
      </c>
      <c r="K722" s="25">
        <v>44564</v>
      </c>
      <c r="L722" s="11">
        <v>0</v>
      </c>
      <c r="M722" s="11">
        <v>0</v>
      </c>
      <c r="N722" s="25">
        <v>2345</v>
      </c>
      <c r="O722" s="11">
        <v>0</v>
      </c>
      <c r="P722" s="11">
        <v>0</v>
      </c>
      <c r="Q722" s="11"/>
      <c r="R722" s="16"/>
    </row>
    <row r="723" spans="1:18" ht="15.75" thickTop="1" thickBot="1" x14ac:dyDescent="0.25">
      <c r="A723" s="15">
        <v>41259</v>
      </c>
      <c r="B723" s="11">
        <v>0</v>
      </c>
      <c r="C723" s="11">
        <v>0</v>
      </c>
      <c r="D723" s="25">
        <v>618615.15300000005</v>
      </c>
      <c r="E723" s="25">
        <v>1976.8344999999999</v>
      </c>
      <c r="F723" s="25">
        <v>1222899751</v>
      </c>
      <c r="G723" s="12">
        <v>26080746821</v>
      </c>
      <c r="H723" s="11">
        <v>99</v>
      </c>
      <c r="I723" s="11">
        <v>0</v>
      </c>
      <c r="J723" s="11" t="s">
        <v>123</v>
      </c>
      <c r="K723" s="25">
        <v>44562</v>
      </c>
      <c r="L723" s="11">
        <v>0</v>
      </c>
      <c r="M723" s="11">
        <v>0</v>
      </c>
      <c r="N723" s="25">
        <v>2345</v>
      </c>
      <c r="O723" s="11">
        <v>0</v>
      </c>
      <c r="P723" s="11">
        <v>0</v>
      </c>
      <c r="Q723" s="11"/>
      <c r="R723" s="16"/>
    </row>
    <row r="724" spans="1:18" ht="15.75" thickTop="1" thickBot="1" x14ac:dyDescent="0.25">
      <c r="A724" s="15">
        <v>41260</v>
      </c>
      <c r="B724" s="11">
        <v>0</v>
      </c>
      <c r="C724" s="11">
        <v>0</v>
      </c>
      <c r="D724" s="25">
        <v>618615.15300000005</v>
      </c>
      <c r="E724" s="25">
        <v>1982.9152999999999</v>
      </c>
      <c r="F724" s="25">
        <v>1226661451</v>
      </c>
      <c r="G724" s="12">
        <v>26157305929</v>
      </c>
      <c r="H724" s="11">
        <v>99</v>
      </c>
      <c r="I724" s="11">
        <v>0</v>
      </c>
      <c r="J724" s="11" t="s">
        <v>123</v>
      </c>
      <c r="K724" s="25">
        <v>44699</v>
      </c>
      <c r="L724" s="11">
        <v>0</v>
      </c>
      <c r="M724" s="11">
        <v>0</v>
      </c>
      <c r="N724" s="25">
        <v>2353</v>
      </c>
      <c r="O724" s="11">
        <v>0</v>
      </c>
      <c r="P724" s="11">
        <v>0</v>
      </c>
      <c r="Q724" s="11"/>
      <c r="R724" s="16"/>
    </row>
    <row r="725" spans="1:18" ht="15.75" thickTop="1" thickBot="1" x14ac:dyDescent="0.25">
      <c r="A725" s="15">
        <v>41261</v>
      </c>
      <c r="B725" s="11">
        <v>487.02589999999998</v>
      </c>
      <c r="C725" s="11">
        <v>25.482800000000001</v>
      </c>
      <c r="D725" s="25">
        <v>619076.69609999994</v>
      </c>
      <c r="E725" s="25">
        <v>1995.8217</v>
      </c>
      <c r="F725" s="25">
        <v>1235566696</v>
      </c>
      <c r="G725" s="12">
        <v>26345442081</v>
      </c>
      <c r="H725" s="11">
        <v>99</v>
      </c>
      <c r="I725" s="11">
        <v>0</v>
      </c>
      <c r="J725" s="11" t="s">
        <v>123</v>
      </c>
      <c r="K725" s="25">
        <v>44990</v>
      </c>
      <c r="L725" s="11">
        <v>0</v>
      </c>
      <c r="M725" s="11">
        <v>0</v>
      </c>
      <c r="N725" s="25">
        <v>2368</v>
      </c>
      <c r="O725" s="11">
        <v>0</v>
      </c>
      <c r="P725" s="11">
        <v>0</v>
      </c>
      <c r="Q725" s="12">
        <v>1000709722</v>
      </c>
      <c r="R725" s="16"/>
    </row>
    <row r="726" spans="1:18" ht="15.75" thickTop="1" thickBot="1" x14ac:dyDescent="0.25">
      <c r="A726" s="15">
        <v>41262</v>
      </c>
      <c r="B726" s="11">
        <v>0</v>
      </c>
      <c r="C726" s="11">
        <v>0</v>
      </c>
      <c r="D726" s="25">
        <v>619076.69609999994</v>
      </c>
      <c r="E726" s="25">
        <v>2003.0065999999999</v>
      </c>
      <c r="F726" s="25">
        <v>1240014700</v>
      </c>
      <c r="G726" s="12">
        <v>26389149495</v>
      </c>
      <c r="H726" s="11">
        <v>99</v>
      </c>
      <c r="I726" s="11">
        <v>0</v>
      </c>
      <c r="J726" s="11" t="s">
        <v>123</v>
      </c>
      <c r="K726" s="25">
        <v>45186</v>
      </c>
      <c r="L726" s="11">
        <v>0</v>
      </c>
      <c r="M726" s="11">
        <v>0</v>
      </c>
      <c r="N726" s="25">
        <v>2378</v>
      </c>
      <c r="O726" s="11">
        <v>0</v>
      </c>
      <c r="P726" s="11">
        <v>0</v>
      </c>
      <c r="Q726" s="11"/>
      <c r="R726" s="16"/>
    </row>
    <row r="727" spans="1:18" ht="15.75" thickTop="1" thickBot="1" x14ac:dyDescent="0.25">
      <c r="A727" s="15">
        <v>41263</v>
      </c>
      <c r="B727" s="11">
        <v>19.971900000000002</v>
      </c>
      <c r="C727" s="11">
        <v>0</v>
      </c>
      <c r="D727" s="25">
        <v>619096.66799999995</v>
      </c>
      <c r="E727" s="25">
        <v>2002.8163999999999</v>
      </c>
      <c r="F727" s="25">
        <v>1239936960</v>
      </c>
      <c r="G727" s="12">
        <v>26367735335</v>
      </c>
      <c r="H727" s="11">
        <v>99</v>
      </c>
      <c r="I727" s="11">
        <v>0</v>
      </c>
      <c r="J727" s="11" t="s">
        <v>123</v>
      </c>
      <c r="K727" s="25">
        <v>45181</v>
      </c>
      <c r="L727" s="11">
        <v>0</v>
      </c>
      <c r="M727" s="11">
        <v>0</v>
      </c>
      <c r="N727" s="25">
        <v>2378</v>
      </c>
      <c r="O727" s="11">
        <v>0</v>
      </c>
      <c r="P727" s="11">
        <v>0</v>
      </c>
      <c r="Q727" s="11"/>
      <c r="R727" s="16"/>
    </row>
    <row r="728" spans="1:18" ht="15.75" thickTop="1" thickBot="1" x14ac:dyDescent="0.25">
      <c r="A728" s="15">
        <v>41264</v>
      </c>
      <c r="B728" s="11">
        <v>0</v>
      </c>
      <c r="C728" s="11">
        <v>0</v>
      </c>
      <c r="D728" s="25">
        <v>619096.66799999995</v>
      </c>
      <c r="E728" s="25">
        <v>2001.0205000000001</v>
      </c>
      <c r="F728" s="25">
        <v>1238825113</v>
      </c>
      <c r="G728" s="12">
        <v>26429165949</v>
      </c>
      <c r="H728" s="11">
        <v>99</v>
      </c>
      <c r="I728" s="11">
        <v>0</v>
      </c>
      <c r="J728" s="11" t="s">
        <v>123</v>
      </c>
      <c r="K728" s="25">
        <v>45142</v>
      </c>
      <c r="L728" s="11">
        <v>0</v>
      </c>
      <c r="M728" s="11">
        <v>0</v>
      </c>
      <c r="N728" s="25">
        <v>2376</v>
      </c>
      <c r="O728" s="11">
        <v>0</v>
      </c>
      <c r="P728" s="11">
        <v>0</v>
      </c>
      <c r="Q728" s="11"/>
      <c r="R728" s="16"/>
    </row>
    <row r="729" spans="1:18" ht="15.75" thickTop="1" thickBot="1" x14ac:dyDescent="0.25">
      <c r="A729" s="15">
        <v>41265</v>
      </c>
      <c r="B729" s="11">
        <v>0</v>
      </c>
      <c r="C729" s="11">
        <v>0</v>
      </c>
      <c r="D729" s="25">
        <v>619096.66799999995</v>
      </c>
      <c r="E729" s="25">
        <v>2000.9494999999999</v>
      </c>
      <c r="F729" s="25">
        <v>1238781166</v>
      </c>
      <c r="G729" s="12">
        <v>26429241505</v>
      </c>
      <c r="H729" s="11">
        <v>99</v>
      </c>
      <c r="I729" s="11">
        <v>0</v>
      </c>
      <c r="J729" s="11" t="s">
        <v>123</v>
      </c>
      <c r="K729" s="25">
        <v>45141</v>
      </c>
      <c r="L729" s="11">
        <v>0</v>
      </c>
      <c r="M729" s="11">
        <v>0</v>
      </c>
      <c r="N729" s="25">
        <v>2376</v>
      </c>
      <c r="O729" s="11">
        <v>0</v>
      </c>
      <c r="P729" s="11">
        <v>0</v>
      </c>
      <c r="Q729" s="11"/>
      <c r="R729" s="16"/>
    </row>
    <row r="730" spans="1:18" ht="15.75" thickTop="1" thickBot="1" x14ac:dyDescent="0.25">
      <c r="A730" s="15">
        <v>41266</v>
      </c>
      <c r="B730" s="11">
        <v>0</v>
      </c>
      <c r="C730" s="11">
        <v>0</v>
      </c>
      <c r="D730" s="25">
        <v>619096.66799999995</v>
      </c>
      <c r="E730" s="25">
        <v>2000.8785</v>
      </c>
      <c r="F730" s="25">
        <v>1238737222</v>
      </c>
      <c r="G730" s="12">
        <v>26429317082</v>
      </c>
      <c r="H730" s="11">
        <v>99</v>
      </c>
      <c r="I730" s="11">
        <v>0</v>
      </c>
      <c r="J730" s="11" t="s">
        <v>123</v>
      </c>
      <c r="K730" s="25">
        <v>45139</v>
      </c>
      <c r="L730" s="11">
        <v>0</v>
      </c>
      <c r="M730" s="11">
        <v>0</v>
      </c>
      <c r="N730" s="25">
        <v>2376</v>
      </c>
      <c r="O730" s="11">
        <v>0</v>
      </c>
      <c r="P730" s="11">
        <v>0</v>
      </c>
      <c r="Q730" s="11"/>
      <c r="R730" s="16"/>
    </row>
    <row r="731" spans="1:18" ht="15.75" thickTop="1" thickBot="1" x14ac:dyDescent="0.25">
      <c r="A731" s="15">
        <v>41267</v>
      </c>
      <c r="B731" s="11">
        <v>0</v>
      </c>
      <c r="C731" s="11">
        <v>0</v>
      </c>
      <c r="D731" s="25">
        <v>619096.66799999995</v>
      </c>
      <c r="E731" s="25">
        <v>2003.9795999999999</v>
      </c>
      <c r="F731" s="25">
        <v>1240657090</v>
      </c>
      <c r="G731" s="12">
        <v>26570465934</v>
      </c>
      <c r="H731" s="11">
        <v>99</v>
      </c>
      <c r="I731" s="11">
        <v>0</v>
      </c>
      <c r="J731" s="11" t="s">
        <v>123</v>
      </c>
      <c r="K731" s="25">
        <v>45209</v>
      </c>
      <c r="L731" s="11">
        <v>0</v>
      </c>
      <c r="M731" s="11">
        <v>0</v>
      </c>
      <c r="N731" s="25">
        <v>2379</v>
      </c>
      <c r="O731" s="11">
        <v>0</v>
      </c>
      <c r="P731" s="11">
        <v>0</v>
      </c>
      <c r="Q731" s="11"/>
      <c r="R731" s="16"/>
    </row>
    <row r="732" spans="1:18" ht="15.75" thickTop="1" thickBot="1" x14ac:dyDescent="0.25">
      <c r="A732" s="15">
        <v>41268</v>
      </c>
      <c r="B732" s="11">
        <v>0</v>
      </c>
      <c r="C732" s="11">
        <v>0</v>
      </c>
      <c r="D732" s="25">
        <v>619096.66799999995</v>
      </c>
      <c r="E732" s="25">
        <v>2003.9114</v>
      </c>
      <c r="F732" s="25">
        <v>1240614898</v>
      </c>
      <c r="G732" s="12">
        <v>26570580079</v>
      </c>
      <c r="H732" s="11">
        <v>99</v>
      </c>
      <c r="I732" s="11">
        <v>0</v>
      </c>
      <c r="J732" s="11" t="s">
        <v>123</v>
      </c>
      <c r="K732" s="25">
        <v>45208</v>
      </c>
      <c r="L732" s="11">
        <v>0</v>
      </c>
      <c r="M732" s="11">
        <v>0</v>
      </c>
      <c r="N732" s="25">
        <v>2379</v>
      </c>
      <c r="O732" s="11">
        <v>0</v>
      </c>
      <c r="P732" s="11">
        <v>0</v>
      </c>
      <c r="Q732" s="11"/>
      <c r="R732" s="16"/>
    </row>
    <row r="733" spans="1:18" ht="15.75" thickTop="1" thickBot="1" x14ac:dyDescent="0.25">
      <c r="A733" s="15">
        <v>41269</v>
      </c>
      <c r="B733" s="11">
        <v>0</v>
      </c>
      <c r="C733" s="11">
        <v>0</v>
      </c>
      <c r="D733" s="25">
        <v>619096.66799999995</v>
      </c>
      <c r="E733" s="25">
        <v>2010.7611999999999</v>
      </c>
      <c r="F733" s="25">
        <v>1244855536</v>
      </c>
      <c r="G733" s="12">
        <v>26824183961</v>
      </c>
      <c r="H733" s="11">
        <v>99</v>
      </c>
      <c r="I733" s="11">
        <v>0</v>
      </c>
      <c r="J733" s="11" t="s">
        <v>123</v>
      </c>
      <c r="K733" s="25">
        <v>45362</v>
      </c>
      <c r="L733" s="11">
        <v>0</v>
      </c>
      <c r="M733" s="11">
        <v>0</v>
      </c>
      <c r="N733" s="25">
        <v>2387</v>
      </c>
      <c r="O733" s="11">
        <v>0</v>
      </c>
      <c r="P733" s="11">
        <v>0</v>
      </c>
      <c r="Q733" s="11"/>
      <c r="R733" s="16"/>
    </row>
    <row r="734" spans="1:18" ht="15.75" thickTop="1" thickBot="1" x14ac:dyDescent="0.25">
      <c r="A734" s="15">
        <v>41270</v>
      </c>
      <c r="B734" s="11">
        <v>0</v>
      </c>
      <c r="C734" s="11">
        <v>0</v>
      </c>
      <c r="D734" s="25">
        <v>619096.66799999995</v>
      </c>
      <c r="E734" s="25">
        <v>2006.5374999999999</v>
      </c>
      <c r="F734" s="25">
        <v>1242240693</v>
      </c>
      <c r="G734" s="12">
        <v>27061675043</v>
      </c>
      <c r="H734" s="11">
        <v>99</v>
      </c>
      <c r="I734" s="11">
        <v>0</v>
      </c>
      <c r="J734" s="11" t="s">
        <v>123</v>
      </c>
      <c r="K734" s="25">
        <v>45267</v>
      </c>
      <c r="L734" s="11">
        <v>0</v>
      </c>
      <c r="M734" s="11">
        <v>0</v>
      </c>
      <c r="N734" s="25">
        <v>2382</v>
      </c>
      <c r="O734" s="11">
        <v>0</v>
      </c>
      <c r="P734" s="11">
        <v>0</v>
      </c>
      <c r="Q734" s="11"/>
      <c r="R734" s="16"/>
    </row>
    <row r="735" spans="1:18" ht="15.75" thickTop="1" thickBot="1" x14ac:dyDescent="0.25">
      <c r="A735" s="15">
        <v>41271</v>
      </c>
      <c r="B735" s="11">
        <v>0</v>
      </c>
      <c r="C735" s="11">
        <v>0</v>
      </c>
      <c r="D735" s="25">
        <v>619096.66799999995</v>
      </c>
      <c r="E735" s="25">
        <v>2003.7073</v>
      </c>
      <c r="F735" s="25">
        <v>1240488529</v>
      </c>
      <c r="G735" s="12">
        <v>26807083018</v>
      </c>
      <c r="H735" s="11">
        <v>99</v>
      </c>
      <c r="I735" s="11">
        <v>0</v>
      </c>
      <c r="J735" s="11" t="s">
        <v>123</v>
      </c>
      <c r="K735" s="25">
        <v>50981</v>
      </c>
      <c r="L735" s="11">
        <v>0</v>
      </c>
      <c r="M735" s="11">
        <v>0</v>
      </c>
      <c r="N735" s="25">
        <v>2379</v>
      </c>
      <c r="O735" s="11">
        <v>0</v>
      </c>
      <c r="P735" s="11">
        <v>0</v>
      </c>
      <c r="Q735" s="11"/>
      <c r="R735" s="16"/>
    </row>
    <row r="736" spans="1:18" ht="15.75" thickTop="1" thickBot="1" x14ac:dyDescent="0.25">
      <c r="A736" s="15">
        <v>41272</v>
      </c>
      <c r="B736" s="11">
        <v>0</v>
      </c>
      <c r="C736" s="11">
        <v>0</v>
      </c>
      <c r="D736" s="25">
        <v>619096.66799999995</v>
      </c>
      <c r="E736" s="25">
        <v>2003.623</v>
      </c>
      <c r="F736" s="25">
        <v>1240436333</v>
      </c>
      <c r="G736" s="12">
        <v>26807107538</v>
      </c>
      <c r="H736" s="11">
        <v>99</v>
      </c>
      <c r="I736" s="11">
        <v>0</v>
      </c>
      <c r="J736" s="11" t="s">
        <v>123</v>
      </c>
      <c r="K736" s="25">
        <v>50979</v>
      </c>
      <c r="L736" s="11">
        <v>0</v>
      </c>
      <c r="M736" s="11">
        <v>0</v>
      </c>
      <c r="N736" s="25">
        <v>2379</v>
      </c>
      <c r="O736" s="11">
        <v>0</v>
      </c>
      <c r="P736" s="11">
        <v>0</v>
      </c>
      <c r="Q736" s="11"/>
      <c r="R736" s="16"/>
    </row>
    <row r="737" spans="1:18" ht="15.75" thickTop="1" thickBot="1" x14ac:dyDescent="0.25">
      <c r="A737" s="15">
        <v>41273</v>
      </c>
      <c r="B737" s="11">
        <v>0</v>
      </c>
      <c r="C737" s="11">
        <v>0</v>
      </c>
      <c r="D737" s="25">
        <v>619096.66799999995</v>
      </c>
      <c r="E737" s="25">
        <v>2003.5387000000001</v>
      </c>
      <c r="F737" s="25">
        <v>1240384139</v>
      </c>
      <c r="G737" s="12">
        <v>26807132066</v>
      </c>
      <c r="H737" s="11">
        <v>99</v>
      </c>
      <c r="I737" s="11">
        <v>0</v>
      </c>
      <c r="J737" s="11" t="s">
        <v>123</v>
      </c>
      <c r="K737" s="25">
        <v>50977</v>
      </c>
      <c r="L737" s="11">
        <v>0</v>
      </c>
      <c r="M737" s="11">
        <v>0</v>
      </c>
      <c r="N737" s="25">
        <v>2379</v>
      </c>
      <c r="O737" s="11">
        <v>0</v>
      </c>
      <c r="P737" s="11">
        <v>0</v>
      </c>
      <c r="Q737" s="11"/>
      <c r="R737" s="16"/>
    </row>
    <row r="738" spans="1:18" ht="15.75" thickTop="1" thickBot="1" x14ac:dyDescent="0.25">
      <c r="A738" s="15">
        <v>41274</v>
      </c>
      <c r="B738" s="11">
        <v>0</v>
      </c>
      <c r="C738" s="11">
        <v>0</v>
      </c>
      <c r="D738" s="25">
        <v>619096.66799999995</v>
      </c>
      <c r="E738" s="25">
        <v>2003.4544000000001</v>
      </c>
      <c r="F738" s="25">
        <v>1240331947</v>
      </c>
      <c r="G738" s="12">
        <v>26807156601</v>
      </c>
      <c r="H738" s="11">
        <v>99</v>
      </c>
      <c r="I738" s="11">
        <v>0</v>
      </c>
      <c r="J738" s="11" t="s">
        <v>123</v>
      </c>
      <c r="K738" s="25">
        <v>50975</v>
      </c>
      <c r="L738" s="11">
        <v>0</v>
      </c>
      <c r="M738" s="11">
        <v>0</v>
      </c>
      <c r="N738" s="25">
        <v>2379</v>
      </c>
      <c r="O738" s="11">
        <v>0</v>
      </c>
      <c r="P738" s="11">
        <v>0</v>
      </c>
      <c r="Q738" s="11"/>
      <c r="R738" s="16"/>
    </row>
    <row r="739" spans="1:18" ht="15.75" thickTop="1" thickBot="1" x14ac:dyDescent="0.25">
      <c r="A739" s="15">
        <v>41275</v>
      </c>
      <c r="B739" s="11">
        <v>0</v>
      </c>
      <c r="C739" s="11">
        <v>0</v>
      </c>
      <c r="D739" s="25">
        <v>619096.66799999995</v>
      </c>
      <c r="E739" s="25">
        <v>2003.3701000000001</v>
      </c>
      <c r="F739" s="25">
        <v>1240279759</v>
      </c>
      <c r="G739" s="12">
        <v>26807181143</v>
      </c>
      <c r="H739" s="11">
        <v>99</v>
      </c>
      <c r="I739" s="11">
        <v>0</v>
      </c>
      <c r="J739" s="11" t="s">
        <v>123</v>
      </c>
      <c r="K739" s="25">
        <v>50972</v>
      </c>
      <c r="L739" s="11">
        <v>0</v>
      </c>
      <c r="M739" s="11">
        <v>0</v>
      </c>
      <c r="N739" s="25">
        <v>2379</v>
      </c>
      <c r="O739" s="11">
        <v>0</v>
      </c>
      <c r="P739" s="11">
        <v>0</v>
      </c>
      <c r="Q739" s="11"/>
      <c r="R739" s="16"/>
    </row>
    <row r="740" spans="1:18" ht="15.75" thickTop="1" thickBot="1" x14ac:dyDescent="0.25">
      <c r="A740" s="15">
        <v>41276</v>
      </c>
      <c r="B740" s="25">
        <v>183743.2107</v>
      </c>
      <c r="C740" s="11">
        <v>0</v>
      </c>
      <c r="D740" s="25">
        <v>802839.8787</v>
      </c>
      <c r="E740" s="25">
        <v>2027.3342</v>
      </c>
      <c r="F740" s="25">
        <v>1627624758</v>
      </c>
      <c r="G740" s="12">
        <v>27129753751</v>
      </c>
      <c r="H740" s="11">
        <v>100</v>
      </c>
      <c r="I740" s="11">
        <v>0</v>
      </c>
      <c r="J740" s="11" t="s">
        <v>123</v>
      </c>
      <c r="K740" s="25">
        <v>51582</v>
      </c>
      <c r="L740" s="11">
        <v>0</v>
      </c>
      <c r="M740" s="11">
        <v>0</v>
      </c>
      <c r="N740" s="25">
        <v>2407</v>
      </c>
      <c r="O740" s="11">
        <v>0</v>
      </c>
      <c r="P740" s="11">
        <v>0</v>
      </c>
      <c r="Q740" s="11"/>
      <c r="R740" s="16"/>
    </row>
    <row r="741" spans="1:18" ht="15.75" thickTop="1" thickBot="1" x14ac:dyDescent="0.25">
      <c r="A741" s="15">
        <v>41277</v>
      </c>
      <c r="B741" s="11">
        <v>0</v>
      </c>
      <c r="C741" s="11">
        <v>0</v>
      </c>
      <c r="D741" s="25">
        <v>802839.8787</v>
      </c>
      <c r="E741" s="25">
        <v>2037.6523</v>
      </c>
      <c r="F741" s="25">
        <v>1635908486</v>
      </c>
      <c r="G741" s="12">
        <v>27066351409</v>
      </c>
      <c r="H741" s="11">
        <v>100</v>
      </c>
      <c r="I741" s="11">
        <v>0</v>
      </c>
      <c r="J741" s="11" t="s">
        <v>123</v>
      </c>
      <c r="K741" s="25">
        <v>67232</v>
      </c>
      <c r="L741" s="11">
        <v>0</v>
      </c>
      <c r="M741" s="11">
        <v>0</v>
      </c>
      <c r="N741" s="25">
        <v>3137</v>
      </c>
      <c r="O741" s="11">
        <v>0</v>
      </c>
      <c r="P741" s="11">
        <v>0</v>
      </c>
      <c r="Q741" s="11"/>
      <c r="R741" s="16"/>
    </row>
    <row r="742" spans="1:18" ht="15.75" thickTop="1" thickBot="1" x14ac:dyDescent="0.25">
      <c r="A742" s="15">
        <v>41278</v>
      </c>
      <c r="B742" s="11">
        <v>0</v>
      </c>
      <c r="C742" s="11">
        <v>0</v>
      </c>
      <c r="D742" s="25">
        <v>802839.8787</v>
      </c>
      <c r="E742" s="25">
        <v>2046.9052999999999</v>
      </c>
      <c r="F742" s="25">
        <v>1643337228</v>
      </c>
      <c r="G742" s="12">
        <v>27123459421</v>
      </c>
      <c r="H742" s="11">
        <v>100</v>
      </c>
      <c r="I742" s="11">
        <v>0</v>
      </c>
      <c r="J742" s="11" t="s">
        <v>123</v>
      </c>
      <c r="K742" s="25">
        <v>67537</v>
      </c>
      <c r="L742" s="11">
        <v>0</v>
      </c>
      <c r="M742" s="11">
        <v>0</v>
      </c>
      <c r="N742" s="25">
        <v>3152</v>
      </c>
      <c r="O742" s="11">
        <v>0</v>
      </c>
      <c r="P742" s="11">
        <v>0</v>
      </c>
      <c r="Q742" s="11"/>
      <c r="R742" s="16"/>
    </row>
    <row r="743" spans="1:18" ht="15.75" thickTop="1" thickBot="1" x14ac:dyDescent="0.25">
      <c r="A743" s="15">
        <v>41279</v>
      </c>
      <c r="B743" s="11">
        <v>0</v>
      </c>
      <c r="C743" s="11">
        <v>0</v>
      </c>
      <c r="D743" s="25">
        <v>802839.8787</v>
      </c>
      <c r="E743" s="25">
        <v>2046.8378</v>
      </c>
      <c r="F743" s="25">
        <v>1643283038</v>
      </c>
      <c r="G743" s="12">
        <v>27123729542</v>
      </c>
      <c r="H743" s="11">
        <v>100</v>
      </c>
      <c r="I743" s="11">
        <v>0</v>
      </c>
      <c r="J743" s="11" t="s">
        <v>123</v>
      </c>
      <c r="K743" s="25">
        <v>67535</v>
      </c>
      <c r="L743" s="11">
        <v>0</v>
      </c>
      <c r="M743" s="11">
        <v>0</v>
      </c>
      <c r="N743" s="25">
        <v>3152</v>
      </c>
      <c r="O743" s="11">
        <v>0</v>
      </c>
      <c r="P743" s="11">
        <v>0</v>
      </c>
      <c r="Q743" s="11"/>
      <c r="R743" s="16"/>
    </row>
    <row r="744" spans="1:18" ht="15.75" thickTop="1" thickBot="1" x14ac:dyDescent="0.25">
      <c r="A744" s="15">
        <v>41280</v>
      </c>
      <c r="B744" s="11">
        <v>0</v>
      </c>
      <c r="C744" s="11">
        <v>0</v>
      </c>
      <c r="D744" s="25">
        <v>802839.8787</v>
      </c>
      <c r="E744" s="25">
        <v>2046.7702999999999</v>
      </c>
      <c r="F744" s="25">
        <v>1643228855</v>
      </c>
      <c r="G744" s="12">
        <v>27123999736</v>
      </c>
      <c r="H744" s="11">
        <v>100</v>
      </c>
      <c r="I744" s="11">
        <v>0</v>
      </c>
      <c r="J744" s="11" t="s">
        <v>123</v>
      </c>
      <c r="K744" s="25">
        <v>67533</v>
      </c>
      <c r="L744" s="11">
        <v>0</v>
      </c>
      <c r="M744" s="11">
        <v>0</v>
      </c>
      <c r="N744" s="25">
        <v>3152</v>
      </c>
      <c r="O744" s="11">
        <v>0</v>
      </c>
      <c r="P744" s="11">
        <v>0</v>
      </c>
      <c r="Q744" s="11"/>
      <c r="R744" s="16"/>
    </row>
    <row r="745" spans="1:18" ht="15.75" thickTop="1" thickBot="1" x14ac:dyDescent="0.25">
      <c r="A745" s="15">
        <v>41281</v>
      </c>
      <c r="B745" s="11">
        <v>48.517000000000003</v>
      </c>
      <c r="C745" s="11">
        <v>0</v>
      </c>
      <c r="D745" s="25">
        <v>802888.39569999999</v>
      </c>
      <c r="E745" s="25">
        <v>2061.1329000000001</v>
      </c>
      <c r="F745" s="25">
        <v>1654859723</v>
      </c>
      <c r="G745" s="12">
        <v>27249543402</v>
      </c>
      <c r="H745" s="11">
        <v>100</v>
      </c>
      <c r="I745" s="11">
        <v>0</v>
      </c>
      <c r="J745" s="11" t="s">
        <v>123</v>
      </c>
      <c r="K745" s="25">
        <v>68007</v>
      </c>
      <c r="L745" s="11">
        <v>0</v>
      </c>
      <c r="M745" s="11">
        <v>0</v>
      </c>
      <c r="N745" s="25">
        <v>3174</v>
      </c>
      <c r="O745" s="11">
        <v>0</v>
      </c>
      <c r="P745" s="11">
        <v>0</v>
      </c>
      <c r="Q745" s="11"/>
      <c r="R745" s="16"/>
    </row>
    <row r="746" spans="1:18" ht="15.75" thickTop="1" thickBot="1" x14ac:dyDescent="0.25">
      <c r="A746" s="15">
        <v>41282</v>
      </c>
      <c r="B746" s="11">
        <v>0</v>
      </c>
      <c r="C746" s="11">
        <v>0</v>
      </c>
      <c r="D746" s="25">
        <v>802888.39569999999</v>
      </c>
      <c r="E746" s="25">
        <v>2058.1071999999999</v>
      </c>
      <c r="F746" s="25">
        <v>1652430403</v>
      </c>
      <c r="G746" s="12">
        <v>27758473838</v>
      </c>
      <c r="H746" s="11">
        <v>100</v>
      </c>
      <c r="I746" s="11">
        <v>0</v>
      </c>
      <c r="J746" s="11" t="s">
        <v>123</v>
      </c>
      <c r="K746" s="25">
        <v>67911</v>
      </c>
      <c r="L746" s="11">
        <v>0</v>
      </c>
      <c r="M746" s="11">
        <v>0</v>
      </c>
      <c r="N746" s="25">
        <v>3169</v>
      </c>
      <c r="O746" s="11">
        <v>0</v>
      </c>
      <c r="P746" s="11">
        <v>0</v>
      </c>
      <c r="Q746" s="11"/>
      <c r="R746" s="16"/>
    </row>
    <row r="747" spans="1:18" ht="15.75" thickTop="1" thickBot="1" x14ac:dyDescent="0.25">
      <c r="A747" s="15">
        <v>41283</v>
      </c>
      <c r="B747" s="11">
        <v>0</v>
      </c>
      <c r="C747" s="11">
        <v>0</v>
      </c>
      <c r="D747" s="25">
        <v>802888.39569999999</v>
      </c>
      <c r="E747" s="25">
        <v>2061.011</v>
      </c>
      <c r="F747" s="25">
        <v>1654761826</v>
      </c>
      <c r="G747" s="12">
        <v>28447747558</v>
      </c>
      <c r="H747" s="11">
        <v>100</v>
      </c>
      <c r="I747" s="11">
        <v>0</v>
      </c>
      <c r="J747" s="11" t="s">
        <v>123</v>
      </c>
      <c r="K747" s="25">
        <v>68007</v>
      </c>
      <c r="L747" s="11">
        <v>0</v>
      </c>
      <c r="M747" s="11">
        <v>0</v>
      </c>
      <c r="N747" s="25">
        <v>3174</v>
      </c>
      <c r="O747" s="11">
        <v>0</v>
      </c>
      <c r="P747" s="11">
        <v>0</v>
      </c>
      <c r="Q747" s="11"/>
      <c r="R747" s="16"/>
    </row>
    <row r="748" spans="1:18" ht="15.75" thickTop="1" thickBot="1" x14ac:dyDescent="0.25">
      <c r="A748" s="15">
        <v>41284</v>
      </c>
      <c r="B748" s="11">
        <v>0</v>
      </c>
      <c r="C748" s="11">
        <v>0</v>
      </c>
      <c r="D748" s="25">
        <v>802888.39569999999</v>
      </c>
      <c r="E748" s="25">
        <v>2077.3676</v>
      </c>
      <c r="F748" s="25">
        <v>1667894342</v>
      </c>
      <c r="G748" s="12">
        <v>28244764062</v>
      </c>
      <c r="H748" s="11">
        <v>100</v>
      </c>
      <c r="I748" s="11">
        <v>0</v>
      </c>
      <c r="J748" s="11" t="s">
        <v>123</v>
      </c>
      <c r="K748" s="25">
        <v>68546</v>
      </c>
      <c r="L748" s="11">
        <v>0</v>
      </c>
      <c r="M748" s="11">
        <v>0</v>
      </c>
      <c r="N748" s="25">
        <v>3199</v>
      </c>
      <c r="O748" s="11">
        <v>0</v>
      </c>
      <c r="P748" s="11">
        <v>0</v>
      </c>
      <c r="Q748" s="11"/>
      <c r="R748" s="16"/>
    </row>
    <row r="749" spans="1:18" ht="15.75" thickTop="1" thickBot="1" x14ac:dyDescent="0.25">
      <c r="A749" s="15">
        <v>41285</v>
      </c>
      <c r="B749" s="11">
        <v>298.55419999999998</v>
      </c>
      <c r="C749" s="11">
        <v>0</v>
      </c>
      <c r="D749" s="25">
        <v>803186.94990000001</v>
      </c>
      <c r="E749" s="25">
        <v>2080.0877</v>
      </c>
      <c r="F749" s="25">
        <v>1670699281</v>
      </c>
      <c r="G749" s="12">
        <v>27426484521</v>
      </c>
      <c r="H749" s="11">
        <v>100</v>
      </c>
      <c r="I749" s="11">
        <v>0</v>
      </c>
      <c r="J749" s="11" t="s">
        <v>123</v>
      </c>
      <c r="K749" s="25">
        <v>68636</v>
      </c>
      <c r="L749" s="11">
        <v>0</v>
      </c>
      <c r="M749" s="11">
        <v>0</v>
      </c>
      <c r="N749" s="25">
        <v>3203</v>
      </c>
      <c r="O749" s="11">
        <v>0</v>
      </c>
      <c r="P749" s="11">
        <v>0</v>
      </c>
      <c r="Q749" s="11"/>
      <c r="R749" s="16"/>
    </row>
    <row r="750" spans="1:18" ht="15.75" thickTop="1" thickBot="1" x14ac:dyDescent="0.25">
      <c r="A750" s="15">
        <v>41286</v>
      </c>
      <c r="B750" s="11">
        <v>0</v>
      </c>
      <c r="C750" s="11">
        <v>0</v>
      </c>
      <c r="D750" s="25">
        <v>803186.94990000001</v>
      </c>
      <c r="E750" s="25">
        <v>2080.0066999999999</v>
      </c>
      <c r="F750" s="25">
        <v>1670634276</v>
      </c>
      <c r="G750" s="12">
        <v>27426595561</v>
      </c>
      <c r="H750" s="11">
        <v>100</v>
      </c>
      <c r="I750" s="11">
        <v>0</v>
      </c>
      <c r="J750" s="11" t="s">
        <v>123</v>
      </c>
      <c r="K750" s="25">
        <v>68659</v>
      </c>
      <c r="L750" s="11">
        <v>0</v>
      </c>
      <c r="M750" s="11">
        <v>0</v>
      </c>
      <c r="N750" s="25">
        <v>3204</v>
      </c>
      <c r="O750" s="11">
        <v>0</v>
      </c>
      <c r="P750" s="11">
        <v>0</v>
      </c>
      <c r="Q750" s="11"/>
      <c r="R750" s="16"/>
    </row>
    <row r="751" spans="1:18" ht="15.75" thickTop="1" thickBot="1" x14ac:dyDescent="0.25">
      <c r="A751" s="15">
        <v>41287</v>
      </c>
      <c r="B751" s="11">
        <v>0</v>
      </c>
      <c r="C751" s="11">
        <v>0</v>
      </c>
      <c r="D751" s="25">
        <v>803186.94990000001</v>
      </c>
      <c r="E751" s="25">
        <v>2079.9258</v>
      </c>
      <c r="F751" s="25">
        <v>1670569276</v>
      </c>
      <c r="G751" s="12">
        <v>27426706632</v>
      </c>
      <c r="H751" s="11">
        <v>100</v>
      </c>
      <c r="I751" s="11">
        <v>0</v>
      </c>
      <c r="J751" s="11" t="s">
        <v>123</v>
      </c>
      <c r="K751" s="25">
        <v>68656</v>
      </c>
      <c r="L751" s="11">
        <v>0</v>
      </c>
      <c r="M751" s="11">
        <v>0</v>
      </c>
      <c r="N751" s="25">
        <v>3204</v>
      </c>
      <c r="O751" s="11">
        <v>0</v>
      </c>
      <c r="P751" s="11">
        <v>0</v>
      </c>
      <c r="Q751" s="11"/>
      <c r="R751" s="16"/>
    </row>
    <row r="752" spans="1:18" ht="15.75" thickTop="1" thickBot="1" x14ac:dyDescent="0.25">
      <c r="A752" s="15">
        <v>41288</v>
      </c>
      <c r="B752" s="11">
        <v>640.79999999999995</v>
      </c>
      <c r="C752" s="11">
        <v>0</v>
      </c>
      <c r="D752" s="25">
        <v>803827.74990000005</v>
      </c>
      <c r="E752" s="25">
        <v>2076.7620999999999</v>
      </c>
      <c r="F752" s="25">
        <v>1669359027</v>
      </c>
      <c r="G752" s="12">
        <v>27260640381</v>
      </c>
      <c r="H752" s="11">
        <v>100</v>
      </c>
      <c r="I752" s="11">
        <v>0</v>
      </c>
      <c r="J752" s="11" t="s">
        <v>123</v>
      </c>
      <c r="K752" s="25">
        <v>68552</v>
      </c>
      <c r="L752" s="11">
        <v>0</v>
      </c>
      <c r="M752" s="11">
        <v>0</v>
      </c>
      <c r="N752" s="25">
        <v>3199</v>
      </c>
      <c r="O752" s="11">
        <v>0</v>
      </c>
      <c r="P752" s="11">
        <v>0</v>
      </c>
      <c r="Q752" s="11"/>
      <c r="R752" s="16"/>
    </row>
    <row r="753" spans="1:18" ht="15.75" thickTop="1" thickBot="1" x14ac:dyDescent="0.25">
      <c r="A753" s="15">
        <v>41289</v>
      </c>
      <c r="B753" s="11">
        <v>749.28009999999995</v>
      </c>
      <c r="C753" s="25">
        <v>35913.317199999998</v>
      </c>
      <c r="D753" s="25">
        <v>768663.71279999998</v>
      </c>
      <c r="E753" s="25">
        <v>2069.4938000000002</v>
      </c>
      <c r="F753" s="25">
        <v>1590744787</v>
      </c>
      <c r="G753" s="12">
        <v>27109770040</v>
      </c>
      <c r="H753" s="11">
        <v>99</v>
      </c>
      <c r="I753" s="11">
        <v>0</v>
      </c>
      <c r="J753" s="11" t="s">
        <v>123</v>
      </c>
      <c r="K753" s="25">
        <v>68367</v>
      </c>
      <c r="L753" s="11">
        <v>0</v>
      </c>
      <c r="M753" s="11">
        <v>0</v>
      </c>
      <c r="N753" s="25">
        <v>3190</v>
      </c>
      <c r="O753" s="11">
        <v>0</v>
      </c>
      <c r="P753" s="11">
        <v>0</v>
      </c>
      <c r="Q753" s="12">
        <v>1000932142</v>
      </c>
      <c r="R753" s="16"/>
    </row>
    <row r="754" spans="1:18" ht="15.75" thickTop="1" thickBot="1" x14ac:dyDescent="0.25">
      <c r="A754" s="15">
        <v>41290</v>
      </c>
      <c r="B754" s="11">
        <v>0</v>
      </c>
      <c r="C754" s="25">
        <v>54538.523099999999</v>
      </c>
      <c r="D754" s="25">
        <v>714125.18969999999</v>
      </c>
      <c r="E754" s="25">
        <v>2070.5610999999999</v>
      </c>
      <c r="F754" s="25">
        <v>1478639867</v>
      </c>
      <c r="G754" s="12">
        <v>27051992961</v>
      </c>
      <c r="H754" s="11">
        <v>98</v>
      </c>
      <c r="I754" s="11">
        <v>0</v>
      </c>
      <c r="J754" s="11" t="s">
        <v>123</v>
      </c>
      <c r="K754" s="25">
        <v>65409</v>
      </c>
      <c r="L754" s="11">
        <v>0</v>
      </c>
      <c r="M754" s="11">
        <v>0</v>
      </c>
      <c r="N754" s="25">
        <v>3052</v>
      </c>
      <c r="O754" s="11">
        <v>0</v>
      </c>
      <c r="P754" s="11">
        <v>0</v>
      </c>
      <c r="Q754" s="11"/>
      <c r="R754" s="16"/>
    </row>
    <row r="755" spans="1:18" ht="15.75" thickTop="1" thickBot="1" x14ac:dyDescent="0.25">
      <c r="A755" s="15">
        <v>41291</v>
      </c>
      <c r="B755" s="11">
        <v>0</v>
      </c>
      <c r="C755" s="11">
        <v>0</v>
      </c>
      <c r="D755" s="25">
        <v>714125.18969999999</v>
      </c>
      <c r="E755" s="25">
        <v>2080.0538000000001</v>
      </c>
      <c r="F755" s="25">
        <v>1485418841</v>
      </c>
      <c r="G755" s="12">
        <v>27453321227</v>
      </c>
      <c r="H755" s="11">
        <v>98</v>
      </c>
      <c r="I755" s="11">
        <v>0</v>
      </c>
      <c r="J755" s="11" t="s">
        <v>123</v>
      </c>
      <c r="K755" s="25">
        <v>61047</v>
      </c>
      <c r="L755" s="11">
        <v>0</v>
      </c>
      <c r="M755" s="11">
        <v>0</v>
      </c>
      <c r="N755" s="25">
        <v>2849</v>
      </c>
      <c r="O755" s="11">
        <v>0</v>
      </c>
      <c r="P755" s="11">
        <v>0</v>
      </c>
      <c r="Q755" s="11"/>
      <c r="R755" s="16"/>
    </row>
    <row r="756" spans="1:18" ht="15.75" thickTop="1" thickBot="1" x14ac:dyDescent="0.25">
      <c r="A756" s="15">
        <v>41292</v>
      </c>
      <c r="B756" s="11">
        <v>0</v>
      </c>
      <c r="C756" s="11">
        <v>0</v>
      </c>
      <c r="D756" s="25">
        <v>714125.18969999999</v>
      </c>
      <c r="E756" s="25">
        <v>2098.4517999999998</v>
      </c>
      <c r="F756" s="25">
        <v>1498557275</v>
      </c>
      <c r="G756" s="12">
        <v>27627100194</v>
      </c>
      <c r="H756" s="11">
        <v>98</v>
      </c>
      <c r="I756" s="11">
        <v>0</v>
      </c>
      <c r="J756" s="11" t="s">
        <v>123</v>
      </c>
      <c r="K756" s="25">
        <v>61587</v>
      </c>
      <c r="L756" s="11">
        <v>0</v>
      </c>
      <c r="M756" s="11">
        <v>0</v>
      </c>
      <c r="N756" s="25">
        <v>2874</v>
      </c>
      <c r="O756" s="11">
        <v>0</v>
      </c>
      <c r="P756" s="11">
        <v>0</v>
      </c>
      <c r="Q756" s="11"/>
      <c r="R756" s="16"/>
    </row>
    <row r="757" spans="1:18" ht="15.75" thickTop="1" thickBot="1" x14ac:dyDescent="0.25">
      <c r="A757" s="15">
        <v>41293</v>
      </c>
      <c r="B757" s="11">
        <v>0</v>
      </c>
      <c r="C757" s="11">
        <v>0</v>
      </c>
      <c r="D757" s="25">
        <v>714125.18969999999</v>
      </c>
      <c r="E757" s="25">
        <v>2098.3701000000001</v>
      </c>
      <c r="F757" s="25">
        <v>1498498933</v>
      </c>
      <c r="G757" s="12">
        <v>27627211294</v>
      </c>
      <c r="H757" s="11">
        <v>98</v>
      </c>
      <c r="I757" s="11">
        <v>0</v>
      </c>
      <c r="J757" s="11" t="s">
        <v>123</v>
      </c>
      <c r="K757" s="25">
        <v>61585</v>
      </c>
      <c r="L757" s="11">
        <v>0</v>
      </c>
      <c r="M757" s="11">
        <v>0</v>
      </c>
      <c r="N757" s="25">
        <v>2874</v>
      </c>
      <c r="O757" s="11">
        <v>0</v>
      </c>
      <c r="P757" s="11">
        <v>0</v>
      </c>
      <c r="Q757" s="11"/>
      <c r="R757" s="16"/>
    </row>
    <row r="758" spans="1:18" ht="15.75" thickTop="1" thickBot="1" x14ac:dyDescent="0.25">
      <c r="A758" s="15">
        <v>41294</v>
      </c>
      <c r="B758" s="11">
        <v>0</v>
      </c>
      <c r="C758" s="11">
        <v>0</v>
      </c>
      <c r="D758" s="25">
        <v>714125.18969999999</v>
      </c>
      <c r="E758" s="25">
        <v>2098.2883999999999</v>
      </c>
      <c r="F758" s="25">
        <v>1498440596</v>
      </c>
      <c r="G758" s="12">
        <v>27627322427</v>
      </c>
      <c r="H758" s="11">
        <v>98</v>
      </c>
      <c r="I758" s="11">
        <v>0</v>
      </c>
      <c r="J758" s="11" t="s">
        <v>123</v>
      </c>
      <c r="K758" s="25">
        <v>61582</v>
      </c>
      <c r="L758" s="11">
        <v>0</v>
      </c>
      <c r="M758" s="11">
        <v>0</v>
      </c>
      <c r="N758" s="25">
        <v>2874</v>
      </c>
      <c r="O758" s="11">
        <v>0</v>
      </c>
      <c r="P758" s="11">
        <v>0</v>
      </c>
      <c r="Q758" s="11"/>
      <c r="R758" s="16"/>
    </row>
    <row r="759" spans="1:18" ht="15.75" thickTop="1" thickBot="1" x14ac:dyDescent="0.25">
      <c r="A759" s="15">
        <v>41295</v>
      </c>
      <c r="B759" s="11">
        <v>0</v>
      </c>
      <c r="C759" s="11">
        <v>0</v>
      </c>
      <c r="D759" s="25">
        <v>714125.18969999999</v>
      </c>
      <c r="E759" s="25">
        <v>2106.3198000000002</v>
      </c>
      <c r="F759" s="25">
        <v>1504176014</v>
      </c>
      <c r="G759" s="12">
        <v>27598119532</v>
      </c>
      <c r="H759" s="11">
        <v>98</v>
      </c>
      <c r="I759" s="11">
        <v>0</v>
      </c>
      <c r="J759" s="11" t="s">
        <v>123</v>
      </c>
      <c r="K759" s="25">
        <v>61818</v>
      </c>
      <c r="L759" s="11">
        <v>0</v>
      </c>
      <c r="M759" s="11">
        <v>0</v>
      </c>
      <c r="N759" s="25">
        <v>2885</v>
      </c>
      <c r="O759" s="11">
        <v>0</v>
      </c>
      <c r="P759" s="11">
        <v>0</v>
      </c>
      <c r="Q759" s="11"/>
      <c r="R759" s="16"/>
    </row>
    <row r="760" spans="1:18" ht="15.75" thickTop="1" thickBot="1" x14ac:dyDescent="0.25">
      <c r="A760" s="15">
        <v>41296</v>
      </c>
      <c r="B760" s="11">
        <v>0</v>
      </c>
      <c r="C760" s="11">
        <v>0</v>
      </c>
      <c r="D760" s="25">
        <v>714125.18969999999</v>
      </c>
      <c r="E760" s="25">
        <v>2114.7314999999999</v>
      </c>
      <c r="F760" s="25">
        <v>1510183055</v>
      </c>
      <c r="G760" s="12">
        <v>27558877740</v>
      </c>
      <c r="H760" s="11">
        <v>98</v>
      </c>
      <c r="I760" s="11">
        <v>0</v>
      </c>
      <c r="J760" s="11" t="s">
        <v>123</v>
      </c>
      <c r="K760" s="25">
        <v>62065</v>
      </c>
      <c r="L760" s="11">
        <v>0</v>
      </c>
      <c r="M760" s="11">
        <v>0</v>
      </c>
      <c r="N760" s="25">
        <v>2896</v>
      </c>
      <c r="O760" s="11">
        <v>0</v>
      </c>
      <c r="P760" s="11">
        <v>0</v>
      </c>
      <c r="Q760" s="11"/>
      <c r="R760" s="16"/>
    </row>
    <row r="761" spans="1:18" ht="15.75" thickTop="1" thickBot="1" x14ac:dyDescent="0.25">
      <c r="A761" s="15">
        <v>41297</v>
      </c>
      <c r="B761" s="11">
        <v>0</v>
      </c>
      <c r="C761" s="11">
        <v>0</v>
      </c>
      <c r="D761" s="25">
        <v>714125.18969999999</v>
      </c>
      <c r="E761" s="25">
        <v>2119.9591999999998</v>
      </c>
      <c r="F761" s="25">
        <v>1513916262</v>
      </c>
      <c r="G761" s="12">
        <v>27451455098</v>
      </c>
      <c r="H761" s="11">
        <v>98</v>
      </c>
      <c r="I761" s="11">
        <v>0</v>
      </c>
      <c r="J761" s="11" t="s">
        <v>123</v>
      </c>
      <c r="K761" s="25">
        <v>62218</v>
      </c>
      <c r="L761" s="11">
        <v>0</v>
      </c>
      <c r="M761" s="11">
        <v>0</v>
      </c>
      <c r="N761" s="25">
        <v>2904</v>
      </c>
      <c r="O761" s="11">
        <v>0</v>
      </c>
      <c r="P761" s="11">
        <v>0</v>
      </c>
      <c r="Q761" s="11"/>
      <c r="R761" s="16"/>
    </row>
    <row r="762" spans="1:18" ht="15.75" thickTop="1" thickBot="1" x14ac:dyDescent="0.25">
      <c r="A762" s="15">
        <v>41298</v>
      </c>
      <c r="B762" s="11">
        <v>269.25880000000001</v>
      </c>
      <c r="C762" s="11">
        <v>0</v>
      </c>
      <c r="D762" s="25">
        <v>714394.44850000006</v>
      </c>
      <c r="E762" s="25">
        <v>2099.4128999999998</v>
      </c>
      <c r="F762" s="25">
        <v>1499808920</v>
      </c>
      <c r="G762" s="12">
        <v>27217542109</v>
      </c>
      <c r="H762" s="11">
        <v>98</v>
      </c>
      <c r="I762" s="11">
        <v>0</v>
      </c>
      <c r="J762" s="11" t="s">
        <v>123</v>
      </c>
      <c r="K762" s="25">
        <v>61615</v>
      </c>
      <c r="L762" s="11">
        <v>0</v>
      </c>
      <c r="M762" s="11">
        <v>0</v>
      </c>
      <c r="N762" s="25">
        <v>2875</v>
      </c>
      <c r="O762" s="11">
        <v>0</v>
      </c>
      <c r="P762" s="11">
        <v>0</v>
      </c>
      <c r="Q762" s="12">
        <v>1000377047</v>
      </c>
      <c r="R762" s="16"/>
    </row>
    <row r="763" spans="1:18" ht="15.75" thickTop="1" thickBot="1" x14ac:dyDescent="0.25">
      <c r="A763" s="15">
        <v>41299</v>
      </c>
      <c r="B763" s="11">
        <v>45.2438</v>
      </c>
      <c r="C763" s="11">
        <v>0</v>
      </c>
      <c r="D763" s="25">
        <v>714439.6923</v>
      </c>
      <c r="E763" s="25">
        <v>2114.8112999999998</v>
      </c>
      <c r="F763" s="25">
        <v>1510905110</v>
      </c>
      <c r="G763" s="12">
        <v>27401658411</v>
      </c>
      <c r="H763" s="11">
        <v>98</v>
      </c>
      <c r="I763" s="11">
        <v>0</v>
      </c>
      <c r="J763" s="11" t="s">
        <v>123</v>
      </c>
      <c r="K763" s="25">
        <v>62091</v>
      </c>
      <c r="L763" s="11">
        <v>0</v>
      </c>
      <c r="M763" s="11">
        <v>0</v>
      </c>
      <c r="N763" s="25">
        <v>2898</v>
      </c>
      <c r="O763" s="11">
        <v>0</v>
      </c>
      <c r="P763" s="11">
        <v>0</v>
      </c>
      <c r="Q763" s="11"/>
      <c r="R763" s="16"/>
    </row>
    <row r="764" spans="1:18" ht="15.75" thickTop="1" thickBot="1" x14ac:dyDescent="0.25">
      <c r="A764" s="15">
        <v>41300</v>
      </c>
      <c r="B764" s="11">
        <v>0</v>
      </c>
      <c r="C764" s="11">
        <v>0</v>
      </c>
      <c r="D764" s="25">
        <v>714439.6923</v>
      </c>
      <c r="E764" s="25">
        <v>2114.7287000000001</v>
      </c>
      <c r="F764" s="25">
        <v>1510846154</v>
      </c>
      <c r="G764" s="12">
        <v>27401767731</v>
      </c>
      <c r="H764" s="11">
        <v>98</v>
      </c>
      <c r="I764" s="11">
        <v>0</v>
      </c>
      <c r="J764" s="11" t="s">
        <v>123</v>
      </c>
      <c r="K764" s="25">
        <v>62092</v>
      </c>
      <c r="L764" s="11">
        <v>0</v>
      </c>
      <c r="M764" s="11">
        <v>0</v>
      </c>
      <c r="N764" s="25">
        <v>2898</v>
      </c>
      <c r="O764" s="11">
        <v>0</v>
      </c>
      <c r="P764" s="11">
        <v>0</v>
      </c>
      <c r="Q764" s="11"/>
      <c r="R764" s="16"/>
    </row>
    <row r="765" spans="1:18" ht="15.75" thickTop="1" thickBot="1" x14ac:dyDescent="0.25">
      <c r="A765" s="15">
        <v>41301</v>
      </c>
      <c r="B765" s="11">
        <v>0</v>
      </c>
      <c r="C765" s="11">
        <v>0</v>
      </c>
      <c r="D765" s="25">
        <v>714439.6923</v>
      </c>
      <c r="E765" s="25">
        <v>2114.6462000000001</v>
      </c>
      <c r="F765" s="25">
        <v>1510787202</v>
      </c>
      <c r="G765" s="12">
        <v>27401877085</v>
      </c>
      <c r="H765" s="11">
        <v>98</v>
      </c>
      <c r="I765" s="11">
        <v>0</v>
      </c>
      <c r="J765" s="11" t="s">
        <v>123</v>
      </c>
      <c r="K765" s="25">
        <v>62090</v>
      </c>
      <c r="L765" s="11">
        <v>0</v>
      </c>
      <c r="M765" s="11">
        <v>0</v>
      </c>
      <c r="N765" s="25">
        <v>2898</v>
      </c>
      <c r="O765" s="11">
        <v>0</v>
      </c>
      <c r="P765" s="11">
        <v>0</v>
      </c>
      <c r="Q765" s="11"/>
      <c r="R765" s="16"/>
    </row>
    <row r="766" spans="1:18" ht="15.75" thickTop="1" thickBot="1" x14ac:dyDescent="0.25">
      <c r="A766" s="15">
        <v>41302</v>
      </c>
      <c r="B766" s="11">
        <v>18.922699999999999</v>
      </c>
      <c r="C766" s="11">
        <v>0</v>
      </c>
      <c r="D766" s="25">
        <v>714458.61499999999</v>
      </c>
      <c r="E766" s="25">
        <v>2113.8652000000002</v>
      </c>
      <c r="F766" s="25">
        <v>1510269172</v>
      </c>
      <c r="G766" s="12">
        <v>27394015741</v>
      </c>
      <c r="H766" s="11">
        <v>98</v>
      </c>
      <c r="I766" s="11">
        <v>0</v>
      </c>
      <c r="J766" s="11" t="s">
        <v>123</v>
      </c>
      <c r="K766" s="25">
        <v>62067</v>
      </c>
      <c r="L766" s="11">
        <v>0</v>
      </c>
      <c r="M766" s="11">
        <v>0</v>
      </c>
      <c r="N766" s="25">
        <v>2896</v>
      </c>
      <c r="O766" s="11">
        <v>0</v>
      </c>
      <c r="P766" s="11">
        <v>0</v>
      </c>
      <c r="Q766" s="11"/>
      <c r="R766" s="16"/>
    </row>
    <row r="767" spans="1:18" ht="15.75" thickTop="1" thickBot="1" x14ac:dyDescent="0.25">
      <c r="A767" s="15">
        <v>41303</v>
      </c>
      <c r="B767" s="11">
        <v>0</v>
      </c>
      <c r="C767" s="11">
        <v>0</v>
      </c>
      <c r="D767" s="25">
        <v>714458.61499999999</v>
      </c>
      <c r="E767" s="25">
        <v>2117.0252999999998</v>
      </c>
      <c r="F767" s="25">
        <v>1512526985</v>
      </c>
      <c r="G767" s="12">
        <v>27627315701</v>
      </c>
      <c r="H767" s="11">
        <v>98</v>
      </c>
      <c r="I767" s="11">
        <v>0</v>
      </c>
      <c r="J767" s="11" t="s">
        <v>123</v>
      </c>
      <c r="K767" s="25">
        <v>62161</v>
      </c>
      <c r="L767" s="11">
        <v>0</v>
      </c>
      <c r="M767" s="11">
        <v>0</v>
      </c>
      <c r="N767" s="25">
        <v>2901</v>
      </c>
      <c r="O767" s="11">
        <v>0</v>
      </c>
      <c r="P767" s="11">
        <v>0</v>
      </c>
      <c r="Q767" s="11"/>
      <c r="R767" s="16"/>
    </row>
    <row r="768" spans="1:18" ht="15.75" thickTop="1" thickBot="1" x14ac:dyDescent="0.25">
      <c r="A768" s="15">
        <v>41304</v>
      </c>
      <c r="B768" s="11">
        <v>0</v>
      </c>
      <c r="C768" s="11">
        <v>0</v>
      </c>
      <c r="D768" s="25">
        <v>714458.61499999999</v>
      </c>
      <c r="E768" s="25">
        <v>2120.0427</v>
      </c>
      <c r="F768" s="25">
        <v>1514682773</v>
      </c>
      <c r="G768" s="12">
        <v>30163014378</v>
      </c>
      <c r="H768" s="11">
        <v>98</v>
      </c>
      <c r="I768" s="11">
        <v>0</v>
      </c>
      <c r="J768" s="11" t="s">
        <v>123</v>
      </c>
      <c r="K768" s="25">
        <v>62250</v>
      </c>
      <c r="L768" s="11">
        <v>0</v>
      </c>
      <c r="M768" s="11">
        <v>0</v>
      </c>
      <c r="N768" s="25">
        <v>2905</v>
      </c>
      <c r="O768" s="11">
        <v>0</v>
      </c>
      <c r="P768" s="11">
        <v>0</v>
      </c>
      <c r="Q768" s="11"/>
      <c r="R768" s="16"/>
    </row>
    <row r="769" spans="1:18" ht="15.75" thickTop="1" thickBot="1" x14ac:dyDescent="0.25">
      <c r="A769" s="15">
        <v>41305</v>
      </c>
      <c r="B769" s="11">
        <v>0</v>
      </c>
      <c r="C769" s="25">
        <v>7839.8905999999997</v>
      </c>
      <c r="D769" s="25">
        <v>706618.72439999995</v>
      </c>
      <c r="E769" s="25">
        <v>2128.6891999999998</v>
      </c>
      <c r="F769" s="25">
        <v>1504171656</v>
      </c>
      <c r="G769" s="12">
        <v>30939040960</v>
      </c>
      <c r="H769" s="11">
        <v>97</v>
      </c>
      <c r="I769" s="11">
        <v>0</v>
      </c>
      <c r="J769" s="11" t="s">
        <v>123</v>
      </c>
      <c r="K769" s="25">
        <v>62504</v>
      </c>
      <c r="L769" s="11">
        <v>0</v>
      </c>
      <c r="M769" s="11">
        <v>0</v>
      </c>
      <c r="N769" s="25">
        <v>2917</v>
      </c>
      <c r="O769" s="11">
        <v>0</v>
      </c>
      <c r="P769" s="11">
        <v>0</v>
      </c>
      <c r="Q769" s="11"/>
      <c r="R769" s="16"/>
    </row>
    <row r="770" spans="1:18" ht="15.75" thickTop="1" thickBot="1" x14ac:dyDescent="0.25">
      <c r="A770" s="15">
        <v>41306</v>
      </c>
      <c r="B770" s="11">
        <v>0</v>
      </c>
      <c r="C770" s="11">
        <v>0</v>
      </c>
      <c r="D770" s="25">
        <v>706618.72439999995</v>
      </c>
      <c r="E770" s="25">
        <v>2149.2491</v>
      </c>
      <c r="F770" s="25">
        <v>1518699641</v>
      </c>
      <c r="G770" s="12">
        <v>28980915416</v>
      </c>
      <c r="H770" s="11">
        <v>97</v>
      </c>
      <c r="I770" s="11">
        <v>0</v>
      </c>
      <c r="J770" s="11" t="s">
        <v>123</v>
      </c>
      <c r="K770" s="25">
        <v>62415</v>
      </c>
      <c r="L770" s="11">
        <v>0</v>
      </c>
      <c r="M770" s="11">
        <v>0</v>
      </c>
      <c r="N770" s="25">
        <v>2913</v>
      </c>
      <c r="O770" s="11">
        <v>0</v>
      </c>
      <c r="P770" s="11">
        <v>0</v>
      </c>
      <c r="Q770" s="11"/>
      <c r="R770" s="16"/>
    </row>
    <row r="771" spans="1:18" ht="15.75" thickTop="1" thickBot="1" x14ac:dyDescent="0.25">
      <c r="A771" s="15">
        <v>41307</v>
      </c>
      <c r="B771" s="11">
        <v>0</v>
      </c>
      <c r="C771" s="11">
        <v>0</v>
      </c>
      <c r="D771" s="25">
        <v>706618.72439999995</v>
      </c>
      <c r="E771" s="25">
        <v>2149.1720999999998</v>
      </c>
      <c r="F771" s="25">
        <v>1518645283</v>
      </c>
      <c r="G771" s="12">
        <v>28981114303</v>
      </c>
      <c r="H771" s="11">
        <v>97</v>
      </c>
      <c r="I771" s="11">
        <v>0</v>
      </c>
      <c r="J771" s="11" t="s">
        <v>123</v>
      </c>
      <c r="K771" s="25">
        <v>62413</v>
      </c>
      <c r="L771" s="11">
        <v>0</v>
      </c>
      <c r="M771" s="11">
        <v>0</v>
      </c>
      <c r="N771" s="25">
        <v>2913</v>
      </c>
      <c r="O771" s="11">
        <v>0</v>
      </c>
      <c r="P771" s="11">
        <v>0</v>
      </c>
      <c r="Q771" s="11"/>
      <c r="R771" s="16"/>
    </row>
    <row r="772" spans="1:18" ht="15.75" thickTop="1" thickBot="1" x14ac:dyDescent="0.25">
      <c r="A772" s="15">
        <v>41308</v>
      </c>
      <c r="B772" s="11">
        <v>0</v>
      </c>
      <c r="C772" s="11">
        <v>0</v>
      </c>
      <c r="D772" s="25">
        <v>706618.72439999995</v>
      </c>
      <c r="E772" s="25">
        <v>2149.0952000000002</v>
      </c>
      <c r="F772" s="25">
        <v>1518590932</v>
      </c>
      <c r="G772" s="12">
        <v>28981313244</v>
      </c>
      <c r="H772" s="11">
        <v>97</v>
      </c>
      <c r="I772" s="11">
        <v>0</v>
      </c>
      <c r="J772" s="11" t="s">
        <v>123</v>
      </c>
      <c r="K772" s="25">
        <v>62410</v>
      </c>
      <c r="L772" s="11">
        <v>0</v>
      </c>
      <c r="M772" s="11">
        <v>0</v>
      </c>
      <c r="N772" s="25">
        <v>2912</v>
      </c>
      <c r="O772" s="11">
        <v>0</v>
      </c>
      <c r="P772" s="11">
        <v>0</v>
      </c>
      <c r="Q772" s="11"/>
      <c r="R772" s="16"/>
    </row>
    <row r="773" spans="1:18" ht="15.75" thickTop="1" thickBot="1" x14ac:dyDescent="0.25">
      <c r="A773" s="15">
        <v>41309</v>
      </c>
      <c r="B773" s="11">
        <v>23.297699999999999</v>
      </c>
      <c r="C773" s="11">
        <v>0</v>
      </c>
      <c r="D773" s="25">
        <v>706642.02209999994</v>
      </c>
      <c r="E773" s="25">
        <v>2146.1318999999999</v>
      </c>
      <c r="F773" s="25">
        <v>1516546991</v>
      </c>
      <c r="G773" s="12">
        <v>28031580597</v>
      </c>
      <c r="H773" s="11">
        <v>97</v>
      </c>
      <c r="I773" s="11">
        <v>0</v>
      </c>
      <c r="J773" s="11" t="s">
        <v>123</v>
      </c>
      <c r="K773" s="25">
        <v>62324</v>
      </c>
      <c r="L773" s="11">
        <v>0</v>
      </c>
      <c r="M773" s="11">
        <v>0</v>
      </c>
      <c r="N773" s="25">
        <v>2908</v>
      </c>
      <c r="O773" s="11">
        <v>0</v>
      </c>
      <c r="P773" s="11">
        <v>0</v>
      </c>
      <c r="Q773" s="11"/>
      <c r="R773" s="16"/>
    </row>
    <row r="774" spans="1:18" ht="15.75" thickTop="1" thickBot="1" x14ac:dyDescent="0.25">
      <c r="A774" s="15">
        <v>41310</v>
      </c>
      <c r="B774" s="11">
        <v>93.045599999999993</v>
      </c>
      <c r="C774" s="11">
        <v>0</v>
      </c>
      <c r="D774" s="25">
        <v>706735.06770000001</v>
      </c>
      <c r="E774" s="25">
        <v>2149.4827</v>
      </c>
      <c r="F774" s="25">
        <v>1519114775</v>
      </c>
      <c r="G774" s="12">
        <v>27716282201</v>
      </c>
      <c r="H774" s="11">
        <v>97</v>
      </c>
      <c r="I774" s="11">
        <v>0</v>
      </c>
      <c r="J774" s="11" t="s">
        <v>123</v>
      </c>
      <c r="K774" s="25">
        <v>62424</v>
      </c>
      <c r="L774" s="11">
        <v>0</v>
      </c>
      <c r="M774" s="11">
        <v>0</v>
      </c>
      <c r="N774" s="25">
        <v>2913</v>
      </c>
      <c r="O774" s="11">
        <v>0</v>
      </c>
      <c r="P774" s="11">
        <v>0</v>
      </c>
      <c r="Q774" s="11"/>
      <c r="R774" s="16"/>
    </row>
    <row r="775" spans="1:18" ht="15.75" thickTop="1" thickBot="1" x14ac:dyDescent="0.25">
      <c r="A775" s="15">
        <v>41311</v>
      </c>
      <c r="B775" s="11">
        <v>0</v>
      </c>
      <c r="C775" s="11">
        <v>0</v>
      </c>
      <c r="D775" s="25">
        <v>706735.06770000001</v>
      </c>
      <c r="E775" s="25">
        <v>2160.5353</v>
      </c>
      <c r="F775" s="25">
        <v>1526926072</v>
      </c>
      <c r="G775" s="12">
        <v>27710586282</v>
      </c>
      <c r="H775" s="11">
        <v>97</v>
      </c>
      <c r="I775" s="11">
        <v>0</v>
      </c>
      <c r="J775" s="11" t="s">
        <v>123</v>
      </c>
      <c r="K775" s="25">
        <v>62753</v>
      </c>
      <c r="L775" s="11">
        <v>0</v>
      </c>
      <c r="M775" s="11">
        <v>0</v>
      </c>
      <c r="N775" s="25">
        <v>2928</v>
      </c>
      <c r="O775" s="11">
        <v>0</v>
      </c>
      <c r="P775" s="11">
        <v>0</v>
      </c>
      <c r="Q775" s="11"/>
      <c r="R775" s="16"/>
    </row>
    <row r="776" spans="1:18" ht="15.75" thickTop="1" thickBot="1" x14ac:dyDescent="0.25">
      <c r="A776" s="15">
        <v>41312</v>
      </c>
      <c r="B776" s="11">
        <v>0</v>
      </c>
      <c r="C776" s="11">
        <v>0</v>
      </c>
      <c r="D776" s="25">
        <v>706735.06770000001</v>
      </c>
      <c r="E776" s="25">
        <v>2166.4385000000002</v>
      </c>
      <c r="F776" s="25">
        <v>1531098047</v>
      </c>
      <c r="G776" s="12">
        <v>28166087322</v>
      </c>
      <c r="H776" s="11">
        <v>97</v>
      </c>
      <c r="I776" s="11">
        <v>0</v>
      </c>
      <c r="J776" s="11" t="s">
        <v>123</v>
      </c>
      <c r="K776" s="25">
        <v>62924</v>
      </c>
      <c r="L776" s="11">
        <v>0</v>
      </c>
      <c r="M776" s="11">
        <v>0</v>
      </c>
      <c r="N776" s="25">
        <v>2936</v>
      </c>
      <c r="O776" s="11">
        <v>0</v>
      </c>
      <c r="P776" s="11">
        <v>0</v>
      </c>
      <c r="Q776" s="11"/>
      <c r="R776" s="16"/>
    </row>
    <row r="777" spans="1:18" ht="15.75" thickTop="1" thickBot="1" x14ac:dyDescent="0.25">
      <c r="A777" s="15">
        <v>41313</v>
      </c>
      <c r="B777" s="11">
        <v>0</v>
      </c>
      <c r="C777" s="25">
        <v>183983.82949999999</v>
      </c>
      <c r="D777" s="25">
        <v>522751.23820000002</v>
      </c>
      <c r="E777" s="25">
        <v>2167.6455999999998</v>
      </c>
      <c r="F777" s="25">
        <v>1133139415</v>
      </c>
      <c r="G777" s="12">
        <v>28441569934</v>
      </c>
      <c r="H777" s="11">
        <v>96</v>
      </c>
      <c r="I777" s="11">
        <v>0</v>
      </c>
      <c r="J777" s="11" t="s">
        <v>123</v>
      </c>
      <c r="K777" s="25">
        <v>62959</v>
      </c>
      <c r="L777" s="11">
        <v>0</v>
      </c>
      <c r="M777" s="11">
        <v>0</v>
      </c>
      <c r="N777" s="25">
        <v>2938</v>
      </c>
      <c r="O777" s="11">
        <v>0</v>
      </c>
      <c r="P777" s="11">
        <v>0</v>
      </c>
      <c r="Q777" s="11"/>
      <c r="R777" s="16"/>
    </row>
    <row r="778" spans="1:18" ht="15.75" thickTop="1" thickBot="1" x14ac:dyDescent="0.25">
      <c r="A778" s="15">
        <v>41314</v>
      </c>
      <c r="B778" s="11">
        <v>0</v>
      </c>
      <c r="C778" s="11">
        <v>0</v>
      </c>
      <c r="D778" s="25">
        <v>522751.23820000002</v>
      </c>
      <c r="E778" s="25">
        <v>2167.5698000000002</v>
      </c>
      <c r="F778" s="25">
        <v>1133099789</v>
      </c>
      <c r="G778" s="12">
        <v>28441790128</v>
      </c>
      <c r="H778" s="11">
        <v>96</v>
      </c>
      <c r="I778" s="11">
        <v>0</v>
      </c>
      <c r="J778" s="11" t="s">
        <v>123</v>
      </c>
      <c r="K778" s="25">
        <v>46568</v>
      </c>
      <c r="L778" s="11">
        <v>0</v>
      </c>
      <c r="M778" s="11">
        <v>0</v>
      </c>
      <c r="N778" s="25">
        <v>2173</v>
      </c>
      <c r="O778" s="11">
        <v>0</v>
      </c>
      <c r="P778" s="11">
        <v>0</v>
      </c>
      <c r="Q778" s="11"/>
      <c r="R778" s="16"/>
    </row>
    <row r="779" spans="1:18" ht="15.75" thickTop="1" thickBot="1" x14ac:dyDescent="0.25">
      <c r="A779" s="15">
        <v>41315</v>
      </c>
      <c r="B779" s="11">
        <v>0</v>
      </c>
      <c r="C779" s="11">
        <v>0</v>
      </c>
      <c r="D779" s="25">
        <v>522751.23820000002</v>
      </c>
      <c r="E779" s="25">
        <v>2167.4940000000001</v>
      </c>
      <c r="F779" s="25">
        <v>1133060168</v>
      </c>
      <c r="G779" s="12">
        <v>28442010386</v>
      </c>
      <c r="H779" s="11">
        <v>96</v>
      </c>
      <c r="I779" s="11">
        <v>0</v>
      </c>
      <c r="J779" s="11" t="s">
        <v>123</v>
      </c>
      <c r="K779" s="25">
        <v>46566</v>
      </c>
      <c r="L779" s="11">
        <v>0</v>
      </c>
      <c r="M779" s="11">
        <v>0</v>
      </c>
      <c r="N779" s="25">
        <v>2173</v>
      </c>
      <c r="O779" s="11">
        <v>0</v>
      </c>
      <c r="P779" s="11">
        <v>0</v>
      </c>
      <c r="Q779" s="11"/>
      <c r="R779" s="16"/>
    </row>
    <row r="780" spans="1:18" ht="15.75" thickTop="1" thickBot="1" x14ac:dyDescent="0.25">
      <c r="A780" s="15">
        <v>41316</v>
      </c>
      <c r="B780" s="11">
        <v>262.79790000000003</v>
      </c>
      <c r="C780" s="11">
        <v>0</v>
      </c>
      <c r="D780" s="25">
        <v>523014.03610000003</v>
      </c>
      <c r="E780" s="25">
        <v>2169.6860999999999</v>
      </c>
      <c r="F780" s="25">
        <v>1134776298</v>
      </c>
      <c r="G780" s="12">
        <v>28074028175</v>
      </c>
      <c r="H780" s="11">
        <v>96</v>
      </c>
      <c r="I780" s="11">
        <v>0</v>
      </c>
      <c r="J780" s="11" t="s">
        <v>123</v>
      </c>
      <c r="K780" s="25">
        <v>46613</v>
      </c>
      <c r="L780" s="11">
        <v>0</v>
      </c>
      <c r="M780" s="11">
        <v>0</v>
      </c>
      <c r="N780" s="25">
        <v>2175</v>
      </c>
      <c r="O780" s="11">
        <v>0</v>
      </c>
      <c r="P780" s="11">
        <v>0</v>
      </c>
      <c r="Q780" s="11"/>
      <c r="R780" s="16"/>
    </row>
    <row r="781" spans="1:18" ht="15.75" thickTop="1" thickBot="1" x14ac:dyDescent="0.25">
      <c r="A781" s="15">
        <v>41317</v>
      </c>
      <c r="B781" s="11">
        <v>0</v>
      </c>
      <c r="C781" s="11">
        <v>0</v>
      </c>
      <c r="D781" s="25">
        <v>523014.03610000003</v>
      </c>
      <c r="E781" s="25">
        <v>2175.2656999999999</v>
      </c>
      <c r="F781" s="25">
        <v>1137694500</v>
      </c>
      <c r="G781" s="12">
        <v>28430763469</v>
      </c>
      <c r="H781" s="11">
        <v>96</v>
      </c>
      <c r="I781" s="11">
        <v>0</v>
      </c>
      <c r="J781" s="11" t="s">
        <v>123</v>
      </c>
      <c r="K781" s="25">
        <v>46756</v>
      </c>
      <c r="L781" s="11">
        <v>0</v>
      </c>
      <c r="M781" s="11">
        <v>0</v>
      </c>
      <c r="N781" s="25">
        <v>2182</v>
      </c>
      <c r="O781" s="11">
        <v>0</v>
      </c>
      <c r="P781" s="11">
        <v>0</v>
      </c>
      <c r="Q781" s="11"/>
      <c r="R781" s="16"/>
    </row>
    <row r="782" spans="1:18" ht="15.75" thickTop="1" thickBot="1" x14ac:dyDescent="0.25">
      <c r="A782" s="15">
        <v>41318</v>
      </c>
      <c r="B782" s="11">
        <v>564.67309999999998</v>
      </c>
      <c r="C782" s="11">
        <v>0</v>
      </c>
      <c r="D782" s="25">
        <v>523578.70919999998</v>
      </c>
      <c r="E782" s="25">
        <v>2176.5299</v>
      </c>
      <c r="F782" s="25">
        <v>1139584711</v>
      </c>
      <c r="G782" s="12">
        <v>28757578914</v>
      </c>
      <c r="H782" s="11">
        <v>96</v>
      </c>
      <c r="I782" s="11">
        <v>0</v>
      </c>
      <c r="J782" s="11" t="s">
        <v>123</v>
      </c>
      <c r="K782" s="25">
        <v>46784</v>
      </c>
      <c r="L782" s="11">
        <v>0</v>
      </c>
      <c r="M782" s="11">
        <v>0</v>
      </c>
      <c r="N782" s="25">
        <v>2183</v>
      </c>
      <c r="O782" s="11">
        <v>0</v>
      </c>
      <c r="P782" s="11">
        <v>0</v>
      </c>
      <c r="Q782" s="11"/>
      <c r="R782" s="16"/>
    </row>
    <row r="783" spans="1:18" ht="15.75" thickTop="1" thickBot="1" x14ac:dyDescent="0.25">
      <c r="A783" s="15">
        <v>41319</v>
      </c>
      <c r="B783" s="11">
        <v>46.029800000000002</v>
      </c>
      <c r="C783" s="11">
        <v>0</v>
      </c>
      <c r="D783" s="25">
        <v>523624.739</v>
      </c>
      <c r="E783" s="25">
        <v>2172.5050000000001</v>
      </c>
      <c r="F783" s="25">
        <v>1137577349</v>
      </c>
      <c r="G783" s="12">
        <v>28660505788</v>
      </c>
      <c r="H783" s="11">
        <v>96</v>
      </c>
      <c r="I783" s="11">
        <v>0</v>
      </c>
      <c r="J783" s="11" t="s">
        <v>123</v>
      </c>
      <c r="K783" s="25">
        <v>46748</v>
      </c>
      <c r="L783" s="11">
        <v>0</v>
      </c>
      <c r="M783" s="11">
        <v>0</v>
      </c>
      <c r="N783" s="25">
        <v>2182</v>
      </c>
      <c r="O783" s="11">
        <v>0</v>
      </c>
      <c r="P783" s="11">
        <v>0</v>
      </c>
      <c r="Q783" s="11"/>
      <c r="R783" s="16"/>
    </row>
    <row r="784" spans="1:18" ht="15.75" thickTop="1" thickBot="1" x14ac:dyDescent="0.25">
      <c r="A784" s="15">
        <v>41320</v>
      </c>
      <c r="B784" s="11">
        <v>0</v>
      </c>
      <c r="C784" s="11">
        <v>0</v>
      </c>
      <c r="D784" s="25">
        <v>523624.739</v>
      </c>
      <c r="E784" s="25">
        <v>2169.44</v>
      </c>
      <c r="F784" s="25">
        <v>1135972472</v>
      </c>
      <c r="G784" s="12">
        <v>28612842553</v>
      </c>
      <c r="H784" s="11">
        <v>96</v>
      </c>
      <c r="I784" s="11">
        <v>0</v>
      </c>
      <c r="J784" s="11" t="s">
        <v>123</v>
      </c>
      <c r="K784" s="25">
        <v>46686</v>
      </c>
      <c r="L784" s="11">
        <v>0</v>
      </c>
      <c r="M784" s="11">
        <v>0</v>
      </c>
      <c r="N784" s="25">
        <v>2179</v>
      </c>
      <c r="O784" s="11">
        <v>0</v>
      </c>
      <c r="P784" s="11">
        <v>0</v>
      </c>
      <c r="Q784" s="11"/>
      <c r="R784" s="16"/>
    </row>
    <row r="785" spans="1:18" ht="15.75" thickTop="1" thickBot="1" x14ac:dyDescent="0.25">
      <c r="A785" s="15">
        <v>41321</v>
      </c>
      <c r="B785" s="11">
        <v>0</v>
      </c>
      <c r="C785" s="11">
        <v>0</v>
      </c>
      <c r="D785" s="25">
        <v>523624.739</v>
      </c>
      <c r="E785" s="25">
        <v>2169.3634000000002</v>
      </c>
      <c r="F785" s="25">
        <v>1135932358</v>
      </c>
      <c r="G785" s="12">
        <v>28613053678</v>
      </c>
      <c r="H785" s="11">
        <v>96</v>
      </c>
      <c r="I785" s="11">
        <v>0</v>
      </c>
      <c r="J785" s="11" t="s">
        <v>123</v>
      </c>
      <c r="K785" s="25">
        <v>46684</v>
      </c>
      <c r="L785" s="11">
        <v>0</v>
      </c>
      <c r="M785" s="11">
        <v>0</v>
      </c>
      <c r="N785" s="25">
        <v>2179</v>
      </c>
      <c r="O785" s="11">
        <v>0</v>
      </c>
      <c r="P785" s="11">
        <v>0</v>
      </c>
      <c r="Q785" s="11"/>
      <c r="R785" s="16"/>
    </row>
    <row r="786" spans="1:18" ht="15.75" thickTop="1" thickBot="1" x14ac:dyDescent="0.25">
      <c r="A786" s="15">
        <v>41322</v>
      </c>
      <c r="B786" s="11">
        <v>0</v>
      </c>
      <c r="C786" s="11">
        <v>0</v>
      </c>
      <c r="D786" s="25">
        <v>523624.739</v>
      </c>
      <c r="E786" s="25">
        <v>2169.2867999999999</v>
      </c>
      <c r="F786" s="25">
        <v>1135892248</v>
      </c>
      <c r="G786" s="12">
        <v>28613264861</v>
      </c>
      <c r="H786" s="11">
        <v>96</v>
      </c>
      <c r="I786" s="11">
        <v>0</v>
      </c>
      <c r="J786" s="11" t="s">
        <v>123</v>
      </c>
      <c r="K786" s="25">
        <v>46682</v>
      </c>
      <c r="L786" s="11">
        <v>0</v>
      </c>
      <c r="M786" s="11">
        <v>0</v>
      </c>
      <c r="N786" s="25">
        <v>2179</v>
      </c>
      <c r="O786" s="11">
        <v>0</v>
      </c>
      <c r="P786" s="11">
        <v>0</v>
      </c>
      <c r="Q786" s="11"/>
      <c r="R786" s="16"/>
    </row>
    <row r="787" spans="1:18" ht="15.75" thickTop="1" thickBot="1" x14ac:dyDescent="0.25">
      <c r="A787" s="15">
        <v>41323</v>
      </c>
      <c r="B787" s="11">
        <v>502.05779999999999</v>
      </c>
      <c r="C787" s="11">
        <v>0</v>
      </c>
      <c r="D787" s="25">
        <v>524126.79680000001</v>
      </c>
      <c r="E787" s="25">
        <v>2163.6491999999998</v>
      </c>
      <c r="F787" s="25">
        <v>1134026550</v>
      </c>
      <c r="G787" s="12">
        <v>27957980770</v>
      </c>
      <c r="H787" s="11">
        <v>97</v>
      </c>
      <c r="I787" s="11">
        <v>0</v>
      </c>
      <c r="J787" s="11" t="s">
        <v>123</v>
      </c>
      <c r="K787" s="25">
        <v>46561</v>
      </c>
      <c r="L787" s="11">
        <v>0</v>
      </c>
      <c r="M787" s="11">
        <v>0</v>
      </c>
      <c r="N787" s="25">
        <v>2173</v>
      </c>
      <c r="O787" s="11">
        <v>0</v>
      </c>
      <c r="P787" s="11">
        <v>0</v>
      </c>
      <c r="Q787" s="11"/>
      <c r="R787" s="16"/>
    </row>
    <row r="788" spans="1:18" ht="15.75" thickTop="1" thickBot="1" x14ac:dyDescent="0.25">
      <c r="A788" s="15">
        <v>41324</v>
      </c>
      <c r="B788" s="11">
        <v>43.969900000000003</v>
      </c>
      <c r="C788" s="11">
        <v>0</v>
      </c>
      <c r="D788" s="25">
        <v>524170.76669999998</v>
      </c>
      <c r="E788" s="25">
        <v>2174.5583999999999</v>
      </c>
      <c r="F788" s="25">
        <v>1139839936</v>
      </c>
      <c r="G788" s="12">
        <v>27610097482</v>
      </c>
      <c r="H788" s="11">
        <v>97</v>
      </c>
      <c r="I788" s="11">
        <v>0</v>
      </c>
      <c r="J788" s="11" t="s">
        <v>123</v>
      </c>
      <c r="K788" s="25">
        <v>46841</v>
      </c>
      <c r="L788" s="11">
        <v>0</v>
      </c>
      <c r="M788" s="11">
        <v>0</v>
      </c>
      <c r="N788" s="25">
        <v>2186</v>
      </c>
      <c r="O788" s="11">
        <v>0</v>
      </c>
      <c r="P788" s="11">
        <v>0</v>
      </c>
      <c r="Q788" s="11"/>
      <c r="R788" s="16"/>
    </row>
    <row r="789" spans="1:18" ht="15.75" thickTop="1" thickBot="1" x14ac:dyDescent="0.25">
      <c r="A789" s="15">
        <v>41325</v>
      </c>
      <c r="B789" s="11">
        <v>18.509599999999999</v>
      </c>
      <c r="C789" s="11">
        <v>0</v>
      </c>
      <c r="D789" s="25">
        <v>524189.27630000003</v>
      </c>
      <c r="E789" s="25">
        <v>2161.0358999999999</v>
      </c>
      <c r="F789" s="25">
        <v>1132791843</v>
      </c>
      <c r="G789" s="12">
        <v>27471745292</v>
      </c>
      <c r="H789" s="11">
        <v>97</v>
      </c>
      <c r="I789" s="11">
        <v>0</v>
      </c>
      <c r="J789" s="11" t="s">
        <v>123</v>
      </c>
      <c r="K789" s="25">
        <v>46553</v>
      </c>
      <c r="L789" s="11">
        <v>0</v>
      </c>
      <c r="M789" s="11">
        <v>0</v>
      </c>
      <c r="N789" s="25">
        <v>2172</v>
      </c>
      <c r="O789" s="11">
        <v>0</v>
      </c>
      <c r="P789" s="11">
        <v>0</v>
      </c>
      <c r="Q789" s="11"/>
      <c r="R789" s="16"/>
    </row>
    <row r="790" spans="1:18" ht="15.75" thickTop="1" thickBot="1" x14ac:dyDescent="0.25">
      <c r="A790" s="15">
        <v>41326</v>
      </c>
      <c r="B790" s="11">
        <v>0</v>
      </c>
      <c r="C790" s="11">
        <v>0</v>
      </c>
      <c r="D790" s="25">
        <v>524189.27630000003</v>
      </c>
      <c r="E790" s="25">
        <v>2138.6001000000001</v>
      </c>
      <c r="F790" s="25">
        <v>1121031257</v>
      </c>
      <c r="G790" s="12">
        <v>27249271089</v>
      </c>
      <c r="H790" s="11">
        <v>97</v>
      </c>
      <c r="I790" s="11">
        <v>0</v>
      </c>
      <c r="J790" s="11" t="s">
        <v>123</v>
      </c>
      <c r="K790" s="25">
        <v>46072</v>
      </c>
      <c r="L790" s="11">
        <v>0</v>
      </c>
      <c r="M790" s="11">
        <v>0</v>
      </c>
      <c r="N790" s="25">
        <v>2150</v>
      </c>
      <c r="O790" s="11">
        <v>0</v>
      </c>
      <c r="P790" s="11">
        <v>0</v>
      </c>
      <c r="Q790" s="11"/>
      <c r="R790" s="16"/>
    </row>
    <row r="791" spans="1:18" ht="15.75" thickTop="1" thickBot="1" x14ac:dyDescent="0.25">
      <c r="A791" s="15">
        <v>41327</v>
      </c>
      <c r="B791" s="11">
        <v>0</v>
      </c>
      <c r="C791" s="11">
        <v>0</v>
      </c>
      <c r="D791" s="25">
        <v>524189.27630000003</v>
      </c>
      <c r="E791" s="25">
        <v>2150.6433999999999</v>
      </c>
      <c r="F791" s="25">
        <v>1127344210</v>
      </c>
      <c r="G791" s="12">
        <v>27302202332</v>
      </c>
      <c r="H791" s="11">
        <v>97</v>
      </c>
      <c r="I791" s="11">
        <v>0</v>
      </c>
      <c r="J791" s="11" t="s">
        <v>123</v>
      </c>
      <c r="K791" s="25">
        <v>46331</v>
      </c>
      <c r="L791" s="11">
        <v>0</v>
      </c>
      <c r="M791" s="11">
        <v>0</v>
      </c>
      <c r="N791" s="25">
        <v>2162</v>
      </c>
      <c r="O791" s="11">
        <v>0</v>
      </c>
      <c r="P791" s="11">
        <v>0</v>
      </c>
      <c r="Q791" s="11"/>
      <c r="R791" s="16"/>
    </row>
    <row r="792" spans="1:18" ht="15.75" thickTop="1" thickBot="1" x14ac:dyDescent="0.25">
      <c r="A792" s="15">
        <v>41328</v>
      </c>
      <c r="B792" s="11">
        <v>0</v>
      </c>
      <c r="C792" s="11">
        <v>0</v>
      </c>
      <c r="D792" s="25">
        <v>524189.27630000003</v>
      </c>
      <c r="E792" s="25">
        <v>2150.5684000000001</v>
      </c>
      <c r="F792" s="25">
        <v>1127304898</v>
      </c>
      <c r="G792" s="12">
        <v>27302423460</v>
      </c>
      <c r="H792" s="11">
        <v>97</v>
      </c>
      <c r="I792" s="11">
        <v>0</v>
      </c>
      <c r="J792" s="11" t="s">
        <v>123</v>
      </c>
      <c r="K792" s="25">
        <v>46330</v>
      </c>
      <c r="L792" s="11">
        <v>0</v>
      </c>
      <c r="M792" s="11">
        <v>0</v>
      </c>
      <c r="N792" s="25">
        <v>2162</v>
      </c>
      <c r="O792" s="11">
        <v>0</v>
      </c>
      <c r="P792" s="11">
        <v>0</v>
      </c>
      <c r="Q792" s="11"/>
      <c r="R792" s="16"/>
    </row>
    <row r="793" spans="1:18" ht="15.75" thickTop="1" thickBot="1" x14ac:dyDescent="0.25">
      <c r="A793" s="15">
        <v>41329</v>
      </c>
      <c r="B793" s="11">
        <v>0</v>
      </c>
      <c r="C793" s="11">
        <v>0</v>
      </c>
      <c r="D793" s="25">
        <v>524189.27630000003</v>
      </c>
      <c r="E793" s="25">
        <v>2150.4933999999998</v>
      </c>
      <c r="F793" s="25">
        <v>1127265591</v>
      </c>
      <c r="G793" s="12">
        <v>27302644651</v>
      </c>
      <c r="H793" s="11">
        <v>97</v>
      </c>
      <c r="I793" s="11">
        <v>0</v>
      </c>
      <c r="J793" s="11" t="s">
        <v>123</v>
      </c>
      <c r="K793" s="25">
        <v>46328</v>
      </c>
      <c r="L793" s="11">
        <v>0</v>
      </c>
      <c r="M793" s="11">
        <v>0</v>
      </c>
      <c r="N793" s="25">
        <v>2162</v>
      </c>
      <c r="O793" s="11">
        <v>0</v>
      </c>
      <c r="P793" s="11">
        <v>0</v>
      </c>
      <c r="Q793" s="11"/>
      <c r="R793" s="16"/>
    </row>
    <row r="794" spans="1:18" ht="15.75" thickTop="1" thickBot="1" x14ac:dyDescent="0.25">
      <c r="A794" s="15">
        <v>41330</v>
      </c>
      <c r="B794" s="11">
        <v>0</v>
      </c>
      <c r="C794" s="11">
        <v>0</v>
      </c>
      <c r="D794" s="25">
        <v>524189.27630000003</v>
      </c>
      <c r="E794" s="25">
        <v>2157.6367</v>
      </c>
      <c r="F794" s="25">
        <v>1131010006</v>
      </c>
      <c r="G794" s="12">
        <v>27318874068</v>
      </c>
      <c r="H794" s="11">
        <v>97</v>
      </c>
      <c r="I794" s="11">
        <v>0</v>
      </c>
      <c r="J794" s="11" t="s">
        <v>123</v>
      </c>
      <c r="K794" s="25">
        <v>46482</v>
      </c>
      <c r="L794" s="11">
        <v>0</v>
      </c>
      <c r="M794" s="11">
        <v>0</v>
      </c>
      <c r="N794" s="25">
        <v>2169</v>
      </c>
      <c r="O794" s="11">
        <v>0</v>
      </c>
      <c r="P794" s="11">
        <v>0</v>
      </c>
      <c r="Q794" s="11"/>
      <c r="R794" s="16"/>
    </row>
    <row r="795" spans="1:18" ht="15.75" thickTop="1" thickBot="1" x14ac:dyDescent="0.25">
      <c r="A795" s="15">
        <v>41331</v>
      </c>
      <c r="B795" s="11">
        <v>0</v>
      </c>
      <c r="C795" s="11">
        <v>0</v>
      </c>
      <c r="D795" s="25">
        <v>524189.27630000003</v>
      </c>
      <c r="E795" s="25">
        <v>2143.4479000000001</v>
      </c>
      <c r="F795" s="25">
        <v>1123572400</v>
      </c>
      <c r="G795" s="12">
        <v>27139210575</v>
      </c>
      <c r="H795" s="11">
        <v>97</v>
      </c>
      <c r="I795" s="11">
        <v>0</v>
      </c>
      <c r="J795" s="11" t="s">
        <v>123</v>
      </c>
      <c r="K795" s="25">
        <v>46176</v>
      </c>
      <c r="L795" s="11">
        <v>0</v>
      </c>
      <c r="M795" s="11">
        <v>0</v>
      </c>
      <c r="N795" s="25">
        <v>2155</v>
      </c>
      <c r="O795" s="11">
        <v>0</v>
      </c>
      <c r="P795" s="11">
        <v>0</v>
      </c>
      <c r="Q795" s="11"/>
      <c r="R795" s="16"/>
    </row>
    <row r="796" spans="1:18" ht="15.75" thickTop="1" thickBot="1" x14ac:dyDescent="0.25">
      <c r="A796" s="15">
        <v>41332</v>
      </c>
      <c r="B796" s="11">
        <v>0</v>
      </c>
      <c r="C796" s="11">
        <v>0</v>
      </c>
      <c r="D796" s="25">
        <v>524189.27630000003</v>
      </c>
      <c r="E796" s="25">
        <v>2154.9917</v>
      </c>
      <c r="F796" s="25">
        <v>1129623532</v>
      </c>
      <c r="G796" s="12">
        <v>27201020823</v>
      </c>
      <c r="H796" s="11">
        <v>97</v>
      </c>
      <c r="I796" s="11">
        <v>0</v>
      </c>
      <c r="J796" s="11" t="s">
        <v>123</v>
      </c>
      <c r="K796" s="25">
        <v>46425</v>
      </c>
      <c r="L796" s="11">
        <v>0</v>
      </c>
      <c r="M796" s="11">
        <v>0</v>
      </c>
      <c r="N796" s="25">
        <v>2166</v>
      </c>
      <c r="O796" s="11">
        <v>0</v>
      </c>
      <c r="P796" s="11">
        <v>0</v>
      </c>
      <c r="Q796" s="11"/>
      <c r="R796" s="16"/>
    </row>
    <row r="797" spans="1:18" ht="15.75" thickTop="1" thickBot="1" x14ac:dyDescent="0.25">
      <c r="A797" s="15">
        <v>41333</v>
      </c>
      <c r="B797" s="11">
        <v>0</v>
      </c>
      <c r="C797" s="11">
        <v>0</v>
      </c>
      <c r="D797" s="25">
        <v>524189.27630000003</v>
      </c>
      <c r="E797" s="25">
        <v>2168.1615000000002</v>
      </c>
      <c r="F797" s="25">
        <v>1136526994</v>
      </c>
      <c r="G797" s="12">
        <v>27351512138</v>
      </c>
      <c r="H797" s="11">
        <v>97</v>
      </c>
      <c r="I797" s="11">
        <v>0</v>
      </c>
      <c r="J797" s="11" t="s">
        <v>123</v>
      </c>
      <c r="K797" s="25">
        <v>46709</v>
      </c>
      <c r="L797" s="11">
        <v>0</v>
      </c>
      <c r="M797" s="11">
        <v>0</v>
      </c>
      <c r="N797" s="25">
        <v>2180</v>
      </c>
      <c r="O797" s="11">
        <v>0</v>
      </c>
      <c r="P797" s="11">
        <v>0</v>
      </c>
      <c r="Q797" s="11"/>
      <c r="R797" s="16"/>
    </row>
    <row r="798" spans="1:18" ht="15.75" thickTop="1" thickBot="1" x14ac:dyDescent="0.25">
      <c r="A798" s="15">
        <v>41334</v>
      </c>
      <c r="B798" s="11">
        <v>0</v>
      </c>
      <c r="C798" s="11">
        <v>0</v>
      </c>
      <c r="D798" s="25">
        <v>524189.27630000003</v>
      </c>
      <c r="E798" s="25">
        <v>2175.1595000000002</v>
      </c>
      <c r="F798" s="25">
        <v>1140195307</v>
      </c>
      <c r="G798" s="12">
        <v>27418190503</v>
      </c>
      <c r="H798" s="11">
        <v>97</v>
      </c>
      <c r="I798" s="11">
        <v>0</v>
      </c>
      <c r="J798" s="11" t="s">
        <v>123</v>
      </c>
      <c r="K798" s="25">
        <v>46859</v>
      </c>
      <c r="L798" s="11">
        <v>0</v>
      </c>
      <c r="M798" s="11">
        <v>0</v>
      </c>
      <c r="N798" s="25">
        <v>2187</v>
      </c>
      <c r="O798" s="11">
        <v>0</v>
      </c>
      <c r="P798" s="11">
        <v>0</v>
      </c>
      <c r="Q798" s="11"/>
      <c r="R798" s="16"/>
    </row>
    <row r="799" spans="1:18" ht="15.75" thickTop="1" thickBot="1" x14ac:dyDescent="0.25">
      <c r="A799" s="15">
        <v>41335</v>
      </c>
      <c r="B799" s="11">
        <v>0</v>
      </c>
      <c r="C799" s="11">
        <v>0</v>
      </c>
      <c r="D799" s="25">
        <v>524189.27630000003</v>
      </c>
      <c r="E799" s="25">
        <v>2175.0803000000001</v>
      </c>
      <c r="F799" s="25">
        <v>1140153769</v>
      </c>
      <c r="G799" s="12">
        <v>27418370637</v>
      </c>
      <c r="H799" s="11">
        <v>97</v>
      </c>
      <c r="I799" s="11">
        <v>0</v>
      </c>
      <c r="J799" s="11" t="s">
        <v>123</v>
      </c>
      <c r="K799" s="25">
        <v>46858</v>
      </c>
      <c r="L799" s="11">
        <v>0</v>
      </c>
      <c r="M799" s="11">
        <v>0</v>
      </c>
      <c r="N799" s="25">
        <v>2187</v>
      </c>
      <c r="O799" s="11">
        <v>0</v>
      </c>
      <c r="P799" s="11">
        <v>0</v>
      </c>
      <c r="Q799" s="11"/>
      <c r="R799" s="16"/>
    </row>
    <row r="800" spans="1:18" ht="15.75" thickTop="1" thickBot="1" x14ac:dyDescent="0.25">
      <c r="A800" s="15">
        <v>41336</v>
      </c>
      <c r="B800" s="11">
        <v>0</v>
      </c>
      <c r="C800" s="11">
        <v>0</v>
      </c>
      <c r="D800" s="25">
        <v>524189.27630000003</v>
      </c>
      <c r="E800" s="25">
        <v>2175.0011</v>
      </c>
      <c r="F800" s="25">
        <v>1140112235</v>
      </c>
      <c r="G800" s="12">
        <v>27418550816</v>
      </c>
      <c r="H800" s="11">
        <v>97</v>
      </c>
      <c r="I800" s="11">
        <v>0</v>
      </c>
      <c r="J800" s="11" t="s">
        <v>123</v>
      </c>
      <c r="K800" s="25">
        <v>46856</v>
      </c>
      <c r="L800" s="11">
        <v>0</v>
      </c>
      <c r="M800" s="11">
        <v>0</v>
      </c>
      <c r="N800" s="25">
        <v>2187</v>
      </c>
      <c r="O800" s="11">
        <v>0</v>
      </c>
      <c r="P800" s="11">
        <v>0</v>
      </c>
      <c r="Q800" s="11"/>
      <c r="R800" s="16"/>
    </row>
    <row r="801" spans="1:18" ht="15.75" thickTop="1" thickBot="1" x14ac:dyDescent="0.25">
      <c r="A801" s="15">
        <v>41337</v>
      </c>
      <c r="B801" s="11">
        <v>0</v>
      </c>
      <c r="C801" s="11">
        <v>0</v>
      </c>
      <c r="D801" s="25">
        <v>524189.27630000003</v>
      </c>
      <c r="E801" s="25">
        <v>2183.3971000000001</v>
      </c>
      <c r="F801" s="25">
        <v>1144513360</v>
      </c>
      <c r="G801" s="12">
        <v>28080473524</v>
      </c>
      <c r="H801" s="11">
        <v>97</v>
      </c>
      <c r="I801" s="11">
        <v>0</v>
      </c>
      <c r="J801" s="11" t="s">
        <v>123</v>
      </c>
      <c r="K801" s="25">
        <v>47037</v>
      </c>
      <c r="L801" s="11">
        <v>0</v>
      </c>
      <c r="M801" s="11">
        <v>0</v>
      </c>
      <c r="N801" s="25">
        <v>2195</v>
      </c>
      <c r="O801" s="11">
        <v>0</v>
      </c>
      <c r="P801" s="11">
        <v>0</v>
      </c>
      <c r="Q801" s="11"/>
      <c r="R801" s="16"/>
    </row>
    <row r="802" spans="1:18" ht="15.75" thickTop="1" thickBot="1" x14ac:dyDescent="0.25">
      <c r="A802" s="15">
        <v>41338</v>
      </c>
      <c r="B802" s="11">
        <v>91.028400000000005</v>
      </c>
      <c r="C802" s="25">
        <v>39938.062899999997</v>
      </c>
      <c r="D802" s="25">
        <v>484342.24180000002</v>
      </c>
      <c r="E802" s="25">
        <v>2197.1170000000002</v>
      </c>
      <c r="F802" s="25">
        <v>1064156567</v>
      </c>
      <c r="G802" s="12">
        <v>28653630632</v>
      </c>
      <c r="H802" s="11">
        <v>96</v>
      </c>
      <c r="I802" s="11">
        <v>0</v>
      </c>
      <c r="J802" s="11" t="s">
        <v>123</v>
      </c>
      <c r="K802" s="25">
        <v>47332</v>
      </c>
      <c r="L802" s="11">
        <v>0</v>
      </c>
      <c r="M802" s="11">
        <v>0</v>
      </c>
      <c r="N802" s="25">
        <v>2209</v>
      </c>
      <c r="O802" s="11">
        <v>0</v>
      </c>
      <c r="P802" s="11">
        <v>0</v>
      </c>
      <c r="Q802" s="11"/>
      <c r="R802" s="16"/>
    </row>
    <row r="803" spans="1:18" ht="15.75" thickTop="1" thickBot="1" x14ac:dyDescent="0.25">
      <c r="A803" s="15">
        <v>41339</v>
      </c>
      <c r="B803" s="11">
        <v>0</v>
      </c>
      <c r="C803" s="25">
        <v>1840.2107000000001</v>
      </c>
      <c r="D803" s="25">
        <v>482502.03110000002</v>
      </c>
      <c r="E803" s="25">
        <v>2174.5239000000001</v>
      </c>
      <c r="F803" s="25">
        <v>1049212212</v>
      </c>
      <c r="G803" s="12">
        <v>28117275484</v>
      </c>
      <c r="H803" s="11">
        <v>95</v>
      </c>
      <c r="I803" s="11">
        <v>0</v>
      </c>
      <c r="J803" s="11" t="s">
        <v>123</v>
      </c>
      <c r="K803" s="25">
        <v>43285</v>
      </c>
      <c r="L803" s="11">
        <v>0</v>
      </c>
      <c r="M803" s="11">
        <v>0</v>
      </c>
      <c r="N803" s="25">
        <v>2020</v>
      </c>
      <c r="O803" s="11">
        <v>0</v>
      </c>
      <c r="P803" s="11">
        <v>0</v>
      </c>
      <c r="Q803" s="11"/>
      <c r="R803" s="16"/>
    </row>
    <row r="804" spans="1:18" ht="15.75" thickTop="1" thickBot="1" x14ac:dyDescent="0.25">
      <c r="A804" s="15">
        <v>41340</v>
      </c>
      <c r="B804" s="11">
        <v>0</v>
      </c>
      <c r="C804" s="11">
        <v>0</v>
      </c>
      <c r="D804" s="25">
        <v>482502.03110000002</v>
      </c>
      <c r="E804" s="25">
        <v>2166.3816000000002</v>
      </c>
      <c r="F804" s="25">
        <v>1045283501</v>
      </c>
      <c r="G804" s="12">
        <v>27924985092</v>
      </c>
      <c r="H804" s="11">
        <v>95</v>
      </c>
      <c r="I804" s="11">
        <v>0</v>
      </c>
      <c r="J804" s="11" t="s">
        <v>123</v>
      </c>
      <c r="K804" s="25">
        <v>42959</v>
      </c>
      <c r="L804" s="11">
        <v>0</v>
      </c>
      <c r="M804" s="11">
        <v>0</v>
      </c>
      <c r="N804" s="25">
        <v>2005</v>
      </c>
      <c r="O804" s="11">
        <v>0</v>
      </c>
      <c r="P804" s="11">
        <v>0</v>
      </c>
      <c r="Q804" s="11"/>
      <c r="R804" s="16"/>
    </row>
    <row r="805" spans="1:18" ht="15.75" thickTop="1" thickBot="1" x14ac:dyDescent="0.25">
      <c r="A805" s="15">
        <v>41341</v>
      </c>
      <c r="B805" s="11">
        <v>0</v>
      </c>
      <c r="C805" s="11">
        <v>0</v>
      </c>
      <c r="D805" s="25">
        <v>482502.03110000002</v>
      </c>
      <c r="E805" s="25">
        <v>2166.7150000000001</v>
      </c>
      <c r="F805" s="25">
        <v>1045444379</v>
      </c>
      <c r="G805" s="12">
        <v>28075187372</v>
      </c>
      <c r="H805" s="11">
        <v>95</v>
      </c>
      <c r="I805" s="11">
        <v>0</v>
      </c>
      <c r="J805" s="11" t="s">
        <v>123</v>
      </c>
      <c r="K805" s="25">
        <v>42965</v>
      </c>
      <c r="L805" s="11">
        <v>0</v>
      </c>
      <c r="M805" s="11">
        <v>0</v>
      </c>
      <c r="N805" s="25">
        <v>2005</v>
      </c>
      <c r="O805" s="11">
        <v>0</v>
      </c>
      <c r="P805" s="11">
        <v>0</v>
      </c>
      <c r="Q805" s="11"/>
      <c r="R805" s="16"/>
    </row>
    <row r="806" spans="1:18" ht="15.75" thickTop="1" thickBot="1" x14ac:dyDescent="0.25">
      <c r="A806" s="15">
        <v>41342</v>
      </c>
      <c r="B806" s="11">
        <v>0</v>
      </c>
      <c r="C806" s="11">
        <v>0</v>
      </c>
      <c r="D806" s="25">
        <v>482502.03110000002</v>
      </c>
      <c r="E806" s="25">
        <v>2166.6459</v>
      </c>
      <c r="F806" s="25">
        <v>1045411059</v>
      </c>
      <c r="G806" s="12">
        <v>28075490118</v>
      </c>
      <c r="H806" s="11">
        <v>95</v>
      </c>
      <c r="I806" s="11">
        <v>0</v>
      </c>
      <c r="J806" s="11" t="s">
        <v>123</v>
      </c>
      <c r="K806" s="25">
        <v>42964</v>
      </c>
      <c r="L806" s="11">
        <v>0</v>
      </c>
      <c r="M806" s="11">
        <v>0</v>
      </c>
      <c r="N806" s="25">
        <v>2005</v>
      </c>
      <c r="O806" s="11">
        <v>0</v>
      </c>
      <c r="P806" s="11">
        <v>0</v>
      </c>
      <c r="Q806" s="11"/>
      <c r="R806" s="16"/>
    </row>
    <row r="807" spans="1:18" ht="15.75" thickTop="1" thickBot="1" x14ac:dyDescent="0.25">
      <c r="A807" s="15">
        <v>41343</v>
      </c>
      <c r="B807" s="11">
        <v>0</v>
      </c>
      <c r="C807" s="11">
        <v>0</v>
      </c>
      <c r="D807" s="25">
        <v>482502.03110000002</v>
      </c>
      <c r="E807" s="25">
        <v>2166.5769</v>
      </c>
      <c r="F807" s="25">
        <v>1045377744</v>
      </c>
      <c r="G807" s="12">
        <v>28075792940</v>
      </c>
      <c r="H807" s="11">
        <v>95</v>
      </c>
      <c r="I807" s="11">
        <v>0</v>
      </c>
      <c r="J807" s="11" t="s">
        <v>123</v>
      </c>
      <c r="K807" s="25">
        <v>42962</v>
      </c>
      <c r="L807" s="11">
        <v>0</v>
      </c>
      <c r="M807" s="11">
        <v>0</v>
      </c>
      <c r="N807" s="25">
        <v>2005</v>
      </c>
      <c r="O807" s="11">
        <v>0</v>
      </c>
      <c r="P807" s="11">
        <v>0</v>
      </c>
      <c r="Q807" s="11"/>
      <c r="R807" s="16"/>
    </row>
    <row r="808" spans="1:18" ht="15.75" thickTop="1" thickBot="1" x14ac:dyDescent="0.25">
      <c r="A808" s="15">
        <v>41344</v>
      </c>
      <c r="B808" s="11">
        <v>0</v>
      </c>
      <c r="C808" s="11">
        <v>0</v>
      </c>
      <c r="D808" s="25">
        <v>482502.03110000002</v>
      </c>
      <c r="E808" s="25">
        <v>2174.8784000000001</v>
      </c>
      <c r="F808" s="25">
        <v>1049383222</v>
      </c>
      <c r="G808" s="12">
        <v>28075547980</v>
      </c>
      <c r="H808" s="11">
        <v>95</v>
      </c>
      <c r="I808" s="11">
        <v>0</v>
      </c>
      <c r="J808" s="11" t="s">
        <v>123</v>
      </c>
      <c r="K808" s="25">
        <v>43127</v>
      </c>
      <c r="L808" s="11">
        <v>0</v>
      </c>
      <c r="M808" s="11">
        <v>0</v>
      </c>
      <c r="N808" s="25">
        <v>2013</v>
      </c>
      <c r="O808" s="11">
        <v>0</v>
      </c>
      <c r="P808" s="11">
        <v>0</v>
      </c>
      <c r="Q808" s="11"/>
      <c r="R808" s="16"/>
    </row>
    <row r="809" spans="1:18" ht="15.75" thickTop="1" thickBot="1" x14ac:dyDescent="0.25">
      <c r="A809" s="15">
        <v>41345</v>
      </c>
      <c r="B809" s="11">
        <v>0</v>
      </c>
      <c r="C809" s="11">
        <v>0</v>
      </c>
      <c r="D809" s="25">
        <v>482502.03110000002</v>
      </c>
      <c r="E809" s="25">
        <v>2167.5796</v>
      </c>
      <c r="F809" s="25">
        <v>1045861570</v>
      </c>
      <c r="G809" s="12">
        <v>27663758423</v>
      </c>
      <c r="H809" s="11">
        <v>95</v>
      </c>
      <c r="I809" s="11">
        <v>0</v>
      </c>
      <c r="J809" s="11" t="s">
        <v>123</v>
      </c>
      <c r="K809" s="25">
        <v>42982</v>
      </c>
      <c r="L809" s="11">
        <v>0</v>
      </c>
      <c r="M809" s="11">
        <v>0</v>
      </c>
      <c r="N809" s="25">
        <v>2006</v>
      </c>
      <c r="O809" s="11">
        <v>0</v>
      </c>
      <c r="P809" s="11">
        <v>0</v>
      </c>
      <c r="Q809" s="11"/>
      <c r="R809" s="16"/>
    </row>
    <row r="810" spans="1:18" ht="15.75" thickTop="1" thickBot="1" x14ac:dyDescent="0.25">
      <c r="A810" s="15">
        <v>41346</v>
      </c>
      <c r="B810" s="25">
        <v>14170.5769</v>
      </c>
      <c r="C810" s="11">
        <v>0</v>
      </c>
      <c r="D810" s="25">
        <v>496672.60800000001</v>
      </c>
      <c r="E810" s="25">
        <v>2151.6421</v>
      </c>
      <c r="F810" s="25">
        <v>1068661706</v>
      </c>
      <c r="G810" s="12">
        <v>27084871918</v>
      </c>
      <c r="H810" s="11">
        <v>97</v>
      </c>
      <c r="I810" s="11">
        <v>0</v>
      </c>
      <c r="J810" s="11" t="s">
        <v>123</v>
      </c>
      <c r="K810" s="25">
        <v>42666</v>
      </c>
      <c r="L810" s="11">
        <v>0</v>
      </c>
      <c r="M810" s="11">
        <v>0</v>
      </c>
      <c r="N810" s="25">
        <v>1991</v>
      </c>
      <c r="O810" s="11">
        <v>0</v>
      </c>
      <c r="P810" s="11">
        <v>0</v>
      </c>
      <c r="Q810" s="11"/>
      <c r="R810" s="16"/>
    </row>
    <row r="811" spans="1:18" ht="15.75" thickTop="1" thickBot="1" x14ac:dyDescent="0.25">
      <c r="A811" s="15">
        <v>41347</v>
      </c>
      <c r="B811" s="11">
        <v>31.8767</v>
      </c>
      <c r="C811" s="11">
        <v>0</v>
      </c>
      <c r="D811" s="25">
        <v>496704.48469999997</v>
      </c>
      <c r="E811" s="25">
        <v>2156.5623999999998</v>
      </c>
      <c r="F811" s="25">
        <v>1071174215</v>
      </c>
      <c r="G811" s="12">
        <v>26916407824</v>
      </c>
      <c r="H811" s="11">
        <v>97</v>
      </c>
      <c r="I811" s="11">
        <v>0</v>
      </c>
      <c r="J811" s="11" t="s">
        <v>123</v>
      </c>
      <c r="K811" s="25">
        <v>44020</v>
      </c>
      <c r="L811" s="11">
        <v>0</v>
      </c>
      <c r="M811" s="11">
        <v>0</v>
      </c>
      <c r="N811" s="25">
        <v>2054</v>
      </c>
      <c r="O811" s="11">
        <v>0</v>
      </c>
      <c r="P811" s="11">
        <v>0</v>
      </c>
      <c r="Q811" s="11"/>
      <c r="R811" s="16"/>
    </row>
    <row r="812" spans="1:18" ht="15.75" thickTop="1" thickBot="1" x14ac:dyDescent="0.25">
      <c r="A812" s="15">
        <v>41348</v>
      </c>
      <c r="B812" s="11">
        <v>587.41729999999995</v>
      </c>
      <c r="C812" s="11">
        <v>0</v>
      </c>
      <c r="D812" s="25">
        <v>497291.902</v>
      </c>
      <c r="E812" s="25">
        <v>2148.2579999999998</v>
      </c>
      <c r="F812" s="25">
        <v>1068311297</v>
      </c>
      <c r="G812" s="12">
        <v>26803258169</v>
      </c>
      <c r="H812" s="11">
        <v>97</v>
      </c>
      <c r="I812" s="11">
        <v>0</v>
      </c>
      <c r="J812" s="11" t="s">
        <v>123</v>
      </c>
      <c r="K812" s="25">
        <v>43853</v>
      </c>
      <c r="L812" s="11">
        <v>0</v>
      </c>
      <c r="M812" s="11">
        <v>0</v>
      </c>
      <c r="N812" s="25">
        <v>2046</v>
      </c>
      <c r="O812" s="11">
        <v>0</v>
      </c>
      <c r="P812" s="11">
        <v>0</v>
      </c>
      <c r="Q812" s="11"/>
      <c r="R812" s="16"/>
    </row>
    <row r="813" spans="1:18" ht="15.75" thickTop="1" thickBot="1" x14ac:dyDescent="0.25">
      <c r="A813" s="15">
        <v>41349</v>
      </c>
      <c r="B813" s="11">
        <v>0</v>
      </c>
      <c r="C813" s="11">
        <v>0</v>
      </c>
      <c r="D813" s="25">
        <v>497291.902</v>
      </c>
      <c r="E813" s="25">
        <v>2148.1822000000002</v>
      </c>
      <c r="F813" s="25">
        <v>1068273634</v>
      </c>
      <c r="G813" s="12">
        <v>26803466085</v>
      </c>
      <c r="H813" s="11">
        <v>97</v>
      </c>
      <c r="I813" s="11">
        <v>0</v>
      </c>
      <c r="J813" s="11" t="s">
        <v>123</v>
      </c>
      <c r="K813" s="25">
        <v>43903</v>
      </c>
      <c r="L813" s="11">
        <v>0</v>
      </c>
      <c r="M813" s="11">
        <v>0</v>
      </c>
      <c r="N813" s="25">
        <v>2049</v>
      </c>
      <c r="O813" s="11">
        <v>0</v>
      </c>
      <c r="P813" s="11">
        <v>0</v>
      </c>
      <c r="Q813" s="11"/>
      <c r="R813" s="16"/>
    </row>
    <row r="814" spans="1:18" ht="15.75" thickTop="1" thickBot="1" x14ac:dyDescent="0.25">
      <c r="A814" s="15">
        <v>41350</v>
      </c>
      <c r="B814" s="11">
        <v>0</v>
      </c>
      <c r="C814" s="11">
        <v>0</v>
      </c>
      <c r="D814" s="25">
        <v>497291.902</v>
      </c>
      <c r="E814" s="25">
        <v>2148.1064999999999</v>
      </c>
      <c r="F814" s="25">
        <v>1068235975</v>
      </c>
      <c r="G814" s="12">
        <v>26803674057</v>
      </c>
      <c r="H814" s="11">
        <v>97</v>
      </c>
      <c r="I814" s="11">
        <v>0</v>
      </c>
      <c r="J814" s="11" t="s">
        <v>123</v>
      </c>
      <c r="K814" s="25">
        <v>43902</v>
      </c>
      <c r="L814" s="11">
        <v>0</v>
      </c>
      <c r="M814" s="11">
        <v>0</v>
      </c>
      <c r="N814" s="25">
        <v>2049</v>
      </c>
      <c r="O814" s="11">
        <v>0</v>
      </c>
      <c r="P814" s="11">
        <v>0</v>
      </c>
      <c r="Q814" s="11"/>
      <c r="R814" s="16"/>
    </row>
    <row r="815" spans="1:18" ht="15.75" thickTop="1" thickBot="1" x14ac:dyDescent="0.25">
      <c r="A815" s="15">
        <v>41351</v>
      </c>
      <c r="B815" s="11">
        <v>0</v>
      </c>
      <c r="C815" s="11">
        <v>0</v>
      </c>
      <c r="D815" s="25">
        <v>497291.902</v>
      </c>
      <c r="E815" s="25">
        <v>2134.0918000000001</v>
      </c>
      <c r="F815" s="25">
        <v>1061266575</v>
      </c>
      <c r="G815" s="12">
        <v>26672355597</v>
      </c>
      <c r="H815" s="11">
        <v>97</v>
      </c>
      <c r="I815" s="11">
        <v>0</v>
      </c>
      <c r="J815" s="11" t="s">
        <v>123</v>
      </c>
      <c r="K815" s="25">
        <v>43615</v>
      </c>
      <c r="L815" s="11">
        <v>0</v>
      </c>
      <c r="M815" s="11">
        <v>0</v>
      </c>
      <c r="N815" s="25">
        <v>2035</v>
      </c>
      <c r="O815" s="11">
        <v>0</v>
      </c>
      <c r="P815" s="11">
        <v>0</v>
      </c>
      <c r="Q815" s="11"/>
      <c r="R815" s="16"/>
    </row>
    <row r="816" spans="1:18" ht="15.75" thickTop="1" thickBot="1" x14ac:dyDescent="0.25">
      <c r="A816" s="15">
        <v>41352</v>
      </c>
      <c r="B816" s="11">
        <v>44.818399999999997</v>
      </c>
      <c r="C816" s="11">
        <v>0</v>
      </c>
      <c r="D816" s="25">
        <v>497336.72039999999</v>
      </c>
      <c r="E816" s="25">
        <v>2134.7683999999999</v>
      </c>
      <c r="F816" s="25">
        <v>1061698698</v>
      </c>
      <c r="G816" s="12">
        <v>26680335364</v>
      </c>
      <c r="H816" s="11">
        <v>97</v>
      </c>
      <c r="I816" s="11">
        <v>0</v>
      </c>
      <c r="J816" s="11" t="s">
        <v>123</v>
      </c>
      <c r="K816" s="25">
        <v>43629</v>
      </c>
      <c r="L816" s="11">
        <v>0</v>
      </c>
      <c r="M816" s="11">
        <v>0</v>
      </c>
      <c r="N816" s="25">
        <v>2036</v>
      </c>
      <c r="O816" s="11">
        <v>0</v>
      </c>
      <c r="P816" s="11">
        <v>0</v>
      </c>
      <c r="Q816" s="11"/>
      <c r="R816" s="16"/>
    </row>
    <row r="817" spans="1:18" ht="15.75" thickTop="1" thickBot="1" x14ac:dyDescent="0.25">
      <c r="A817" s="15">
        <v>41353</v>
      </c>
      <c r="B817" s="11">
        <v>18.666699999999999</v>
      </c>
      <c r="C817" s="11">
        <v>0</v>
      </c>
      <c r="D817" s="25">
        <v>497355.38709999999</v>
      </c>
      <c r="E817" s="25">
        <v>2142.8575000000001</v>
      </c>
      <c r="F817" s="25">
        <v>1065761730</v>
      </c>
      <c r="G817" s="12">
        <v>27607399263</v>
      </c>
      <c r="H817" s="11">
        <v>97</v>
      </c>
      <c r="I817" s="11">
        <v>0</v>
      </c>
      <c r="J817" s="11" t="s">
        <v>123</v>
      </c>
      <c r="K817" s="25">
        <v>43799</v>
      </c>
      <c r="L817" s="11">
        <v>0</v>
      </c>
      <c r="M817" s="11">
        <v>0</v>
      </c>
      <c r="N817" s="25">
        <v>2044</v>
      </c>
      <c r="O817" s="11">
        <v>0</v>
      </c>
      <c r="P817" s="11">
        <v>0</v>
      </c>
      <c r="Q817" s="11"/>
      <c r="R817" s="16"/>
    </row>
    <row r="818" spans="1:18" ht="15.75" thickTop="1" thickBot="1" x14ac:dyDescent="0.25">
      <c r="A818" s="15">
        <v>41354</v>
      </c>
      <c r="B818" s="25">
        <v>2206.3199</v>
      </c>
      <c r="C818" s="11">
        <v>0</v>
      </c>
      <c r="D818" s="25">
        <v>499561.70699999999</v>
      </c>
      <c r="E818" s="25">
        <v>2123.3017</v>
      </c>
      <c r="F818" s="25">
        <v>1060720208</v>
      </c>
      <c r="G818" s="12">
        <v>28200956191</v>
      </c>
      <c r="H818" s="11">
        <v>97</v>
      </c>
      <c r="I818" s="11">
        <v>0</v>
      </c>
      <c r="J818" s="11" t="s">
        <v>123</v>
      </c>
      <c r="K818" s="25">
        <v>43401</v>
      </c>
      <c r="L818" s="11">
        <v>0</v>
      </c>
      <c r="M818" s="11">
        <v>0</v>
      </c>
      <c r="N818" s="25">
        <v>2025</v>
      </c>
      <c r="O818" s="11">
        <v>0</v>
      </c>
      <c r="P818" s="11">
        <v>0</v>
      </c>
      <c r="Q818" s="12">
        <v>10044361</v>
      </c>
      <c r="R818" s="16"/>
    </row>
    <row r="819" spans="1:18" ht="15.75" thickTop="1" thickBot="1" x14ac:dyDescent="0.25">
      <c r="A819" s="15">
        <v>41355</v>
      </c>
      <c r="B819" s="11">
        <v>0</v>
      </c>
      <c r="C819" s="11">
        <v>0</v>
      </c>
      <c r="D819" s="25">
        <v>499561.70699999999</v>
      </c>
      <c r="E819" s="25">
        <v>2127.502</v>
      </c>
      <c r="F819" s="25">
        <v>1062818541</v>
      </c>
      <c r="G819" s="12">
        <v>28178439012</v>
      </c>
      <c r="H819" s="11">
        <v>97</v>
      </c>
      <c r="I819" s="11">
        <v>0</v>
      </c>
      <c r="J819" s="11" t="s">
        <v>123</v>
      </c>
      <c r="K819" s="25">
        <v>43679</v>
      </c>
      <c r="L819" s="11">
        <v>0</v>
      </c>
      <c r="M819" s="11">
        <v>0</v>
      </c>
      <c r="N819" s="25">
        <v>2038</v>
      </c>
      <c r="O819" s="11">
        <v>0</v>
      </c>
      <c r="P819" s="11">
        <v>0</v>
      </c>
      <c r="Q819" s="11"/>
      <c r="R819" s="16"/>
    </row>
    <row r="820" spans="1:18" ht="15.75" thickTop="1" thickBot="1" x14ac:dyDescent="0.25">
      <c r="A820" s="15">
        <v>41356</v>
      </c>
      <c r="B820" s="11">
        <v>0</v>
      </c>
      <c r="C820" s="11">
        <v>0</v>
      </c>
      <c r="D820" s="25">
        <v>499561.70699999999</v>
      </c>
      <c r="E820" s="25">
        <v>2127.4439000000002</v>
      </c>
      <c r="F820" s="25">
        <v>1062789527</v>
      </c>
      <c r="G820" s="12">
        <v>28178858901</v>
      </c>
      <c r="H820" s="11">
        <v>97</v>
      </c>
      <c r="I820" s="11">
        <v>0</v>
      </c>
      <c r="J820" s="11" t="s">
        <v>123</v>
      </c>
      <c r="K820" s="25">
        <v>43678</v>
      </c>
      <c r="L820" s="11">
        <v>0</v>
      </c>
      <c r="M820" s="11">
        <v>0</v>
      </c>
      <c r="N820" s="25">
        <v>2038</v>
      </c>
      <c r="O820" s="11">
        <v>0</v>
      </c>
      <c r="P820" s="11">
        <v>0</v>
      </c>
      <c r="Q820" s="11"/>
      <c r="R820" s="16"/>
    </row>
    <row r="821" spans="1:18" ht="15.75" thickTop="1" thickBot="1" x14ac:dyDescent="0.25">
      <c r="A821" s="15">
        <v>41357</v>
      </c>
      <c r="B821" s="11">
        <v>0</v>
      </c>
      <c r="C821" s="11">
        <v>0</v>
      </c>
      <c r="D821" s="25">
        <v>499561.70699999999</v>
      </c>
      <c r="E821" s="25">
        <v>2127.3859000000002</v>
      </c>
      <c r="F821" s="25">
        <v>1062760519</v>
      </c>
      <c r="G821" s="12">
        <v>28179278903</v>
      </c>
      <c r="H821" s="11">
        <v>97</v>
      </c>
      <c r="I821" s="11">
        <v>0</v>
      </c>
      <c r="J821" s="11" t="s">
        <v>123</v>
      </c>
      <c r="K821" s="25">
        <v>43677</v>
      </c>
      <c r="L821" s="11">
        <v>0</v>
      </c>
      <c r="M821" s="11">
        <v>0</v>
      </c>
      <c r="N821" s="25">
        <v>2038</v>
      </c>
      <c r="O821" s="11">
        <v>0</v>
      </c>
      <c r="P821" s="11">
        <v>0</v>
      </c>
      <c r="Q821" s="11"/>
      <c r="R821" s="16"/>
    </row>
    <row r="822" spans="1:18" ht="15.75" thickTop="1" thickBot="1" x14ac:dyDescent="0.25">
      <c r="A822" s="15">
        <v>41358</v>
      </c>
      <c r="B822" s="11">
        <v>0</v>
      </c>
      <c r="C822" s="11">
        <v>0</v>
      </c>
      <c r="D822" s="25">
        <v>499561.70699999999</v>
      </c>
      <c r="E822" s="25">
        <v>2124.6831000000002</v>
      </c>
      <c r="F822" s="25">
        <v>1061410340</v>
      </c>
      <c r="G822" s="12">
        <v>27525804122</v>
      </c>
      <c r="H822" s="11">
        <v>97</v>
      </c>
      <c r="I822" s="11">
        <v>0</v>
      </c>
      <c r="J822" s="11" t="s">
        <v>123</v>
      </c>
      <c r="K822" s="25">
        <v>43621</v>
      </c>
      <c r="L822" s="11">
        <v>0</v>
      </c>
      <c r="M822" s="11">
        <v>0</v>
      </c>
      <c r="N822" s="25">
        <v>2036</v>
      </c>
      <c r="O822" s="11">
        <v>0</v>
      </c>
      <c r="P822" s="11">
        <v>0</v>
      </c>
      <c r="Q822" s="11"/>
      <c r="R822" s="16"/>
    </row>
    <row r="823" spans="1:18" ht="15.75" thickTop="1" thickBot="1" x14ac:dyDescent="0.25">
      <c r="A823" s="15">
        <v>41359</v>
      </c>
      <c r="B823" s="11">
        <v>0</v>
      </c>
      <c r="C823" s="11">
        <v>0</v>
      </c>
      <c r="D823" s="25">
        <v>499561.70699999999</v>
      </c>
      <c r="E823" s="25">
        <v>2123.3244</v>
      </c>
      <c r="F823" s="25">
        <v>1060731573</v>
      </c>
      <c r="G823" s="12">
        <v>27492531250</v>
      </c>
      <c r="H823" s="11">
        <v>97</v>
      </c>
      <c r="I823" s="11">
        <v>0</v>
      </c>
      <c r="J823" s="11" t="s">
        <v>123</v>
      </c>
      <c r="K823" s="25">
        <v>43593</v>
      </c>
      <c r="L823" s="11">
        <v>0</v>
      </c>
      <c r="M823" s="11">
        <v>0</v>
      </c>
      <c r="N823" s="25">
        <v>2034</v>
      </c>
      <c r="O823" s="11">
        <v>0</v>
      </c>
      <c r="P823" s="11">
        <v>0</v>
      </c>
      <c r="Q823" s="11"/>
      <c r="R823" s="16"/>
    </row>
    <row r="824" spans="1:18" ht="15.75" thickTop="1" thickBot="1" x14ac:dyDescent="0.25">
      <c r="A824" s="15">
        <v>41360</v>
      </c>
      <c r="B824" s="11">
        <v>0</v>
      </c>
      <c r="C824" s="11">
        <v>0</v>
      </c>
      <c r="D824" s="25">
        <v>499561.70699999999</v>
      </c>
      <c r="E824" s="25">
        <v>2115.4605999999999</v>
      </c>
      <c r="F824" s="25">
        <v>1056803129</v>
      </c>
      <c r="G824" s="12">
        <v>27708407999</v>
      </c>
      <c r="H824" s="11">
        <v>97</v>
      </c>
      <c r="I824" s="11">
        <v>0</v>
      </c>
      <c r="J824" s="11" t="s">
        <v>123</v>
      </c>
      <c r="K824" s="25">
        <v>43432</v>
      </c>
      <c r="L824" s="11">
        <v>0</v>
      </c>
      <c r="M824" s="11">
        <v>0</v>
      </c>
      <c r="N824" s="25">
        <v>2027</v>
      </c>
      <c r="O824" s="11">
        <v>0</v>
      </c>
      <c r="P824" s="11">
        <v>0</v>
      </c>
      <c r="Q824" s="11"/>
      <c r="R824" s="16"/>
    </row>
    <row r="825" spans="1:18" ht="15.75" thickTop="1" thickBot="1" x14ac:dyDescent="0.25">
      <c r="A825" s="15">
        <v>41361</v>
      </c>
      <c r="B825" s="11">
        <v>0</v>
      </c>
      <c r="C825" s="11">
        <v>0</v>
      </c>
      <c r="D825" s="25">
        <v>499561.70699999999</v>
      </c>
      <c r="E825" s="25">
        <v>2122.6134999999999</v>
      </c>
      <c r="F825" s="25">
        <v>1060376444</v>
      </c>
      <c r="G825" s="12">
        <v>27468756010</v>
      </c>
      <c r="H825" s="11">
        <v>97</v>
      </c>
      <c r="I825" s="11">
        <v>0</v>
      </c>
      <c r="J825" s="11" t="s">
        <v>123</v>
      </c>
      <c r="K825" s="25">
        <v>43579</v>
      </c>
      <c r="L825" s="11">
        <v>0</v>
      </c>
      <c r="M825" s="11">
        <v>0</v>
      </c>
      <c r="N825" s="25">
        <v>2034</v>
      </c>
      <c r="O825" s="11">
        <v>0</v>
      </c>
      <c r="P825" s="11">
        <v>0</v>
      </c>
      <c r="Q825" s="11"/>
      <c r="R825" s="16"/>
    </row>
    <row r="826" spans="1:18" ht="15.75" thickTop="1" thickBot="1" x14ac:dyDescent="0.25">
      <c r="A826" s="15">
        <v>41362</v>
      </c>
      <c r="B826" s="11">
        <v>0</v>
      </c>
      <c r="C826" s="11">
        <v>0</v>
      </c>
      <c r="D826" s="25">
        <v>499561.70699999999</v>
      </c>
      <c r="E826" s="25">
        <v>2122.5358999999999</v>
      </c>
      <c r="F826" s="25">
        <v>1060337662</v>
      </c>
      <c r="G826" s="12">
        <v>27468927747</v>
      </c>
      <c r="H826" s="11">
        <v>97</v>
      </c>
      <c r="I826" s="11">
        <v>0</v>
      </c>
      <c r="J826" s="11" t="s">
        <v>123</v>
      </c>
      <c r="K826" s="25">
        <v>43577</v>
      </c>
      <c r="L826" s="11">
        <v>0</v>
      </c>
      <c r="M826" s="11">
        <v>0</v>
      </c>
      <c r="N826" s="25">
        <v>2034</v>
      </c>
      <c r="O826" s="11">
        <v>0</v>
      </c>
      <c r="P826" s="11">
        <v>0</v>
      </c>
      <c r="Q826" s="11"/>
      <c r="R826" s="16"/>
    </row>
    <row r="827" spans="1:18" ht="15.75" thickTop="1" thickBot="1" x14ac:dyDescent="0.25">
      <c r="A827" s="15">
        <v>41363</v>
      </c>
      <c r="B827" s="11">
        <v>0</v>
      </c>
      <c r="C827" s="11">
        <v>0</v>
      </c>
      <c r="D827" s="25">
        <v>499561.70699999999</v>
      </c>
      <c r="E827" s="25">
        <v>2122.4582999999998</v>
      </c>
      <c r="F827" s="25">
        <v>1060298883</v>
      </c>
      <c r="G827" s="12">
        <v>27469099529</v>
      </c>
      <c r="H827" s="11">
        <v>97</v>
      </c>
      <c r="I827" s="11">
        <v>0</v>
      </c>
      <c r="J827" s="11" t="s">
        <v>123</v>
      </c>
      <c r="K827" s="25">
        <v>43576</v>
      </c>
      <c r="L827" s="11">
        <v>0</v>
      </c>
      <c r="M827" s="11">
        <v>0</v>
      </c>
      <c r="N827" s="25">
        <v>2034</v>
      </c>
      <c r="O827" s="11">
        <v>0</v>
      </c>
      <c r="P827" s="11">
        <v>0</v>
      </c>
      <c r="Q827" s="11"/>
      <c r="R827" s="16"/>
    </row>
    <row r="828" spans="1:18" ht="15.75" thickTop="1" thickBot="1" x14ac:dyDescent="0.25">
      <c r="A828" s="15">
        <v>41364</v>
      </c>
      <c r="B828" s="11">
        <v>0</v>
      </c>
      <c r="C828" s="11">
        <v>0</v>
      </c>
      <c r="D828" s="25">
        <v>499561.70699999999</v>
      </c>
      <c r="E828" s="25">
        <v>2122.3807000000002</v>
      </c>
      <c r="F828" s="25">
        <v>1060260109</v>
      </c>
      <c r="G828" s="12">
        <v>27469271357</v>
      </c>
      <c r="H828" s="11">
        <v>97</v>
      </c>
      <c r="I828" s="11">
        <v>0</v>
      </c>
      <c r="J828" s="11" t="s">
        <v>123</v>
      </c>
      <c r="K828" s="25">
        <v>43574</v>
      </c>
      <c r="L828" s="11">
        <v>0</v>
      </c>
      <c r="M828" s="11">
        <v>0</v>
      </c>
      <c r="N828" s="25">
        <v>2033</v>
      </c>
      <c r="O828" s="11">
        <v>0</v>
      </c>
      <c r="P828" s="11">
        <v>0</v>
      </c>
      <c r="Q828" s="11"/>
      <c r="R828" s="16"/>
    </row>
    <row r="829" spans="1:18" ht="15.75" thickTop="1" thickBot="1" x14ac:dyDescent="0.25">
      <c r="A829" s="15">
        <v>41365</v>
      </c>
      <c r="B829" s="25">
        <v>1119.5486000000001</v>
      </c>
      <c r="C829" s="11">
        <v>0</v>
      </c>
      <c r="D829" s="25">
        <v>500681.25559999997</v>
      </c>
      <c r="E829" s="25">
        <v>2115.8321999999998</v>
      </c>
      <c r="F829" s="25">
        <v>1059357505</v>
      </c>
      <c r="G829" s="12">
        <v>27046616379</v>
      </c>
      <c r="H829" s="11">
        <v>97</v>
      </c>
      <c r="I829" s="11">
        <v>0</v>
      </c>
      <c r="J829" s="11" t="s">
        <v>123</v>
      </c>
      <c r="K829" s="25">
        <v>43440</v>
      </c>
      <c r="L829" s="11">
        <v>0</v>
      </c>
      <c r="M829" s="11">
        <v>0</v>
      </c>
      <c r="N829" s="25">
        <v>2027</v>
      </c>
      <c r="O829" s="11">
        <v>0</v>
      </c>
      <c r="P829" s="11">
        <v>0</v>
      </c>
      <c r="Q829" s="11"/>
      <c r="R829" s="16"/>
    </row>
    <row r="830" spans="1:18" ht="15.75" thickTop="1" thickBot="1" x14ac:dyDescent="0.25">
      <c r="A830" s="15">
        <v>41366</v>
      </c>
      <c r="B830" s="11">
        <v>0</v>
      </c>
      <c r="C830" s="11">
        <v>0</v>
      </c>
      <c r="D830" s="25">
        <v>500681.25559999997</v>
      </c>
      <c r="E830" s="25">
        <v>2106.6248999999998</v>
      </c>
      <c r="F830" s="25">
        <v>1054747620</v>
      </c>
      <c r="G830" s="12">
        <v>26465855918</v>
      </c>
      <c r="H830" s="11">
        <v>97</v>
      </c>
      <c r="I830" s="11">
        <v>0</v>
      </c>
      <c r="J830" s="11" t="s">
        <v>123</v>
      </c>
      <c r="K830" s="25">
        <v>43348</v>
      </c>
      <c r="L830" s="11">
        <v>0</v>
      </c>
      <c r="M830" s="11">
        <v>0</v>
      </c>
      <c r="N830" s="25">
        <v>2023</v>
      </c>
      <c r="O830" s="11">
        <v>0</v>
      </c>
      <c r="P830" s="11">
        <v>0</v>
      </c>
      <c r="Q830" s="11"/>
      <c r="R830" s="16"/>
    </row>
    <row r="831" spans="1:18" ht="15.75" thickTop="1" thickBot="1" x14ac:dyDescent="0.25">
      <c r="A831" s="15">
        <v>41367</v>
      </c>
      <c r="B831" s="11">
        <v>0</v>
      </c>
      <c r="C831" s="11">
        <v>0</v>
      </c>
      <c r="D831" s="25">
        <v>500681.25559999997</v>
      </c>
      <c r="E831" s="25">
        <v>2079.6495</v>
      </c>
      <c r="F831" s="25">
        <v>1041241499</v>
      </c>
      <c r="G831" s="12">
        <v>26119885945</v>
      </c>
      <c r="H831" s="11">
        <v>97</v>
      </c>
      <c r="I831" s="11">
        <v>0</v>
      </c>
      <c r="J831" s="11" t="s">
        <v>123</v>
      </c>
      <c r="K831" s="25">
        <v>42793</v>
      </c>
      <c r="L831" s="11">
        <v>0</v>
      </c>
      <c r="M831" s="11">
        <v>0</v>
      </c>
      <c r="N831" s="25">
        <v>1997</v>
      </c>
      <c r="O831" s="11">
        <v>0</v>
      </c>
      <c r="P831" s="11">
        <v>0</v>
      </c>
      <c r="Q831" s="11"/>
      <c r="R831" s="16"/>
    </row>
    <row r="832" spans="1:18" ht="15.75" thickTop="1" thickBot="1" x14ac:dyDescent="0.25">
      <c r="A832" s="15">
        <v>41368</v>
      </c>
      <c r="B832" s="11">
        <v>0</v>
      </c>
      <c r="C832" s="11">
        <v>0</v>
      </c>
      <c r="D832" s="25">
        <v>500681.25559999997</v>
      </c>
      <c r="E832" s="25">
        <v>2071.4362000000001</v>
      </c>
      <c r="F832" s="25">
        <v>1037129277</v>
      </c>
      <c r="G832" s="12">
        <v>26016201708</v>
      </c>
      <c r="H832" s="11">
        <v>97</v>
      </c>
      <c r="I832" s="11">
        <v>0</v>
      </c>
      <c r="J832" s="11" t="s">
        <v>123</v>
      </c>
      <c r="K832" s="25">
        <v>42624</v>
      </c>
      <c r="L832" s="11">
        <v>0</v>
      </c>
      <c r="M832" s="11">
        <v>0</v>
      </c>
      <c r="N832" s="25">
        <v>1989</v>
      </c>
      <c r="O832" s="11">
        <v>0</v>
      </c>
      <c r="P832" s="11">
        <v>0</v>
      </c>
      <c r="Q832" s="11"/>
      <c r="R832" s="16"/>
    </row>
    <row r="833" spans="1:18" ht="15.75" thickTop="1" thickBot="1" x14ac:dyDescent="0.25">
      <c r="A833" s="15">
        <v>41369</v>
      </c>
      <c r="B833" s="11">
        <v>97.71</v>
      </c>
      <c r="C833" s="11">
        <v>0</v>
      </c>
      <c r="D833" s="25">
        <v>500778.9656</v>
      </c>
      <c r="E833" s="25">
        <v>2046.8748000000001</v>
      </c>
      <c r="F833" s="25">
        <v>1025031845</v>
      </c>
      <c r="G833" s="12">
        <v>26617289549</v>
      </c>
      <c r="H833" s="11">
        <v>97</v>
      </c>
      <c r="I833" s="11">
        <v>0</v>
      </c>
      <c r="J833" s="11" t="s">
        <v>123</v>
      </c>
      <c r="K833" s="25">
        <v>42118</v>
      </c>
      <c r="L833" s="11">
        <v>0</v>
      </c>
      <c r="M833" s="11">
        <v>0</v>
      </c>
      <c r="N833" s="25">
        <v>1966</v>
      </c>
      <c r="O833" s="11">
        <v>0</v>
      </c>
      <c r="P833" s="11">
        <v>0</v>
      </c>
      <c r="Q833" s="11"/>
      <c r="R833" s="16"/>
    </row>
    <row r="834" spans="1:18" ht="15.75" thickTop="1" thickBot="1" x14ac:dyDescent="0.25">
      <c r="A834" s="15">
        <v>41370</v>
      </c>
      <c r="B834" s="11">
        <v>0</v>
      </c>
      <c r="C834" s="11">
        <v>0</v>
      </c>
      <c r="D834" s="25">
        <v>500778.9656</v>
      </c>
      <c r="E834" s="25">
        <v>2046.7918</v>
      </c>
      <c r="F834" s="25">
        <v>1024990268</v>
      </c>
      <c r="G834" s="12">
        <v>26617352633</v>
      </c>
      <c r="H834" s="11">
        <v>97</v>
      </c>
      <c r="I834" s="11">
        <v>0</v>
      </c>
      <c r="J834" s="11" t="s">
        <v>123</v>
      </c>
      <c r="K834" s="25">
        <v>42125</v>
      </c>
      <c r="L834" s="11">
        <v>0</v>
      </c>
      <c r="M834" s="11">
        <v>0</v>
      </c>
      <c r="N834" s="25">
        <v>1966</v>
      </c>
      <c r="O834" s="11">
        <v>0</v>
      </c>
      <c r="P834" s="11">
        <v>0</v>
      </c>
      <c r="Q834" s="11"/>
      <c r="R834" s="16"/>
    </row>
    <row r="835" spans="1:18" ht="15.75" thickTop="1" thickBot="1" x14ac:dyDescent="0.25">
      <c r="A835" s="15">
        <v>41371</v>
      </c>
      <c r="B835" s="11">
        <v>0</v>
      </c>
      <c r="C835" s="11">
        <v>0</v>
      </c>
      <c r="D835" s="25">
        <v>500778.9656</v>
      </c>
      <c r="E835" s="25">
        <v>2046.7088000000001</v>
      </c>
      <c r="F835" s="25">
        <v>1024948694</v>
      </c>
      <c r="G835" s="12">
        <v>26617415734</v>
      </c>
      <c r="H835" s="11">
        <v>97</v>
      </c>
      <c r="I835" s="11">
        <v>0</v>
      </c>
      <c r="J835" s="11" t="s">
        <v>123</v>
      </c>
      <c r="K835" s="25">
        <v>42123</v>
      </c>
      <c r="L835" s="11">
        <v>0</v>
      </c>
      <c r="M835" s="11">
        <v>0</v>
      </c>
      <c r="N835" s="25">
        <v>1966</v>
      </c>
      <c r="O835" s="11">
        <v>0</v>
      </c>
      <c r="P835" s="11">
        <v>0</v>
      </c>
      <c r="Q835" s="11"/>
      <c r="R835" s="16"/>
    </row>
    <row r="836" spans="1:18" ht="15.75" thickTop="1" thickBot="1" x14ac:dyDescent="0.25">
      <c r="A836" s="15">
        <v>41372</v>
      </c>
      <c r="B836" s="11">
        <v>0</v>
      </c>
      <c r="C836" s="11">
        <v>0</v>
      </c>
      <c r="D836" s="25">
        <v>500778.9656</v>
      </c>
      <c r="E836" s="25">
        <v>2051.7017999999998</v>
      </c>
      <c r="F836" s="25">
        <v>1027449090</v>
      </c>
      <c r="G836" s="12">
        <v>26675797311</v>
      </c>
      <c r="H836" s="11">
        <v>97</v>
      </c>
      <c r="I836" s="11">
        <v>0</v>
      </c>
      <c r="J836" s="11" t="s">
        <v>123</v>
      </c>
      <c r="K836" s="25">
        <v>42226</v>
      </c>
      <c r="L836" s="11">
        <v>0</v>
      </c>
      <c r="M836" s="11">
        <v>0</v>
      </c>
      <c r="N836" s="25">
        <v>1971</v>
      </c>
      <c r="O836" s="11">
        <v>0</v>
      </c>
      <c r="P836" s="11">
        <v>0</v>
      </c>
      <c r="Q836" s="11"/>
      <c r="R836" s="16"/>
    </row>
    <row r="837" spans="1:18" ht="15.75" thickTop="1" thickBot="1" x14ac:dyDescent="0.25">
      <c r="A837" s="15">
        <v>41373</v>
      </c>
      <c r="B837" s="11">
        <v>0</v>
      </c>
      <c r="C837" s="11">
        <v>408.01949999999999</v>
      </c>
      <c r="D837" s="25">
        <v>500370.9461</v>
      </c>
      <c r="E837" s="25">
        <v>2070.8440999999998</v>
      </c>
      <c r="F837" s="25">
        <v>1036190226</v>
      </c>
      <c r="G837" s="12">
        <v>26018038095</v>
      </c>
      <c r="H837" s="11">
        <v>96</v>
      </c>
      <c r="I837" s="11">
        <v>0</v>
      </c>
      <c r="J837" s="11" t="s">
        <v>123</v>
      </c>
      <c r="K837" s="25">
        <v>42620</v>
      </c>
      <c r="L837" s="11">
        <v>0</v>
      </c>
      <c r="M837" s="11">
        <v>0</v>
      </c>
      <c r="N837" s="25">
        <v>1989</v>
      </c>
      <c r="O837" s="11">
        <v>0</v>
      </c>
      <c r="P837" s="11">
        <v>0</v>
      </c>
      <c r="Q837" s="11"/>
      <c r="R837" s="16"/>
    </row>
    <row r="838" spans="1:18" ht="15.75" thickTop="1" thickBot="1" x14ac:dyDescent="0.25">
      <c r="A838" s="15">
        <v>41374</v>
      </c>
      <c r="B838" s="11">
        <v>0</v>
      </c>
      <c r="C838" s="11">
        <v>0</v>
      </c>
      <c r="D838" s="25">
        <v>500370.9461</v>
      </c>
      <c r="E838" s="25">
        <v>2093.9333999999999</v>
      </c>
      <c r="F838" s="25">
        <v>1047743433</v>
      </c>
      <c r="G838" s="12">
        <v>26305729744</v>
      </c>
      <c r="H838" s="11">
        <v>96</v>
      </c>
      <c r="I838" s="11">
        <v>0</v>
      </c>
      <c r="J838" s="11" t="s">
        <v>123</v>
      </c>
      <c r="K838" s="25">
        <v>43060</v>
      </c>
      <c r="L838" s="11">
        <v>0</v>
      </c>
      <c r="M838" s="11">
        <v>0</v>
      </c>
      <c r="N838" s="25">
        <v>2009</v>
      </c>
      <c r="O838" s="11">
        <v>0</v>
      </c>
      <c r="P838" s="11">
        <v>0</v>
      </c>
      <c r="Q838" s="11"/>
      <c r="R838" s="16"/>
    </row>
    <row r="839" spans="1:18" ht="15.75" thickTop="1" thickBot="1" x14ac:dyDescent="0.25">
      <c r="A839" s="15">
        <v>41375</v>
      </c>
      <c r="B839" s="11">
        <v>0</v>
      </c>
      <c r="C839" s="11">
        <v>0</v>
      </c>
      <c r="D839" s="25">
        <v>500370.9461</v>
      </c>
      <c r="E839" s="25">
        <v>2080.6307000000002</v>
      </c>
      <c r="F839" s="25">
        <v>1041087145</v>
      </c>
      <c r="G839" s="12">
        <v>26137289177</v>
      </c>
      <c r="H839" s="11">
        <v>96</v>
      </c>
      <c r="I839" s="11">
        <v>0</v>
      </c>
      <c r="J839" s="11" t="s">
        <v>123</v>
      </c>
      <c r="K839" s="25">
        <v>42786</v>
      </c>
      <c r="L839" s="11">
        <v>0</v>
      </c>
      <c r="M839" s="11">
        <v>0</v>
      </c>
      <c r="N839" s="25">
        <v>1997</v>
      </c>
      <c r="O839" s="11">
        <v>0</v>
      </c>
      <c r="P839" s="11">
        <v>0</v>
      </c>
      <c r="Q839" s="11"/>
      <c r="R839" s="16"/>
    </row>
    <row r="840" spans="1:18" ht="15.75" thickTop="1" thickBot="1" x14ac:dyDescent="0.25">
      <c r="A840" s="15">
        <v>41376</v>
      </c>
      <c r="B840" s="11">
        <v>893.14750000000004</v>
      </c>
      <c r="C840" s="11">
        <v>0</v>
      </c>
      <c r="D840" s="25">
        <v>501264.09360000002</v>
      </c>
      <c r="E840" s="25">
        <v>2075.8510000000001</v>
      </c>
      <c r="F840" s="25">
        <v>1040549556</v>
      </c>
      <c r="G840" s="12">
        <v>26068181213</v>
      </c>
      <c r="H840" s="11">
        <v>96</v>
      </c>
      <c r="I840" s="11">
        <v>0</v>
      </c>
      <c r="J840" s="11" t="s">
        <v>123</v>
      </c>
      <c r="K840" s="25">
        <v>42688</v>
      </c>
      <c r="L840" s="11">
        <v>0</v>
      </c>
      <c r="M840" s="11">
        <v>0</v>
      </c>
      <c r="N840" s="25">
        <v>1992</v>
      </c>
      <c r="O840" s="11">
        <v>0</v>
      </c>
      <c r="P840" s="11">
        <v>0</v>
      </c>
      <c r="Q840" s="11"/>
      <c r="R840" s="16"/>
    </row>
    <row r="841" spans="1:18" ht="15.75" thickTop="1" thickBot="1" x14ac:dyDescent="0.25">
      <c r="A841" s="15">
        <v>41377</v>
      </c>
      <c r="B841" s="11">
        <v>0</v>
      </c>
      <c r="C841" s="11">
        <v>0</v>
      </c>
      <c r="D841" s="25">
        <v>501264.09360000002</v>
      </c>
      <c r="E841" s="25">
        <v>2075.7653</v>
      </c>
      <c r="F841" s="25">
        <v>1040506592</v>
      </c>
      <c r="G841" s="12">
        <v>26068226113</v>
      </c>
      <c r="H841" s="11">
        <v>96</v>
      </c>
      <c r="I841" s="11">
        <v>0</v>
      </c>
      <c r="J841" s="11" t="s">
        <v>123</v>
      </c>
      <c r="K841" s="25">
        <v>42762</v>
      </c>
      <c r="L841" s="11">
        <v>0</v>
      </c>
      <c r="M841" s="11">
        <v>0</v>
      </c>
      <c r="N841" s="25">
        <v>1996</v>
      </c>
      <c r="O841" s="11">
        <v>0</v>
      </c>
      <c r="P841" s="11">
        <v>0</v>
      </c>
      <c r="Q841" s="11"/>
      <c r="R841" s="16"/>
    </row>
    <row r="842" spans="1:18" ht="15.75" thickTop="1" thickBot="1" x14ac:dyDescent="0.25">
      <c r="A842" s="15">
        <v>41378</v>
      </c>
      <c r="B842" s="11">
        <v>0</v>
      </c>
      <c r="C842" s="11">
        <v>0</v>
      </c>
      <c r="D842" s="25">
        <v>501264.09360000002</v>
      </c>
      <c r="E842" s="25">
        <v>2075.6795999999999</v>
      </c>
      <c r="F842" s="25">
        <v>1040463631</v>
      </c>
      <c r="G842" s="12">
        <v>26068271027</v>
      </c>
      <c r="H842" s="11">
        <v>96</v>
      </c>
      <c r="I842" s="11">
        <v>0</v>
      </c>
      <c r="J842" s="11" t="s">
        <v>123</v>
      </c>
      <c r="K842" s="25">
        <v>42761</v>
      </c>
      <c r="L842" s="11">
        <v>0</v>
      </c>
      <c r="M842" s="11">
        <v>0</v>
      </c>
      <c r="N842" s="25">
        <v>1995</v>
      </c>
      <c r="O842" s="11">
        <v>0</v>
      </c>
      <c r="P842" s="11">
        <v>0</v>
      </c>
      <c r="Q842" s="11"/>
      <c r="R842" s="16"/>
    </row>
    <row r="843" spans="1:18" ht="15.75" thickTop="1" thickBot="1" x14ac:dyDescent="0.25">
      <c r="A843" s="15">
        <v>41379</v>
      </c>
      <c r="B843" s="25">
        <v>11802.6296</v>
      </c>
      <c r="C843" s="11">
        <v>0</v>
      </c>
      <c r="D843" s="25">
        <v>513066.72320000001</v>
      </c>
      <c r="E843" s="25">
        <v>2038.0576000000001</v>
      </c>
      <c r="F843" s="25">
        <v>1045659511</v>
      </c>
      <c r="G843" s="12">
        <v>25616402603</v>
      </c>
      <c r="H843" s="11">
        <v>97</v>
      </c>
      <c r="I843" s="11">
        <v>0</v>
      </c>
      <c r="J843" s="11" t="s">
        <v>123</v>
      </c>
      <c r="K843" s="25">
        <v>41985</v>
      </c>
      <c r="L843" s="11">
        <v>0</v>
      </c>
      <c r="M843" s="11">
        <v>0</v>
      </c>
      <c r="N843" s="25">
        <v>1959</v>
      </c>
      <c r="O843" s="11">
        <v>0</v>
      </c>
      <c r="P843" s="11">
        <v>0</v>
      </c>
      <c r="Q843" s="11"/>
      <c r="R843" s="16"/>
    </row>
    <row r="844" spans="1:18" ht="15.75" thickTop="1" thickBot="1" x14ac:dyDescent="0.25">
      <c r="A844" s="15">
        <v>41380</v>
      </c>
      <c r="B844" s="25">
        <v>15895.582700000001</v>
      </c>
      <c r="C844" s="11">
        <v>204.00960000000001</v>
      </c>
      <c r="D844" s="25">
        <v>528758.29630000005</v>
      </c>
      <c r="E844" s="25">
        <v>2041.2091</v>
      </c>
      <c r="F844" s="25">
        <v>1079306243</v>
      </c>
      <c r="G844" s="12">
        <v>25660850791</v>
      </c>
      <c r="H844" s="11">
        <v>96</v>
      </c>
      <c r="I844" s="11">
        <v>0</v>
      </c>
      <c r="J844" s="11" t="s">
        <v>123</v>
      </c>
      <c r="K844" s="25">
        <v>43041</v>
      </c>
      <c r="L844" s="11">
        <v>0</v>
      </c>
      <c r="M844" s="11">
        <v>0</v>
      </c>
      <c r="N844" s="25">
        <v>2009</v>
      </c>
      <c r="O844" s="11">
        <v>0</v>
      </c>
      <c r="P844" s="11">
        <v>0</v>
      </c>
      <c r="Q844" s="11"/>
      <c r="R844" s="16"/>
    </row>
    <row r="845" spans="1:18" ht="15.75" thickTop="1" thickBot="1" x14ac:dyDescent="0.25">
      <c r="A845" s="15">
        <v>41381</v>
      </c>
      <c r="B845" s="11">
        <v>0</v>
      </c>
      <c r="C845" s="11">
        <v>0</v>
      </c>
      <c r="D845" s="25">
        <v>528758.29630000005</v>
      </c>
      <c r="E845" s="25">
        <v>2020.8688</v>
      </c>
      <c r="F845" s="25">
        <v>1068551124</v>
      </c>
      <c r="G845" s="12">
        <v>25557863475</v>
      </c>
      <c r="H845" s="11">
        <v>96</v>
      </c>
      <c r="I845" s="11">
        <v>0</v>
      </c>
      <c r="J845" s="11" t="s">
        <v>123</v>
      </c>
      <c r="K845" s="25">
        <v>43915</v>
      </c>
      <c r="L845" s="11">
        <v>0</v>
      </c>
      <c r="M845" s="11">
        <v>0</v>
      </c>
      <c r="N845" s="25">
        <v>2049</v>
      </c>
      <c r="O845" s="11">
        <v>0</v>
      </c>
      <c r="P845" s="11">
        <v>0</v>
      </c>
      <c r="Q845" s="11"/>
      <c r="R845" s="16"/>
    </row>
    <row r="846" spans="1:18" ht="15.75" thickTop="1" thickBot="1" x14ac:dyDescent="0.25">
      <c r="A846" s="15">
        <v>41382</v>
      </c>
      <c r="B846" s="11">
        <v>0</v>
      </c>
      <c r="C846" s="11">
        <v>0</v>
      </c>
      <c r="D846" s="25">
        <v>528758.29630000005</v>
      </c>
      <c r="E846" s="25">
        <v>2028.8812</v>
      </c>
      <c r="F846" s="25">
        <v>1072787779</v>
      </c>
      <c r="G846" s="12">
        <v>26133069258</v>
      </c>
      <c r="H846" s="11">
        <v>96</v>
      </c>
      <c r="I846" s="11">
        <v>0</v>
      </c>
      <c r="J846" s="11" t="s">
        <v>123</v>
      </c>
      <c r="K846" s="25">
        <v>44089</v>
      </c>
      <c r="L846" s="11">
        <v>0</v>
      </c>
      <c r="M846" s="11">
        <v>0</v>
      </c>
      <c r="N846" s="25">
        <v>2057</v>
      </c>
      <c r="O846" s="11">
        <v>0</v>
      </c>
      <c r="P846" s="11">
        <v>0</v>
      </c>
      <c r="Q846" s="11"/>
      <c r="R846" s="16"/>
    </row>
    <row r="847" spans="1:18" ht="15.75" thickTop="1" thickBot="1" x14ac:dyDescent="0.25">
      <c r="A847" s="15">
        <v>41383</v>
      </c>
      <c r="B847" s="11">
        <v>0</v>
      </c>
      <c r="C847" s="11">
        <v>0</v>
      </c>
      <c r="D847" s="25">
        <v>528758.29630000005</v>
      </c>
      <c r="E847" s="25">
        <v>2033.5836999999999</v>
      </c>
      <c r="F847" s="25">
        <v>1075274231</v>
      </c>
      <c r="G847" s="12">
        <v>26424417297</v>
      </c>
      <c r="H847" s="11">
        <v>96</v>
      </c>
      <c r="I847" s="11">
        <v>0</v>
      </c>
      <c r="J847" s="11" t="s">
        <v>123</v>
      </c>
      <c r="K847" s="25">
        <v>44191</v>
      </c>
      <c r="L847" s="11">
        <v>0</v>
      </c>
      <c r="M847" s="11">
        <v>0</v>
      </c>
      <c r="N847" s="25">
        <v>2062</v>
      </c>
      <c r="O847" s="11">
        <v>0</v>
      </c>
      <c r="P847" s="11">
        <v>0</v>
      </c>
      <c r="Q847" s="11"/>
      <c r="R847" s="16"/>
    </row>
    <row r="848" spans="1:18" ht="15.75" thickTop="1" thickBot="1" x14ac:dyDescent="0.25">
      <c r="A848" s="15">
        <v>41384</v>
      </c>
      <c r="B848" s="11">
        <v>0</v>
      </c>
      <c r="C848" s="11">
        <v>0</v>
      </c>
      <c r="D848" s="25">
        <v>528758.29630000005</v>
      </c>
      <c r="E848" s="25">
        <v>2033.4997000000001</v>
      </c>
      <c r="F848" s="25">
        <v>1075229857</v>
      </c>
      <c r="G848" s="12">
        <v>26424461727</v>
      </c>
      <c r="H848" s="11">
        <v>96</v>
      </c>
      <c r="I848" s="11">
        <v>0</v>
      </c>
      <c r="J848" s="11" t="s">
        <v>123</v>
      </c>
      <c r="K848" s="25">
        <v>44189</v>
      </c>
      <c r="L848" s="11">
        <v>0</v>
      </c>
      <c r="M848" s="11">
        <v>0</v>
      </c>
      <c r="N848" s="25">
        <v>2062</v>
      </c>
      <c r="O848" s="11">
        <v>0</v>
      </c>
      <c r="P848" s="11">
        <v>0</v>
      </c>
      <c r="Q848" s="11"/>
      <c r="R848" s="16"/>
    </row>
    <row r="849" spans="1:18" ht="15.75" thickTop="1" thickBot="1" x14ac:dyDescent="0.25">
      <c r="A849" s="15">
        <v>41385</v>
      </c>
      <c r="B849" s="11">
        <v>0</v>
      </c>
      <c r="C849" s="11">
        <v>0</v>
      </c>
      <c r="D849" s="25">
        <v>528758.29630000005</v>
      </c>
      <c r="E849" s="25">
        <v>2033.4158</v>
      </c>
      <c r="F849" s="25">
        <v>1075185485</v>
      </c>
      <c r="G849" s="12">
        <v>26424506169</v>
      </c>
      <c r="H849" s="11">
        <v>96</v>
      </c>
      <c r="I849" s="11">
        <v>0</v>
      </c>
      <c r="J849" s="11" t="s">
        <v>123</v>
      </c>
      <c r="K849" s="25">
        <v>44188</v>
      </c>
      <c r="L849" s="11">
        <v>0</v>
      </c>
      <c r="M849" s="11">
        <v>0</v>
      </c>
      <c r="N849" s="25">
        <v>2062</v>
      </c>
      <c r="O849" s="11">
        <v>0</v>
      </c>
      <c r="P849" s="11">
        <v>0</v>
      </c>
      <c r="Q849" s="11"/>
      <c r="R849" s="16"/>
    </row>
    <row r="850" spans="1:18" ht="15.75" thickTop="1" thickBot="1" x14ac:dyDescent="0.25">
      <c r="A850" s="15">
        <v>41386</v>
      </c>
      <c r="B850" s="11">
        <v>46.973399999999998</v>
      </c>
      <c r="C850" s="11">
        <v>0</v>
      </c>
      <c r="D850" s="25">
        <v>528805.26969999995</v>
      </c>
      <c r="E850" s="25">
        <v>2038.1505999999999</v>
      </c>
      <c r="F850" s="25">
        <v>1077784804</v>
      </c>
      <c r="G850" s="12">
        <v>25926385227</v>
      </c>
      <c r="H850" s="11">
        <v>96</v>
      </c>
      <c r="I850" s="11">
        <v>0</v>
      </c>
      <c r="J850" s="11" t="s">
        <v>123</v>
      </c>
      <c r="K850" s="25">
        <v>44290</v>
      </c>
      <c r="L850" s="11">
        <v>0</v>
      </c>
      <c r="M850" s="11">
        <v>0</v>
      </c>
      <c r="N850" s="25">
        <v>2067</v>
      </c>
      <c r="O850" s="11">
        <v>0</v>
      </c>
      <c r="P850" s="11">
        <v>0</v>
      </c>
      <c r="Q850" s="11"/>
      <c r="R850" s="16"/>
    </row>
    <row r="851" spans="1:18" ht="15.75" thickTop="1" thickBot="1" x14ac:dyDescent="0.25">
      <c r="A851" s="15">
        <v>41387</v>
      </c>
      <c r="B851" s="11">
        <v>19.575199999999999</v>
      </c>
      <c r="C851" s="25">
        <v>4042.7970999999998</v>
      </c>
      <c r="D851" s="25">
        <v>524782.04779999994</v>
      </c>
      <c r="E851" s="25">
        <v>2043.4010000000001</v>
      </c>
      <c r="F851" s="25">
        <v>1072340168</v>
      </c>
      <c r="G851" s="12">
        <v>25735214965</v>
      </c>
      <c r="H851" s="11">
        <v>95</v>
      </c>
      <c r="I851" s="11">
        <v>0</v>
      </c>
      <c r="J851" s="11" t="s">
        <v>123</v>
      </c>
      <c r="K851" s="25">
        <v>44408</v>
      </c>
      <c r="L851" s="11">
        <v>0</v>
      </c>
      <c r="M851" s="11">
        <v>0</v>
      </c>
      <c r="N851" s="25">
        <v>2072</v>
      </c>
      <c r="O851" s="11">
        <v>0</v>
      </c>
      <c r="P851" s="11">
        <v>0</v>
      </c>
      <c r="Q851" s="11"/>
      <c r="R851" s="16"/>
    </row>
    <row r="852" spans="1:18" ht="15.75" thickTop="1" thickBot="1" x14ac:dyDescent="0.25">
      <c r="A852" s="15">
        <v>41388</v>
      </c>
      <c r="B852" s="11">
        <v>0</v>
      </c>
      <c r="C852" s="11">
        <v>0</v>
      </c>
      <c r="D852" s="25">
        <v>524782.04779999994</v>
      </c>
      <c r="E852" s="25">
        <v>2050.1759999999999</v>
      </c>
      <c r="F852" s="25">
        <v>1075895553</v>
      </c>
      <c r="G852" s="12">
        <v>25817909493</v>
      </c>
      <c r="H852" s="11">
        <v>95</v>
      </c>
      <c r="I852" s="11">
        <v>0</v>
      </c>
      <c r="J852" s="11" t="s">
        <v>123</v>
      </c>
      <c r="K852" s="25">
        <v>44217</v>
      </c>
      <c r="L852" s="11">
        <v>0</v>
      </c>
      <c r="M852" s="11">
        <v>0</v>
      </c>
      <c r="N852" s="25">
        <v>2063</v>
      </c>
      <c r="O852" s="11">
        <v>0</v>
      </c>
      <c r="P852" s="11">
        <v>0</v>
      </c>
      <c r="Q852" s="11"/>
      <c r="R852" s="16"/>
    </row>
    <row r="853" spans="1:18" ht="15.75" thickTop="1" thickBot="1" x14ac:dyDescent="0.25">
      <c r="A853" s="15">
        <v>41389</v>
      </c>
      <c r="B853" s="11">
        <v>0</v>
      </c>
      <c r="C853" s="11">
        <v>0</v>
      </c>
      <c r="D853" s="25">
        <v>524782.04779999994</v>
      </c>
      <c r="E853" s="25">
        <v>2044.0184999999999</v>
      </c>
      <c r="F853" s="25">
        <v>1072664220</v>
      </c>
      <c r="G853" s="12">
        <v>25575014844</v>
      </c>
      <c r="H853" s="11">
        <v>95</v>
      </c>
      <c r="I853" s="11">
        <v>0</v>
      </c>
      <c r="J853" s="11" t="s">
        <v>123</v>
      </c>
      <c r="K853" s="25">
        <v>44084</v>
      </c>
      <c r="L853" s="11">
        <v>0</v>
      </c>
      <c r="M853" s="11">
        <v>0</v>
      </c>
      <c r="N853" s="25">
        <v>2057</v>
      </c>
      <c r="O853" s="11">
        <v>0</v>
      </c>
      <c r="P853" s="11">
        <v>0</v>
      </c>
      <c r="Q853" s="11"/>
      <c r="R853" s="16"/>
    </row>
    <row r="854" spans="1:18" ht="15.75" thickTop="1" thickBot="1" x14ac:dyDescent="0.25">
      <c r="A854" s="15">
        <v>41390</v>
      </c>
      <c r="B854" s="11">
        <v>615.77120000000002</v>
      </c>
      <c r="C854" s="11">
        <v>0</v>
      </c>
      <c r="D854" s="25">
        <v>525397.81900000002</v>
      </c>
      <c r="E854" s="25">
        <v>2027.6084000000001</v>
      </c>
      <c r="F854" s="25">
        <v>1065301056</v>
      </c>
      <c r="G854" s="12">
        <v>25383880730</v>
      </c>
      <c r="H854" s="11">
        <v>96</v>
      </c>
      <c r="I854" s="11">
        <v>0</v>
      </c>
      <c r="J854" s="11" t="s">
        <v>123</v>
      </c>
      <c r="K854" s="25">
        <v>43730</v>
      </c>
      <c r="L854" s="11">
        <v>0</v>
      </c>
      <c r="M854" s="11">
        <v>0</v>
      </c>
      <c r="N854" s="25">
        <v>2915</v>
      </c>
      <c r="O854" s="11">
        <v>0</v>
      </c>
      <c r="P854" s="11">
        <v>0</v>
      </c>
      <c r="Q854" s="12">
        <v>1001173384</v>
      </c>
      <c r="R854" s="16"/>
    </row>
    <row r="855" spans="1:18" ht="15.75" thickTop="1" thickBot="1" x14ac:dyDescent="0.25">
      <c r="A855" s="15">
        <v>41391</v>
      </c>
      <c r="B855" s="11">
        <v>0</v>
      </c>
      <c r="C855" s="11">
        <v>0</v>
      </c>
      <c r="D855" s="25">
        <v>525397.81900000002</v>
      </c>
      <c r="E855" s="25">
        <v>2027.5243</v>
      </c>
      <c r="F855" s="25">
        <v>1065256833</v>
      </c>
      <c r="G855" s="12">
        <v>25383939592</v>
      </c>
      <c r="H855" s="11">
        <v>96</v>
      </c>
      <c r="I855" s="11">
        <v>0</v>
      </c>
      <c r="J855" s="11" t="s">
        <v>123</v>
      </c>
      <c r="K855" s="25">
        <v>43779</v>
      </c>
      <c r="L855" s="11">
        <v>0</v>
      </c>
      <c r="M855" s="11">
        <v>0</v>
      </c>
      <c r="N855" s="25">
        <v>2919</v>
      </c>
      <c r="O855" s="11">
        <v>0</v>
      </c>
      <c r="P855" s="11">
        <v>0</v>
      </c>
      <c r="Q855" s="11"/>
      <c r="R855" s="16"/>
    </row>
    <row r="856" spans="1:18" ht="15.75" thickTop="1" thickBot="1" x14ac:dyDescent="0.25">
      <c r="A856" s="15">
        <v>41392</v>
      </c>
      <c r="B856" s="11">
        <v>0</v>
      </c>
      <c r="C856" s="11">
        <v>0</v>
      </c>
      <c r="D856" s="25">
        <v>525397.81900000002</v>
      </c>
      <c r="E856" s="25">
        <v>2027.4401</v>
      </c>
      <c r="F856" s="25">
        <v>1065212612</v>
      </c>
      <c r="G856" s="12">
        <v>25383998470</v>
      </c>
      <c r="H856" s="11">
        <v>96</v>
      </c>
      <c r="I856" s="11">
        <v>0</v>
      </c>
      <c r="J856" s="11" t="s">
        <v>123</v>
      </c>
      <c r="K856" s="25">
        <v>43778</v>
      </c>
      <c r="L856" s="11">
        <v>0</v>
      </c>
      <c r="M856" s="11">
        <v>0</v>
      </c>
      <c r="N856" s="25">
        <v>2919</v>
      </c>
      <c r="O856" s="11">
        <v>0</v>
      </c>
      <c r="P856" s="11">
        <v>0</v>
      </c>
      <c r="Q856" s="11"/>
      <c r="R856" s="16"/>
    </row>
    <row r="857" spans="1:18" ht="15.75" thickTop="1" thickBot="1" x14ac:dyDescent="0.25">
      <c r="A857" s="15">
        <v>41393</v>
      </c>
      <c r="B857" s="11">
        <v>0</v>
      </c>
      <c r="C857" s="11">
        <v>0</v>
      </c>
      <c r="D857" s="25">
        <v>525397.81900000002</v>
      </c>
      <c r="E857" s="25">
        <v>2017.627</v>
      </c>
      <c r="F857" s="25">
        <v>1060056848</v>
      </c>
      <c r="G857" s="12">
        <v>25252528997</v>
      </c>
      <c r="H857" s="11">
        <v>96</v>
      </c>
      <c r="I857" s="11">
        <v>0</v>
      </c>
      <c r="J857" s="11" t="s">
        <v>123</v>
      </c>
      <c r="K857" s="25">
        <v>43566</v>
      </c>
      <c r="L857" s="11">
        <v>0</v>
      </c>
      <c r="M857" s="11">
        <v>0</v>
      </c>
      <c r="N857" s="25">
        <v>2904</v>
      </c>
      <c r="O857" s="11">
        <v>0</v>
      </c>
      <c r="P857" s="11">
        <v>0</v>
      </c>
      <c r="Q857" s="11"/>
      <c r="R857" s="16"/>
    </row>
    <row r="858" spans="1:18" ht="15.75" thickTop="1" thickBot="1" x14ac:dyDescent="0.25">
      <c r="A858" s="15">
        <v>41394</v>
      </c>
      <c r="B858" s="11">
        <v>0</v>
      </c>
      <c r="C858" s="11">
        <v>0</v>
      </c>
      <c r="D858" s="25">
        <v>525397.81900000002</v>
      </c>
      <c r="E858" s="25">
        <v>2015.354</v>
      </c>
      <c r="F858" s="25">
        <v>1058862621</v>
      </c>
      <c r="G858" s="12">
        <v>25190081224</v>
      </c>
      <c r="H858" s="11">
        <v>96</v>
      </c>
      <c r="I858" s="11">
        <v>0</v>
      </c>
      <c r="J858" s="11" t="s">
        <v>123</v>
      </c>
      <c r="K858" s="25">
        <v>43517</v>
      </c>
      <c r="L858" s="11">
        <v>0</v>
      </c>
      <c r="M858" s="11">
        <v>0</v>
      </c>
      <c r="N858" s="25">
        <v>2901</v>
      </c>
      <c r="O858" s="11">
        <v>0</v>
      </c>
      <c r="P858" s="11">
        <v>0</v>
      </c>
      <c r="Q858" s="11"/>
      <c r="R858" s="16"/>
    </row>
    <row r="859" spans="1:18" ht="15.75" thickTop="1" thickBot="1" x14ac:dyDescent="0.25">
      <c r="A859" s="15">
        <v>41395</v>
      </c>
      <c r="B859" s="11">
        <v>0</v>
      </c>
      <c r="C859" s="11">
        <v>0</v>
      </c>
      <c r="D859" s="25">
        <v>525397.81900000002</v>
      </c>
      <c r="E859" s="25">
        <v>2015.2704000000001</v>
      </c>
      <c r="F859" s="25">
        <v>1058818699</v>
      </c>
      <c r="G859" s="12">
        <v>25190140312</v>
      </c>
      <c r="H859" s="11">
        <v>96</v>
      </c>
      <c r="I859" s="11">
        <v>0</v>
      </c>
      <c r="J859" s="11" t="s">
        <v>123</v>
      </c>
      <c r="K859" s="25">
        <v>43515</v>
      </c>
      <c r="L859" s="11">
        <v>0</v>
      </c>
      <c r="M859" s="11">
        <v>0</v>
      </c>
      <c r="N859" s="25">
        <v>2901</v>
      </c>
      <c r="O859" s="11">
        <v>0</v>
      </c>
      <c r="P859" s="11">
        <v>0</v>
      </c>
      <c r="Q859" s="11"/>
      <c r="R859" s="16"/>
    </row>
    <row r="860" spans="1:18" ht="15.75" thickTop="1" thickBot="1" x14ac:dyDescent="0.25">
      <c r="A860" s="15">
        <v>41396</v>
      </c>
      <c r="B860" s="11">
        <v>0</v>
      </c>
      <c r="C860" s="11">
        <v>0</v>
      </c>
      <c r="D860" s="25">
        <v>525397.81900000002</v>
      </c>
      <c r="E860" s="25">
        <v>2026.6896999999999</v>
      </c>
      <c r="F860" s="25">
        <v>1064818328</v>
      </c>
      <c r="G860" s="12">
        <v>25232251128</v>
      </c>
      <c r="H860" s="11">
        <v>96</v>
      </c>
      <c r="I860" s="11">
        <v>0</v>
      </c>
      <c r="J860" s="11" t="s">
        <v>123</v>
      </c>
      <c r="K860" s="25">
        <v>43761</v>
      </c>
      <c r="L860" s="11">
        <v>0</v>
      </c>
      <c r="M860" s="11">
        <v>0</v>
      </c>
      <c r="N860" s="25">
        <v>2917</v>
      </c>
      <c r="O860" s="11">
        <v>0</v>
      </c>
      <c r="P860" s="11">
        <v>0</v>
      </c>
      <c r="Q860" s="11"/>
      <c r="R860" s="16"/>
    </row>
    <row r="861" spans="1:18" ht="15.75" thickTop="1" thickBot="1" x14ac:dyDescent="0.25">
      <c r="A861" s="15">
        <v>41397</v>
      </c>
      <c r="B861" s="11">
        <v>0</v>
      </c>
      <c r="C861" s="25">
        <v>11767.249900000001</v>
      </c>
      <c r="D861" s="25">
        <v>513630.56910000002</v>
      </c>
      <c r="E861" s="25">
        <v>2040.0825</v>
      </c>
      <c r="F861" s="25">
        <v>1047848718</v>
      </c>
      <c r="G861" s="12">
        <v>25405078013</v>
      </c>
      <c r="H861" s="11">
        <v>96</v>
      </c>
      <c r="I861" s="11">
        <v>0</v>
      </c>
      <c r="J861" s="11" t="s">
        <v>123</v>
      </c>
      <c r="K861" s="25">
        <v>44051</v>
      </c>
      <c r="L861" s="11">
        <v>0</v>
      </c>
      <c r="M861" s="11">
        <v>0</v>
      </c>
      <c r="N861" s="25">
        <v>2937</v>
      </c>
      <c r="O861" s="11">
        <v>0</v>
      </c>
      <c r="P861" s="11">
        <v>0</v>
      </c>
      <c r="Q861" s="11"/>
      <c r="R861" s="16"/>
    </row>
    <row r="862" spans="1:18" ht="15.75" thickTop="1" thickBot="1" x14ac:dyDescent="0.25">
      <c r="A862" s="15">
        <v>41398</v>
      </c>
      <c r="B862" s="11">
        <v>0</v>
      </c>
      <c r="C862" s="11">
        <v>0</v>
      </c>
      <c r="D862" s="25">
        <v>513630.56910000002</v>
      </c>
      <c r="E862" s="25">
        <v>2039.9965</v>
      </c>
      <c r="F862" s="25">
        <v>1047804570</v>
      </c>
      <c r="G862" s="12">
        <v>25405121252</v>
      </c>
      <c r="H862" s="11">
        <v>96</v>
      </c>
      <c r="I862" s="11">
        <v>0</v>
      </c>
      <c r="J862" s="11" t="s">
        <v>123</v>
      </c>
      <c r="K862" s="25">
        <v>43062</v>
      </c>
      <c r="L862" s="11">
        <v>0</v>
      </c>
      <c r="M862" s="11">
        <v>0</v>
      </c>
      <c r="N862" s="25">
        <v>2871</v>
      </c>
      <c r="O862" s="11">
        <v>0</v>
      </c>
      <c r="P862" s="11">
        <v>0</v>
      </c>
      <c r="Q862" s="11"/>
      <c r="R862" s="16"/>
    </row>
    <row r="863" spans="1:18" ht="15.75" thickTop="1" thickBot="1" x14ac:dyDescent="0.25">
      <c r="A863" s="15">
        <v>41399</v>
      </c>
      <c r="B863" s="11">
        <v>0</v>
      </c>
      <c r="C863" s="11">
        <v>0</v>
      </c>
      <c r="D863" s="25">
        <v>513630.56910000002</v>
      </c>
      <c r="E863" s="25">
        <v>2039.9105999999999</v>
      </c>
      <c r="F863" s="25">
        <v>1047760425</v>
      </c>
      <c r="G863" s="12">
        <v>25405164502</v>
      </c>
      <c r="H863" s="11">
        <v>96</v>
      </c>
      <c r="I863" s="11">
        <v>0</v>
      </c>
      <c r="J863" s="11" t="s">
        <v>123</v>
      </c>
      <c r="K863" s="25">
        <v>43060</v>
      </c>
      <c r="L863" s="11">
        <v>0</v>
      </c>
      <c r="M863" s="11">
        <v>0</v>
      </c>
      <c r="N863" s="25">
        <v>2871</v>
      </c>
      <c r="O863" s="11">
        <v>0</v>
      </c>
      <c r="P863" s="11">
        <v>0</v>
      </c>
      <c r="Q863" s="11"/>
      <c r="R863" s="16"/>
    </row>
    <row r="864" spans="1:18" ht="15.75" thickTop="1" thickBot="1" x14ac:dyDescent="0.25">
      <c r="A864" s="15">
        <v>41400</v>
      </c>
      <c r="B864" s="11">
        <v>98.171400000000006</v>
      </c>
      <c r="C864" s="25">
        <v>15914.092199999999</v>
      </c>
      <c r="D864" s="25">
        <v>497814.6483</v>
      </c>
      <c r="E864" s="25">
        <v>2037.2547</v>
      </c>
      <c r="F864" s="25">
        <v>1014175256</v>
      </c>
      <c r="G864" s="12">
        <v>25366752578</v>
      </c>
      <c r="H864" s="11">
        <v>95</v>
      </c>
      <c r="I864" s="11">
        <v>0</v>
      </c>
      <c r="J864" s="11" t="s">
        <v>123</v>
      </c>
      <c r="K864" s="25">
        <v>43004</v>
      </c>
      <c r="L864" s="11">
        <v>0</v>
      </c>
      <c r="M864" s="11">
        <v>0</v>
      </c>
      <c r="N864" s="25">
        <v>2867</v>
      </c>
      <c r="O864" s="11">
        <v>0</v>
      </c>
      <c r="P864" s="11">
        <v>0</v>
      </c>
      <c r="Q864" s="11"/>
      <c r="R864" s="16"/>
    </row>
    <row r="865" spans="1:18" ht="15.75" thickTop="1" thickBot="1" x14ac:dyDescent="0.25">
      <c r="A865" s="15">
        <v>41401</v>
      </c>
      <c r="B865" s="25">
        <v>1351.8848</v>
      </c>
      <c r="C865" s="11">
        <v>0</v>
      </c>
      <c r="D865" s="25">
        <v>499166.5331</v>
      </c>
      <c r="E865" s="25">
        <v>2036.1994</v>
      </c>
      <c r="F865" s="25">
        <v>1016402601</v>
      </c>
      <c r="G865" s="12">
        <v>25518775807</v>
      </c>
      <c r="H865" s="11">
        <v>96</v>
      </c>
      <c r="I865" s="11">
        <v>0</v>
      </c>
      <c r="J865" s="11" t="s">
        <v>123</v>
      </c>
      <c r="K865" s="25">
        <v>41659</v>
      </c>
      <c r="L865" s="11">
        <v>0</v>
      </c>
      <c r="M865" s="11">
        <v>0</v>
      </c>
      <c r="N865" s="25">
        <v>2777</v>
      </c>
      <c r="O865" s="11">
        <v>0</v>
      </c>
      <c r="P865" s="11">
        <v>0</v>
      </c>
      <c r="Q865" s="12">
        <v>1002715638</v>
      </c>
      <c r="R865" s="16"/>
    </row>
    <row r="866" spans="1:18" ht="15.75" thickTop="1" thickBot="1" x14ac:dyDescent="0.25">
      <c r="A866" s="15">
        <v>41402</v>
      </c>
      <c r="B866" s="11">
        <v>452.1123</v>
      </c>
      <c r="C866" s="11">
        <v>0</v>
      </c>
      <c r="D866" s="25">
        <v>499618.64539999998</v>
      </c>
      <c r="E866" s="25">
        <v>2043.0123000000001</v>
      </c>
      <c r="F866" s="25">
        <v>1020727022</v>
      </c>
      <c r="G866" s="12">
        <v>25518033407</v>
      </c>
      <c r="H866" s="11">
        <v>96</v>
      </c>
      <c r="I866" s="11">
        <v>0</v>
      </c>
      <c r="J866" s="11" t="s">
        <v>123</v>
      </c>
      <c r="K866" s="25">
        <v>41911</v>
      </c>
      <c r="L866" s="11">
        <v>0</v>
      </c>
      <c r="M866" s="11">
        <v>0</v>
      </c>
      <c r="N866" s="25">
        <v>2794</v>
      </c>
      <c r="O866" s="11">
        <v>0</v>
      </c>
      <c r="P866" s="11">
        <v>0</v>
      </c>
      <c r="Q866" s="12">
        <v>1000905733</v>
      </c>
      <c r="R866" s="16"/>
    </row>
    <row r="867" spans="1:18" ht="15.75" thickTop="1" thickBot="1" x14ac:dyDescent="0.25">
      <c r="A867" s="15">
        <v>41403</v>
      </c>
      <c r="B867" s="11">
        <v>214.47550000000001</v>
      </c>
      <c r="C867" s="11">
        <v>0</v>
      </c>
      <c r="D867" s="25">
        <v>499833.12089999998</v>
      </c>
      <c r="E867" s="25">
        <v>2044.2570000000001</v>
      </c>
      <c r="F867" s="25">
        <v>1021787339</v>
      </c>
      <c r="G867" s="12">
        <v>25418569777</v>
      </c>
      <c r="H867" s="11">
        <v>96</v>
      </c>
      <c r="I867" s="11">
        <v>0</v>
      </c>
      <c r="J867" s="11" t="s">
        <v>123</v>
      </c>
      <c r="K867" s="25">
        <v>41975</v>
      </c>
      <c r="L867" s="11">
        <v>0</v>
      </c>
      <c r="M867" s="11">
        <v>0</v>
      </c>
      <c r="N867" s="25">
        <v>2798</v>
      </c>
      <c r="O867" s="11">
        <v>0</v>
      </c>
      <c r="P867" s="11">
        <v>0</v>
      </c>
      <c r="Q867" s="12">
        <v>1000429278</v>
      </c>
      <c r="R867" s="16"/>
    </row>
    <row r="868" spans="1:18" ht="15.75" thickTop="1" thickBot="1" x14ac:dyDescent="0.25">
      <c r="A868" s="15">
        <v>41404</v>
      </c>
      <c r="B868" s="25">
        <v>1357.7418</v>
      </c>
      <c r="C868" s="11">
        <v>0</v>
      </c>
      <c r="D868" s="25">
        <v>501190.8627</v>
      </c>
      <c r="E868" s="25">
        <v>2036.3400999999999</v>
      </c>
      <c r="F868" s="25">
        <v>1020595052</v>
      </c>
      <c r="G868" s="12">
        <v>25388405904</v>
      </c>
      <c r="H868" s="11">
        <v>96</v>
      </c>
      <c r="I868" s="11">
        <v>0</v>
      </c>
      <c r="J868" s="11" t="s">
        <v>123</v>
      </c>
      <c r="K868" s="25">
        <v>41830</v>
      </c>
      <c r="L868" s="11">
        <v>0</v>
      </c>
      <c r="M868" s="11">
        <v>0</v>
      </c>
      <c r="N868" s="25">
        <v>2789</v>
      </c>
      <c r="O868" s="11">
        <v>0</v>
      </c>
      <c r="P868" s="11">
        <v>0</v>
      </c>
      <c r="Q868" s="12">
        <v>1002716391</v>
      </c>
      <c r="R868" s="16"/>
    </row>
    <row r="869" spans="1:18" ht="15.75" thickTop="1" thickBot="1" x14ac:dyDescent="0.25">
      <c r="A869" s="15">
        <v>41405</v>
      </c>
      <c r="B869" s="11">
        <v>0</v>
      </c>
      <c r="C869" s="11">
        <v>0</v>
      </c>
      <c r="D869" s="25">
        <v>501190.8627</v>
      </c>
      <c r="E869" s="25">
        <v>2036.2537</v>
      </c>
      <c r="F869" s="25">
        <v>1020551748</v>
      </c>
      <c r="G869" s="12">
        <v>25388441570</v>
      </c>
      <c r="H869" s="11">
        <v>96</v>
      </c>
      <c r="I869" s="11">
        <v>0</v>
      </c>
      <c r="J869" s="11" t="s">
        <v>123</v>
      </c>
      <c r="K869" s="25">
        <v>41942</v>
      </c>
      <c r="L869" s="11">
        <v>0</v>
      </c>
      <c r="M869" s="11">
        <v>0</v>
      </c>
      <c r="N869" s="25">
        <v>2796</v>
      </c>
      <c r="O869" s="11">
        <v>0</v>
      </c>
      <c r="P869" s="11">
        <v>0</v>
      </c>
      <c r="Q869" s="11"/>
      <c r="R869" s="16"/>
    </row>
    <row r="870" spans="1:18" ht="15.75" thickTop="1" thickBot="1" x14ac:dyDescent="0.25">
      <c r="A870" s="15">
        <v>41406</v>
      </c>
      <c r="B870" s="11">
        <v>0</v>
      </c>
      <c r="C870" s="11">
        <v>0</v>
      </c>
      <c r="D870" s="25">
        <v>501190.8627</v>
      </c>
      <c r="E870" s="25">
        <v>2036.1673000000001</v>
      </c>
      <c r="F870" s="25">
        <v>1020508446</v>
      </c>
      <c r="G870" s="12">
        <v>25388477245</v>
      </c>
      <c r="H870" s="11">
        <v>96</v>
      </c>
      <c r="I870" s="11">
        <v>0</v>
      </c>
      <c r="J870" s="11" t="s">
        <v>123</v>
      </c>
      <c r="K870" s="25">
        <v>41940</v>
      </c>
      <c r="L870" s="11">
        <v>0</v>
      </c>
      <c r="M870" s="11">
        <v>0</v>
      </c>
      <c r="N870" s="25">
        <v>2796</v>
      </c>
      <c r="O870" s="11">
        <v>0</v>
      </c>
      <c r="P870" s="11">
        <v>0</v>
      </c>
      <c r="Q870" s="11"/>
      <c r="R870" s="16"/>
    </row>
    <row r="871" spans="1:18" ht="15.75" thickTop="1" thickBot="1" x14ac:dyDescent="0.25">
      <c r="A871" s="15">
        <v>41407</v>
      </c>
      <c r="B871" s="25">
        <v>1256.6704999999999</v>
      </c>
      <c r="C871" s="11">
        <v>0</v>
      </c>
      <c r="D871" s="25">
        <v>502447.53320000001</v>
      </c>
      <c r="E871" s="25">
        <v>2018.6914999999999</v>
      </c>
      <c r="F871" s="25">
        <v>1014286563</v>
      </c>
      <c r="G871" s="12">
        <v>25214069254</v>
      </c>
      <c r="H871" s="11">
        <v>96</v>
      </c>
      <c r="I871" s="11">
        <v>0</v>
      </c>
      <c r="J871" s="11" t="s">
        <v>123</v>
      </c>
      <c r="K871" s="25">
        <v>41580</v>
      </c>
      <c r="L871" s="11">
        <v>0</v>
      </c>
      <c r="M871" s="11">
        <v>0</v>
      </c>
      <c r="N871" s="25">
        <v>2772</v>
      </c>
      <c r="O871" s="11">
        <v>0</v>
      </c>
      <c r="P871" s="11">
        <v>0</v>
      </c>
      <c r="Q871" s="12">
        <v>1001891109</v>
      </c>
      <c r="R871" s="16"/>
    </row>
    <row r="872" spans="1:18" ht="15.75" thickTop="1" thickBot="1" x14ac:dyDescent="0.25">
      <c r="A872" s="15">
        <v>41408</v>
      </c>
      <c r="B872" s="11">
        <v>0</v>
      </c>
      <c r="C872" s="11">
        <v>0</v>
      </c>
      <c r="D872" s="25">
        <v>502447.53320000001</v>
      </c>
      <c r="E872" s="25">
        <v>2021.9727</v>
      </c>
      <c r="F872" s="25">
        <v>1015935214</v>
      </c>
      <c r="G872" s="12">
        <v>25254538771</v>
      </c>
      <c r="H872" s="11">
        <v>96</v>
      </c>
      <c r="I872" s="11">
        <v>0</v>
      </c>
      <c r="J872" s="11" t="s">
        <v>123</v>
      </c>
      <c r="K872" s="25">
        <v>41752</v>
      </c>
      <c r="L872" s="11">
        <v>0</v>
      </c>
      <c r="M872" s="11">
        <v>0</v>
      </c>
      <c r="N872" s="25">
        <v>2784</v>
      </c>
      <c r="O872" s="11">
        <v>0</v>
      </c>
      <c r="P872" s="11">
        <v>0</v>
      </c>
      <c r="Q872" s="11"/>
      <c r="R872" s="16"/>
    </row>
    <row r="873" spans="1:18" ht="15.75" thickTop="1" thickBot="1" x14ac:dyDescent="0.25">
      <c r="A873" s="15">
        <v>41409</v>
      </c>
      <c r="B873" s="11">
        <v>930.78089999999997</v>
      </c>
      <c r="C873" s="11">
        <v>0</v>
      </c>
      <c r="D873" s="25">
        <v>503378.31410000002</v>
      </c>
      <c r="E873" s="25">
        <v>2022.8251</v>
      </c>
      <c r="F873" s="25">
        <v>1018246284</v>
      </c>
      <c r="G873" s="12">
        <v>25614445267</v>
      </c>
      <c r="H873" s="11">
        <v>96</v>
      </c>
      <c r="I873" s="11">
        <v>0</v>
      </c>
      <c r="J873" s="11" t="s">
        <v>123</v>
      </c>
      <c r="K873" s="25">
        <v>41770</v>
      </c>
      <c r="L873" s="11">
        <v>0</v>
      </c>
      <c r="M873" s="11">
        <v>0</v>
      </c>
      <c r="N873" s="25">
        <v>2785</v>
      </c>
      <c r="O873" s="11">
        <v>0</v>
      </c>
      <c r="P873" s="11">
        <v>0</v>
      </c>
      <c r="Q873" s="12">
        <v>1000537953</v>
      </c>
      <c r="R873" s="16"/>
    </row>
    <row r="874" spans="1:18" ht="15.75" thickTop="1" thickBot="1" x14ac:dyDescent="0.25">
      <c r="A874" s="15">
        <v>41410</v>
      </c>
      <c r="B874" s="11">
        <v>0</v>
      </c>
      <c r="C874" s="11">
        <v>0</v>
      </c>
      <c r="D874" s="25">
        <v>503378.31410000002</v>
      </c>
      <c r="E874" s="25">
        <v>2014.0645999999999</v>
      </c>
      <c r="F874" s="25">
        <v>1013836448</v>
      </c>
      <c r="G874" s="12">
        <v>25804460805</v>
      </c>
      <c r="H874" s="11">
        <v>96</v>
      </c>
      <c r="I874" s="11">
        <v>0</v>
      </c>
      <c r="J874" s="11" t="s">
        <v>123</v>
      </c>
      <c r="K874" s="25">
        <v>41666</v>
      </c>
      <c r="L874" s="11">
        <v>0</v>
      </c>
      <c r="M874" s="11">
        <v>0</v>
      </c>
      <c r="N874" s="25">
        <v>2778</v>
      </c>
      <c r="O874" s="11">
        <v>0</v>
      </c>
      <c r="P874" s="11">
        <v>0</v>
      </c>
      <c r="Q874" s="11"/>
      <c r="R874" s="16"/>
    </row>
    <row r="875" spans="1:18" ht="15.75" thickTop="1" thickBot="1" x14ac:dyDescent="0.25">
      <c r="A875" s="15">
        <v>41411</v>
      </c>
      <c r="B875" s="11">
        <v>0</v>
      </c>
      <c r="C875" s="11">
        <v>0</v>
      </c>
      <c r="D875" s="25">
        <v>503378.31410000002</v>
      </c>
      <c r="E875" s="25">
        <v>1994.5772999999999</v>
      </c>
      <c r="F875" s="25">
        <v>1004026951</v>
      </c>
      <c r="G875" s="12">
        <v>25403877396</v>
      </c>
      <c r="H875" s="11">
        <v>96</v>
      </c>
      <c r="I875" s="11">
        <v>0</v>
      </c>
      <c r="J875" s="11" t="s">
        <v>123</v>
      </c>
      <c r="K875" s="25">
        <v>41263</v>
      </c>
      <c r="L875" s="11">
        <v>0</v>
      </c>
      <c r="M875" s="11">
        <v>0</v>
      </c>
      <c r="N875" s="25">
        <v>2751</v>
      </c>
      <c r="O875" s="11">
        <v>0</v>
      </c>
      <c r="P875" s="11">
        <v>0</v>
      </c>
      <c r="Q875" s="11"/>
      <c r="R875" s="16"/>
    </row>
    <row r="876" spans="1:18" ht="15.75" thickTop="1" thickBot="1" x14ac:dyDescent="0.25">
      <c r="A876" s="15">
        <v>41412</v>
      </c>
      <c r="B876" s="11">
        <v>0</v>
      </c>
      <c r="C876" s="11">
        <v>0</v>
      </c>
      <c r="D876" s="25">
        <v>503378.31410000002</v>
      </c>
      <c r="E876" s="25">
        <v>1994.4929999999999</v>
      </c>
      <c r="F876" s="25">
        <v>1003984519</v>
      </c>
      <c r="G876" s="12">
        <v>25403916617</v>
      </c>
      <c r="H876" s="11">
        <v>96</v>
      </c>
      <c r="I876" s="11">
        <v>0</v>
      </c>
      <c r="J876" s="11" t="s">
        <v>123</v>
      </c>
      <c r="K876" s="25">
        <v>41261</v>
      </c>
      <c r="L876" s="11">
        <v>0</v>
      </c>
      <c r="M876" s="11">
        <v>0</v>
      </c>
      <c r="N876" s="25">
        <v>2751</v>
      </c>
      <c r="O876" s="11">
        <v>0</v>
      </c>
      <c r="P876" s="11">
        <v>0</v>
      </c>
      <c r="Q876" s="11"/>
      <c r="R876" s="16"/>
    </row>
    <row r="877" spans="1:18" ht="15.75" thickTop="1" thickBot="1" x14ac:dyDescent="0.25">
      <c r="A877" s="15">
        <v>41413</v>
      </c>
      <c r="B877" s="11">
        <v>0</v>
      </c>
      <c r="C877" s="11">
        <v>0</v>
      </c>
      <c r="D877" s="25">
        <v>503378.31410000002</v>
      </c>
      <c r="E877" s="25">
        <v>1994.4087</v>
      </c>
      <c r="F877" s="25">
        <v>1003942089</v>
      </c>
      <c r="G877" s="12">
        <v>25403955848</v>
      </c>
      <c r="H877" s="11">
        <v>96</v>
      </c>
      <c r="I877" s="11">
        <v>0</v>
      </c>
      <c r="J877" s="11" t="s">
        <v>123</v>
      </c>
      <c r="K877" s="25">
        <v>41260</v>
      </c>
      <c r="L877" s="11">
        <v>0</v>
      </c>
      <c r="M877" s="11">
        <v>0</v>
      </c>
      <c r="N877" s="25">
        <v>2751</v>
      </c>
      <c r="O877" s="11">
        <v>0</v>
      </c>
      <c r="P877" s="11">
        <v>0</v>
      </c>
      <c r="Q877" s="11"/>
      <c r="R877" s="16"/>
    </row>
    <row r="878" spans="1:18" ht="15.75" thickTop="1" thickBot="1" x14ac:dyDescent="0.25">
      <c r="A878" s="15">
        <v>41414</v>
      </c>
      <c r="B878" s="11">
        <v>0</v>
      </c>
      <c r="C878" s="11">
        <v>0</v>
      </c>
      <c r="D878" s="25">
        <v>503378.31410000002</v>
      </c>
      <c r="E878" s="25">
        <v>2002.6868999999999</v>
      </c>
      <c r="F878" s="25">
        <v>1008109176</v>
      </c>
      <c r="G878" s="12">
        <v>25203177685</v>
      </c>
      <c r="H878" s="11">
        <v>96</v>
      </c>
      <c r="I878" s="11">
        <v>0</v>
      </c>
      <c r="J878" s="11" t="s">
        <v>123</v>
      </c>
      <c r="K878" s="25">
        <v>41431</v>
      </c>
      <c r="L878" s="11">
        <v>0</v>
      </c>
      <c r="M878" s="11">
        <v>0</v>
      </c>
      <c r="N878" s="25">
        <v>2762</v>
      </c>
      <c r="O878" s="11">
        <v>0</v>
      </c>
      <c r="P878" s="11">
        <v>0</v>
      </c>
      <c r="Q878" s="11"/>
      <c r="R878" s="16"/>
    </row>
    <row r="879" spans="1:18" ht="15.75" thickTop="1" thickBot="1" x14ac:dyDescent="0.25">
      <c r="A879" s="15">
        <v>41415</v>
      </c>
      <c r="B879" s="11">
        <v>0</v>
      </c>
      <c r="C879" s="11">
        <v>0</v>
      </c>
      <c r="D879" s="25">
        <v>503378.31410000002</v>
      </c>
      <c r="E879" s="25">
        <v>2002.6027999999999</v>
      </c>
      <c r="F879" s="25">
        <v>1008066826</v>
      </c>
      <c r="G879" s="12">
        <v>25203223370</v>
      </c>
      <c r="H879" s="11">
        <v>96</v>
      </c>
      <c r="I879" s="11">
        <v>0</v>
      </c>
      <c r="J879" s="11" t="s">
        <v>123</v>
      </c>
      <c r="K879" s="25">
        <v>41429</v>
      </c>
      <c r="L879" s="11">
        <v>0</v>
      </c>
      <c r="M879" s="11">
        <v>0</v>
      </c>
      <c r="N879" s="25">
        <v>2762</v>
      </c>
      <c r="O879" s="11">
        <v>0</v>
      </c>
      <c r="P879" s="11">
        <v>0</v>
      </c>
      <c r="Q879" s="11"/>
      <c r="R879" s="16"/>
    </row>
    <row r="880" spans="1:18" ht="15.75" thickTop="1" thickBot="1" x14ac:dyDescent="0.25">
      <c r="A880" s="15">
        <v>41416</v>
      </c>
      <c r="B880" s="11">
        <v>0</v>
      </c>
      <c r="C880" s="11">
        <v>0</v>
      </c>
      <c r="D880" s="25">
        <v>503378.31410000002</v>
      </c>
      <c r="E880" s="25">
        <v>2003.1963000000001</v>
      </c>
      <c r="F880" s="25">
        <v>1008365579</v>
      </c>
      <c r="G880" s="12">
        <v>25029057147</v>
      </c>
      <c r="H880" s="11">
        <v>96</v>
      </c>
      <c r="I880" s="11">
        <v>0</v>
      </c>
      <c r="J880" s="11" t="s">
        <v>123</v>
      </c>
      <c r="K880" s="25">
        <v>41441</v>
      </c>
      <c r="L880" s="11">
        <v>0</v>
      </c>
      <c r="M880" s="11">
        <v>0</v>
      </c>
      <c r="N880" s="25">
        <v>2763</v>
      </c>
      <c r="O880" s="11">
        <v>0</v>
      </c>
      <c r="P880" s="11">
        <v>0</v>
      </c>
      <c r="Q880" s="11"/>
      <c r="R880" s="16"/>
    </row>
    <row r="881" spans="1:18" ht="15.75" thickTop="1" thickBot="1" x14ac:dyDescent="0.25">
      <c r="A881" s="15">
        <v>41417</v>
      </c>
      <c r="B881" s="11">
        <v>68.480199999999996</v>
      </c>
      <c r="C881" s="11">
        <v>0</v>
      </c>
      <c r="D881" s="25">
        <v>503446.79430000001</v>
      </c>
      <c r="E881" s="25">
        <v>1984.2227</v>
      </c>
      <c r="F881" s="25">
        <v>998950556</v>
      </c>
      <c r="G881" s="12">
        <v>25484882557</v>
      </c>
      <c r="H881" s="11">
        <v>96</v>
      </c>
      <c r="I881" s="11">
        <v>0</v>
      </c>
      <c r="J881" s="11" t="s">
        <v>123</v>
      </c>
      <c r="K881" s="25">
        <v>41049</v>
      </c>
      <c r="L881" s="11">
        <v>0</v>
      </c>
      <c r="M881" s="11">
        <v>0</v>
      </c>
      <c r="N881" s="25">
        <v>2737</v>
      </c>
      <c r="O881" s="11">
        <v>0</v>
      </c>
      <c r="P881" s="11">
        <v>0</v>
      </c>
      <c r="Q881" s="11"/>
      <c r="R881" s="16"/>
    </row>
    <row r="882" spans="1:18" ht="15.75" thickTop="1" thickBot="1" x14ac:dyDescent="0.25">
      <c r="A882" s="15">
        <v>41418</v>
      </c>
      <c r="B882" s="11">
        <v>0</v>
      </c>
      <c r="C882" s="11">
        <v>0</v>
      </c>
      <c r="D882" s="25">
        <v>503446.79430000001</v>
      </c>
      <c r="E882" s="25">
        <v>1975.4051999999999</v>
      </c>
      <c r="F882" s="25">
        <v>994511435</v>
      </c>
      <c r="G882" s="12">
        <v>25710956113</v>
      </c>
      <c r="H882" s="11">
        <v>96</v>
      </c>
      <c r="I882" s="11">
        <v>0</v>
      </c>
      <c r="J882" s="11" t="s">
        <v>123</v>
      </c>
      <c r="K882" s="25">
        <v>40872</v>
      </c>
      <c r="L882" s="11">
        <v>0</v>
      </c>
      <c r="M882" s="11">
        <v>0</v>
      </c>
      <c r="N882" s="25">
        <v>2725</v>
      </c>
      <c r="O882" s="11">
        <v>0</v>
      </c>
      <c r="P882" s="11">
        <v>0</v>
      </c>
      <c r="Q882" s="11"/>
      <c r="R882" s="16"/>
    </row>
    <row r="883" spans="1:18" ht="15.75" thickTop="1" thickBot="1" x14ac:dyDescent="0.25">
      <c r="A883" s="15">
        <v>41419</v>
      </c>
      <c r="B883" s="11">
        <v>0</v>
      </c>
      <c r="C883" s="11">
        <v>0</v>
      </c>
      <c r="D883" s="25">
        <v>503446.79430000001</v>
      </c>
      <c r="E883" s="25">
        <v>1975.3269</v>
      </c>
      <c r="F883" s="25">
        <v>994472019</v>
      </c>
      <c r="G883" s="12">
        <v>25711059655</v>
      </c>
      <c r="H883" s="11">
        <v>96</v>
      </c>
      <c r="I883" s="11">
        <v>0</v>
      </c>
      <c r="J883" s="11" t="s">
        <v>123</v>
      </c>
      <c r="K883" s="25">
        <v>40870</v>
      </c>
      <c r="L883" s="11">
        <v>0</v>
      </c>
      <c r="M883" s="11">
        <v>0</v>
      </c>
      <c r="N883" s="25">
        <v>2725</v>
      </c>
      <c r="O883" s="11">
        <v>0</v>
      </c>
      <c r="P883" s="11">
        <v>0</v>
      </c>
      <c r="Q883" s="11"/>
      <c r="R883" s="16"/>
    </row>
    <row r="884" spans="1:18" ht="15.75" thickTop="1" thickBot="1" x14ac:dyDescent="0.25">
      <c r="A884" s="15">
        <v>41420</v>
      </c>
      <c r="B884" s="11">
        <v>0</v>
      </c>
      <c r="C884" s="11">
        <v>0</v>
      </c>
      <c r="D884" s="25">
        <v>503446.79430000001</v>
      </c>
      <c r="E884" s="25">
        <v>1975.2487000000001</v>
      </c>
      <c r="F884" s="25">
        <v>994432606</v>
      </c>
      <c r="G884" s="12">
        <v>25711163224</v>
      </c>
      <c r="H884" s="11">
        <v>96</v>
      </c>
      <c r="I884" s="11">
        <v>0</v>
      </c>
      <c r="J884" s="11" t="s">
        <v>123</v>
      </c>
      <c r="K884" s="25">
        <v>40869</v>
      </c>
      <c r="L884" s="11">
        <v>0</v>
      </c>
      <c r="M884" s="11">
        <v>0</v>
      </c>
      <c r="N884" s="25">
        <v>2725</v>
      </c>
      <c r="O884" s="11">
        <v>0</v>
      </c>
      <c r="P884" s="11">
        <v>0</v>
      </c>
      <c r="Q884" s="11"/>
      <c r="R884" s="16"/>
    </row>
    <row r="885" spans="1:18" ht="15.75" thickTop="1" thickBot="1" x14ac:dyDescent="0.25">
      <c r="A885" s="15">
        <v>41421</v>
      </c>
      <c r="B885" s="11">
        <v>0</v>
      </c>
      <c r="C885" s="11">
        <v>0</v>
      </c>
      <c r="D885" s="25">
        <v>503446.79430000001</v>
      </c>
      <c r="E885" s="25">
        <v>1960.26</v>
      </c>
      <c r="F885" s="25">
        <v>986886622</v>
      </c>
      <c r="G885" s="12">
        <v>24889612917</v>
      </c>
      <c r="H885" s="11">
        <v>96</v>
      </c>
      <c r="I885" s="11">
        <v>0</v>
      </c>
      <c r="J885" s="11" t="s">
        <v>123</v>
      </c>
      <c r="K885" s="25">
        <v>40559</v>
      </c>
      <c r="L885" s="11">
        <v>0</v>
      </c>
      <c r="M885" s="11">
        <v>0</v>
      </c>
      <c r="N885" s="25">
        <v>2704</v>
      </c>
      <c r="O885" s="11">
        <v>0</v>
      </c>
      <c r="P885" s="11">
        <v>0</v>
      </c>
      <c r="Q885" s="11"/>
      <c r="R885" s="16"/>
    </row>
    <row r="886" spans="1:18" ht="15.75" thickTop="1" thickBot="1" x14ac:dyDescent="0.25">
      <c r="A886" s="15">
        <v>41422</v>
      </c>
      <c r="B886" s="11">
        <v>0</v>
      </c>
      <c r="C886" s="25">
        <v>1648.7239999999999</v>
      </c>
      <c r="D886" s="25">
        <v>501798.07030000002</v>
      </c>
      <c r="E886" s="25">
        <v>1956.7760000000001</v>
      </c>
      <c r="F886" s="25">
        <v>981906435</v>
      </c>
      <c r="G886" s="12">
        <v>24508115757</v>
      </c>
      <c r="H886" s="11">
        <v>95</v>
      </c>
      <c r="I886" s="11">
        <v>0</v>
      </c>
      <c r="J886" s="11" t="s">
        <v>123</v>
      </c>
      <c r="K886" s="25">
        <v>40487</v>
      </c>
      <c r="L886" s="11">
        <v>0</v>
      </c>
      <c r="M886" s="11">
        <v>0</v>
      </c>
      <c r="N886" s="25">
        <v>2699</v>
      </c>
      <c r="O886" s="11">
        <v>0</v>
      </c>
      <c r="P886" s="11">
        <v>0</v>
      </c>
      <c r="Q886" s="11"/>
      <c r="R886" s="16"/>
    </row>
    <row r="887" spans="1:18" ht="15.75" thickTop="1" thickBot="1" x14ac:dyDescent="0.25">
      <c r="A887" s="15">
        <v>41423</v>
      </c>
      <c r="B887" s="11">
        <v>0</v>
      </c>
      <c r="C887" s="11">
        <v>0</v>
      </c>
      <c r="D887" s="25">
        <v>501798.07030000002</v>
      </c>
      <c r="E887" s="25">
        <v>1936.3579</v>
      </c>
      <c r="F887" s="25">
        <v>971660681</v>
      </c>
      <c r="G887" s="12">
        <v>24183257978</v>
      </c>
      <c r="H887" s="11">
        <v>95</v>
      </c>
      <c r="I887" s="11">
        <v>0</v>
      </c>
      <c r="J887" s="11" t="s">
        <v>123</v>
      </c>
      <c r="K887" s="25">
        <v>39933</v>
      </c>
      <c r="L887" s="11">
        <v>0</v>
      </c>
      <c r="M887" s="11">
        <v>0</v>
      </c>
      <c r="N887" s="25">
        <v>2662</v>
      </c>
      <c r="O887" s="11">
        <v>0</v>
      </c>
      <c r="P887" s="11">
        <v>0</v>
      </c>
      <c r="Q887" s="11"/>
      <c r="R887" s="16"/>
    </row>
    <row r="888" spans="1:18" ht="15.75" thickTop="1" thickBot="1" x14ac:dyDescent="0.25">
      <c r="A888" s="15">
        <v>41424</v>
      </c>
      <c r="B888" s="11">
        <v>0</v>
      </c>
      <c r="C888" s="11">
        <v>0</v>
      </c>
      <c r="D888" s="25">
        <v>501798.07030000002</v>
      </c>
      <c r="E888" s="25">
        <v>1950.0562</v>
      </c>
      <c r="F888" s="25">
        <v>978534460</v>
      </c>
      <c r="G888" s="12">
        <v>24386857845</v>
      </c>
      <c r="H888" s="11">
        <v>95</v>
      </c>
      <c r="I888" s="11">
        <v>0</v>
      </c>
      <c r="J888" s="11" t="s">
        <v>123</v>
      </c>
      <c r="K888" s="25">
        <v>40215</v>
      </c>
      <c r="L888" s="11">
        <v>0</v>
      </c>
      <c r="M888" s="11">
        <v>0</v>
      </c>
      <c r="N888" s="25">
        <v>2681</v>
      </c>
      <c r="O888" s="11">
        <v>0</v>
      </c>
      <c r="P888" s="11">
        <v>0</v>
      </c>
      <c r="Q888" s="11"/>
      <c r="R888" s="16"/>
    </row>
    <row r="889" spans="1:18" ht="15.75" thickTop="1" thickBot="1" x14ac:dyDescent="0.25">
      <c r="A889" s="15">
        <v>41425</v>
      </c>
      <c r="B889" s="11">
        <v>0</v>
      </c>
      <c r="C889" s="11">
        <v>0</v>
      </c>
      <c r="D889" s="25">
        <v>501798.07030000002</v>
      </c>
      <c r="E889" s="25">
        <v>1966.2971</v>
      </c>
      <c r="F889" s="25">
        <v>986684068</v>
      </c>
      <c r="G889" s="12">
        <v>24442570457</v>
      </c>
      <c r="H889" s="11">
        <v>95</v>
      </c>
      <c r="I889" s="11">
        <v>0</v>
      </c>
      <c r="J889" s="11" t="s">
        <v>123</v>
      </c>
      <c r="K889" s="25">
        <v>40550</v>
      </c>
      <c r="L889" s="11">
        <v>0</v>
      </c>
      <c r="M889" s="11">
        <v>0</v>
      </c>
      <c r="N889" s="25">
        <v>2703</v>
      </c>
      <c r="O889" s="11">
        <v>0</v>
      </c>
      <c r="P889" s="11">
        <v>0</v>
      </c>
      <c r="Q889" s="11"/>
      <c r="R889" s="16"/>
    </row>
    <row r="890" spans="1:18" ht="15.75" thickTop="1" thickBot="1" x14ac:dyDescent="0.25">
      <c r="A890" s="15">
        <v>41426</v>
      </c>
      <c r="B890" s="11">
        <v>0</v>
      </c>
      <c r="C890" s="11">
        <v>0</v>
      </c>
      <c r="D890" s="25">
        <v>501798.07030000002</v>
      </c>
      <c r="E890" s="25">
        <v>1966.2153000000001</v>
      </c>
      <c r="F890" s="25">
        <v>986643021</v>
      </c>
      <c r="G890" s="12">
        <v>24442624975</v>
      </c>
      <c r="H890" s="11">
        <v>95</v>
      </c>
      <c r="I890" s="11">
        <v>0</v>
      </c>
      <c r="J890" s="11" t="s">
        <v>123</v>
      </c>
      <c r="K890" s="25">
        <v>40549</v>
      </c>
      <c r="L890" s="11">
        <v>0</v>
      </c>
      <c r="M890" s="11">
        <v>0</v>
      </c>
      <c r="N890" s="25">
        <v>2703</v>
      </c>
      <c r="O890" s="11">
        <v>0</v>
      </c>
      <c r="P890" s="11">
        <v>0</v>
      </c>
      <c r="Q890" s="11"/>
      <c r="R890" s="16"/>
    </row>
    <row r="891" spans="1:18" ht="15.75" thickTop="1" thickBot="1" x14ac:dyDescent="0.25">
      <c r="A891" s="15">
        <v>41427</v>
      </c>
      <c r="B891" s="11">
        <v>0</v>
      </c>
      <c r="C891" s="11">
        <v>0</v>
      </c>
      <c r="D891" s="25">
        <v>501798.07030000002</v>
      </c>
      <c r="E891" s="25">
        <v>1966.1334999999999</v>
      </c>
      <c r="F891" s="25">
        <v>986601977</v>
      </c>
      <c r="G891" s="12">
        <v>24442679510</v>
      </c>
      <c r="H891" s="11">
        <v>95</v>
      </c>
      <c r="I891" s="11">
        <v>0</v>
      </c>
      <c r="J891" s="11" t="s">
        <v>123</v>
      </c>
      <c r="K891" s="25">
        <v>40547</v>
      </c>
      <c r="L891" s="11">
        <v>0</v>
      </c>
      <c r="M891" s="11">
        <v>0</v>
      </c>
      <c r="N891" s="25">
        <v>2703</v>
      </c>
      <c r="O891" s="11">
        <v>0</v>
      </c>
      <c r="P891" s="11">
        <v>0</v>
      </c>
      <c r="Q891" s="11"/>
      <c r="R891" s="16"/>
    </row>
    <row r="892" spans="1:18" ht="15.75" thickTop="1" thickBot="1" x14ac:dyDescent="0.25">
      <c r="A892" s="15">
        <v>41428</v>
      </c>
      <c r="B892" s="11">
        <v>0</v>
      </c>
      <c r="C892" s="11">
        <v>0</v>
      </c>
      <c r="D892" s="25">
        <v>501798.07030000002</v>
      </c>
      <c r="E892" s="25">
        <v>1970.8506</v>
      </c>
      <c r="F892" s="25">
        <v>988969035</v>
      </c>
      <c r="G892" s="12">
        <v>24454455627</v>
      </c>
      <c r="H892" s="11">
        <v>95</v>
      </c>
      <c r="I892" s="11">
        <v>0</v>
      </c>
      <c r="J892" s="11" t="s">
        <v>123</v>
      </c>
      <c r="K892" s="25">
        <v>40644</v>
      </c>
      <c r="L892" s="11">
        <v>0</v>
      </c>
      <c r="M892" s="11">
        <v>0</v>
      </c>
      <c r="N892" s="25">
        <v>2710</v>
      </c>
      <c r="O892" s="11">
        <v>0</v>
      </c>
      <c r="P892" s="11">
        <v>0</v>
      </c>
      <c r="Q892" s="11"/>
      <c r="R892" s="16"/>
    </row>
    <row r="893" spans="1:18" ht="15.75" thickTop="1" thickBot="1" x14ac:dyDescent="0.25">
      <c r="A893" s="15">
        <v>41429</v>
      </c>
      <c r="B893" s="11">
        <v>0</v>
      </c>
      <c r="C893" s="11">
        <v>0</v>
      </c>
      <c r="D893" s="25">
        <v>501798.07030000002</v>
      </c>
      <c r="E893" s="25">
        <v>1963.8398999999999</v>
      </c>
      <c r="F893" s="25">
        <v>985451060</v>
      </c>
      <c r="G893" s="12">
        <v>24366971916</v>
      </c>
      <c r="H893" s="11">
        <v>95</v>
      </c>
      <c r="I893" s="11">
        <v>0</v>
      </c>
      <c r="J893" s="11" t="s">
        <v>123</v>
      </c>
      <c r="K893" s="25">
        <v>40500</v>
      </c>
      <c r="L893" s="11">
        <v>0</v>
      </c>
      <c r="M893" s="11">
        <v>0</v>
      </c>
      <c r="N893" s="25">
        <v>2700</v>
      </c>
      <c r="O893" s="11">
        <v>0</v>
      </c>
      <c r="P893" s="11">
        <v>0</v>
      </c>
      <c r="Q893" s="11"/>
      <c r="R893" s="16"/>
    </row>
    <row r="894" spans="1:18" ht="15.75" thickTop="1" thickBot="1" x14ac:dyDescent="0.25">
      <c r="A894" s="15">
        <v>41430</v>
      </c>
      <c r="B894" s="11">
        <v>102.10899999999999</v>
      </c>
      <c r="C894" s="11">
        <v>0</v>
      </c>
      <c r="D894" s="25">
        <v>501900.17930000002</v>
      </c>
      <c r="E894" s="25">
        <v>1958.6918000000001</v>
      </c>
      <c r="F894" s="25">
        <v>983067758</v>
      </c>
      <c r="G894" s="12">
        <v>24446918786</v>
      </c>
      <c r="H894" s="11">
        <v>95</v>
      </c>
      <c r="I894" s="11">
        <v>0</v>
      </c>
      <c r="J894" s="11" t="s">
        <v>123</v>
      </c>
      <c r="K894" s="25">
        <v>40393</v>
      </c>
      <c r="L894" s="11">
        <v>0</v>
      </c>
      <c r="M894" s="11">
        <v>0</v>
      </c>
      <c r="N894" s="25">
        <v>2693</v>
      </c>
      <c r="O894" s="11">
        <v>0</v>
      </c>
      <c r="P894" s="11">
        <v>0</v>
      </c>
      <c r="Q894" s="11"/>
      <c r="R894" s="16"/>
    </row>
    <row r="895" spans="1:18" ht="15.75" thickTop="1" thickBot="1" x14ac:dyDescent="0.25">
      <c r="A895" s="15">
        <v>41431</v>
      </c>
      <c r="B895" s="11">
        <v>0</v>
      </c>
      <c r="C895" s="11">
        <v>0</v>
      </c>
      <c r="D895" s="25">
        <v>501900.17930000002</v>
      </c>
      <c r="E895" s="25">
        <v>1946.6991</v>
      </c>
      <c r="F895" s="25">
        <v>977048606</v>
      </c>
      <c r="G895" s="12">
        <v>25132955061</v>
      </c>
      <c r="H895" s="11">
        <v>95</v>
      </c>
      <c r="I895" s="11">
        <v>0</v>
      </c>
      <c r="J895" s="11" t="s">
        <v>123</v>
      </c>
      <c r="K895" s="25">
        <v>40154</v>
      </c>
      <c r="L895" s="11">
        <v>0</v>
      </c>
      <c r="M895" s="11">
        <v>0</v>
      </c>
      <c r="N895" s="25">
        <v>2677</v>
      </c>
      <c r="O895" s="11">
        <v>0</v>
      </c>
      <c r="P895" s="11">
        <v>0</v>
      </c>
      <c r="Q895" s="11"/>
      <c r="R895" s="16"/>
    </row>
    <row r="896" spans="1:18" ht="15.75" thickTop="1" thickBot="1" x14ac:dyDescent="0.25">
      <c r="A896" s="15">
        <v>41432</v>
      </c>
      <c r="B896" s="11">
        <v>0</v>
      </c>
      <c r="C896" s="11">
        <v>0</v>
      </c>
      <c r="D896" s="25">
        <v>501900.17930000002</v>
      </c>
      <c r="E896" s="25">
        <v>1922.9957999999999</v>
      </c>
      <c r="F896" s="25">
        <v>965151933</v>
      </c>
      <c r="G896" s="12">
        <v>24613405562</v>
      </c>
      <c r="H896" s="11">
        <v>95</v>
      </c>
      <c r="I896" s="11">
        <v>0</v>
      </c>
      <c r="J896" s="11" t="s">
        <v>123</v>
      </c>
      <c r="K896" s="25">
        <v>39665</v>
      </c>
      <c r="L896" s="11">
        <v>0</v>
      </c>
      <c r="M896" s="11">
        <v>0</v>
      </c>
      <c r="N896" s="25">
        <v>2644</v>
      </c>
      <c r="O896" s="11">
        <v>0</v>
      </c>
      <c r="P896" s="11">
        <v>0</v>
      </c>
      <c r="Q896" s="11"/>
      <c r="R896" s="16"/>
    </row>
    <row r="897" spans="1:18" ht="15.75" thickTop="1" thickBot="1" x14ac:dyDescent="0.25">
      <c r="A897" s="15">
        <v>41433</v>
      </c>
      <c r="B897" s="11">
        <v>0</v>
      </c>
      <c r="C897" s="11">
        <v>0</v>
      </c>
      <c r="D897" s="25">
        <v>501900.17930000002</v>
      </c>
      <c r="E897" s="25">
        <v>1922.9251999999999</v>
      </c>
      <c r="F897" s="25">
        <v>965116522</v>
      </c>
      <c r="G897" s="12">
        <v>24613574531</v>
      </c>
      <c r="H897" s="11">
        <v>95</v>
      </c>
      <c r="I897" s="11">
        <v>0</v>
      </c>
      <c r="J897" s="11" t="s">
        <v>123</v>
      </c>
      <c r="K897" s="25">
        <v>39664</v>
      </c>
      <c r="L897" s="11">
        <v>0</v>
      </c>
      <c r="M897" s="11">
        <v>0</v>
      </c>
      <c r="N897" s="25">
        <v>2644</v>
      </c>
      <c r="O897" s="11">
        <v>0</v>
      </c>
      <c r="P897" s="11">
        <v>0</v>
      </c>
      <c r="Q897" s="11"/>
      <c r="R897" s="16"/>
    </row>
    <row r="898" spans="1:18" ht="15.75" thickTop="1" thickBot="1" x14ac:dyDescent="0.25">
      <c r="A898" s="15">
        <v>41434</v>
      </c>
      <c r="B898" s="11">
        <v>0</v>
      </c>
      <c r="C898" s="11">
        <v>0</v>
      </c>
      <c r="D898" s="25">
        <v>501900.17930000002</v>
      </c>
      <c r="E898" s="25">
        <v>1922.8547000000001</v>
      </c>
      <c r="F898" s="25">
        <v>965081115</v>
      </c>
      <c r="G898" s="12">
        <v>24613743539</v>
      </c>
      <c r="H898" s="11">
        <v>95</v>
      </c>
      <c r="I898" s="11">
        <v>0</v>
      </c>
      <c r="J898" s="11" t="s">
        <v>123</v>
      </c>
      <c r="K898" s="25">
        <v>39662</v>
      </c>
      <c r="L898" s="11">
        <v>0</v>
      </c>
      <c r="M898" s="11">
        <v>0</v>
      </c>
      <c r="N898" s="25">
        <v>2644</v>
      </c>
      <c r="O898" s="11">
        <v>0</v>
      </c>
      <c r="P898" s="11">
        <v>0</v>
      </c>
      <c r="Q898" s="11"/>
      <c r="R898" s="16"/>
    </row>
    <row r="899" spans="1:18" ht="15.75" thickTop="1" thickBot="1" x14ac:dyDescent="0.25">
      <c r="A899" s="15">
        <v>41435</v>
      </c>
      <c r="B899" s="11">
        <v>0</v>
      </c>
      <c r="C899" s="11">
        <v>0</v>
      </c>
      <c r="D899" s="25">
        <v>501900.17930000002</v>
      </c>
      <c r="E899" s="25">
        <v>1891.8469</v>
      </c>
      <c r="F899" s="25">
        <v>949518279</v>
      </c>
      <c r="G899" s="12">
        <v>23261740968</v>
      </c>
      <c r="H899" s="11">
        <v>95</v>
      </c>
      <c r="I899" s="11">
        <v>0</v>
      </c>
      <c r="J899" s="11" t="s">
        <v>123</v>
      </c>
      <c r="K899" s="25">
        <v>39023</v>
      </c>
      <c r="L899" s="11">
        <v>0</v>
      </c>
      <c r="M899" s="11">
        <v>0</v>
      </c>
      <c r="N899" s="25">
        <v>2602</v>
      </c>
      <c r="O899" s="11">
        <v>0</v>
      </c>
      <c r="P899" s="11">
        <v>0</v>
      </c>
      <c r="Q899" s="11"/>
      <c r="R899" s="16"/>
    </row>
    <row r="900" spans="1:18" ht="15.75" thickTop="1" thickBot="1" x14ac:dyDescent="0.25">
      <c r="A900" s="15">
        <v>41436</v>
      </c>
      <c r="B900" s="11">
        <v>26.7529</v>
      </c>
      <c r="C900" s="11">
        <v>0</v>
      </c>
      <c r="D900" s="25">
        <v>501926.93219999998</v>
      </c>
      <c r="E900" s="25">
        <v>1868.9590000000001</v>
      </c>
      <c r="F900" s="25">
        <v>938080840</v>
      </c>
      <c r="G900" s="12">
        <v>23967277111</v>
      </c>
      <c r="H900" s="11">
        <v>95</v>
      </c>
      <c r="I900" s="11">
        <v>0</v>
      </c>
      <c r="J900" s="11" t="s">
        <v>123</v>
      </c>
      <c r="K900" s="25">
        <v>38551</v>
      </c>
      <c r="L900" s="11">
        <v>0</v>
      </c>
      <c r="M900" s="11">
        <v>0</v>
      </c>
      <c r="N900" s="25">
        <v>2570</v>
      </c>
      <c r="O900" s="11">
        <v>0</v>
      </c>
      <c r="P900" s="11">
        <v>0</v>
      </c>
      <c r="Q900" s="11"/>
      <c r="R900" s="16"/>
    </row>
    <row r="901" spans="1:18" ht="15.75" thickTop="1" thickBot="1" x14ac:dyDescent="0.25">
      <c r="A901" s="15">
        <v>41437</v>
      </c>
      <c r="B901" s="11">
        <v>975.48140000000001</v>
      </c>
      <c r="C901" s="11">
        <v>0</v>
      </c>
      <c r="D901" s="25">
        <v>502902.41360000003</v>
      </c>
      <c r="E901" s="25">
        <v>1850.7108000000001</v>
      </c>
      <c r="F901" s="25">
        <v>930726949</v>
      </c>
      <c r="G901" s="12">
        <v>23738851308</v>
      </c>
      <c r="H901" s="11">
        <v>95</v>
      </c>
      <c r="I901" s="11">
        <v>0</v>
      </c>
      <c r="J901" s="11" t="s">
        <v>123</v>
      </c>
      <c r="K901" s="25">
        <v>38176</v>
      </c>
      <c r="L901" s="11">
        <v>0</v>
      </c>
      <c r="M901" s="11">
        <v>0</v>
      </c>
      <c r="N901" s="25">
        <v>2545</v>
      </c>
      <c r="O901" s="11">
        <v>0</v>
      </c>
      <c r="P901" s="11">
        <v>0</v>
      </c>
      <c r="Q901" s="11"/>
      <c r="R901" s="16"/>
    </row>
    <row r="902" spans="1:18" ht="15.75" thickTop="1" thickBot="1" x14ac:dyDescent="0.25">
      <c r="A902" s="15">
        <v>41438</v>
      </c>
      <c r="B902" s="11">
        <v>53.451000000000001</v>
      </c>
      <c r="C902" s="11">
        <v>0</v>
      </c>
      <c r="D902" s="25">
        <v>502955.86459999997</v>
      </c>
      <c r="E902" s="25">
        <v>1870.8716999999999</v>
      </c>
      <c r="F902" s="25">
        <v>940965914</v>
      </c>
      <c r="G902" s="12">
        <v>23096487169</v>
      </c>
      <c r="H902" s="11">
        <v>95</v>
      </c>
      <c r="I902" s="11">
        <v>0</v>
      </c>
      <c r="J902" s="11" t="s">
        <v>123</v>
      </c>
      <c r="K902" s="25">
        <v>38667</v>
      </c>
      <c r="L902" s="11">
        <v>0</v>
      </c>
      <c r="M902" s="11">
        <v>0</v>
      </c>
      <c r="N902" s="25">
        <v>2578</v>
      </c>
      <c r="O902" s="11">
        <v>0</v>
      </c>
      <c r="P902" s="11">
        <v>0</v>
      </c>
      <c r="Q902" s="11"/>
      <c r="R902" s="16"/>
    </row>
    <row r="903" spans="1:18" ht="15.75" thickTop="1" thickBot="1" x14ac:dyDescent="0.25">
      <c r="A903" s="15">
        <v>41439</v>
      </c>
      <c r="B903" s="11">
        <v>0</v>
      </c>
      <c r="C903" s="11">
        <v>0</v>
      </c>
      <c r="D903" s="25">
        <v>502955.86459999997</v>
      </c>
      <c r="E903" s="25">
        <v>1867.1670999999999</v>
      </c>
      <c r="F903" s="25">
        <v>939102657</v>
      </c>
      <c r="G903" s="12">
        <v>22937446343</v>
      </c>
      <c r="H903" s="11">
        <v>95</v>
      </c>
      <c r="I903" s="11">
        <v>0</v>
      </c>
      <c r="J903" s="11" t="s">
        <v>123</v>
      </c>
      <c r="K903" s="25">
        <v>38595</v>
      </c>
      <c r="L903" s="11">
        <v>0</v>
      </c>
      <c r="M903" s="11">
        <v>0</v>
      </c>
      <c r="N903" s="25">
        <v>2573</v>
      </c>
      <c r="O903" s="11">
        <v>0</v>
      </c>
      <c r="P903" s="11">
        <v>0</v>
      </c>
      <c r="Q903" s="11"/>
      <c r="R903" s="16"/>
    </row>
    <row r="904" spans="1:18" ht="15.75" thickTop="1" thickBot="1" x14ac:dyDescent="0.25">
      <c r="A904" s="15">
        <v>41440</v>
      </c>
      <c r="B904" s="11">
        <v>0</v>
      </c>
      <c r="C904" s="11">
        <v>0</v>
      </c>
      <c r="D904" s="25">
        <v>502955.86459999997</v>
      </c>
      <c r="E904" s="25">
        <v>1867.0884000000001</v>
      </c>
      <c r="F904" s="25">
        <v>939063058</v>
      </c>
      <c r="G904" s="12">
        <v>22937484223</v>
      </c>
      <c r="H904" s="11">
        <v>95</v>
      </c>
      <c r="I904" s="11">
        <v>0</v>
      </c>
      <c r="J904" s="11" t="s">
        <v>123</v>
      </c>
      <c r="K904" s="25">
        <v>38593</v>
      </c>
      <c r="L904" s="11">
        <v>0</v>
      </c>
      <c r="M904" s="11">
        <v>0</v>
      </c>
      <c r="N904" s="25">
        <v>2573</v>
      </c>
      <c r="O904" s="11">
        <v>0</v>
      </c>
      <c r="P904" s="11">
        <v>0</v>
      </c>
      <c r="Q904" s="11"/>
      <c r="R904" s="16"/>
    </row>
    <row r="905" spans="1:18" ht="15.75" thickTop="1" thickBot="1" x14ac:dyDescent="0.25">
      <c r="A905" s="15">
        <v>41441</v>
      </c>
      <c r="B905" s="11">
        <v>0</v>
      </c>
      <c r="C905" s="11">
        <v>0</v>
      </c>
      <c r="D905" s="25">
        <v>502955.86459999997</v>
      </c>
      <c r="E905" s="25">
        <v>1867.0097000000001</v>
      </c>
      <c r="F905" s="25">
        <v>939023460</v>
      </c>
      <c r="G905" s="12">
        <v>22937522113</v>
      </c>
      <c r="H905" s="11">
        <v>95</v>
      </c>
      <c r="I905" s="11">
        <v>0</v>
      </c>
      <c r="J905" s="11" t="s">
        <v>123</v>
      </c>
      <c r="K905" s="25">
        <v>38592</v>
      </c>
      <c r="L905" s="11">
        <v>0</v>
      </c>
      <c r="M905" s="11">
        <v>0</v>
      </c>
      <c r="N905" s="25">
        <v>2573</v>
      </c>
      <c r="O905" s="11">
        <v>0</v>
      </c>
      <c r="P905" s="11">
        <v>0</v>
      </c>
      <c r="Q905" s="11"/>
      <c r="R905" s="16"/>
    </row>
    <row r="906" spans="1:18" ht="15.75" thickTop="1" thickBot="1" x14ac:dyDescent="0.25">
      <c r="A906" s="15">
        <v>41442</v>
      </c>
      <c r="B906" s="11">
        <v>0</v>
      </c>
      <c r="C906" s="11">
        <v>0</v>
      </c>
      <c r="D906" s="25">
        <v>502955.86459999997</v>
      </c>
      <c r="E906" s="25">
        <v>1865.1352999999999</v>
      </c>
      <c r="F906" s="25">
        <v>938080721</v>
      </c>
      <c r="G906" s="12">
        <v>22779263375</v>
      </c>
      <c r="H906" s="11">
        <v>95</v>
      </c>
      <c r="I906" s="11">
        <v>0</v>
      </c>
      <c r="J906" s="11" t="s">
        <v>123</v>
      </c>
      <c r="K906" s="25">
        <v>38553</v>
      </c>
      <c r="L906" s="11">
        <v>0</v>
      </c>
      <c r="M906" s="11">
        <v>0</v>
      </c>
      <c r="N906" s="25">
        <v>2570</v>
      </c>
      <c r="O906" s="11">
        <v>0</v>
      </c>
      <c r="P906" s="11">
        <v>0</v>
      </c>
      <c r="Q906" s="11"/>
      <c r="R906" s="16"/>
    </row>
    <row r="907" spans="1:18" ht="15.75" thickTop="1" thickBot="1" x14ac:dyDescent="0.25">
      <c r="A907" s="15">
        <v>41443</v>
      </c>
      <c r="B907" s="11">
        <v>0</v>
      </c>
      <c r="C907" s="11">
        <v>0</v>
      </c>
      <c r="D907" s="25">
        <v>502955.86459999997</v>
      </c>
      <c r="E907" s="25">
        <v>1862.7832000000001</v>
      </c>
      <c r="F907" s="25">
        <v>936897717</v>
      </c>
      <c r="G907" s="12">
        <v>22818128619</v>
      </c>
      <c r="H907" s="11">
        <v>95</v>
      </c>
      <c r="I907" s="11">
        <v>0</v>
      </c>
      <c r="J907" s="11" t="s">
        <v>123</v>
      </c>
      <c r="K907" s="25">
        <v>38504</v>
      </c>
      <c r="L907" s="11">
        <v>0</v>
      </c>
      <c r="M907" s="11">
        <v>0</v>
      </c>
      <c r="N907" s="25">
        <v>2567</v>
      </c>
      <c r="O907" s="11">
        <v>0</v>
      </c>
      <c r="P907" s="11">
        <v>0</v>
      </c>
      <c r="Q907" s="11"/>
      <c r="R907" s="16"/>
    </row>
    <row r="908" spans="1:18" ht="15.75" thickTop="1" thickBot="1" x14ac:dyDescent="0.25">
      <c r="A908" s="15">
        <v>41444</v>
      </c>
      <c r="B908" s="11">
        <v>0</v>
      </c>
      <c r="C908" s="11">
        <v>0</v>
      </c>
      <c r="D908" s="25">
        <v>502955.86459999997</v>
      </c>
      <c r="E908" s="25">
        <v>1849.002</v>
      </c>
      <c r="F908" s="25">
        <v>929966422</v>
      </c>
      <c r="G908" s="12">
        <v>22648902249</v>
      </c>
      <c r="H908" s="11">
        <v>95</v>
      </c>
      <c r="I908" s="11">
        <v>0</v>
      </c>
      <c r="J908" s="11" t="s">
        <v>123</v>
      </c>
      <c r="K908" s="25">
        <v>38219</v>
      </c>
      <c r="L908" s="11">
        <v>0</v>
      </c>
      <c r="M908" s="11">
        <v>0</v>
      </c>
      <c r="N908" s="25">
        <v>2548</v>
      </c>
      <c r="O908" s="11">
        <v>0</v>
      </c>
      <c r="P908" s="11">
        <v>0</v>
      </c>
      <c r="Q908" s="11"/>
      <c r="R908" s="16"/>
    </row>
    <row r="909" spans="1:18" ht="15.75" thickTop="1" thickBot="1" x14ac:dyDescent="0.25">
      <c r="A909" s="15">
        <v>41445</v>
      </c>
      <c r="B909" s="11">
        <v>670.94560000000001</v>
      </c>
      <c r="C909" s="11">
        <v>0</v>
      </c>
      <c r="D909" s="25">
        <v>503626.81020000001</v>
      </c>
      <c r="E909" s="25">
        <v>1797.0138999999999</v>
      </c>
      <c r="F909" s="25">
        <v>905024358</v>
      </c>
      <c r="G909" s="12">
        <v>22001668236</v>
      </c>
      <c r="H909" s="11">
        <v>95</v>
      </c>
      <c r="I909" s="11">
        <v>0</v>
      </c>
      <c r="J909" s="11" t="s">
        <v>123</v>
      </c>
      <c r="K909" s="25">
        <v>37145</v>
      </c>
      <c r="L909" s="11">
        <v>0</v>
      </c>
      <c r="M909" s="11">
        <v>0</v>
      </c>
      <c r="N909" s="25">
        <v>2476</v>
      </c>
      <c r="O909" s="11">
        <v>0</v>
      </c>
      <c r="P909" s="11">
        <v>0</v>
      </c>
      <c r="Q909" s="12">
        <v>1001228043</v>
      </c>
      <c r="R909" s="16"/>
    </row>
    <row r="910" spans="1:18" ht="15.75" thickTop="1" thickBot="1" x14ac:dyDescent="0.25">
      <c r="A910" s="15">
        <v>41446</v>
      </c>
      <c r="B910" s="11">
        <v>0</v>
      </c>
      <c r="C910" s="11">
        <v>0</v>
      </c>
      <c r="D910" s="25">
        <v>503626.81020000001</v>
      </c>
      <c r="E910" s="25">
        <v>1798.3096</v>
      </c>
      <c r="F910" s="25">
        <v>905676925</v>
      </c>
      <c r="G910" s="12">
        <v>22062484492</v>
      </c>
      <c r="H910" s="11">
        <v>95</v>
      </c>
      <c r="I910" s="11">
        <v>0</v>
      </c>
      <c r="J910" s="11" t="s">
        <v>123</v>
      </c>
      <c r="K910" s="25">
        <v>37221</v>
      </c>
      <c r="L910" s="11">
        <v>0</v>
      </c>
      <c r="M910" s="11">
        <v>0</v>
      </c>
      <c r="N910" s="25">
        <v>2481</v>
      </c>
      <c r="O910" s="11">
        <v>0</v>
      </c>
      <c r="P910" s="11">
        <v>0</v>
      </c>
      <c r="Q910" s="11"/>
      <c r="R910" s="16"/>
    </row>
    <row r="911" spans="1:18" ht="15.75" thickTop="1" thickBot="1" x14ac:dyDescent="0.25">
      <c r="A911" s="15">
        <v>41447</v>
      </c>
      <c r="B911" s="11">
        <v>0</v>
      </c>
      <c r="C911" s="11">
        <v>0</v>
      </c>
      <c r="D911" s="25">
        <v>503626.81020000001</v>
      </c>
      <c r="E911" s="25">
        <v>1798.2351000000001</v>
      </c>
      <c r="F911" s="25">
        <v>905639416</v>
      </c>
      <c r="G911" s="12">
        <v>22062537818</v>
      </c>
      <c r="H911" s="11">
        <v>95</v>
      </c>
      <c r="I911" s="11">
        <v>0</v>
      </c>
      <c r="J911" s="11" t="s">
        <v>123</v>
      </c>
      <c r="K911" s="25">
        <v>37220</v>
      </c>
      <c r="L911" s="11">
        <v>0</v>
      </c>
      <c r="M911" s="11">
        <v>0</v>
      </c>
      <c r="N911" s="25">
        <v>2481</v>
      </c>
      <c r="O911" s="11">
        <v>0</v>
      </c>
      <c r="P911" s="11">
        <v>0</v>
      </c>
      <c r="Q911" s="11"/>
      <c r="R911" s="16"/>
    </row>
    <row r="912" spans="1:18" ht="15.75" thickTop="1" thickBot="1" x14ac:dyDescent="0.25">
      <c r="A912" s="15">
        <v>41448</v>
      </c>
      <c r="B912" s="11">
        <v>0</v>
      </c>
      <c r="C912" s="11">
        <v>0</v>
      </c>
      <c r="D912" s="25">
        <v>503626.81020000001</v>
      </c>
      <c r="E912" s="25">
        <v>1798.1605999999999</v>
      </c>
      <c r="F912" s="25">
        <v>905601909</v>
      </c>
      <c r="G912" s="12">
        <v>22062591157</v>
      </c>
      <c r="H912" s="11">
        <v>95</v>
      </c>
      <c r="I912" s="11">
        <v>0</v>
      </c>
      <c r="J912" s="11" t="s">
        <v>123</v>
      </c>
      <c r="K912" s="25">
        <v>37218</v>
      </c>
      <c r="L912" s="11">
        <v>0</v>
      </c>
      <c r="M912" s="11">
        <v>0</v>
      </c>
      <c r="N912" s="25">
        <v>2481</v>
      </c>
      <c r="O912" s="11">
        <v>0</v>
      </c>
      <c r="P912" s="11">
        <v>0</v>
      </c>
      <c r="Q912" s="11"/>
      <c r="R912" s="16"/>
    </row>
    <row r="913" spans="1:18" ht="15.75" thickTop="1" thickBot="1" x14ac:dyDescent="0.25">
      <c r="A913" s="15">
        <v>41449</v>
      </c>
      <c r="B913" s="11">
        <v>22.758800000000001</v>
      </c>
      <c r="C913" s="11">
        <v>0</v>
      </c>
      <c r="D913" s="25">
        <v>503649.56900000002</v>
      </c>
      <c r="E913" s="25">
        <v>1757.5601999999999</v>
      </c>
      <c r="F913" s="25">
        <v>885194447</v>
      </c>
      <c r="G913" s="12">
        <v>21970673964</v>
      </c>
      <c r="H913" s="11">
        <v>95</v>
      </c>
      <c r="I913" s="11">
        <v>0</v>
      </c>
      <c r="J913" s="11" t="s">
        <v>123</v>
      </c>
      <c r="K913" s="25">
        <v>36378</v>
      </c>
      <c r="L913" s="11">
        <v>0</v>
      </c>
      <c r="M913" s="11">
        <v>0</v>
      </c>
      <c r="N913" s="25">
        <v>2425</v>
      </c>
      <c r="O913" s="11">
        <v>0</v>
      </c>
      <c r="P913" s="11">
        <v>0</v>
      </c>
      <c r="Q913" s="11"/>
      <c r="R913" s="16"/>
    </row>
    <row r="914" spans="1:18" ht="15.75" thickTop="1" thickBot="1" x14ac:dyDescent="0.25">
      <c r="A914" s="15">
        <v>41450</v>
      </c>
      <c r="B914" s="11">
        <v>0</v>
      </c>
      <c r="C914" s="11">
        <v>0</v>
      </c>
      <c r="D914" s="25">
        <v>503649.56900000002</v>
      </c>
      <c r="E914" s="25">
        <v>1784.9049</v>
      </c>
      <c r="F914" s="25">
        <v>898966566</v>
      </c>
      <c r="G914" s="12">
        <v>22282743790</v>
      </c>
      <c r="H914" s="11">
        <v>95</v>
      </c>
      <c r="I914" s="11">
        <v>0</v>
      </c>
      <c r="J914" s="11" t="s">
        <v>123</v>
      </c>
      <c r="K914" s="25">
        <v>36945</v>
      </c>
      <c r="L914" s="11">
        <v>0</v>
      </c>
      <c r="M914" s="11">
        <v>0</v>
      </c>
      <c r="N914" s="25">
        <v>2463</v>
      </c>
      <c r="O914" s="11">
        <v>0</v>
      </c>
      <c r="P914" s="11">
        <v>0</v>
      </c>
      <c r="Q914" s="11"/>
      <c r="R914" s="16"/>
    </row>
    <row r="915" spans="1:18" ht="15.75" thickTop="1" thickBot="1" x14ac:dyDescent="0.25">
      <c r="A915" s="15">
        <v>41451</v>
      </c>
      <c r="B915" s="11">
        <v>0</v>
      </c>
      <c r="C915" s="11">
        <v>0</v>
      </c>
      <c r="D915" s="25">
        <v>503649.56900000002</v>
      </c>
      <c r="E915" s="25">
        <v>1805.8853999999999</v>
      </c>
      <c r="F915" s="25">
        <v>909533404</v>
      </c>
      <c r="G915" s="12">
        <v>22118224609</v>
      </c>
      <c r="H915" s="11">
        <v>95</v>
      </c>
      <c r="I915" s="11">
        <v>0</v>
      </c>
      <c r="J915" s="11" t="s">
        <v>123</v>
      </c>
      <c r="K915" s="25">
        <v>37380</v>
      </c>
      <c r="L915" s="11">
        <v>0</v>
      </c>
      <c r="M915" s="11">
        <v>0</v>
      </c>
      <c r="N915" s="25">
        <v>2492</v>
      </c>
      <c r="O915" s="11">
        <v>0</v>
      </c>
      <c r="P915" s="11">
        <v>0</v>
      </c>
      <c r="Q915" s="11"/>
      <c r="R915" s="16"/>
    </row>
    <row r="916" spans="1:18" ht="15.75" thickTop="1" thickBot="1" x14ac:dyDescent="0.25">
      <c r="A916" s="15">
        <v>41452</v>
      </c>
      <c r="B916" s="11">
        <v>0</v>
      </c>
      <c r="C916" s="11">
        <v>0</v>
      </c>
      <c r="D916" s="25">
        <v>503649.56900000002</v>
      </c>
      <c r="E916" s="25">
        <v>1836.0884000000001</v>
      </c>
      <c r="F916" s="25">
        <v>924745128</v>
      </c>
      <c r="G916" s="12">
        <v>22481420045</v>
      </c>
      <c r="H916" s="11">
        <v>95</v>
      </c>
      <c r="I916" s="11">
        <v>0</v>
      </c>
      <c r="J916" s="11" t="s">
        <v>123</v>
      </c>
      <c r="K916" s="25">
        <v>38005</v>
      </c>
      <c r="L916" s="11">
        <v>0</v>
      </c>
      <c r="M916" s="11">
        <v>0</v>
      </c>
      <c r="N916" s="25">
        <v>2534</v>
      </c>
      <c r="O916" s="11">
        <v>0</v>
      </c>
      <c r="P916" s="11">
        <v>0</v>
      </c>
      <c r="Q916" s="11"/>
      <c r="R916" s="16"/>
    </row>
    <row r="917" spans="1:18" ht="15.75" thickTop="1" thickBot="1" x14ac:dyDescent="0.25">
      <c r="A917" s="15">
        <v>41453</v>
      </c>
      <c r="B917" s="11">
        <v>0</v>
      </c>
      <c r="C917" s="11">
        <v>0</v>
      </c>
      <c r="D917" s="25">
        <v>503649.56900000002</v>
      </c>
      <c r="E917" s="25">
        <v>1842.1565000000001</v>
      </c>
      <c r="F917" s="25">
        <v>927801311</v>
      </c>
      <c r="G917" s="12">
        <v>22540653968</v>
      </c>
      <c r="H917" s="11">
        <v>95</v>
      </c>
      <c r="I917" s="11">
        <v>0</v>
      </c>
      <c r="J917" s="11" t="s">
        <v>123</v>
      </c>
      <c r="K917" s="25">
        <v>38130</v>
      </c>
      <c r="L917" s="11">
        <v>0</v>
      </c>
      <c r="M917" s="11">
        <v>0</v>
      </c>
      <c r="N917" s="25">
        <v>2542</v>
      </c>
      <c r="O917" s="11">
        <v>0</v>
      </c>
      <c r="P917" s="11">
        <v>0</v>
      </c>
      <c r="Q917" s="11"/>
      <c r="R917" s="16"/>
    </row>
    <row r="918" spans="1:18" ht="15.75" thickTop="1" thickBot="1" x14ac:dyDescent="0.25">
      <c r="A918" s="15">
        <v>41454</v>
      </c>
      <c r="B918" s="11">
        <v>0</v>
      </c>
      <c r="C918" s="11">
        <v>0</v>
      </c>
      <c r="D918" s="25">
        <v>503649.56900000002</v>
      </c>
      <c r="E918" s="25">
        <v>1842.0788</v>
      </c>
      <c r="F918" s="25">
        <v>927762171</v>
      </c>
      <c r="G918" s="12">
        <v>22540691168</v>
      </c>
      <c r="H918" s="11">
        <v>95</v>
      </c>
      <c r="I918" s="11">
        <v>0</v>
      </c>
      <c r="J918" s="11" t="s">
        <v>123</v>
      </c>
      <c r="K918" s="25">
        <v>38129</v>
      </c>
      <c r="L918" s="11">
        <v>0</v>
      </c>
      <c r="M918" s="11">
        <v>0</v>
      </c>
      <c r="N918" s="25">
        <v>2542</v>
      </c>
      <c r="O918" s="11">
        <v>0</v>
      </c>
      <c r="P918" s="11">
        <v>0</v>
      </c>
      <c r="Q918" s="11"/>
      <c r="R918" s="16"/>
    </row>
    <row r="919" spans="1:18" ht="15.75" thickTop="1" thickBot="1" x14ac:dyDescent="0.25">
      <c r="A919" s="15">
        <v>41455</v>
      </c>
      <c r="B919" s="11">
        <v>0</v>
      </c>
      <c r="C919" s="11">
        <v>0</v>
      </c>
      <c r="D919" s="25">
        <v>503649.56900000002</v>
      </c>
      <c r="E919" s="25">
        <v>1842.001</v>
      </c>
      <c r="F919" s="25">
        <v>927723034</v>
      </c>
      <c r="G919" s="12">
        <v>22540728378</v>
      </c>
      <c r="H919" s="11">
        <v>95</v>
      </c>
      <c r="I919" s="11">
        <v>0</v>
      </c>
      <c r="J919" s="11" t="s">
        <v>123</v>
      </c>
      <c r="K919" s="25">
        <v>38127</v>
      </c>
      <c r="L919" s="11">
        <v>0</v>
      </c>
      <c r="M919" s="11">
        <v>0</v>
      </c>
      <c r="N919" s="25">
        <v>2542</v>
      </c>
      <c r="O919" s="11">
        <v>0</v>
      </c>
      <c r="P919" s="11">
        <v>0</v>
      </c>
      <c r="Q919" s="11"/>
      <c r="R919" s="16"/>
    </row>
    <row r="920" spans="1:18" ht="15.75" thickTop="1" thickBot="1" x14ac:dyDescent="0.25">
      <c r="A920" s="15">
        <v>41456</v>
      </c>
      <c r="B920" s="11">
        <v>0</v>
      </c>
      <c r="C920" s="11">
        <v>0</v>
      </c>
      <c r="D920" s="25">
        <v>503649.56900000002</v>
      </c>
      <c r="E920" s="25">
        <v>1827.3443</v>
      </c>
      <c r="F920" s="25">
        <v>920341179</v>
      </c>
      <c r="G920" s="12">
        <v>22357653663</v>
      </c>
      <c r="H920" s="11">
        <v>95</v>
      </c>
      <c r="I920" s="11">
        <v>0</v>
      </c>
      <c r="J920" s="11" t="s">
        <v>123</v>
      </c>
      <c r="K920" s="25">
        <v>37824</v>
      </c>
      <c r="L920" s="11">
        <v>0</v>
      </c>
      <c r="M920" s="11">
        <v>0</v>
      </c>
      <c r="N920" s="25">
        <v>2522</v>
      </c>
      <c r="O920" s="11">
        <v>0</v>
      </c>
      <c r="P920" s="11">
        <v>0</v>
      </c>
      <c r="Q920" s="11"/>
      <c r="R920" s="16"/>
    </row>
    <row r="921" spans="1:18" ht="15.75" thickTop="1" thickBot="1" x14ac:dyDescent="0.25">
      <c r="A921" s="15">
        <v>41457</v>
      </c>
      <c r="B921" s="11">
        <v>0</v>
      </c>
      <c r="C921" s="11">
        <v>0</v>
      </c>
      <c r="D921" s="25">
        <v>503649.56900000002</v>
      </c>
      <c r="E921" s="25">
        <v>1778.5630000000001</v>
      </c>
      <c r="F921" s="25">
        <v>895772501</v>
      </c>
      <c r="G921" s="12">
        <v>21760939200</v>
      </c>
      <c r="H921" s="11">
        <v>95</v>
      </c>
      <c r="I921" s="11">
        <v>0</v>
      </c>
      <c r="J921" s="11" t="s">
        <v>123</v>
      </c>
      <c r="K921" s="25">
        <v>36814</v>
      </c>
      <c r="L921" s="11">
        <v>0</v>
      </c>
      <c r="M921" s="11">
        <v>0</v>
      </c>
      <c r="N921" s="25">
        <v>2454</v>
      </c>
      <c r="O921" s="11">
        <v>0</v>
      </c>
      <c r="P921" s="11">
        <v>0</v>
      </c>
      <c r="Q921" s="11"/>
      <c r="R921" s="16"/>
    </row>
    <row r="922" spans="1:18" ht="15.75" thickTop="1" thickBot="1" x14ac:dyDescent="0.25">
      <c r="A922" s="15">
        <v>41458</v>
      </c>
      <c r="B922" s="11">
        <v>0</v>
      </c>
      <c r="C922" s="11">
        <v>0</v>
      </c>
      <c r="D922" s="25">
        <v>503649.56900000002</v>
      </c>
      <c r="E922" s="25">
        <v>1751.2864</v>
      </c>
      <c r="F922" s="25">
        <v>882034644</v>
      </c>
      <c r="G922" s="12">
        <v>21404246264</v>
      </c>
      <c r="H922" s="11">
        <v>95</v>
      </c>
      <c r="I922" s="11">
        <v>0</v>
      </c>
      <c r="J922" s="11" t="s">
        <v>123</v>
      </c>
      <c r="K922" s="25">
        <v>36249</v>
      </c>
      <c r="L922" s="11">
        <v>0</v>
      </c>
      <c r="M922" s="11">
        <v>0</v>
      </c>
      <c r="N922" s="25">
        <v>2417</v>
      </c>
      <c r="O922" s="11">
        <v>0</v>
      </c>
      <c r="P922" s="11">
        <v>0</v>
      </c>
      <c r="Q922" s="11"/>
      <c r="R922" s="16"/>
    </row>
    <row r="923" spans="1:18" ht="15.75" thickTop="1" thickBot="1" x14ac:dyDescent="0.25">
      <c r="A923" s="15">
        <v>41459</v>
      </c>
      <c r="B923" s="11">
        <v>0</v>
      </c>
      <c r="C923" s="11">
        <v>0</v>
      </c>
      <c r="D923" s="25">
        <v>503649.56900000002</v>
      </c>
      <c r="E923" s="25">
        <v>1752.2663</v>
      </c>
      <c r="F923" s="25">
        <v>882528143</v>
      </c>
      <c r="G923" s="12">
        <v>21411558616</v>
      </c>
      <c r="H923" s="11">
        <v>95</v>
      </c>
      <c r="I923" s="11">
        <v>0</v>
      </c>
      <c r="J923" s="11" t="s">
        <v>123</v>
      </c>
      <c r="K923" s="25">
        <v>36270</v>
      </c>
      <c r="L923" s="11">
        <v>0</v>
      </c>
      <c r="M923" s="11">
        <v>0</v>
      </c>
      <c r="N923" s="25">
        <v>2418</v>
      </c>
      <c r="O923" s="11">
        <v>0</v>
      </c>
      <c r="P923" s="11">
        <v>0</v>
      </c>
      <c r="Q923" s="11"/>
      <c r="R923" s="16"/>
    </row>
    <row r="924" spans="1:18" ht="15.75" thickTop="1" thickBot="1" x14ac:dyDescent="0.25">
      <c r="A924" s="15">
        <v>41460</v>
      </c>
      <c r="B924" s="11">
        <v>114.9226</v>
      </c>
      <c r="C924" s="11">
        <v>0</v>
      </c>
      <c r="D924" s="25">
        <v>503764.49160000001</v>
      </c>
      <c r="E924" s="25">
        <v>1740.3021000000001</v>
      </c>
      <c r="F924" s="25">
        <v>876702382</v>
      </c>
      <c r="G924" s="12">
        <v>21250276597</v>
      </c>
      <c r="H924" s="11">
        <v>95</v>
      </c>
      <c r="I924" s="11">
        <v>0</v>
      </c>
      <c r="J924" s="11" t="s">
        <v>123</v>
      </c>
      <c r="K924" s="25">
        <v>36022</v>
      </c>
      <c r="L924" s="11">
        <v>0</v>
      </c>
      <c r="M924" s="11">
        <v>0</v>
      </c>
      <c r="N924" s="25">
        <v>2401</v>
      </c>
      <c r="O924" s="11">
        <v>0</v>
      </c>
      <c r="P924" s="11">
        <v>0</v>
      </c>
      <c r="Q924" s="11"/>
      <c r="R924" s="16"/>
    </row>
    <row r="925" spans="1:18" ht="15.75" thickTop="1" thickBot="1" x14ac:dyDescent="0.25">
      <c r="A925" s="15">
        <v>41461</v>
      </c>
      <c r="B925" s="11">
        <v>0</v>
      </c>
      <c r="C925" s="11">
        <v>0</v>
      </c>
      <c r="D925" s="25">
        <v>503764.49160000001</v>
      </c>
      <c r="E925" s="25">
        <v>1740.2326</v>
      </c>
      <c r="F925" s="25">
        <v>876667390</v>
      </c>
      <c r="G925" s="12">
        <v>21250359913</v>
      </c>
      <c r="H925" s="11">
        <v>95</v>
      </c>
      <c r="I925" s="11">
        <v>0</v>
      </c>
      <c r="J925" s="11" t="s">
        <v>123</v>
      </c>
      <c r="K925" s="25">
        <v>36029</v>
      </c>
      <c r="L925" s="11">
        <v>0</v>
      </c>
      <c r="M925" s="11">
        <v>0</v>
      </c>
      <c r="N925" s="25">
        <v>2402</v>
      </c>
      <c r="O925" s="11">
        <v>0</v>
      </c>
      <c r="P925" s="11">
        <v>0</v>
      </c>
      <c r="Q925" s="11"/>
      <c r="R925" s="16"/>
    </row>
    <row r="926" spans="1:18" ht="15.75" thickTop="1" thickBot="1" x14ac:dyDescent="0.25">
      <c r="A926" s="15">
        <v>41462</v>
      </c>
      <c r="B926" s="11">
        <v>0</v>
      </c>
      <c r="C926" s="11">
        <v>0</v>
      </c>
      <c r="D926" s="25">
        <v>503764.49160000001</v>
      </c>
      <c r="E926" s="25">
        <v>1740.1631</v>
      </c>
      <c r="F926" s="25">
        <v>876632401</v>
      </c>
      <c r="G926" s="12">
        <v>21250443250</v>
      </c>
      <c r="H926" s="11">
        <v>95</v>
      </c>
      <c r="I926" s="11">
        <v>0</v>
      </c>
      <c r="J926" s="11" t="s">
        <v>123</v>
      </c>
      <c r="K926" s="25">
        <v>36027</v>
      </c>
      <c r="L926" s="11">
        <v>0</v>
      </c>
      <c r="M926" s="11">
        <v>0</v>
      </c>
      <c r="N926" s="25">
        <v>2402</v>
      </c>
      <c r="O926" s="11">
        <v>0</v>
      </c>
      <c r="P926" s="11">
        <v>0</v>
      </c>
      <c r="Q926" s="11"/>
      <c r="R926" s="16"/>
    </row>
    <row r="927" spans="1:18" ht="15.75" thickTop="1" thickBot="1" x14ac:dyDescent="0.25">
      <c r="A927" s="15">
        <v>41463</v>
      </c>
      <c r="B927" s="11">
        <v>0</v>
      </c>
      <c r="C927" s="11">
        <v>0</v>
      </c>
      <c r="D927" s="25">
        <v>503764.49160000001</v>
      </c>
      <c r="E927" s="25">
        <v>1742.5621000000001</v>
      </c>
      <c r="F927" s="25">
        <v>877840926</v>
      </c>
      <c r="G927" s="12">
        <v>21391945290</v>
      </c>
      <c r="H927" s="11">
        <v>95</v>
      </c>
      <c r="I927" s="11">
        <v>0</v>
      </c>
      <c r="J927" s="11" t="s">
        <v>123</v>
      </c>
      <c r="K927" s="25">
        <v>36077</v>
      </c>
      <c r="L927" s="11">
        <v>0</v>
      </c>
      <c r="M927" s="11">
        <v>0</v>
      </c>
      <c r="N927" s="25">
        <v>2405</v>
      </c>
      <c r="O927" s="11">
        <v>0</v>
      </c>
      <c r="P927" s="11">
        <v>0</v>
      </c>
      <c r="Q927" s="11"/>
      <c r="R927" s="16"/>
    </row>
    <row r="928" spans="1:18" ht="15.75" thickTop="1" thickBot="1" x14ac:dyDescent="0.25">
      <c r="A928" s="15">
        <v>41464</v>
      </c>
      <c r="B928" s="11">
        <v>0</v>
      </c>
      <c r="C928" s="11">
        <v>722.04650000000004</v>
      </c>
      <c r="D928" s="25">
        <v>503042.44510000001</v>
      </c>
      <c r="E928" s="25">
        <v>1725.9684999999999</v>
      </c>
      <c r="F928" s="25">
        <v>868235401</v>
      </c>
      <c r="G928" s="12">
        <v>23702930324</v>
      </c>
      <c r="H928" s="11">
        <v>94</v>
      </c>
      <c r="I928" s="11">
        <v>0</v>
      </c>
      <c r="J928" s="11" t="s">
        <v>123</v>
      </c>
      <c r="K928" s="25">
        <v>35734</v>
      </c>
      <c r="L928" s="11">
        <v>0</v>
      </c>
      <c r="M928" s="11">
        <v>0</v>
      </c>
      <c r="N928" s="25">
        <v>2382</v>
      </c>
      <c r="O928" s="11">
        <v>0</v>
      </c>
      <c r="P928" s="11">
        <v>0</v>
      </c>
      <c r="Q928" s="11"/>
      <c r="R928" s="16"/>
    </row>
    <row r="929" spans="1:18" ht="15.75" thickTop="1" thickBot="1" x14ac:dyDescent="0.25">
      <c r="A929" s="15">
        <v>41465</v>
      </c>
      <c r="B929" s="11">
        <v>29.2104</v>
      </c>
      <c r="C929" s="11">
        <v>0</v>
      </c>
      <c r="D929" s="25">
        <v>503071.65549999999</v>
      </c>
      <c r="E929" s="25">
        <v>1711.7217000000001</v>
      </c>
      <c r="F929" s="25">
        <v>861118647</v>
      </c>
      <c r="G929" s="12">
        <v>23322139257</v>
      </c>
      <c r="H929" s="11">
        <v>94</v>
      </c>
      <c r="I929" s="11">
        <v>0</v>
      </c>
      <c r="J929" s="11" t="s">
        <v>123</v>
      </c>
      <c r="K929" s="25">
        <v>35388</v>
      </c>
      <c r="L929" s="11">
        <v>0</v>
      </c>
      <c r="M929" s="11">
        <v>0</v>
      </c>
      <c r="N929" s="25">
        <v>2359</v>
      </c>
      <c r="O929" s="11">
        <v>0</v>
      </c>
      <c r="P929" s="11">
        <v>0</v>
      </c>
      <c r="Q929" s="11"/>
      <c r="R929" s="16"/>
    </row>
    <row r="930" spans="1:18" ht="15.75" thickTop="1" thickBot="1" x14ac:dyDescent="0.25">
      <c r="A930" s="15">
        <v>41466</v>
      </c>
      <c r="B930" s="11">
        <v>334.4085</v>
      </c>
      <c r="C930" s="11">
        <v>0</v>
      </c>
      <c r="D930" s="25">
        <v>503406.06400000001</v>
      </c>
      <c r="E930" s="25">
        <v>1708.4402</v>
      </c>
      <c r="F930" s="25">
        <v>860039170</v>
      </c>
      <c r="G930" s="12">
        <v>20766897635</v>
      </c>
      <c r="H930" s="11">
        <v>94</v>
      </c>
      <c r="I930" s="11">
        <v>0</v>
      </c>
      <c r="J930" s="11" t="s">
        <v>123</v>
      </c>
      <c r="K930" s="25">
        <v>35322</v>
      </c>
      <c r="L930" s="11">
        <v>0</v>
      </c>
      <c r="M930" s="11">
        <v>0</v>
      </c>
      <c r="N930" s="25">
        <v>2355</v>
      </c>
      <c r="O930" s="11">
        <v>0</v>
      </c>
      <c r="P930" s="11">
        <v>0</v>
      </c>
      <c r="Q930" s="11"/>
      <c r="R930" s="16"/>
    </row>
    <row r="931" spans="1:18" ht="15.75" thickTop="1" thickBot="1" x14ac:dyDescent="0.25">
      <c r="A931" s="15">
        <v>41467</v>
      </c>
      <c r="B931" s="11">
        <v>791.3682</v>
      </c>
      <c r="C931" s="11">
        <v>0</v>
      </c>
      <c r="D931" s="25">
        <v>504197.43219999998</v>
      </c>
      <c r="E931" s="25">
        <v>1682.4294</v>
      </c>
      <c r="F931" s="25">
        <v>848276566</v>
      </c>
      <c r="G931" s="12">
        <v>20437133834</v>
      </c>
      <c r="H931" s="11">
        <v>94</v>
      </c>
      <c r="I931" s="11">
        <v>0</v>
      </c>
      <c r="J931" s="11" t="s">
        <v>123</v>
      </c>
      <c r="K931" s="25">
        <v>34807</v>
      </c>
      <c r="L931" s="11">
        <v>0</v>
      </c>
      <c r="M931" s="11">
        <v>0</v>
      </c>
      <c r="N931" s="25">
        <v>2320</v>
      </c>
      <c r="O931" s="11">
        <v>0</v>
      </c>
      <c r="P931" s="11">
        <v>0</v>
      </c>
      <c r="Q931" s="11"/>
      <c r="R931" s="16"/>
    </row>
    <row r="932" spans="1:18" ht="15.75" thickTop="1" thickBot="1" x14ac:dyDescent="0.25">
      <c r="A932" s="15">
        <v>41468</v>
      </c>
      <c r="B932" s="11">
        <v>0</v>
      </c>
      <c r="C932" s="11">
        <v>0</v>
      </c>
      <c r="D932" s="25">
        <v>504197.43219999998</v>
      </c>
      <c r="E932" s="25">
        <v>1682.3579</v>
      </c>
      <c r="F932" s="25">
        <v>848240535</v>
      </c>
      <c r="G932" s="12">
        <v>20437156698</v>
      </c>
      <c r="H932" s="11">
        <v>94</v>
      </c>
      <c r="I932" s="11">
        <v>0</v>
      </c>
      <c r="J932" s="11" t="s">
        <v>123</v>
      </c>
      <c r="K932" s="25">
        <v>34861</v>
      </c>
      <c r="L932" s="11">
        <v>0</v>
      </c>
      <c r="M932" s="11">
        <v>0</v>
      </c>
      <c r="N932" s="25">
        <v>2324</v>
      </c>
      <c r="O932" s="11">
        <v>0</v>
      </c>
      <c r="P932" s="11">
        <v>0</v>
      </c>
      <c r="Q932" s="11"/>
      <c r="R932" s="16"/>
    </row>
    <row r="933" spans="1:18" ht="15.75" thickTop="1" thickBot="1" x14ac:dyDescent="0.25">
      <c r="A933" s="15">
        <v>41469</v>
      </c>
      <c r="B933" s="11">
        <v>0</v>
      </c>
      <c r="C933" s="11">
        <v>0</v>
      </c>
      <c r="D933" s="25">
        <v>504197.43219999998</v>
      </c>
      <c r="E933" s="25">
        <v>1682.2864</v>
      </c>
      <c r="F933" s="25">
        <v>848204507</v>
      </c>
      <c r="G933" s="12">
        <v>20437179567</v>
      </c>
      <c r="H933" s="11">
        <v>94</v>
      </c>
      <c r="I933" s="11">
        <v>0</v>
      </c>
      <c r="J933" s="11" t="s">
        <v>123</v>
      </c>
      <c r="K933" s="25">
        <v>34859</v>
      </c>
      <c r="L933" s="11">
        <v>0</v>
      </c>
      <c r="M933" s="11">
        <v>0</v>
      </c>
      <c r="N933" s="25">
        <v>2324</v>
      </c>
      <c r="O933" s="11">
        <v>0</v>
      </c>
      <c r="P933" s="11">
        <v>0</v>
      </c>
      <c r="Q933" s="11"/>
      <c r="R933" s="16"/>
    </row>
    <row r="934" spans="1:18" ht="15.75" thickTop="1" thickBot="1" x14ac:dyDescent="0.25">
      <c r="A934" s="15">
        <v>41470</v>
      </c>
      <c r="B934" s="11">
        <v>0</v>
      </c>
      <c r="C934" s="11">
        <v>0</v>
      </c>
      <c r="D934" s="25">
        <v>504197.43219999998</v>
      </c>
      <c r="E934" s="25">
        <v>1702.557</v>
      </c>
      <c r="F934" s="25">
        <v>858424886</v>
      </c>
      <c r="G934" s="12">
        <v>20599709509</v>
      </c>
      <c r="H934" s="11">
        <v>94</v>
      </c>
      <c r="I934" s="11">
        <v>0</v>
      </c>
      <c r="J934" s="11" t="s">
        <v>123</v>
      </c>
      <c r="K934" s="25">
        <v>35279</v>
      </c>
      <c r="L934" s="11">
        <v>0</v>
      </c>
      <c r="M934" s="11">
        <v>0</v>
      </c>
      <c r="N934" s="25">
        <v>2352</v>
      </c>
      <c r="O934" s="11">
        <v>0</v>
      </c>
      <c r="P934" s="11">
        <v>0</v>
      </c>
      <c r="Q934" s="11"/>
      <c r="R934" s="16"/>
    </row>
    <row r="935" spans="1:18" ht="15.75" thickTop="1" thickBot="1" x14ac:dyDescent="0.25">
      <c r="A935" s="15">
        <v>41471</v>
      </c>
      <c r="B935" s="11">
        <v>0</v>
      </c>
      <c r="C935" s="11">
        <v>0</v>
      </c>
      <c r="D935" s="25">
        <v>504197.43219999998</v>
      </c>
      <c r="E935" s="25">
        <v>1702.4840999999999</v>
      </c>
      <c r="F935" s="25">
        <v>858388109</v>
      </c>
      <c r="G935" s="12">
        <v>20599726362</v>
      </c>
      <c r="H935" s="11">
        <v>94</v>
      </c>
      <c r="I935" s="11">
        <v>0</v>
      </c>
      <c r="J935" s="11" t="s">
        <v>123</v>
      </c>
      <c r="K935" s="25">
        <v>35278</v>
      </c>
      <c r="L935" s="11">
        <v>0</v>
      </c>
      <c r="M935" s="11">
        <v>0</v>
      </c>
      <c r="N935" s="25">
        <v>2352</v>
      </c>
      <c r="O935" s="11">
        <v>0</v>
      </c>
      <c r="P935" s="11">
        <v>0</v>
      </c>
      <c r="Q935" s="11"/>
      <c r="R935" s="16"/>
    </row>
    <row r="936" spans="1:18" ht="15.75" thickTop="1" thickBot="1" x14ac:dyDescent="0.25">
      <c r="A936" s="15">
        <v>41472</v>
      </c>
      <c r="B936" s="11">
        <v>0</v>
      </c>
      <c r="C936" s="11">
        <v>0</v>
      </c>
      <c r="D936" s="25">
        <v>504197.43219999998</v>
      </c>
      <c r="E936" s="25">
        <v>1720.0996</v>
      </c>
      <c r="F936" s="25">
        <v>867269824</v>
      </c>
      <c r="G936" s="12">
        <v>17177458573</v>
      </c>
      <c r="H936" s="11">
        <v>94</v>
      </c>
      <c r="I936" s="11">
        <v>0</v>
      </c>
      <c r="J936" s="11" t="s">
        <v>123</v>
      </c>
      <c r="K936" s="25">
        <v>35643</v>
      </c>
      <c r="L936" s="11">
        <v>0</v>
      </c>
      <c r="M936" s="11">
        <v>0</v>
      </c>
      <c r="N936" s="25">
        <v>2376</v>
      </c>
      <c r="O936" s="11">
        <v>0</v>
      </c>
      <c r="P936" s="11">
        <v>0</v>
      </c>
      <c r="Q936" s="11"/>
      <c r="R936" s="16"/>
    </row>
    <row r="937" spans="1:18" ht="15.75" thickTop="1" thickBot="1" x14ac:dyDescent="0.25">
      <c r="A937" s="15">
        <v>41473</v>
      </c>
      <c r="B937" s="11">
        <v>0</v>
      </c>
      <c r="C937" s="11">
        <v>0</v>
      </c>
      <c r="D937" s="25">
        <v>504197.43219999998</v>
      </c>
      <c r="E937" s="25">
        <v>1764.7571</v>
      </c>
      <c r="F937" s="25">
        <v>889786005</v>
      </c>
      <c r="G937" s="12">
        <v>17586871869</v>
      </c>
      <c r="H937" s="11">
        <v>94</v>
      </c>
      <c r="I937" s="11">
        <v>0</v>
      </c>
      <c r="J937" s="11" t="s">
        <v>123</v>
      </c>
      <c r="K937" s="25">
        <v>36568</v>
      </c>
      <c r="L937" s="11">
        <v>0</v>
      </c>
      <c r="M937" s="11">
        <v>0</v>
      </c>
      <c r="N937" s="25">
        <v>3169</v>
      </c>
      <c r="O937" s="11">
        <v>0</v>
      </c>
      <c r="P937" s="11">
        <v>0</v>
      </c>
      <c r="Q937" s="11"/>
      <c r="R937" s="16"/>
    </row>
    <row r="938" spans="1:18" ht="15.75" thickTop="1" thickBot="1" x14ac:dyDescent="0.25">
      <c r="A938" s="15">
        <v>41474</v>
      </c>
      <c r="B938" s="11">
        <v>54.370199999999997</v>
      </c>
      <c r="C938" s="11">
        <v>0</v>
      </c>
      <c r="D938" s="25">
        <v>504251.80239999999</v>
      </c>
      <c r="E938" s="25">
        <v>1760.2475999999999</v>
      </c>
      <c r="F938" s="25">
        <v>887608015</v>
      </c>
      <c r="G938" s="12">
        <v>17591817519</v>
      </c>
      <c r="H938" s="11">
        <v>94</v>
      </c>
      <c r="I938" s="11">
        <v>0</v>
      </c>
      <c r="J938" s="11" t="s">
        <v>123</v>
      </c>
      <c r="K938" s="25">
        <v>36475</v>
      </c>
      <c r="L938" s="11">
        <v>0</v>
      </c>
      <c r="M938" s="11">
        <v>0</v>
      </c>
      <c r="N938" s="25">
        <v>3161</v>
      </c>
      <c r="O938" s="11">
        <v>0</v>
      </c>
      <c r="P938" s="11">
        <v>0</v>
      </c>
      <c r="Q938" s="11"/>
      <c r="R938" s="16"/>
    </row>
    <row r="939" spans="1:18" ht="15.75" thickTop="1" thickBot="1" x14ac:dyDescent="0.25">
      <c r="A939" s="15">
        <v>41475</v>
      </c>
      <c r="B939" s="11">
        <v>0</v>
      </c>
      <c r="C939" s="11">
        <v>0</v>
      </c>
      <c r="D939" s="25">
        <v>504251.80239999999</v>
      </c>
      <c r="E939" s="25">
        <v>1760.172</v>
      </c>
      <c r="F939" s="25">
        <v>887569881</v>
      </c>
      <c r="G939" s="12">
        <v>17591847256</v>
      </c>
      <c r="H939" s="11">
        <v>94</v>
      </c>
      <c r="I939" s="11">
        <v>0</v>
      </c>
      <c r="J939" s="11" t="s">
        <v>123</v>
      </c>
      <c r="K939" s="25">
        <v>36477</v>
      </c>
      <c r="L939" s="11">
        <v>0</v>
      </c>
      <c r="M939" s="11">
        <v>0</v>
      </c>
      <c r="N939" s="25">
        <v>3161</v>
      </c>
      <c r="O939" s="11">
        <v>0</v>
      </c>
      <c r="P939" s="11">
        <v>0</v>
      </c>
      <c r="Q939" s="11"/>
      <c r="R939" s="16"/>
    </row>
    <row r="940" spans="1:18" ht="15.75" thickTop="1" thickBot="1" x14ac:dyDescent="0.25">
      <c r="A940" s="15">
        <v>41476</v>
      </c>
      <c r="B940" s="11">
        <v>0</v>
      </c>
      <c r="C940" s="11">
        <v>0</v>
      </c>
      <c r="D940" s="25">
        <v>504251.80239999999</v>
      </c>
      <c r="E940" s="25">
        <v>1760.0962999999999</v>
      </c>
      <c r="F940" s="25">
        <v>887531749</v>
      </c>
      <c r="G940" s="12">
        <v>17591877001</v>
      </c>
      <c r="H940" s="11">
        <v>94</v>
      </c>
      <c r="I940" s="11">
        <v>0</v>
      </c>
      <c r="J940" s="11" t="s">
        <v>123</v>
      </c>
      <c r="K940" s="25">
        <v>36475</v>
      </c>
      <c r="L940" s="11">
        <v>0</v>
      </c>
      <c r="M940" s="11">
        <v>0</v>
      </c>
      <c r="N940" s="25">
        <v>3161</v>
      </c>
      <c r="O940" s="11">
        <v>0</v>
      </c>
      <c r="P940" s="11">
        <v>0</v>
      </c>
      <c r="Q940" s="11"/>
      <c r="R940" s="16"/>
    </row>
    <row r="941" spans="1:18" ht="15.75" thickTop="1" thickBot="1" x14ac:dyDescent="0.25">
      <c r="A941" s="15">
        <v>41477</v>
      </c>
      <c r="B941" s="11">
        <v>0</v>
      </c>
      <c r="C941" s="11">
        <v>0</v>
      </c>
      <c r="D941" s="25">
        <v>504251.80239999999</v>
      </c>
      <c r="E941" s="25">
        <v>1753.0406</v>
      </c>
      <c r="F941" s="25">
        <v>883973904</v>
      </c>
      <c r="G941" s="12">
        <v>17538071339</v>
      </c>
      <c r="H941" s="11">
        <v>94</v>
      </c>
      <c r="I941" s="11">
        <v>0</v>
      </c>
      <c r="J941" s="11" t="s">
        <v>123</v>
      </c>
      <c r="K941" s="25">
        <v>36329</v>
      </c>
      <c r="L941" s="11">
        <v>0</v>
      </c>
      <c r="M941" s="11">
        <v>0</v>
      </c>
      <c r="N941" s="25">
        <v>3149</v>
      </c>
      <c r="O941" s="11">
        <v>0</v>
      </c>
      <c r="P941" s="11">
        <v>0</v>
      </c>
      <c r="Q941" s="11"/>
      <c r="R941" s="16"/>
    </row>
    <row r="942" spans="1:18" ht="15.75" thickTop="1" thickBot="1" x14ac:dyDescent="0.25">
      <c r="A942" s="15">
        <v>41478</v>
      </c>
      <c r="B942" s="11">
        <v>22.8535</v>
      </c>
      <c r="C942" s="25">
        <v>10100.5448</v>
      </c>
      <c r="D942" s="25">
        <v>494174.11109999998</v>
      </c>
      <c r="E942" s="25">
        <v>1750.2765999999999</v>
      </c>
      <c r="F942" s="25">
        <v>864941398</v>
      </c>
      <c r="G942" s="12">
        <v>17510234783</v>
      </c>
      <c r="H942" s="11">
        <v>93</v>
      </c>
      <c r="I942" s="11">
        <v>0</v>
      </c>
      <c r="J942" s="11" t="s">
        <v>123</v>
      </c>
      <c r="K942" s="25">
        <v>36272</v>
      </c>
      <c r="L942" s="11">
        <v>0</v>
      </c>
      <c r="M942" s="11">
        <v>0</v>
      </c>
      <c r="N942" s="25">
        <v>3144</v>
      </c>
      <c r="O942" s="11">
        <v>0</v>
      </c>
      <c r="P942" s="11">
        <v>0</v>
      </c>
      <c r="Q942" s="11"/>
      <c r="R942" s="16"/>
    </row>
    <row r="943" spans="1:18" ht="15.75" thickTop="1" thickBot="1" x14ac:dyDescent="0.25">
      <c r="A943" s="15">
        <v>41479</v>
      </c>
      <c r="B943" s="11">
        <v>0</v>
      </c>
      <c r="C943" s="11">
        <v>0</v>
      </c>
      <c r="D943" s="25">
        <v>494174.11109999998</v>
      </c>
      <c r="E943" s="25">
        <v>1747.7715000000001</v>
      </c>
      <c r="F943" s="25">
        <v>863703407</v>
      </c>
      <c r="G943" s="12">
        <v>17945022671</v>
      </c>
      <c r="H943" s="11">
        <v>93</v>
      </c>
      <c r="I943" s="11">
        <v>0</v>
      </c>
      <c r="J943" s="11" t="s">
        <v>123</v>
      </c>
      <c r="K943" s="25">
        <v>35496</v>
      </c>
      <c r="L943" s="11">
        <v>0</v>
      </c>
      <c r="M943" s="11">
        <v>0</v>
      </c>
      <c r="N943" s="25">
        <v>3076</v>
      </c>
      <c r="O943" s="11">
        <v>0</v>
      </c>
      <c r="P943" s="11">
        <v>0</v>
      </c>
      <c r="Q943" s="11"/>
      <c r="R943" s="16"/>
    </row>
    <row r="944" spans="1:18" ht="15.75" thickTop="1" thickBot="1" x14ac:dyDescent="0.25">
      <c r="A944" s="15">
        <v>41480</v>
      </c>
      <c r="B944" s="11">
        <v>0</v>
      </c>
      <c r="C944" s="11">
        <v>0</v>
      </c>
      <c r="D944" s="25">
        <v>494174.11109999998</v>
      </c>
      <c r="E944" s="25">
        <v>1740.3385000000001</v>
      </c>
      <c r="F944" s="25">
        <v>860030214</v>
      </c>
      <c r="G944" s="12">
        <v>18053193072</v>
      </c>
      <c r="H944" s="11">
        <v>93</v>
      </c>
      <c r="I944" s="11">
        <v>0</v>
      </c>
      <c r="J944" s="11" t="s">
        <v>123</v>
      </c>
      <c r="K944" s="25">
        <v>35345</v>
      </c>
      <c r="L944" s="11">
        <v>0</v>
      </c>
      <c r="M944" s="11">
        <v>0</v>
      </c>
      <c r="N944" s="25">
        <v>3063</v>
      </c>
      <c r="O944" s="11">
        <v>0</v>
      </c>
      <c r="P944" s="11">
        <v>0</v>
      </c>
      <c r="Q944" s="11"/>
      <c r="R944" s="16"/>
    </row>
    <row r="945" spans="1:18" ht="15.75" thickTop="1" thickBot="1" x14ac:dyDescent="0.25">
      <c r="A945" s="15">
        <v>41481</v>
      </c>
      <c r="B945" s="11">
        <v>0</v>
      </c>
      <c r="C945" s="11">
        <v>0</v>
      </c>
      <c r="D945" s="25">
        <v>494174.11109999998</v>
      </c>
      <c r="E945" s="25">
        <v>1722.1623999999999</v>
      </c>
      <c r="F945" s="25">
        <v>851048049</v>
      </c>
      <c r="G945" s="12">
        <v>17262209945</v>
      </c>
      <c r="H945" s="11">
        <v>93</v>
      </c>
      <c r="I945" s="11">
        <v>0</v>
      </c>
      <c r="J945" s="11" t="s">
        <v>123</v>
      </c>
      <c r="K945" s="25">
        <v>34976</v>
      </c>
      <c r="L945" s="11">
        <v>0</v>
      </c>
      <c r="M945" s="11">
        <v>0</v>
      </c>
      <c r="N945" s="25">
        <v>3031</v>
      </c>
      <c r="O945" s="11">
        <v>0</v>
      </c>
      <c r="P945" s="11">
        <v>0</v>
      </c>
      <c r="Q945" s="11"/>
      <c r="R945" s="16"/>
    </row>
    <row r="946" spans="1:18" ht="15.75" thickTop="1" thickBot="1" x14ac:dyDescent="0.25">
      <c r="A946" s="15">
        <v>41482</v>
      </c>
      <c r="B946" s="11">
        <v>0</v>
      </c>
      <c r="C946" s="11">
        <v>0</v>
      </c>
      <c r="D946" s="25">
        <v>494174.11109999998</v>
      </c>
      <c r="E946" s="25">
        <v>1722.0914</v>
      </c>
      <c r="F946" s="25">
        <v>851012968</v>
      </c>
      <c r="G946" s="12">
        <v>17262268256</v>
      </c>
      <c r="H946" s="11">
        <v>93</v>
      </c>
      <c r="I946" s="11">
        <v>0</v>
      </c>
      <c r="J946" s="11" t="s">
        <v>123</v>
      </c>
      <c r="K946" s="25">
        <v>34975</v>
      </c>
      <c r="L946" s="11">
        <v>0</v>
      </c>
      <c r="M946" s="11">
        <v>0</v>
      </c>
      <c r="N946" s="25">
        <v>3031</v>
      </c>
      <c r="O946" s="11">
        <v>0</v>
      </c>
      <c r="P946" s="11">
        <v>0</v>
      </c>
      <c r="Q946" s="11"/>
      <c r="R946" s="16"/>
    </row>
    <row r="947" spans="1:18" ht="15.75" thickTop="1" thickBot="1" x14ac:dyDescent="0.25">
      <c r="A947" s="15">
        <v>41483</v>
      </c>
      <c r="B947" s="11">
        <v>0</v>
      </c>
      <c r="C947" s="11">
        <v>0</v>
      </c>
      <c r="D947" s="25">
        <v>494174.11109999998</v>
      </c>
      <c r="E947" s="25">
        <v>1722.0204000000001</v>
      </c>
      <c r="F947" s="25">
        <v>850977890</v>
      </c>
      <c r="G947" s="12">
        <v>17262326584</v>
      </c>
      <c r="H947" s="11">
        <v>93</v>
      </c>
      <c r="I947" s="11">
        <v>0</v>
      </c>
      <c r="J947" s="11" t="s">
        <v>123</v>
      </c>
      <c r="K947" s="25">
        <v>34973</v>
      </c>
      <c r="L947" s="11">
        <v>0</v>
      </c>
      <c r="M947" s="11">
        <v>0</v>
      </c>
      <c r="N947" s="25">
        <v>3031</v>
      </c>
      <c r="O947" s="11">
        <v>0</v>
      </c>
      <c r="P947" s="11">
        <v>0</v>
      </c>
      <c r="Q947" s="11"/>
      <c r="R947" s="16"/>
    </row>
    <row r="948" spans="1:18" ht="15.75" thickTop="1" thickBot="1" x14ac:dyDescent="0.25">
      <c r="A948" s="15">
        <v>41484</v>
      </c>
      <c r="B948" s="11">
        <v>0</v>
      </c>
      <c r="C948" s="11">
        <v>0</v>
      </c>
      <c r="D948" s="25">
        <v>494174.11109999998</v>
      </c>
      <c r="E948" s="25">
        <v>1700.0728999999999</v>
      </c>
      <c r="F948" s="25">
        <v>840132000</v>
      </c>
      <c r="G948" s="12">
        <v>16843203777</v>
      </c>
      <c r="H948" s="11">
        <v>93</v>
      </c>
      <c r="I948" s="11">
        <v>0</v>
      </c>
      <c r="J948" s="11" t="s">
        <v>123</v>
      </c>
      <c r="K948" s="25">
        <v>34527</v>
      </c>
      <c r="L948" s="11">
        <v>0</v>
      </c>
      <c r="M948" s="11">
        <v>0</v>
      </c>
      <c r="N948" s="25">
        <v>2992</v>
      </c>
      <c r="O948" s="11">
        <v>0</v>
      </c>
      <c r="P948" s="11">
        <v>0</v>
      </c>
      <c r="Q948" s="11"/>
      <c r="R948" s="16"/>
    </row>
    <row r="949" spans="1:18" ht="15.75" thickTop="1" thickBot="1" x14ac:dyDescent="0.25">
      <c r="A949" s="15">
        <v>41485</v>
      </c>
      <c r="B949" s="11">
        <v>0</v>
      </c>
      <c r="C949" s="11">
        <v>0</v>
      </c>
      <c r="D949" s="25">
        <v>494174.11109999998</v>
      </c>
      <c r="E949" s="25">
        <v>1662.7336</v>
      </c>
      <c r="F949" s="25">
        <v>821679877</v>
      </c>
      <c r="G949" s="12">
        <v>17242810227</v>
      </c>
      <c r="H949" s="11">
        <v>93</v>
      </c>
      <c r="I949" s="11">
        <v>0</v>
      </c>
      <c r="J949" s="11" t="s">
        <v>123</v>
      </c>
      <c r="K949" s="25">
        <v>33769</v>
      </c>
      <c r="L949" s="11">
        <v>0</v>
      </c>
      <c r="M949" s="11">
        <v>0</v>
      </c>
      <c r="N949" s="25">
        <v>2927</v>
      </c>
      <c r="O949" s="11">
        <v>0</v>
      </c>
      <c r="P949" s="11">
        <v>0</v>
      </c>
      <c r="Q949" s="11"/>
      <c r="R949" s="16"/>
    </row>
    <row r="950" spans="1:18" ht="15.75" thickTop="1" thickBot="1" x14ac:dyDescent="0.25">
      <c r="A950" s="15">
        <v>41486</v>
      </c>
      <c r="B950" s="11">
        <v>0</v>
      </c>
      <c r="C950" s="11">
        <v>0</v>
      </c>
      <c r="D950" s="25">
        <v>494174.11109999998</v>
      </c>
      <c r="E950" s="25">
        <v>1660.3683000000001</v>
      </c>
      <c r="F950" s="25">
        <v>820511031</v>
      </c>
      <c r="G950" s="12">
        <v>17229266961</v>
      </c>
      <c r="H950" s="11">
        <v>93</v>
      </c>
      <c r="I950" s="11">
        <v>0</v>
      </c>
      <c r="J950" s="11" t="s">
        <v>123</v>
      </c>
      <c r="K950" s="25">
        <v>33721</v>
      </c>
      <c r="L950" s="11">
        <v>0</v>
      </c>
      <c r="M950" s="11">
        <v>0</v>
      </c>
      <c r="N950" s="25">
        <v>2922</v>
      </c>
      <c r="O950" s="11">
        <v>0</v>
      </c>
      <c r="P950" s="11">
        <v>0</v>
      </c>
      <c r="Q950" s="11"/>
      <c r="R950" s="16"/>
    </row>
    <row r="951" spans="1:18" ht="15.75" thickTop="1" thickBot="1" x14ac:dyDescent="0.25">
      <c r="A951" s="15">
        <v>41487</v>
      </c>
      <c r="B951" s="11">
        <v>0</v>
      </c>
      <c r="C951" s="11">
        <v>0</v>
      </c>
      <c r="D951" s="25">
        <v>494174.11109999998</v>
      </c>
      <c r="E951" s="25">
        <v>1689.3786</v>
      </c>
      <c r="F951" s="25">
        <v>834847146</v>
      </c>
      <c r="G951" s="12">
        <v>16657126805</v>
      </c>
      <c r="H951" s="11">
        <v>93</v>
      </c>
      <c r="I951" s="11">
        <v>0</v>
      </c>
      <c r="J951" s="11" t="s">
        <v>123</v>
      </c>
      <c r="K951" s="25">
        <v>34310</v>
      </c>
      <c r="L951" s="11">
        <v>0</v>
      </c>
      <c r="M951" s="11">
        <v>0</v>
      </c>
      <c r="N951" s="25">
        <v>2974</v>
      </c>
      <c r="O951" s="11">
        <v>0</v>
      </c>
      <c r="P951" s="11">
        <v>0</v>
      </c>
      <c r="Q951" s="11"/>
      <c r="R951" s="16"/>
    </row>
    <row r="952" spans="1:18" ht="15.75" thickTop="1" thickBot="1" x14ac:dyDescent="0.25">
      <c r="A952" s="15">
        <v>41488</v>
      </c>
      <c r="B952" s="11">
        <v>0</v>
      </c>
      <c r="C952" s="11">
        <v>0</v>
      </c>
      <c r="D952" s="25">
        <v>494174.11109999998</v>
      </c>
      <c r="E952" s="25">
        <v>1711.9482</v>
      </c>
      <c r="F952" s="25">
        <v>846000500</v>
      </c>
      <c r="G952" s="12">
        <v>16814856831</v>
      </c>
      <c r="H952" s="11">
        <v>93</v>
      </c>
      <c r="I952" s="11">
        <v>0</v>
      </c>
      <c r="J952" s="11" t="s">
        <v>123</v>
      </c>
      <c r="K952" s="25">
        <v>34769</v>
      </c>
      <c r="L952" s="11">
        <v>0</v>
      </c>
      <c r="M952" s="11">
        <v>0</v>
      </c>
      <c r="N952" s="25">
        <v>3013</v>
      </c>
      <c r="O952" s="11">
        <v>0</v>
      </c>
      <c r="P952" s="11">
        <v>0</v>
      </c>
      <c r="Q952" s="11"/>
      <c r="R952" s="16"/>
    </row>
    <row r="953" spans="1:18" ht="15.75" thickTop="1" thickBot="1" x14ac:dyDescent="0.25">
      <c r="A953" s="15">
        <v>41489</v>
      </c>
      <c r="B953" s="11">
        <v>0</v>
      </c>
      <c r="C953" s="11">
        <v>0</v>
      </c>
      <c r="D953" s="25">
        <v>494174.11109999998</v>
      </c>
      <c r="E953" s="25">
        <v>1711.8757000000001</v>
      </c>
      <c r="F953" s="25">
        <v>845964666</v>
      </c>
      <c r="G953" s="12">
        <v>16814894904</v>
      </c>
      <c r="H953" s="11">
        <v>93</v>
      </c>
      <c r="I953" s="11">
        <v>0</v>
      </c>
      <c r="J953" s="11" t="s">
        <v>123</v>
      </c>
      <c r="K953" s="25">
        <v>34767</v>
      </c>
      <c r="L953" s="11">
        <v>0</v>
      </c>
      <c r="M953" s="11">
        <v>0</v>
      </c>
      <c r="N953" s="25">
        <v>3013</v>
      </c>
      <c r="O953" s="11">
        <v>0</v>
      </c>
      <c r="P953" s="11">
        <v>0</v>
      </c>
      <c r="Q953" s="11"/>
      <c r="R953" s="16"/>
    </row>
    <row r="954" spans="1:18" ht="15.75" thickTop="1" thickBot="1" x14ac:dyDescent="0.25">
      <c r="A954" s="15">
        <v>41490</v>
      </c>
      <c r="B954" s="11">
        <v>0</v>
      </c>
      <c r="C954" s="11">
        <v>0</v>
      </c>
      <c r="D954" s="25">
        <v>494174.11109999998</v>
      </c>
      <c r="E954" s="25">
        <v>1711.8032000000001</v>
      </c>
      <c r="F954" s="25">
        <v>845928833</v>
      </c>
      <c r="G954" s="12">
        <v>16814932988</v>
      </c>
      <c r="H954" s="11">
        <v>93</v>
      </c>
      <c r="I954" s="11">
        <v>0</v>
      </c>
      <c r="J954" s="11" t="s">
        <v>123</v>
      </c>
      <c r="K954" s="25">
        <v>34766</v>
      </c>
      <c r="L954" s="11">
        <v>0</v>
      </c>
      <c r="M954" s="11">
        <v>0</v>
      </c>
      <c r="N954" s="25">
        <v>3013</v>
      </c>
      <c r="O954" s="11">
        <v>0</v>
      </c>
      <c r="P954" s="11">
        <v>0</v>
      </c>
      <c r="Q954" s="11"/>
      <c r="R954" s="16"/>
    </row>
    <row r="955" spans="1:18" ht="15.75" thickTop="1" thickBot="1" x14ac:dyDescent="0.25">
      <c r="A955" s="15">
        <v>41491</v>
      </c>
      <c r="B955" s="11">
        <v>118.2912</v>
      </c>
      <c r="C955" s="11">
        <v>0</v>
      </c>
      <c r="D955" s="25">
        <v>494292.40230000002</v>
      </c>
      <c r="E955" s="25">
        <v>1690.7419</v>
      </c>
      <c r="F955" s="25">
        <v>835720873</v>
      </c>
      <c r="G955" s="12">
        <v>16425707262</v>
      </c>
      <c r="H955" s="11">
        <v>93</v>
      </c>
      <c r="I955" s="11">
        <v>0</v>
      </c>
      <c r="J955" s="11" t="s">
        <v>123</v>
      </c>
      <c r="K955" s="25">
        <v>34338</v>
      </c>
      <c r="L955" s="11">
        <v>0</v>
      </c>
      <c r="M955" s="11">
        <v>0</v>
      </c>
      <c r="N955" s="25">
        <v>2976</v>
      </c>
      <c r="O955" s="11">
        <v>0</v>
      </c>
      <c r="P955" s="11">
        <v>0</v>
      </c>
      <c r="Q955" s="11"/>
      <c r="R955" s="16"/>
    </row>
    <row r="956" spans="1:18" ht="15.75" thickTop="1" thickBot="1" x14ac:dyDescent="0.25">
      <c r="A956" s="15">
        <v>41492</v>
      </c>
      <c r="B956" s="11">
        <v>0</v>
      </c>
      <c r="C956" s="11">
        <v>0</v>
      </c>
      <c r="D956" s="25">
        <v>494292.40230000002</v>
      </c>
      <c r="E956" s="25">
        <v>1675.992</v>
      </c>
      <c r="F956" s="25">
        <v>828430100</v>
      </c>
      <c r="G956" s="12">
        <v>16209984887</v>
      </c>
      <c r="H956" s="11">
        <v>93</v>
      </c>
      <c r="I956" s="11">
        <v>0</v>
      </c>
      <c r="J956" s="11" t="s">
        <v>123</v>
      </c>
      <c r="K956" s="25">
        <v>34046</v>
      </c>
      <c r="L956" s="11">
        <v>0</v>
      </c>
      <c r="M956" s="11">
        <v>0</v>
      </c>
      <c r="N956" s="25">
        <v>2951</v>
      </c>
      <c r="O956" s="11">
        <v>0</v>
      </c>
      <c r="P956" s="11">
        <v>0</v>
      </c>
      <c r="Q956" s="11"/>
      <c r="R956" s="16"/>
    </row>
    <row r="957" spans="1:18" ht="15.75" thickTop="1" thickBot="1" x14ac:dyDescent="0.25">
      <c r="A957" s="15">
        <v>41493</v>
      </c>
      <c r="B957" s="11">
        <v>0</v>
      </c>
      <c r="C957" s="11">
        <v>0</v>
      </c>
      <c r="D957" s="25">
        <v>494292.40230000002</v>
      </c>
      <c r="E957" s="25">
        <v>1649.1935000000001</v>
      </c>
      <c r="F957" s="25">
        <v>815183802</v>
      </c>
      <c r="G957" s="12">
        <v>15963771715</v>
      </c>
      <c r="H957" s="11">
        <v>93</v>
      </c>
      <c r="I957" s="11">
        <v>0</v>
      </c>
      <c r="J957" s="11" t="s">
        <v>123</v>
      </c>
      <c r="K957" s="25">
        <v>33502</v>
      </c>
      <c r="L957" s="11">
        <v>0</v>
      </c>
      <c r="M957" s="11">
        <v>0</v>
      </c>
      <c r="N957" s="25">
        <v>2904</v>
      </c>
      <c r="O957" s="11">
        <v>0</v>
      </c>
      <c r="P957" s="11">
        <v>0</v>
      </c>
      <c r="Q957" s="11"/>
      <c r="R957" s="16"/>
    </row>
    <row r="958" spans="1:18" ht="15.75" thickTop="1" thickBot="1" x14ac:dyDescent="0.25">
      <c r="A958" s="15">
        <v>41494</v>
      </c>
      <c r="B958" s="11">
        <v>0</v>
      </c>
      <c r="C958" s="11">
        <v>0</v>
      </c>
      <c r="D958" s="25">
        <v>494292.40230000002</v>
      </c>
      <c r="E958" s="25">
        <v>1660.9314999999999</v>
      </c>
      <c r="F958" s="25">
        <v>820985797</v>
      </c>
      <c r="G958" s="12">
        <v>16242788366</v>
      </c>
      <c r="H958" s="11">
        <v>93</v>
      </c>
      <c r="I958" s="11">
        <v>0</v>
      </c>
      <c r="J958" s="11" t="s">
        <v>123</v>
      </c>
      <c r="K958" s="25">
        <v>33741</v>
      </c>
      <c r="L958" s="11">
        <v>0</v>
      </c>
      <c r="M958" s="11">
        <v>0</v>
      </c>
      <c r="N958" s="25">
        <v>2924</v>
      </c>
      <c r="O958" s="11">
        <v>0</v>
      </c>
      <c r="P958" s="11">
        <v>0</v>
      </c>
      <c r="Q958" s="11"/>
      <c r="R958" s="16"/>
    </row>
    <row r="959" spans="1:18" ht="15.75" thickTop="1" thickBot="1" x14ac:dyDescent="0.25">
      <c r="A959" s="15">
        <v>41495</v>
      </c>
      <c r="B959" s="11">
        <v>0</v>
      </c>
      <c r="C959" s="11">
        <v>0</v>
      </c>
      <c r="D959" s="25">
        <v>494292.40230000002</v>
      </c>
      <c r="E959" s="25">
        <v>1683.6111000000001</v>
      </c>
      <c r="F959" s="25">
        <v>832196192</v>
      </c>
      <c r="G959" s="12">
        <v>16562771223</v>
      </c>
      <c r="H959" s="11">
        <v>93</v>
      </c>
      <c r="I959" s="11">
        <v>0</v>
      </c>
      <c r="J959" s="11" t="s">
        <v>123</v>
      </c>
      <c r="K959" s="25">
        <v>34201</v>
      </c>
      <c r="L959" s="11">
        <v>0</v>
      </c>
      <c r="M959" s="11">
        <v>0</v>
      </c>
      <c r="N959" s="25">
        <v>2964</v>
      </c>
      <c r="O959" s="11">
        <v>0</v>
      </c>
      <c r="P959" s="11">
        <v>0</v>
      </c>
      <c r="Q959" s="11"/>
      <c r="R959" s="16"/>
    </row>
    <row r="960" spans="1:18" ht="15.75" thickTop="1" thickBot="1" x14ac:dyDescent="0.25">
      <c r="A960" s="15">
        <v>41496</v>
      </c>
      <c r="B960" s="11">
        <v>0</v>
      </c>
      <c r="C960" s="11">
        <v>0</v>
      </c>
      <c r="D960" s="25">
        <v>494292.40230000002</v>
      </c>
      <c r="E960" s="25">
        <v>1683.5387000000001</v>
      </c>
      <c r="F960" s="25">
        <v>832160405</v>
      </c>
      <c r="G960" s="12">
        <v>16562797636</v>
      </c>
      <c r="H960" s="11">
        <v>93</v>
      </c>
      <c r="I960" s="11">
        <v>0</v>
      </c>
      <c r="J960" s="11" t="s">
        <v>123</v>
      </c>
      <c r="K960" s="25">
        <v>34200</v>
      </c>
      <c r="L960" s="11">
        <v>0</v>
      </c>
      <c r="M960" s="11">
        <v>0</v>
      </c>
      <c r="N960" s="25">
        <v>2964</v>
      </c>
      <c r="O960" s="11">
        <v>0</v>
      </c>
      <c r="P960" s="11">
        <v>0</v>
      </c>
      <c r="Q960" s="11"/>
      <c r="R960" s="16"/>
    </row>
    <row r="961" spans="1:18" ht="15.75" thickTop="1" thickBot="1" x14ac:dyDescent="0.25">
      <c r="A961" s="15">
        <v>41497</v>
      </c>
      <c r="B961" s="11">
        <v>0</v>
      </c>
      <c r="C961" s="11">
        <v>0</v>
      </c>
      <c r="D961" s="25">
        <v>494292.40230000002</v>
      </c>
      <c r="E961" s="25">
        <v>1683.4663</v>
      </c>
      <c r="F961" s="25">
        <v>832124620</v>
      </c>
      <c r="G961" s="12">
        <v>16562824057</v>
      </c>
      <c r="H961" s="11">
        <v>93</v>
      </c>
      <c r="I961" s="11">
        <v>0</v>
      </c>
      <c r="J961" s="11" t="s">
        <v>123</v>
      </c>
      <c r="K961" s="25">
        <v>34198</v>
      </c>
      <c r="L961" s="11">
        <v>0</v>
      </c>
      <c r="M961" s="11">
        <v>0</v>
      </c>
      <c r="N961" s="25">
        <v>2964</v>
      </c>
      <c r="O961" s="11">
        <v>0</v>
      </c>
      <c r="P961" s="11">
        <v>0</v>
      </c>
      <c r="Q961" s="11"/>
      <c r="R961" s="16"/>
    </row>
    <row r="962" spans="1:18" ht="15.75" thickTop="1" thickBot="1" x14ac:dyDescent="0.25">
      <c r="A962" s="15">
        <v>41498</v>
      </c>
      <c r="B962" s="11">
        <v>338.62889999999999</v>
      </c>
      <c r="C962" s="25">
        <v>14612.548500000001</v>
      </c>
      <c r="D962" s="25">
        <v>480018.48269999999</v>
      </c>
      <c r="E962" s="25">
        <v>1694.3269</v>
      </c>
      <c r="F962" s="25">
        <v>813308229</v>
      </c>
      <c r="G962" s="12">
        <v>16178730716</v>
      </c>
      <c r="H962" s="11">
        <v>92</v>
      </c>
      <c r="I962" s="11">
        <v>0</v>
      </c>
      <c r="J962" s="11" t="s">
        <v>123</v>
      </c>
      <c r="K962" s="25">
        <v>34419</v>
      </c>
      <c r="L962" s="11">
        <v>0</v>
      </c>
      <c r="M962" s="11">
        <v>0</v>
      </c>
      <c r="N962" s="25">
        <v>2983</v>
      </c>
      <c r="O962" s="11">
        <v>0</v>
      </c>
      <c r="P962" s="11">
        <v>0</v>
      </c>
      <c r="Q962" s="11"/>
      <c r="R962" s="16"/>
    </row>
    <row r="963" spans="1:18" ht="15.75" thickTop="1" thickBot="1" x14ac:dyDescent="0.25">
      <c r="A963" s="15">
        <v>41499</v>
      </c>
      <c r="B963" s="11">
        <v>29.545999999999999</v>
      </c>
      <c r="C963" s="11">
        <v>0</v>
      </c>
      <c r="D963" s="25">
        <v>480048.02870000002</v>
      </c>
      <c r="E963" s="25">
        <v>1692.2752</v>
      </c>
      <c r="F963" s="25">
        <v>812373357</v>
      </c>
      <c r="G963" s="12">
        <v>16053879699</v>
      </c>
      <c r="H963" s="11">
        <v>92</v>
      </c>
      <c r="I963" s="11">
        <v>0</v>
      </c>
      <c r="J963" s="11" t="s">
        <v>123</v>
      </c>
      <c r="K963" s="25">
        <v>33385</v>
      </c>
      <c r="L963" s="11">
        <v>0</v>
      </c>
      <c r="M963" s="11">
        <v>0</v>
      </c>
      <c r="N963" s="25">
        <v>2893</v>
      </c>
      <c r="O963" s="11">
        <v>0</v>
      </c>
      <c r="P963" s="11">
        <v>0</v>
      </c>
      <c r="Q963" s="11"/>
      <c r="R963" s="16"/>
    </row>
    <row r="964" spans="1:18" ht="15.75" thickTop="1" thickBot="1" x14ac:dyDescent="0.25">
      <c r="A964" s="15">
        <v>41500</v>
      </c>
      <c r="B964" s="11">
        <v>819.23270000000002</v>
      </c>
      <c r="C964" s="11">
        <v>0</v>
      </c>
      <c r="D964" s="25">
        <v>480867.26140000002</v>
      </c>
      <c r="E964" s="25">
        <v>1687.5218</v>
      </c>
      <c r="F964" s="25">
        <v>811473967</v>
      </c>
      <c r="G964" s="12">
        <v>16082843306</v>
      </c>
      <c r="H964" s="11">
        <v>92</v>
      </c>
      <c r="I964" s="11">
        <v>0</v>
      </c>
      <c r="J964" s="11" t="s">
        <v>123</v>
      </c>
      <c r="K964" s="25">
        <v>33293</v>
      </c>
      <c r="L964" s="11">
        <v>0</v>
      </c>
      <c r="M964" s="11">
        <v>0</v>
      </c>
      <c r="N964" s="25">
        <v>2885</v>
      </c>
      <c r="O964" s="11">
        <v>0</v>
      </c>
      <c r="P964" s="11">
        <v>0</v>
      </c>
      <c r="Q964" s="11"/>
      <c r="R964" s="16"/>
    </row>
    <row r="965" spans="1:18" ht="15.75" thickTop="1" thickBot="1" x14ac:dyDescent="0.25">
      <c r="A965" s="15">
        <v>41501</v>
      </c>
      <c r="B965" s="11">
        <v>0</v>
      </c>
      <c r="C965" s="11">
        <v>0</v>
      </c>
      <c r="D965" s="25">
        <v>480867.26140000002</v>
      </c>
      <c r="E965" s="25">
        <v>1687.4527</v>
      </c>
      <c r="F965" s="25">
        <v>811440782</v>
      </c>
      <c r="G965" s="12">
        <v>16082903406</v>
      </c>
      <c r="H965" s="11">
        <v>92</v>
      </c>
      <c r="I965" s="11">
        <v>0</v>
      </c>
      <c r="J965" s="11" t="s">
        <v>123</v>
      </c>
      <c r="K965" s="25">
        <v>33348</v>
      </c>
      <c r="L965" s="11">
        <v>0</v>
      </c>
      <c r="M965" s="11">
        <v>0</v>
      </c>
      <c r="N965" s="25">
        <v>2890</v>
      </c>
      <c r="O965" s="11">
        <v>0</v>
      </c>
      <c r="P965" s="11">
        <v>0</v>
      </c>
      <c r="Q965" s="11"/>
      <c r="R965" s="16"/>
    </row>
    <row r="966" spans="1:18" ht="15.75" thickTop="1" thickBot="1" x14ac:dyDescent="0.25">
      <c r="A966" s="15">
        <v>41502</v>
      </c>
      <c r="B966" s="11">
        <v>0</v>
      </c>
      <c r="C966" s="11">
        <v>0</v>
      </c>
      <c r="D966" s="25">
        <v>480867.26140000002</v>
      </c>
      <c r="E966" s="25">
        <v>1674.0691999999999</v>
      </c>
      <c r="F966" s="25">
        <v>805005078</v>
      </c>
      <c r="G966" s="12">
        <v>15954872554</v>
      </c>
      <c r="H966" s="11">
        <v>92</v>
      </c>
      <c r="I966" s="11">
        <v>0</v>
      </c>
      <c r="J966" s="11" t="s">
        <v>123</v>
      </c>
      <c r="K966" s="25">
        <v>33084</v>
      </c>
      <c r="L966" s="11">
        <v>0</v>
      </c>
      <c r="M966" s="11">
        <v>0</v>
      </c>
      <c r="N966" s="25">
        <v>2867</v>
      </c>
      <c r="O966" s="11">
        <v>0</v>
      </c>
      <c r="P966" s="11">
        <v>0</v>
      </c>
      <c r="Q966" s="11"/>
      <c r="R966" s="16"/>
    </row>
    <row r="967" spans="1:18" ht="15.75" thickTop="1" thickBot="1" x14ac:dyDescent="0.25">
      <c r="A967" s="15">
        <v>41503</v>
      </c>
      <c r="B967" s="11">
        <v>0</v>
      </c>
      <c r="C967" s="11">
        <v>0</v>
      </c>
      <c r="D967" s="25">
        <v>480867.26140000002</v>
      </c>
      <c r="E967" s="25">
        <v>1674.0081</v>
      </c>
      <c r="F967" s="25">
        <v>804975672</v>
      </c>
      <c r="G967" s="12">
        <v>15955001385</v>
      </c>
      <c r="H967" s="11">
        <v>92</v>
      </c>
      <c r="I967" s="11">
        <v>0</v>
      </c>
      <c r="J967" s="11" t="s">
        <v>123</v>
      </c>
      <c r="K967" s="25">
        <v>33083</v>
      </c>
      <c r="L967" s="11">
        <v>0</v>
      </c>
      <c r="M967" s="11">
        <v>0</v>
      </c>
      <c r="N967" s="25">
        <v>2867</v>
      </c>
      <c r="O967" s="11">
        <v>0</v>
      </c>
      <c r="P967" s="11">
        <v>0</v>
      </c>
      <c r="Q967" s="11"/>
      <c r="R967" s="16"/>
    </row>
    <row r="968" spans="1:18" ht="15.75" thickTop="1" thickBot="1" x14ac:dyDescent="0.25">
      <c r="A968" s="15">
        <v>41504</v>
      </c>
      <c r="B968" s="11">
        <v>0</v>
      </c>
      <c r="C968" s="11">
        <v>0</v>
      </c>
      <c r="D968" s="25">
        <v>480867.26140000002</v>
      </c>
      <c r="E968" s="25">
        <v>1673.9468999999999</v>
      </c>
      <c r="F968" s="25">
        <v>804946270</v>
      </c>
      <c r="G968" s="12">
        <v>15955130247</v>
      </c>
      <c r="H968" s="11">
        <v>92</v>
      </c>
      <c r="I968" s="11">
        <v>0</v>
      </c>
      <c r="J968" s="11" t="s">
        <v>123</v>
      </c>
      <c r="K968" s="25">
        <v>33081</v>
      </c>
      <c r="L968" s="11">
        <v>0</v>
      </c>
      <c r="M968" s="11">
        <v>0</v>
      </c>
      <c r="N968" s="25">
        <v>2867</v>
      </c>
      <c r="O968" s="11">
        <v>0</v>
      </c>
      <c r="P968" s="11">
        <v>0</v>
      </c>
      <c r="Q968" s="11"/>
      <c r="R968" s="16"/>
    </row>
    <row r="969" spans="1:18" ht="15.75" thickTop="1" thickBot="1" x14ac:dyDescent="0.25">
      <c r="A969" s="15">
        <v>41505</v>
      </c>
      <c r="B969" s="11">
        <v>0</v>
      </c>
      <c r="C969" s="11">
        <v>0</v>
      </c>
      <c r="D969" s="25">
        <v>480867.26140000002</v>
      </c>
      <c r="E969" s="25">
        <v>1649.0169000000001</v>
      </c>
      <c r="F969" s="25">
        <v>792958258</v>
      </c>
      <c r="G969" s="12">
        <v>15613111254</v>
      </c>
      <c r="H969" s="11">
        <v>92</v>
      </c>
      <c r="I969" s="11">
        <v>0</v>
      </c>
      <c r="J969" s="11" t="s">
        <v>123</v>
      </c>
      <c r="K969" s="25">
        <v>32589</v>
      </c>
      <c r="L969" s="11">
        <v>0</v>
      </c>
      <c r="M969" s="11">
        <v>0</v>
      </c>
      <c r="N969" s="25">
        <v>2824</v>
      </c>
      <c r="O969" s="11">
        <v>0</v>
      </c>
      <c r="P969" s="11">
        <v>0</v>
      </c>
      <c r="Q969" s="11"/>
      <c r="R969" s="16"/>
    </row>
    <row r="970" spans="1:18" ht="15.75" thickTop="1" thickBot="1" x14ac:dyDescent="0.25">
      <c r="A970" s="15">
        <v>41506</v>
      </c>
      <c r="B970" s="11">
        <v>0</v>
      </c>
      <c r="C970" s="11">
        <v>0</v>
      </c>
      <c r="D970" s="25">
        <v>480867.26140000002</v>
      </c>
      <c r="E970" s="25">
        <v>1645.6391000000001</v>
      </c>
      <c r="F970" s="25">
        <v>791333973</v>
      </c>
      <c r="G970" s="12">
        <v>15580835231</v>
      </c>
      <c r="H970" s="11">
        <v>92</v>
      </c>
      <c r="I970" s="11">
        <v>0</v>
      </c>
      <c r="J970" s="11" t="s">
        <v>123</v>
      </c>
      <c r="K970" s="25">
        <v>32522</v>
      </c>
      <c r="L970" s="11">
        <v>0</v>
      </c>
      <c r="M970" s="11">
        <v>0</v>
      </c>
      <c r="N970" s="25">
        <v>2819</v>
      </c>
      <c r="O970" s="11">
        <v>0</v>
      </c>
      <c r="P970" s="11">
        <v>0</v>
      </c>
      <c r="Q970" s="11"/>
      <c r="R970" s="16"/>
    </row>
    <row r="971" spans="1:18" ht="15.75" thickTop="1" thickBot="1" x14ac:dyDescent="0.25">
      <c r="A971" s="15">
        <v>41507</v>
      </c>
      <c r="B971" s="11">
        <v>30.721</v>
      </c>
      <c r="C971" s="11">
        <v>0</v>
      </c>
      <c r="D971" s="25">
        <v>480897.98239999998</v>
      </c>
      <c r="E971" s="25">
        <v>1627.5528999999999</v>
      </c>
      <c r="F971" s="25">
        <v>782686893</v>
      </c>
      <c r="G971" s="12">
        <v>15549507307</v>
      </c>
      <c r="H971" s="11">
        <v>92</v>
      </c>
      <c r="I971" s="11">
        <v>0</v>
      </c>
      <c r="J971" s="11" t="s">
        <v>123</v>
      </c>
      <c r="K971" s="25">
        <v>32164</v>
      </c>
      <c r="L971" s="11">
        <v>0</v>
      </c>
      <c r="M971" s="11">
        <v>0</v>
      </c>
      <c r="N971" s="25">
        <v>2788</v>
      </c>
      <c r="O971" s="11">
        <v>0</v>
      </c>
      <c r="P971" s="11">
        <v>0</v>
      </c>
      <c r="Q971" s="11"/>
      <c r="R971" s="16"/>
    </row>
    <row r="972" spans="1:18" ht="15.75" thickTop="1" thickBot="1" x14ac:dyDescent="0.25">
      <c r="A972" s="15">
        <v>41508</v>
      </c>
      <c r="B972" s="11">
        <v>0</v>
      </c>
      <c r="C972" s="11">
        <v>0</v>
      </c>
      <c r="D972" s="25">
        <v>480897.98239999998</v>
      </c>
      <c r="E972" s="25">
        <v>1628.3802000000001</v>
      </c>
      <c r="F972" s="25">
        <v>783084753</v>
      </c>
      <c r="G972" s="12">
        <v>15798603490</v>
      </c>
      <c r="H972" s="11">
        <v>92</v>
      </c>
      <c r="I972" s="11">
        <v>0</v>
      </c>
      <c r="J972" s="11" t="s">
        <v>123</v>
      </c>
      <c r="K972" s="25">
        <v>32183</v>
      </c>
      <c r="L972" s="11">
        <v>0</v>
      </c>
      <c r="M972" s="11">
        <v>0</v>
      </c>
      <c r="N972" s="25">
        <v>2789</v>
      </c>
      <c r="O972" s="11">
        <v>0</v>
      </c>
      <c r="P972" s="11">
        <v>0</v>
      </c>
      <c r="Q972" s="11"/>
      <c r="R972" s="16"/>
    </row>
    <row r="973" spans="1:18" ht="15.75" thickTop="1" thickBot="1" x14ac:dyDescent="0.25">
      <c r="A973" s="15">
        <v>41509</v>
      </c>
      <c r="B973" s="11">
        <v>0</v>
      </c>
      <c r="C973" s="11">
        <v>0</v>
      </c>
      <c r="D973" s="25">
        <v>480897.98239999998</v>
      </c>
      <c r="E973" s="25">
        <v>1634.2073</v>
      </c>
      <c r="F973" s="25">
        <v>785886979</v>
      </c>
      <c r="G973" s="12">
        <v>15713397247</v>
      </c>
      <c r="H973" s="11">
        <v>92</v>
      </c>
      <c r="I973" s="11">
        <v>0</v>
      </c>
      <c r="J973" s="11" t="s">
        <v>123</v>
      </c>
      <c r="K973" s="25">
        <v>32298</v>
      </c>
      <c r="L973" s="11">
        <v>0</v>
      </c>
      <c r="M973" s="11">
        <v>0</v>
      </c>
      <c r="N973" s="25">
        <v>2799</v>
      </c>
      <c r="O973" s="11">
        <v>0</v>
      </c>
      <c r="P973" s="11">
        <v>0</v>
      </c>
      <c r="Q973" s="11"/>
      <c r="R973" s="16"/>
    </row>
    <row r="974" spans="1:18" ht="15.75" thickTop="1" thickBot="1" x14ac:dyDescent="0.25">
      <c r="A974" s="15">
        <v>41510</v>
      </c>
      <c r="B974" s="11">
        <v>0</v>
      </c>
      <c r="C974" s="11">
        <v>0</v>
      </c>
      <c r="D974" s="25">
        <v>480897.98239999998</v>
      </c>
      <c r="E974" s="25">
        <v>1634.1451999999999</v>
      </c>
      <c r="F974" s="25">
        <v>785857124</v>
      </c>
      <c r="G974" s="12">
        <v>15713500329</v>
      </c>
      <c r="H974" s="11">
        <v>92</v>
      </c>
      <c r="I974" s="11">
        <v>0</v>
      </c>
      <c r="J974" s="11" t="s">
        <v>123</v>
      </c>
      <c r="K974" s="25">
        <v>32297</v>
      </c>
      <c r="L974" s="11">
        <v>0</v>
      </c>
      <c r="M974" s="11">
        <v>0</v>
      </c>
      <c r="N974" s="25">
        <v>2799</v>
      </c>
      <c r="O974" s="11">
        <v>0</v>
      </c>
      <c r="P974" s="11">
        <v>0</v>
      </c>
      <c r="Q974" s="11"/>
      <c r="R974" s="16"/>
    </row>
    <row r="975" spans="1:18" ht="15.75" thickTop="1" thickBot="1" x14ac:dyDescent="0.25">
      <c r="A975" s="15">
        <v>41511</v>
      </c>
      <c r="B975" s="11">
        <v>0</v>
      </c>
      <c r="C975" s="11">
        <v>0</v>
      </c>
      <c r="D975" s="25">
        <v>480897.98239999998</v>
      </c>
      <c r="E975" s="25">
        <v>1634.0831000000001</v>
      </c>
      <c r="F975" s="25">
        <v>785827271</v>
      </c>
      <c r="G975" s="12">
        <v>15713603438</v>
      </c>
      <c r="H975" s="11">
        <v>92</v>
      </c>
      <c r="I975" s="11">
        <v>0</v>
      </c>
      <c r="J975" s="11" t="s">
        <v>123</v>
      </c>
      <c r="K975" s="25">
        <v>32296</v>
      </c>
      <c r="L975" s="11">
        <v>0</v>
      </c>
      <c r="M975" s="11">
        <v>0</v>
      </c>
      <c r="N975" s="25">
        <v>2799</v>
      </c>
      <c r="O975" s="11">
        <v>0</v>
      </c>
      <c r="P975" s="11">
        <v>0</v>
      </c>
      <c r="Q975" s="11"/>
      <c r="R975" s="16"/>
    </row>
    <row r="976" spans="1:18" ht="15.75" thickTop="1" thickBot="1" x14ac:dyDescent="0.25">
      <c r="A976" s="15">
        <v>41512</v>
      </c>
      <c r="B976" s="11">
        <v>24.3309</v>
      </c>
      <c r="C976" s="25">
        <v>2299.2673</v>
      </c>
      <c r="D976" s="25">
        <v>478623.04599999997</v>
      </c>
      <c r="E976" s="25">
        <v>1644.002</v>
      </c>
      <c r="F976" s="25">
        <v>786857257</v>
      </c>
      <c r="G976" s="12">
        <v>15554148320</v>
      </c>
      <c r="H976" s="11">
        <v>92</v>
      </c>
      <c r="I976" s="11">
        <v>0</v>
      </c>
      <c r="J976" s="11" t="s">
        <v>123</v>
      </c>
      <c r="K976" s="25">
        <v>32492</v>
      </c>
      <c r="L976" s="11">
        <v>0</v>
      </c>
      <c r="M976" s="11">
        <v>0</v>
      </c>
      <c r="N976" s="25">
        <v>2816</v>
      </c>
      <c r="O976" s="11">
        <v>0</v>
      </c>
      <c r="P976" s="11">
        <v>0</v>
      </c>
      <c r="Q976" s="11"/>
      <c r="R976" s="16"/>
    </row>
    <row r="977" spans="1:18" ht="15.75" thickTop="1" thickBot="1" x14ac:dyDescent="0.25">
      <c r="A977" s="15">
        <v>41513</v>
      </c>
      <c r="B977" s="11">
        <v>572.88030000000003</v>
      </c>
      <c r="C977" s="25">
        <v>1302.4591</v>
      </c>
      <c r="D977" s="25">
        <v>477893.46720000001</v>
      </c>
      <c r="E977" s="25">
        <v>1610.0350000000001</v>
      </c>
      <c r="F977" s="25">
        <v>769425230</v>
      </c>
      <c r="G977" s="12">
        <v>15250784972</v>
      </c>
      <c r="H977" s="11">
        <v>91</v>
      </c>
      <c r="I977" s="11">
        <v>0</v>
      </c>
      <c r="J977" s="11" t="s">
        <v>123</v>
      </c>
      <c r="K977" s="25">
        <v>31670</v>
      </c>
      <c r="L977" s="11">
        <v>0</v>
      </c>
      <c r="M977" s="11">
        <v>0</v>
      </c>
      <c r="N977" s="25">
        <v>2745</v>
      </c>
      <c r="O977" s="11">
        <v>0</v>
      </c>
      <c r="P977" s="11">
        <v>0</v>
      </c>
      <c r="Q977" s="12">
        <v>1001196934</v>
      </c>
      <c r="R977" s="16"/>
    </row>
    <row r="978" spans="1:18" ht="15.75" thickTop="1" thickBot="1" x14ac:dyDescent="0.25">
      <c r="A978" s="15">
        <v>41514</v>
      </c>
      <c r="B978" s="11">
        <v>0</v>
      </c>
      <c r="C978" s="11">
        <v>0</v>
      </c>
      <c r="D978" s="25">
        <v>477893.46720000001</v>
      </c>
      <c r="E978" s="25">
        <v>1601.5506</v>
      </c>
      <c r="F978" s="25">
        <v>765370568</v>
      </c>
      <c r="G978" s="12">
        <v>15167106565</v>
      </c>
      <c r="H978" s="11">
        <v>91</v>
      </c>
      <c r="I978" s="11">
        <v>0</v>
      </c>
      <c r="J978" s="11" t="s">
        <v>123</v>
      </c>
      <c r="K978" s="25">
        <v>31455</v>
      </c>
      <c r="L978" s="11">
        <v>0</v>
      </c>
      <c r="M978" s="11">
        <v>0</v>
      </c>
      <c r="N978" s="25">
        <v>2726</v>
      </c>
      <c r="O978" s="11">
        <v>0</v>
      </c>
      <c r="P978" s="11">
        <v>0</v>
      </c>
      <c r="Q978" s="11"/>
      <c r="R978" s="16"/>
    </row>
    <row r="979" spans="1:18" ht="15.75" thickTop="1" thickBot="1" x14ac:dyDescent="0.25">
      <c r="A979" s="15">
        <v>41515</v>
      </c>
      <c r="B979" s="11">
        <v>0</v>
      </c>
      <c r="C979" s="11">
        <v>0</v>
      </c>
      <c r="D979" s="25">
        <v>477893.46720000001</v>
      </c>
      <c r="E979" s="25">
        <v>1594.2363</v>
      </c>
      <c r="F979" s="25">
        <v>761875110</v>
      </c>
      <c r="G979" s="12">
        <v>15069019692</v>
      </c>
      <c r="H979" s="11">
        <v>91</v>
      </c>
      <c r="I979" s="11">
        <v>0</v>
      </c>
      <c r="J979" s="11" t="s">
        <v>123</v>
      </c>
      <c r="K979" s="25">
        <v>31311</v>
      </c>
      <c r="L979" s="11">
        <v>0</v>
      </c>
      <c r="M979" s="11">
        <v>0</v>
      </c>
      <c r="N979" s="25">
        <v>2714</v>
      </c>
      <c r="O979" s="11">
        <v>0</v>
      </c>
      <c r="P979" s="11">
        <v>0</v>
      </c>
      <c r="Q979" s="11"/>
      <c r="R979" s="16"/>
    </row>
    <row r="980" spans="1:18" ht="15.75" thickTop="1" thickBot="1" x14ac:dyDescent="0.25">
      <c r="A980" s="15">
        <v>41516</v>
      </c>
      <c r="B980" s="11">
        <v>846.96990000000005</v>
      </c>
      <c r="C980" s="11">
        <v>0</v>
      </c>
      <c r="D980" s="25">
        <v>478740.43709999998</v>
      </c>
      <c r="E980" s="25">
        <v>1608.4058</v>
      </c>
      <c r="F980" s="25">
        <v>770008895</v>
      </c>
      <c r="G980" s="12">
        <v>15026243695</v>
      </c>
      <c r="H980" s="11">
        <v>92</v>
      </c>
      <c r="I980" s="11">
        <v>0</v>
      </c>
      <c r="J980" s="11" t="s">
        <v>123</v>
      </c>
      <c r="K980" s="25">
        <v>31590</v>
      </c>
      <c r="L980" s="11">
        <v>0</v>
      </c>
      <c r="M980" s="11">
        <v>0</v>
      </c>
      <c r="N980" s="25">
        <v>2738</v>
      </c>
      <c r="O980" s="11">
        <v>0</v>
      </c>
      <c r="P980" s="11">
        <v>0</v>
      </c>
      <c r="Q980" s="12">
        <v>1001772299</v>
      </c>
      <c r="R980" s="16"/>
    </row>
    <row r="981" spans="1:18" ht="15.75" thickTop="1" thickBot="1" x14ac:dyDescent="0.25">
      <c r="A981" s="15">
        <v>41517</v>
      </c>
      <c r="B981" s="11">
        <v>0</v>
      </c>
      <c r="C981" s="11">
        <v>0</v>
      </c>
      <c r="D981" s="25">
        <v>478740.43709999998</v>
      </c>
      <c r="E981" s="25">
        <v>1608.3421000000001</v>
      </c>
      <c r="F981" s="25">
        <v>769978394</v>
      </c>
      <c r="G981" s="12">
        <v>15026319524</v>
      </c>
      <c r="H981" s="11">
        <v>92</v>
      </c>
      <c r="I981" s="11">
        <v>0</v>
      </c>
      <c r="J981" s="11" t="s">
        <v>123</v>
      </c>
      <c r="K981" s="25">
        <v>31644</v>
      </c>
      <c r="L981" s="11">
        <v>0</v>
      </c>
      <c r="M981" s="11">
        <v>0</v>
      </c>
      <c r="N981" s="25">
        <v>2743</v>
      </c>
      <c r="O981" s="11">
        <v>0</v>
      </c>
      <c r="P981" s="11">
        <v>0</v>
      </c>
      <c r="Q981" s="11"/>
      <c r="R981" s="16"/>
    </row>
    <row r="982" spans="1:18" ht="15.75" thickTop="1" thickBot="1" x14ac:dyDescent="0.25">
      <c r="A982" s="15">
        <v>41518</v>
      </c>
      <c r="B982" s="11">
        <v>0</v>
      </c>
      <c r="C982" s="11">
        <v>0</v>
      </c>
      <c r="D982" s="25">
        <v>478740.43709999998</v>
      </c>
      <c r="E982" s="25">
        <v>1608.2782999999999</v>
      </c>
      <c r="F982" s="25">
        <v>769947871</v>
      </c>
      <c r="G982" s="12">
        <v>15026394866</v>
      </c>
      <c r="H982" s="11">
        <v>92</v>
      </c>
      <c r="I982" s="11">
        <v>0</v>
      </c>
      <c r="J982" s="11" t="s">
        <v>123</v>
      </c>
      <c r="K982" s="25">
        <v>31643</v>
      </c>
      <c r="L982" s="11">
        <v>0</v>
      </c>
      <c r="M982" s="11">
        <v>0</v>
      </c>
      <c r="N982" s="25">
        <v>2742</v>
      </c>
      <c r="O982" s="11">
        <v>0</v>
      </c>
      <c r="P982" s="11">
        <v>0</v>
      </c>
      <c r="Q982" s="11"/>
      <c r="R982" s="16"/>
    </row>
    <row r="983" spans="1:18" ht="15.75" thickTop="1" thickBot="1" x14ac:dyDescent="0.25">
      <c r="A983" s="15">
        <v>41519</v>
      </c>
      <c r="B983" s="11">
        <v>0</v>
      </c>
      <c r="C983" s="11">
        <v>0</v>
      </c>
      <c r="D983" s="25">
        <v>478740.43709999998</v>
      </c>
      <c r="E983" s="25">
        <v>1620.6268</v>
      </c>
      <c r="F983" s="25">
        <v>775859587</v>
      </c>
      <c r="G983" s="12">
        <v>15139527382</v>
      </c>
      <c r="H983" s="11">
        <v>92</v>
      </c>
      <c r="I983" s="11">
        <v>0</v>
      </c>
      <c r="J983" s="11" t="s">
        <v>123</v>
      </c>
      <c r="K983" s="25">
        <v>31886</v>
      </c>
      <c r="L983" s="11">
        <v>0</v>
      </c>
      <c r="M983" s="11">
        <v>0</v>
      </c>
      <c r="N983" s="25">
        <v>2763</v>
      </c>
      <c r="O983" s="11">
        <v>0</v>
      </c>
      <c r="P983" s="11">
        <v>0</v>
      </c>
      <c r="Q983" s="11"/>
      <c r="R983" s="16"/>
    </row>
    <row r="984" spans="1:18" ht="15.75" thickTop="1" thickBot="1" x14ac:dyDescent="0.25">
      <c r="A984" s="15">
        <v>41520</v>
      </c>
      <c r="B984" s="11">
        <v>0</v>
      </c>
      <c r="C984" s="11">
        <v>0</v>
      </c>
      <c r="D984" s="25">
        <v>478740.43709999998</v>
      </c>
      <c r="E984" s="25">
        <v>1609.9650999999999</v>
      </c>
      <c r="F984" s="25">
        <v>770755413</v>
      </c>
      <c r="G984" s="12">
        <v>15039679360</v>
      </c>
      <c r="H984" s="11">
        <v>92</v>
      </c>
      <c r="I984" s="11">
        <v>0</v>
      </c>
      <c r="J984" s="11" t="s">
        <v>123</v>
      </c>
      <c r="K984" s="25">
        <v>31676</v>
      </c>
      <c r="L984" s="11">
        <v>0</v>
      </c>
      <c r="M984" s="11">
        <v>0</v>
      </c>
      <c r="N984" s="25">
        <v>2745</v>
      </c>
      <c r="O984" s="11">
        <v>0</v>
      </c>
      <c r="P984" s="11">
        <v>0</v>
      </c>
      <c r="Q984" s="11"/>
      <c r="R984" s="16"/>
    </row>
    <row r="985" spans="1:18" ht="15.75" thickTop="1" thickBot="1" x14ac:dyDescent="0.25">
      <c r="A985" s="15">
        <v>41521</v>
      </c>
      <c r="B985" s="11">
        <v>0</v>
      </c>
      <c r="C985" s="11">
        <v>0</v>
      </c>
      <c r="D985" s="25">
        <v>478740.43709999998</v>
      </c>
      <c r="E985" s="25">
        <v>1622.8831</v>
      </c>
      <c r="F985" s="25">
        <v>776939781</v>
      </c>
      <c r="G985" s="12">
        <v>15155430318</v>
      </c>
      <c r="H985" s="11">
        <v>92</v>
      </c>
      <c r="I985" s="11">
        <v>0</v>
      </c>
      <c r="J985" s="11" t="s">
        <v>123</v>
      </c>
      <c r="K985" s="25">
        <v>31930</v>
      </c>
      <c r="L985" s="11">
        <v>0</v>
      </c>
      <c r="M985" s="11">
        <v>0</v>
      </c>
      <c r="N985" s="25">
        <v>2767</v>
      </c>
      <c r="O985" s="11">
        <v>0</v>
      </c>
      <c r="P985" s="11">
        <v>0</v>
      </c>
      <c r="Q985" s="11"/>
      <c r="R985" s="16"/>
    </row>
    <row r="986" spans="1:18" ht="15.75" thickTop="1" thickBot="1" x14ac:dyDescent="0.25">
      <c r="A986" s="15">
        <v>41522</v>
      </c>
      <c r="B986" s="11">
        <v>121.9012</v>
      </c>
      <c r="C986" s="11">
        <v>0</v>
      </c>
      <c r="D986" s="25">
        <v>478862.3383</v>
      </c>
      <c r="E986" s="25">
        <v>1640.6735000000001</v>
      </c>
      <c r="F986" s="25">
        <v>785656736</v>
      </c>
      <c r="G986" s="12">
        <v>15321350961</v>
      </c>
      <c r="H986" s="11">
        <v>92</v>
      </c>
      <c r="I986" s="11">
        <v>0</v>
      </c>
      <c r="J986" s="11" t="s">
        <v>123</v>
      </c>
      <c r="K986" s="25">
        <v>32280</v>
      </c>
      <c r="L986" s="11">
        <v>0</v>
      </c>
      <c r="M986" s="11">
        <v>0</v>
      </c>
      <c r="N986" s="25">
        <v>2798</v>
      </c>
      <c r="O986" s="11">
        <v>0</v>
      </c>
      <c r="P986" s="11">
        <v>0</v>
      </c>
      <c r="Q986" s="11"/>
      <c r="R986" s="16"/>
    </row>
    <row r="987" spans="1:18" ht="15.75" thickTop="1" thickBot="1" x14ac:dyDescent="0.25">
      <c r="A987" s="15">
        <v>41523</v>
      </c>
      <c r="B987" s="11">
        <v>0</v>
      </c>
      <c r="C987" s="11">
        <v>0</v>
      </c>
      <c r="D987" s="25">
        <v>478862.3383</v>
      </c>
      <c r="E987" s="25">
        <v>1679.0688</v>
      </c>
      <c r="F987" s="25">
        <v>804042822</v>
      </c>
      <c r="G987" s="12">
        <v>16866137588</v>
      </c>
      <c r="H987" s="11">
        <v>92</v>
      </c>
      <c r="I987" s="11">
        <v>0</v>
      </c>
      <c r="J987" s="11" t="s">
        <v>123</v>
      </c>
      <c r="K987" s="25">
        <v>33044</v>
      </c>
      <c r="L987" s="11">
        <v>0</v>
      </c>
      <c r="M987" s="11">
        <v>0</v>
      </c>
      <c r="N987" s="25">
        <v>2864</v>
      </c>
      <c r="O987" s="11">
        <v>0</v>
      </c>
      <c r="P987" s="11">
        <v>0</v>
      </c>
      <c r="Q987" s="11"/>
      <c r="R987" s="16"/>
    </row>
    <row r="988" spans="1:18" ht="15.75" thickTop="1" thickBot="1" x14ac:dyDescent="0.25">
      <c r="A988" s="15">
        <v>41524</v>
      </c>
      <c r="B988" s="11">
        <v>0</v>
      </c>
      <c r="C988" s="11">
        <v>0</v>
      </c>
      <c r="D988" s="25">
        <v>478862.3383</v>
      </c>
      <c r="E988" s="25">
        <v>1679.0018</v>
      </c>
      <c r="F988" s="25">
        <v>804010706</v>
      </c>
      <c r="G988" s="12">
        <v>16866211459</v>
      </c>
      <c r="H988" s="11">
        <v>92</v>
      </c>
      <c r="I988" s="11">
        <v>0</v>
      </c>
      <c r="J988" s="11" t="s">
        <v>123</v>
      </c>
      <c r="K988" s="25">
        <v>33043</v>
      </c>
      <c r="L988" s="11">
        <v>0</v>
      </c>
      <c r="M988" s="11">
        <v>0</v>
      </c>
      <c r="N988" s="25">
        <v>2864</v>
      </c>
      <c r="O988" s="11">
        <v>0</v>
      </c>
      <c r="P988" s="11">
        <v>0</v>
      </c>
      <c r="Q988" s="11"/>
      <c r="R988" s="16"/>
    </row>
    <row r="989" spans="1:18" ht="15.75" thickTop="1" thickBot="1" x14ac:dyDescent="0.25">
      <c r="A989" s="15">
        <v>41525</v>
      </c>
      <c r="B989" s="11">
        <v>0</v>
      </c>
      <c r="C989" s="11">
        <v>0</v>
      </c>
      <c r="D989" s="25">
        <v>478862.3383</v>
      </c>
      <c r="E989" s="25">
        <v>1678.9347</v>
      </c>
      <c r="F989" s="25">
        <v>803978592</v>
      </c>
      <c r="G989" s="12">
        <v>16866285345</v>
      </c>
      <c r="H989" s="11">
        <v>92</v>
      </c>
      <c r="I989" s="11">
        <v>0</v>
      </c>
      <c r="J989" s="11" t="s">
        <v>123</v>
      </c>
      <c r="K989" s="25">
        <v>33042</v>
      </c>
      <c r="L989" s="11">
        <v>0</v>
      </c>
      <c r="M989" s="11">
        <v>0</v>
      </c>
      <c r="N989" s="25">
        <v>2864</v>
      </c>
      <c r="O989" s="11">
        <v>0</v>
      </c>
      <c r="P989" s="11">
        <v>0</v>
      </c>
      <c r="Q989" s="11"/>
      <c r="R989" s="16"/>
    </row>
    <row r="990" spans="1:18" ht="15.75" thickTop="1" thickBot="1" x14ac:dyDescent="0.25">
      <c r="A990" s="15">
        <v>41526</v>
      </c>
      <c r="B990" s="11">
        <v>0</v>
      </c>
      <c r="C990" s="11">
        <v>0</v>
      </c>
      <c r="D990" s="25">
        <v>478862.3383</v>
      </c>
      <c r="E990" s="25">
        <v>1709.1125</v>
      </c>
      <c r="F990" s="25">
        <v>818429589</v>
      </c>
      <c r="G990" s="12">
        <v>17145565408</v>
      </c>
      <c r="H990" s="11">
        <v>92</v>
      </c>
      <c r="I990" s="11">
        <v>0</v>
      </c>
      <c r="J990" s="11" t="s">
        <v>123</v>
      </c>
      <c r="K990" s="25">
        <v>33635</v>
      </c>
      <c r="L990" s="11">
        <v>0</v>
      </c>
      <c r="M990" s="11">
        <v>0</v>
      </c>
      <c r="N990" s="25">
        <v>2915</v>
      </c>
      <c r="O990" s="11">
        <v>0</v>
      </c>
      <c r="P990" s="11">
        <v>0</v>
      </c>
      <c r="Q990" s="11"/>
      <c r="R990" s="16"/>
    </row>
    <row r="991" spans="1:18" ht="15.75" thickTop="1" thickBot="1" x14ac:dyDescent="0.25">
      <c r="A991" s="15">
        <v>41527</v>
      </c>
      <c r="B991" s="11">
        <v>29.076899999999998</v>
      </c>
      <c r="C991" s="11">
        <v>0</v>
      </c>
      <c r="D991" s="25">
        <v>478891.41519999999</v>
      </c>
      <c r="E991" s="25">
        <v>1719.5807</v>
      </c>
      <c r="F991" s="25">
        <v>823492430</v>
      </c>
      <c r="G991" s="12">
        <v>16047091556</v>
      </c>
      <c r="H991" s="11">
        <v>92</v>
      </c>
      <c r="I991" s="11">
        <v>0</v>
      </c>
      <c r="J991" s="11" t="s">
        <v>123</v>
      </c>
      <c r="K991" s="25">
        <v>33841</v>
      </c>
      <c r="L991" s="11">
        <v>0</v>
      </c>
      <c r="M991" s="11">
        <v>0</v>
      </c>
      <c r="N991" s="25">
        <v>2933</v>
      </c>
      <c r="O991" s="11">
        <v>0</v>
      </c>
      <c r="P991" s="11">
        <v>0</v>
      </c>
      <c r="Q991" s="11"/>
      <c r="R991" s="16"/>
    </row>
    <row r="992" spans="1:18" ht="15.75" thickTop="1" thickBot="1" x14ac:dyDescent="0.25">
      <c r="A992" s="15">
        <v>41528</v>
      </c>
      <c r="B992" s="11">
        <v>0</v>
      </c>
      <c r="C992" s="11">
        <v>0</v>
      </c>
      <c r="D992" s="25">
        <v>478891.41519999999</v>
      </c>
      <c r="E992" s="25">
        <v>1713.3400999999999</v>
      </c>
      <c r="F992" s="25">
        <v>820503881</v>
      </c>
      <c r="G992" s="12">
        <v>16184570375</v>
      </c>
      <c r="H992" s="11">
        <v>92</v>
      </c>
      <c r="I992" s="11">
        <v>0</v>
      </c>
      <c r="J992" s="11" t="s">
        <v>123</v>
      </c>
      <c r="K992" s="25">
        <v>33721</v>
      </c>
      <c r="L992" s="11">
        <v>0</v>
      </c>
      <c r="M992" s="11">
        <v>0</v>
      </c>
      <c r="N992" s="25">
        <v>2922</v>
      </c>
      <c r="O992" s="11">
        <v>0</v>
      </c>
      <c r="P992" s="11">
        <v>0</v>
      </c>
      <c r="Q992" s="11"/>
      <c r="R992" s="16"/>
    </row>
    <row r="993" spans="1:18" ht="15.75" thickTop="1" thickBot="1" x14ac:dyDescent="0.25">
      <c r="A993" s="15">
        <v>41529</v>
      </c>
      <c r="B993" s="11">
        <v>0</v>
      </c>
      <c r="C993" s="11">
        <v>0</v>
      </c>
      <c r="D993" s="25">
        <v>478891.41519999999</v>
      </c>
      <c r="E993" s="25">
        <v>1698.7577000000001</v>
      </c>
      <c r="F993" s="25">
        <v>813520492</v>
      </c>
      <c r="G993" s="12">
        <v>16633624896</v>
      </c>
      <c r="H993" s="11">
        <v>92</v>
      </c>
      <c r="I993" s="11">
        <v>0</v>
      </c>
      <c r="J993" s="11" t="s">
        <v>123</v>
      </c>
      <c r="K993" s="25">
        <v>33434</v>
      </c>
      <c r="L993" s="11">
        <v>0</v>
      </c>
      <c r="M993" s="11">
        <v>0</v>
      </c>
      <c r="N993" s="25">
        <v>2898</v>
      </c>
      <c r="O993" s="11">
        <v>0</v>
      </c>
      <c r="P993" s="11">
        <v>0</v>
      </c>
      <c r="Q993" s="11"/>
      <c r="R993" s="16"/>
    </row>
    <row r="994" spans="1:18" ht="15.75" thickTop="1" thickBot="1" x14ac:dyDescent="0.25">
      <c r="A994" s="15">
        <v>41530</v>
      </c>
      <c r="B994" s="25">
        <v>1167.2128</v>
      </c>
      <c r="C994" s="11">
        <v>0</v>
      </c>
      <c r="D994" s="25">
        <v>480058.62800000003</v>
      </c>
      <c r="E994" s="25">
        <v>1682.0651</v>
      </c>
      <c r="F994" s="25">
        <v>807489882</v>
      </c>
      <c r="G994" s="12">
        <v>16270522355</v>
      </c>
      <c r="H994" s="11">
        <v>92</v>
      </c>
      <c r="I994" s="11">
        <v>0</v>
      </c>
      <c r="J994" s="11" t="s">
        <v>123</v>
      </c>
      <c r="K994" s="25">
        <v>33105</v>
      </c>
      <c r="L994" s="11">
        <v>0</v>
      </c>
      <c r="M994" s="11">
        <v>0</v>
      </c>
      <c r="N994" s="25">
        <v>2869</v>
      </c>
      <c r="O994" s="11">
        <v>0</v>
      </c>
      <c r="P994" s="11">
        <v>0</v>
      </c>
      <c r="Q994" s="11"/>
      <c r="R994" s="16"/>
    </row>
    <row r="995" spans="1:18" ht="15.75" thickTop="1" thickBot="1" x14ac:dyDescent="0.25">
      <c r="A995" s="15">
        <v>41531</v>
      </c>
      <c r="B995" s="11">
        <v>0</v>
      </c>
      <c r="C995" s="11">
        <v>0</v>
      </c>
      <c r="D995" s="25">
        <v>480058.62800000003</v>
      </c>
      <c r="E995" s="25">
        <v>1682.0045</v>
      </c>
      <c r="F995" s="25">
        <v>807460763</v>
      </c>
      <c r="G995" s="12">
        <v>16270657170</v>
      </c>
      <c r="H995" s="11">
        <v>92</v>
      </c>
      <c r="I995" s="11">
        <v>0</v>
      </c>
      <c r="J995" s="11" t="s">
        <v>123</v>
      </c>
      <c r="K995" s="25">
        <v>33185</v>
      </c>
      <c r="L995" s="11">
        <v>0</v>
      </c>
      <c r="M995" s="11">
        <v>0</v>
      </c>
      <c r="N995" s="25">
        <v>2876</v>
      </c>
      <c r="O995" s="11">
        <v>0</v>
      </c>
      <c r="P995" s="11">
        <v>0</v>
      </c>
      <c r="Q995" s="11"/>
      <c r="R995" s="16"/>
    </row>
    <row r="996" spans="1:18" ht="15.75" thickTop="1" thickBot="1" x14ac:dyDescent="0.25">
      <c r="A996" s="15">
        <v>41532</v>
      </c>
      <c r="B996" s="11">
        <v>0</v>
      </c>
      <c r="C996" s="11">
        <v>0</v>
      </c>
      <c r="D996" s="25">
        <v>480058.62800000003</v>
      </c>
      <c r="E996" s="25">
        <v>1681.9438</v>
      </c>
      <c r="F996" s="25">
        <v>807431648</v>
      </c>
      <c r="G996" s="12">
        <v>16270792015</v>
      </c>
      <c r="H996" s="11">
        <v>92</v>
      </c>
      <c r="I996" s="11">
        <v>0</v>
      </c>
      <c r="J996" s="11" t="s">
        <v>123</v>
      </c>
      <c r="K996" s="25">
        <v>33183</v>
      </c>
      <c r="L996" s="11">
        <v>0</v>
      </c>
      <c r="M996" s="11">
        <v>0</v>
      </c>
      <c r="N996" s="25">
        <v>2876</v>
      </c>
      <c r="O996" s="11">
        <v>0</v>
      </c>
      <c r="P996" s="11">
        <v>0</v>
      </c>
      <c r="Q996" s="11"/>
      <c r="R996" s="16"/>
    </row>
    <row r="997" spans="1:18" ht="15.75" thickTop="1" thickBot="1" x14ac:dyDescent="0.25">
      <c r="A997" s="15">
        <v>41533</v>
      </c>
      <c r="B997" s="11">
        <v>0</v>
      </c>
      <c r="C997" s="11">
        <v>0</v>
      </c>
      <c r="D997" s="25">
        <v>480058.62800000003</v>
      </c>
      <c r="E997" s="25">
        <v>1686.4141999999999</v>
      </c>
      <c r="F997" s="25">
        <v>809577708</v>
      </c>
      <c r="G997" s="12">
        <v>15924755291</v>
      </c>
      <c r="H997" s="11">
        <v>92</v>
      </c>
      <c r="I997" s="11">
        <v>0</v>
      </c>
      <c r="J997" s="11" t="s">
        <v>123</v>
      </c>
      <c r="K997" s="25">
        <v>33272</v>
      </c>
      <c r="L997" s="11">
        <v>0</v>
      </c>
      <c r="M997" s="11">
        <v>0</v>
      </c>
      <c r="N997" s="25">
        <v>2884</v>
      </c>
      <c r="O997" s="11">
        <v>0</v>
      </c>
      <c r="P997" s="11">
        <v>0</v>
      </c>
      <c r="Q997" s="11"/>
      <c r="R997" s="16"/>
    </row>
    <row r="998" spans="1:18" ht="15.75" thickTop="1" thickBot="1" x14ac:dyDescent="0.25">
      <c r="A998" s="15">
        <v>41534</v>
      </c>
      <c r="B998" s="11">
        <v>0</v>
      </c>
      <c r="C998" s="11">
        <v>0</v>
      </c>
      <c r="D998" s="25">
        <v>480058.62800000003</v>
      </c>
      <c r="E998" s="25">
        <v>1687.8348000000001</v>
      </c>
      <c r="F998" s="25">
        <v>810259663</v>
      </c>
      <c r="G998" s="12">
        <v>15937682923</v>
      </c>
      <c r="H998" s="11">
        <v>92</v>
      </c>
      <c r="I998" s="11">
        <v>0</v>
      </c>
      <c r="J998" s="11" t="s">
        <v>123</v>
      </c>
      <c r="K998" s="25">
        <v>33300</v>
      </c>
      <c r="L998" s="11">
        <v>0</v>
      </c>
      <c r="M998" s="11">
        <v>0</v>
      </c>
      <c r="N998" s="25">
        <v>2886</v>
      </c>
      <c r="O998" s="11">
        <v>0</v>
      </c>
      <c r="P998" s="11">
        <v>0</v>
      </c>
      <c r="Q998" s="11"/>
      <c r="R998" s="16"/>
    </row>
    <row r="999" spans="1:18" ht="15.75" thickTop="1" thickBot="1" x14ac:dyDescent="0.25">
      <c r="A999" s="15">
        <v>41535</v>
      </c>
      <c r="B999" s="11">
        <v>0</v>
      </c>
      <c r="C999" s="11">
        <v>0</v>
      </c>
      <c r="D999" s="25">
        <v>480058.62800000003</v>
      </c>
      <c r="E999" s="25">
        <v>1687.7666999999999</v>
      </c>
      <c r="F999" s="25">
        <v>810226988</v>
      </c>
      <c r="G999" s="12">
        <v>15937751055</v>
      </c>
      <c r="H999" s="11">
        <v>92</v>
      </c>
      <c r="I999" s="11">
        <v>0</v>
      </c>
      <c r="J999" s="11" t="s">
        <v>123</v>
      </c>
      <c r="K999" s="25">
        <v>33298</v>
      </c>
      <c r="L999" s="11">
        <v>0</v>
      </c>
      <c r="M999" s="11">
        <v>0</v>
      </c>
      <c r="N999" s="25">
        <v>2886</v>
      </c>
      <c r="O999" s="11">
        <v>0</v>
      </c>
      <c r="P999" s="11">
        <v>0</v>
      </c>
      <c r="Q999" s="11"/>
      <c r="R999" s="16"/>
    </row>
    <row r="1000" spans="1:18" ht="15.75" thickTop="1" thickBot="1" x14ac:dyDescent="0.25">
      <c r="A1000" s="15">
        <v>41536</v>
      </c>
      <c r="B1000" s="11">
        <v>0</v>
      </c>
      <c r="C1000" s="11">
        <v>0</v>
      </c>
      <c r="D1000" s="25">
        <v>480058.62800000003</v>
      </c>
      <c r="E1000" s="25">
        <v>1687.6986999999999</v>
      </c>
      <c r="F1000" s="25">
        <v>810194315</v>
      </c>
      <c r="G1000" s="12">
        <v>15937819206</v>
      </c>
      <c r="H1000" s="11">
        <v>92</v>
      </c>
      <c r="I1000" s="11">
        <v>0</v>
      </c>
      <c r="J1000" s="11" t="s">
        <v>123</v>
      </c>
      <c r="K1000" s="25">
        <v>33297</v>
      </c>
      <c r="L1000" s="11">
        <v>0</v>
      </c>
      <c r="M1000" s="11">
        <v>0</v>
      </c>
      <c r="N1000" s="25">
        <v>2886</v>
      </c>
      <c r="O1000" s="11">
        <v>0</v>
      </c>
      <c r="P1000" s="11">
        <v>0</v>
      </c>
      <c r="Q1000" s="11"/>
      <c r="R1000" s="16"/>
    </row>
    <row r="1001" spans="1:18" ht="15.75" thickTop="1" thickBot="1" x14ac:dyDescent="0.25">
      <c r="A1001" s="15">
        <v>41537</v>
      </c>
      <c r="B1001" s="11">
        <v>0</v>
      </c>
      <c r="C1001" s="11">
        <v>0</v>
      </c>
      <c r="D1001" s="25">
        <v>480058.62800000003</v>
      </c>
      <c r="E1001" s="25">
        <v>1687.6306</v>
      </c>
      <c r="F1001" s="25">
        <v>810161644</v>
      </c>
      <c r="G1001" s="12">
        <v>15937887375</v>
      </c>
      <c r="H1001" s="11">
        <v>92</v>
      </c>
      <c r="I1001" s="11">
        <v>0</v>
      </c>
      <c r="J1001" s="11" t="s">
        <v>123</v>
      </c>
      <c r="K1001" s="25">
        <v>33296</v>
      </c>
      <c r="L1001" s="11">
        <v>0</v>
      </c>
      <c r="M1001" s="11">
        <v>0</v>
      </c>
      <c r="N1001" s="25">
        <v>2886</v>
      </c>
      <c r="O1001" s="11">
        <v>0</v>
      </c>
      <c r="P1001" s="11">
        <v>0</v>
      </c>
      <c r="Q1001" s="11"/>
      <c r="R1001" s="16"/>
    </row>
    <row r="1002" spans="1:18" ht="15.75" thickTop="1" thickBot="1" x14ac:dyDescent="0.25">
      <c r="A1002" s="15">
        <v>41538</v>
      </c>
      <c r="B1002" s="11">
        <v>0</v>
      </c>
      <c r="C1002" s="11">
        <v>0</v>
      </c>
      <c r="D1002" s="25">
        <v>480058.62800000003</v>
      </c>
      <c r="E1002" s="25">
        <v>1687.5626</v>
      </c>
      <c r="F1002" s="25">
        <v>810128976</v>
      </c>
      <c r="G1002" s="12">
        <v>15937955561</v>
      </c>
      <c r="H1002" s="11">
        <v>92</v>
      </c>
      <c r="I1002" s="11">
        <v>0</v>
      </c>
      <c r="J1002" s="11" t="s">
        <v>123</v>
      </c>
      <c r="K1002" s="25">
        <v>33294</v>
      </c>
      <c r="L1002" s="11">
        <v>0</v>
      </c>
      <c r="M1002" s="11">
        <v>0</v>
      </c>
      <c r="N1002" s="25">
        <v>2886</v>
      </c>
      <c r="O1002" s="11">
        <v>0</v>
      </c>
      <c r="P1002" s="11">
        <v>0</v>
      </c>
      <c r="Q1002" s="11"/>
      <c r="R1002" s="16"/>
    </row>
    <row r="1003" spans="1:18" ht="15.75" thickTop="1" thickBot="1" x14ac:dyDescent="0.25">
      <c r="A1003" s="15">
        <v>41539</v>
      </c>
      <c r="B1003" s="11">
        <v>0</v>
      </c>
      <c r="C1003" s="11">
        <v>0</v>
      </c>
      <c r="D1003" s="25">
        <v>480058.62800000003</v>
      </c>
      <c r="E1003" s="25">
        <v>1687.4945</v>
      </c>
      <c r="F1003" s="25">
        <v>810096311</v>
      </c>
      <c r="G1003" s="12">
        <v>15938023764</v>
      </c>
      <c r="H1003" s="11">
        <v>92</v>
      </c>
      <c r="I1003" s="11">
        <v>0</v>
      </c>
      <c r="J1003" s="11" t="s">
        <v>123</v>
      </c>
      <c r="K1003" s="25">
        <v>33293</v>
      </c>
      <c r="L1003" s="11">
        <v>0</v>
      </c>
      <c r="M1003" s="11">
        <v>0</v>
      </c>
      <c r="N1003" s="25">
        <v>2885</v>
      </c>
      <c r="O1003" s="11">
        <v>0</v>
      </c>
      <c r="P1003" s="11">
        <v>0</v>
      </c>
      <c r="Q1003" s="11"/>
      <c r="R1003" s="16"/>
    </row>
    <row r="1004" spans="1:18" ht="15.75" thickTop="1" thickBot="1" x14ac:dyDescent="0.25">
      <c r="A1004" s="15">
        <v>41540</v>
      </c>
      <c r="B1004" s="11">
        <v>29.3337</v>
      </c>
      <c r="C1004" s="11">
        <v>0</v>
      </c>
      <c r="D1004" s="25">
        <v>480087.96169999999</v>
      </c>
      <c r="E1004" s="25">
        <v>1704.5244</v>
      </c>
      <c r="F1004" s="25">
        <v>818321632</v>
      </c>
      <c r="G1004" s="12">
        <v>16047073085</v>
      </c>
      <c r="H1004" s="11">
        <v>92</v>
      </c>
      <c r="I1004" s="11">
        <v>0</v>
      </c>
      <c r="J1004" s="11" t="s">
        <v>123</v>
      </c>
      <c r="K1004" s="25">
        <v>33629</v>
      </c>
      <c r="L1004" s="11">
        <v>0</v>
      </c>
      <c r="M1004" s="11">
        <v>0</v>
      </c>
      <c r="N1004" s="25">
        <v>2915</v>
      </c>
      <c r="O1004" s="11">
        <v>0</v>
      </c>
      <c r="P1004" s="11">
        <v>0</v>
      </c>
      <c r="Q1004" s="11"/>
      <c r="R1004" s="16"/>
    </row>
    <row r="1005" spans="1:18" ht="15.75" thickTop="1" thickBot="1" x14ac:dyDescent="0.25">
      <c r="A1005" s="15">
        <v>41541</v>
      </c>
      <c r="B1005" s="11">
        <v>0</v>
      </c>
      <c r="C1005" s="25">
        <v>5439.7929000000004</v>
      </c>
      <c r="D1005" s="25">
        <v>474648.16879999998</v>
      </c>
      <c r="E1005" s="25">
        <v>1710.0904</v>
      </c>
      <c r="F1005" s="25">
        <v>811691276</v>
      </c>
      <c r="G1005" s="12">
        <v>16498641962</v>
      </c>
      <c r="H1005" s="11">
        <v>91</v>
      </c>
      <c r="I1005" s="11">
        <v>0</v>
      </c>
      <c r="J1005" s="11" t="s">
        <v>123</v>
      </c>
      <c r="K1005" s="25">
        <v>33741</v>
      </c>
      <c r="L1005" s="11">
        <v>0</v>
      </c>
      <c r="M1005" s="11">
        <v>0</v>
      </c>
      <c r="N1005" s="25">
        <v>2924</v>
      </c>
      <c r="O1005" s="11">
        <v>0</v>
      </c>
      <c r="P1005" s="11">
        <v>0</v>
      </c>
      <c r="Q1005" s="11"/>
      <c r="R1005" s="16"/>
    </row>
    <row r="1006" spans="1:18" ht="15.75" thickTop="1" thickBot="1" x14ac:dyDescent="0.25">
      <c r="A1006" s="15">
        <v>41542</v>
      </c>
      <c r="B1006" s="11">
        <v>422.10419999999999</v>
      </c>
      <c r="C1006" s="11">
        <v>0</v>
      </c>
      <c r="D1006" s="25">
        <v>475070.27299999999</v>
      </c>
      <c r="E1006" s="25">
        <v>1697.5724</v>
      </c>
      <c r="F1006" s="25">
        <v>806466162</v>
      </c>
      <c r="G1006" s="12">
        <v>16239240879</v>
      </c>
      <c r="H1006" s="11">
        <v>92</v>
      </c>
      <c r="I1006" s="11">
        <v>0</v>
      </c>
      <c r="J1006" s="11" t="s">
        <v>123</v>
      </c>
      <c r="K1006" s="25">
        <v>33114</v>
      </c>
      <c r="L1006" s="11">
        <v>0</v>
      </c>
      <c r="M1006" s="11">
        <v>0</v>
      </c>
      <c r="N1006" s="25">
        <v>2870</v>
      </c>
      <c r="O1006" s="11">
        <v>0</v>
      </c>
      <c r="P1006" s="11">
        <v>0</v>
      </c>
      <c r="Q1006" s="12">
        <v>10008893</v>
      </c>
      <c r="R1006" s="16"/>
    </row>
    <row r="1007" spans="1:18" ht="15.75" thickTop="1" thickBot="1" x14ac:dyDescent="0.25">
      <c r="A1007" s="15">
        <v>41543</v>
      </c>
      <c r="B1007" s="11">
        <v>23.482900000000001</v>
      </c>
      <c r="C1007" s="11">
        <v>0</v>
      </c>
      <c r="D1007" s="25">
        <v>475093.75589999999</v>
      </c>
      <c r="E1007" s="25">
        <v>1703.3681999999999</v>
      </c>
      <c r="F1007" s="25">
        <v>809259583</v>
      </c>
      <c r="G1007" s="12">
        <v>16011731201</v>
      </c>
      <c r="H1007" s="11">
        <v>92</v>
      </c>
      <c r="I1007" s="11">
        <v>0</v>
      </c>
      <c r="J1007" s="11" t="s">
        <v>123</v>
      </c>
      <c r="K1007" s="25">
        <v>33257</v>
      </c>
      <c r="L1007" s="11">
        <v>0</v>
      </c>
      <c r="M1007" s="11">
        <v>0</v>
      </c>
      <c r="N1007" s="25">
        <v>2882</v>
      </c>
      <c r="O1007" s="11">
        <v>0</v>
      </c>
      <c r="P1007" s="11">
        <v>0</v>
      </c>
      <c r="Q1007" s="11"/>
      <c r="R1007" s="16"/>
    </row>
    <row r="1008" spans="1:18" ht="15.75" thickTop="1" thickBot="1" x14ac:dyDescent="0.25">
      <c r="A1008" s="15">
        <v>41544</v>
      </c>
      <c r="B1008" s="11">
        <v>0</v>
      </c>
      <c r="C1008" s="11">
        <v>0</v>
      </c>
      <c r="D1008" s="25">
        <v>475093.75589999999</v>
      </c>
      <c r="E1008" s="25">
        <v>1692.6753000000001</v>
      </c>
      <c r="F1008" s="25">
        <v>804179454</v>
      </c>
      <c r="G1008" s="12">
        <v>15998554586</v>
      </c>
      <c r="H1008" s="11">
        <v>92</v>
      </c>
      <c r="I1008" s="11">
        <v>0</v>
      </c>
      <c r="J1008" s="11" t="s">
        <v>123</v>
      </c>
      <c r="K1008" s="25">
        <v>33050</v>
      </c>
      <c r="L1008" s="11">
        <v>0</v>
      </c>
      <c r="M1008" s="11">
        <v>0</v>
      </c>
      <c r="N1008" s="25">
        <v>2864</v>
      </c>
      <c r="O1008" s="11">
        <v>0</v>
      </c>
      <c r="P1008" s="11">
        <v>0</v>
      </c>
      <c r="Q1008" s="11"/>
      <c r="R1008" s="16"/>
    </row>
    <row r="1009" spans="1:18" ht="15.75" thickTop="1" thickBot="1" x14ac:dyDescent="0.25">
      <c r="A1009" s="15">
        <v>41545</v>
      </c>
      <c r="B1009" s="11">
        <v>0</v>
      </c>
      <c r="C1009" s="11">
        <v>0</v>
      </c>
      <c r="D1009" s="25">
        <v>475093.75589999999</v>
      </c>
      <c r="E1009" s="25">
        <v>1692.6069</v>
      </c>
      <c r="F1009" s="25">
        <v>804146966</v>
      </c>
      <c r="G1009" s="12">
        <v>15998621641</v>
      </c>
      <c r="H1009" s="11">
        <v>92</v>
      </c>
      <c r="I1009" s="11">
        <v>0</v>
      </c>
      <c r="J1009" s="11" t="s">
        <v>123</v>
      </c>
      <c r="K1009" s="25">
        <v>33048</v>
      </c>
      <c r="L1009" s="11">
        <v>0</v>
      </c>
      <c r="M1009" s="11">
        <v>0</v>
      </c>
      <c r="N1009" s="25">
        <v>2864</v>
      </c>
      <c r="O1009" s="11">
        <v>0</v>
      </c>
      <c r="P1009" s="11">
        <v>0</v>
      </c>
      <c r="Q1009" s="11"/>
      <c r="R1009" s="16"/>
    </row>
    <row r="1010" spans="1:18" ht="15.75" thickTop="1" thickBot="1" x14ac:dyDescent="0.25">
      <c r="A1010" s="15">
        <v>41546</v>
      </c>
      <c r="B1010" s="11">
        <v>0</v>
      </c>
      <c r="C1010" s="11">
        <v>0</v>
      </c>
      <c r="D1010" s="25">
        <v>475093.75589999999</v>
      </c>
      <c r="E1010" s="25">
        <v>1692.5385000000001</v>
      </c>
      <c r="F1010" s="25">
        <v>804114480</v>
      </c>
      <c r="G1010" s="12">
        <v>15998688713</v>
      </c>
      <c r="H1010" s="11">
        <v>92</v>
      </c>
      <c r="I1010" s="11">
        <v>0</v>
      </c>
      <c r="J1010" s="11" t="s">
        <v>123</v>
      </c>
      <c r="K1010" s="25">
        <v>33047</v>
      </c>
      <c r="L1010" s="11">
        <v>0</v>
      </c>
      <c r="M1010" s="11">
        <v>0</v>
      </c>
      <c r="N1010" s="25">
        <v>2864</v>
      </c>
      <c r="O1010" s="11">
        <v>0</v>
      </c>
      <c r="P1010" s="11">
        <v>0</v>
      </c>
      <c r="Q1010" s="11"/>
      <c r="R1010" s="16"/>
    </row>
    <row r="1011" spans="1:18" ht="15.75" thickTop="1" thickBot="1" x14ac:dyDescent="0.25">
      <c r="A1011" s="15">
        <v>41547</v>
      </c>
      <c r="B1011" s="11">
        <v>0</v>
      </c>
      <c r="C1011" s="11">
        <v>0</v>
      </c>
      <c r="D1011" s="25">
        <v>475093.75589999999</v>
      </c>
      <c r="E1011" s="25">
        <v>1681.1322</v>
      </c>
      <c r="F1011" s="25">
        <v>798695413</v>
      </c>
      <c r="G1011" s="12">
        <v>15746175903</v>
      </c>
      <c r="H1011" s="11">
        <v>92</v>
      </c>
      <c r="I1011" s="11">
        <v>0</v>
      </c>
      <c r="J1011" s="11" t="s">
        <v>123</v>
      </c>
      <c r="K1011" s="25">
        <v>32824</v>
      </c>
      <c r="L1011" s="11">
        <v>0</v>
      </c>
      <c r="M1011" s="11">
        <v>0</v>
      </c>
      <c r="N1011" s="25">
        <v>2845</v>
      </c>
      <c r="O1011" s="11">
        <v>0</v>
      </c>
      <c r="P1011" s="11">
        <v>0</v>
      </c>
      <c r="Q1011" s="11"/>
      <c r="R1011" s="16"/>
    </row>
    <row r="1012" spans="1:18" ht="15.75" thickTop="1" thickBot="1" x14ac:dyDescent="0.25">
      <c r="A1012" s="15">
        <v>41548</v>
      </c>
      <c r="B1012" s="11">
        <v>0</v>
      </c>
      <c r="C1012" s="11">
        <v>0</v>
      </c>
      <c r="D1012" s="25">
        <v>475093.75589999999</v>
      </c>
      <c r="E1012" s="25">
        <v>1691.8240000000001</v>
      </c>
      <c r="F1012" s="25">
        <v>803775024</v>
      </c>
      <c r="G1012" s="12">
        <v>15908028578</v>
      </c>
      <c r="H1012" s="11">
        <v>92</v>
      </c>
      <c r="I1012" s="11">
        <v>0</v>
      </c>
      <c r="J1012" s="11" t="s">
        <v>123</v>
      </c>
      <c r="K1012" s="25">
        <v>33033</v>
      </c>
      <c r="L1012" s="11">
        <v>0</v>
      </c>
      <c r="M1012" s="11">
        <v>0</v>
      </c>
      <c r="N1012" s="25">
        <v>2863</v>
      </c>
      <c r="O1012" s="11">
        <v>0</v>
      </c>
      <c r="P1012" s="11">
        <v>0</v>
      </c>
      <c r="Q1012" s="11"/>
      <c r="R1012" s="16"/>
    </row>
    <row r="1013" spans="1:18" ht="15.75" thickTop="1" thickBot="1" x14ac:dyDescent="0.25">
      <c r="A1013" s="15">
        <v>41549</v>
      </c>
      <c r="B1013" s="11">
        <v>0</v>
      </c>
      <c r="C1013" s="11">
        <v>0</v>
      </c>
      <c r="D1013" s="25">
        <v>475093.75589999999</v>
      </c>
      <c r="E1013" s="25">
        <v>1694.5754999999999</v>
      </c>
      <c r="F1013" s="25">
        <v>805082246</v>
      </c>
      <c r="G1013" s="12">
        <v>15972311268</v>
      </c>
      <c r="H1013" s="11">
        <v>92</v>
      </c>
      <c r="I1013" s="11">
        <v>0</v>
      </c>
      <c r="J1013" s="11" t="s">
        <v>123</v>
      </c>
      <c r="K1013" s="25">
        <v>33087</v>
      </c>
      <c r="L1013" s="11">
        <v>0</v>
      </c>
      <c r="M1013" s="11">
        <v>0</v>
      </c>
      <c r="N1013" s="25">
        <v>2868</v>
      </c>
      <c r="O1013" s="11">
        <v>0</v>
      </c>
      <c r="P1013" s="11">
        <v>0</v>
      </c>
      <c r="Q1013" s="11"/>
      <c r="R1013" s="16"/>
    </row>
    <row r="1014" spans="1:18" ht="15.75" thickTop="1" thickBot="1" x14ac:dyDescent="0.25">
      <c r="A1014" s="15">
        <v>41550</v>
      </c>
      <c r="B1014" s="11">
        <v>0</v>
      </c>
      <c r="C1014" s="11">
        <v>0</v>
      </c>
      <c r="D1014" s="25">
        <v>475093.75589999999</v>
      </c>
      <c r="E1014" s="25">
        <v>1701.9258</v>
      </c>
      <c r="F1014" s="25">
        <v>808574328</v>
      </c>
      <c r="G1014" s="12">
        <v>15857615562</v>
      </c>
      <c r="H1014" s="11">
        <v>92</v>
      </c>
      <c r="I1014" s="11">
        <v>0</v>
      </c>
      <c r="J1014" s="11" t="s">
        <v>123</v>
      </c>
      <c r="K1014" s="25">
        <v>33230</v>
      </c>
      <c r="L1014" s="11">
        <v>0</v>
      </c>
      <c r="M1014" s="11">
        <v>0</v>
      </c>
      <c r="N1014" s="25">
        <v>2880</v>
      </c>
      <c r="O1014" s="11">
        <v>0</v>
      </c>
      <c r="P1014" s="11">
        <v>0</v>
      </c>
      <c r="Q1014" s="11"/>
      <c r="R1014" s="16"/>
    </row>
    <row r="1015" spans="1:18" ht="15.75" thickTop="1" thickBot="1" x14ac:dyDescent="0.25">
      <c r="A1015" s="15">
        <v>41551</v>
      </c>
      <c r="B1015" s="11">
        <v>0</v>
      </c>
      <c r="C1015" s="11">
        <v>0</v>
      </c>
      <c r="D1015" s="25">
        <v>475093.75589999999</v>
      </c>
      <c r="E1015" s="25">
        <v>1702.9157</v>
      </c>
      <c r="F1015" s="25">
        <v>809044596</v>
      </c>
      <c r="G1015" s="12">
        <v>15771477131</v>
      </c>
      <c r="H1015" s="11">
        <v>92</v>
      </c>
      <c r="I1015" s="11">
        <v>0</v>
      </c>
      <c r="J1015" s="11" t="s">
        <v>123</v>
      </c>
      <c r="K1015" s="25">
        <v>33250</v>
      </c>
      <c r="L1015" s="11">
        <v>0</v>
      </c>
      <c r="M1015" s="11">
        <v>0</v>
      </c>
      <c r="N1015" s="25">
        <v>2882</v>
      </c>
      <c r="O1015" s="11">
        <v>0</v>
      </c>
      <c r="P1015" s="11">
        <v>0</v>
      </c>
      <c r="Q1015" s="11"/>
      <c r="R1015" s="16"/>
    </row>
    <row r="1016" spans="1:18" ht="15.75" thickTop="1" thickBot="1" x14ac:dyDescent="0.25">
      <c r="A1016" s="15">
        <v>41552</v>
      </c>
      <c r="B1016" s="11">
        <v>0</v>
      </c>
      <c r="C1016" s="11">
        <v>0</v>
      </c>
      <c r="D1016" s="25">
        <v>475093.75589999999</v>
      </c>
      <c r="E1016" s="25">
        <v>1702.8477</v>
      </c>
      <c r="F1016" s="25">
        <v>809012322</v>
      </c>
      <c r="G1016" s="12">
        <v>15771552290</v>
      </c>
      <c r="H1016" s="11">
        <v>92</v>
      </c>
      <c r="I1016" s="11">
        <v>0</v>
      </c>
      <c r="J1016" s="11" t="s">
        <v>123</v>
      </c>
      <c r="K1016" s="25">
        <v>33248</v>
      </c>
      <c r="L1016" s="11">
        <v>0</v>
      </c>
      <c r="M1016" s="11">
        <v>0</v>
      </c>
      <c r="N1016" s="25">
        <v>2882</v>
      </c>
      <c r="O1016" s="11">
        <v>0</v>
      </c>
      <c r="P1016" s="11">
        <v>0</v>
      </c>
      <c r="Q1016" s="11"/>
      <c r="R1016" s="16"/>
    </row>
    <row r="1017" spans="1:18" ht="15.75" thickTop="1" thickBot="1" x14ac:dyDescent="0.25">
      <c r="A1017" s="15">
        <v>41553</v>
      </c>
      <c r="B1017" s="11">
        <v>0</v>
      </c>
      <c r="C1017" s="11">
        <v>0</v>
      </c>
      <c r="D1017" s="25">
        <v>475093.75589999999</v>
      </c>
      <c r="E1017" s="25">
        <v>1702.7798</v>
      </c>
      <c r="F1017" s="25">
        <v>808980051</v>
      </c>
      <c r="G1017" s="12">
        <v>15771627467</v>
      </c>
      <c r="H1017" s="11">
        <v>92</v>
      </c>
      <c r="I1017" s="11">
        <v>0</v>
      </c>
      <c r="J1017" s="11" t="s">
        <v>123</v>
      </c>
      <c r="K1017" s="25">
        <v>33247</v>
      </c>
      <c r="L1017" s="11">
        <v>0</v>
      </c>
      <c r="M1017" s="11">
        <v>0</v>
      </c>
      <c r="N1017" s="25">
        <v>2881</v>
      </c>
      <c r="O1017" s="11">
        <v>0</v>
      </c>
      <c r="P1017" s="11">
        <v>0</v>
      </c>
      <c r="Q1017" s="11"/>
      <c r="R1017" s="16"/>
    </row>
    <row r="1018" spans="1:18" ht="15.75" thickTop="1" thickBot="1" x14ac:dyDescent="0.25">
      <c r="A1018" s="15">
        <v>41554</v>
      </c>
      <c r="B1018" s="11">
        <v>118.07080000000001</v>
      </c>
      <c r="C1018" s="11">
        <v>0</v>
      </c>
      <c r="D1018" s="25">
        <v>475211.82669999998</v>
      </c>
      <c r="E1018" s="25">
        <v>1693.8994</v>
      </c>
      <c r="F1018" s="25">
        <v>804961032</v>
      </c>
      <c r="G1018" s="12">
        <v>15987231037</v>
      </c>
      <c r="H1018" s="11">
        <v>92</v>
      </c>
      <c r="I1018" s="11">
        <v>0</v>
      </c>
      <c r="J1018" s="11" t="s">
        <v>123</v>
      </c>
      <c r="K1018" s="25">
        <v>33074</v>
      </c>
      <c r="L1018" s="11">
        <v>0</v>
      </c>
      <c r="M1018" s="11">
        <v>0</v>
      </c>
      <c r="N1018" s="25">
        <v>2866</v>
      </c>
      <c r="O1018" s="11">
        <v>0</v>
      </c>
      <c r="P1018" s="11">
        <v>0</v>
      </c>
      <c r="Q1018" s="11"/>
      <c r="R1018" s="16"/>
    </row>
    <row r="1019" spans="1:18" ht="15.75" thickTop="1" thickBot="1" x14ac:dyDescent="0.25">
      <c r="A1019" s="15">
        <v>41555</v>
      </c>
      <c r="B1019" s="11">
        <v>0</v>
      </c>
      <c r="C1019" s="25">
        <v>6101.8954000000003</v>
      </c>
      <c r="D1019" s="25">
        <v>469109.9313</v>
      </c>
      <c r="E1019" s="25">
        <v>1684.8299</v>
      </c>
      <c r="F1019" s="25">
        <v>790370432</v>
      </c>
      <c r="G1019" s="12">
        <v>16052924053</v>
      </c>
      <c r="H1019" s="11">
        <v>89</v>
      </c>
      <c r="I1019" s="11">
        <v>0</v>
      </c>
      <c r="J1019" s="11" t="s">
        <v>123</v>
      </c>
      <c r="K1019" s="25">
        <v>32905</v>
      </c>
      <c r="L1019" s="11">
        <v>0</v>
      </c>
      <c r="M1019" s="11">
        <v>0</v>
      </c>
      <c r="N1019" s="25">
        <v>2852</v>
      </c>
      <c r="O1019" s="11">
        <v>0</v>
      </c>
      <c r="P1019" s="11">
        <v>0</v>
      </c>
      <c r="Q1019" s="11"/>
      <c r="R1019" s="16"/>
    </row>
    <row r="1020" spans="1:18" ht="15.75" thickTop="1" thickBot="1" x14ac:dyDescent="0.25">
      <c r="A1020" s="15">
        <v>41556</v>
      </c>
      <c r="B1020" s="11">
        <v>0</v>
      </c>
      <c r="C1020" s="11">
        <v>102.43340000000001</v>
      </c>
      <c r="D1020" s="25">
        <v>469007.49790000002</v>
      </c>
      <c r="E1020" s="25">
        <v>1679.2322999999999</v>
      </c>
      <c r="F1020" s="25">
        <v>787572524</v>
      </c>
      <c r="G1020" s="12">
        <v>15675968976</v>
      </c>
      <c r="H1020" s="11">
        <v>88</v>
      </c>
      <c r="I1020" s="11">
        <v>0</v>
      </c>
      <c r="J1020" s="11" t="s">
        <v>123</v>
      </c>
      <c r="K1020" s="25">
        <v>32374</v>
      </c>
      <c r="L1020" s="11">
        <v>0</v>
      </c>
      <c r="M1020" s="11">
        <v>0</v>
      </c>
      <c r="N1020" s="25">
        <v>2806</v>
      </c>
      <c r="O1020" s="11">
        <v>0</v>
      </c>
      <c r="P1020" s="11">
        <v>0</v>
      </c>
      <c r="Q1020" s="11"/>
      <c r="R1020" s="16"/>
    </row>
    <row r="1021" spans="1:18" ht="15.75" thickTop="1" thickBot="1" x14ac:dyDescent="0.25">
      <c r="A1021" s="15">
        <v>41557</v>
      </c>
      <c r="B1021" s="11">
        <v>371.30549999999999</v>
      </c>
      <c r="C1021" s="11">
        <v>0</v>
      </c>
      <c r="D1021" s="25">
        <v>469378.80339999998</v>
      </c>
      <c r="E1021" s="25">
        <v>1689.3798999999999</v>
      </c>
      <c r="F1021" s="25">
        <v>792959111</v>
      </c>
      <c r="G1021" s="12">
        <v>16042004420</v>
      </c>
      <c r="H1021" s="11">
        <v>88</v>
      </c>
      <c r="I1021" s="11">
        <v>0</v>
      </c>
      <c r="J1021" s="11" t="s">
        <v>123</v>
      </c>
      <c r="K1021" s="25">
        <v>32563</v>
      </c>
      <c r="L1021" s="11">
        <v>0</v>
      </c>
      <c r="M1021" s="11">
        <v>0</v>
      </c>
      <c r="N1021" s="25">
        <v>2822</v>
      </c>
      <c r="O1021" s="11">
        <v>0</v>
      </c>
      <c r="P1021" s="11">
        <v>0</v>
      </c>
      <c r="Q1021" s="11"/>
      <c r="R1021" s="16"/>
    </row>
    <row r="1022" spans="1:18" ht="15.75" thickTop="1" thickBot="1" x14ac:dyDescent="0.25">
      <c r="A1022" s="15">
        <v>41558</v>
      </c>
      <c r="B1022" s="11">
        <v>0</v>
      </c>
      <c r="C1022" s="11">
        <v>0</v>
      </c>
      <c r="D1022" s="25">
        <v>469378.80339999998</v>
      </c>
      <c r="E1022" s="25">
        <v>1697.0353</v>
      </c>
      <c r="F1022" s="25">
        <v>796552383</v>
      </c>
      <c r="G1022" s="12">
        <v>16112237754</v>
      </c>
      <c r="H1022" s="11">
        <v>88</v>
      </c>
      <c r="I1022" s="11">
        <v>0</v>
      </c>
      <c r="J1022" s="11" t="s">
        <v>123</v>
      </c>
      <c r="K1022" s="25">
        <v>32736</v>
      </c>
      <c r="L1022" s="11">
        <v>0</v>
      </c>
      <c r="M1022" s="11">
        <v>0</v>
      </c>
      <c r="N1022" s="25">
        <v>2837</v>
      </c>
      <c r="O1022" s="11">
        <v>0</v>
      </c>
      <c r="P1022" s="11">
        <v>0</v>
      </c>
      <c r="Q1022" s="11"/>
      <c r="R1022" s="16"/>
    </row>
    <row r="1023" spans="1:18" ht="15.75" thickTop="1" thickBot="1" x14ac:dyDescent="0.25">
      <c r="A1023" s="15">
        <v>41559</v>
      </c>
      <c r="B1023" s="11">
        <v>0</v>
      </c>
      <c r="C1023" s="11">
        <v>0</v>
      </c>
      <c r="D1023" s="25">
        <v>469378.80339999998</v>
      </c>
      <c r="E1023" s="25">
        <v>1696.9631999999999</v>
      </c>
      <c r="F1023" s="25">
        <v>796518547</v>
      </c>
      <c r="G1023" s="12">
        <v>16112271809</v>
      </c>
      <c r="H1023" s="11">
        <v>88</v>
      </c>
      <c r="I1023" s="11">
        <v>0</v>
      </c>
      <c r="J1023" s="11" t="s">
        <v>123</v>
      </c>
      <c r="K1023" s="25">
        <v>32735</v>
      </c>
      <c r="L1023" s="11">
        <v>0</v>
      </c>
      <c r="M1023" s="11">
        <v>0</v>
      </c>
      <c r="N1023" s="25">
        <v>2837</v>
      </c>
      <c r="O1023" s="11">
        <v>0</v>
      </c>
      <c r="P1023" s="11">
        <v>0</v>
      </c>
      <c r="Q1023" s="11"/>
      <c r="R1023" s="16"/>
    </row>
    <row r="1024" spans="1:18" ht="15.75" thickTop="1" thickBot="1" x14ac:dyDescent="0.25">
      <c r="A1024" s="15">
        <v>41560</v>
      </c>
      <c r="B1024" s="11">
        <v>0</v>
      </c>
      <c r="C1024" s="11">
        <v>0</v>
      </c>
      <c r="D1024" s="25">
        <v>469378.80339999998</v>
      </c>
      <c r="E1024" s="25">
        <v>1696.8911000000001</v>
      </c>
      <c r="F1024" s="25">
        <v>796484713</v>
      </c>
      <c r="G1024" s="12">
        <v>16112305874</v>
      </c>
      <c r="H1024" s="11">
        <v>88</v>
      </c>
      <c r="I1024" s="11">
        <v>0</v>
      </c>
      <c r="J1024" s="11" t="s">
        <v>123</v>
      </c>
      <c r="K1024" s="25">
        <v>32734</v>
      </c>
      <c r="L1024" s="11">
        <v>0</v>
      </c>
      <c r="M1024" s="11">
        <v>0</v>
      </c>
      <c r="N1024" s="25">
        <v>2837</v>
      </c>
      <c r="O1024" s="11">
        <v>0</v>
      </c>
      <c r="P1024" s="11">
        <v>0</v>
      </c>
      <c r="Q1024" s="11"/>
      <c r="R1024" s="16"/>
    </row>
    <row r="1025" spans="1:18" ht="15.75" thickTop="1" thickBot="1" x14ac:dyDescent="0.25">
      <c r="A1025" s="15">
        <v>41561</v>
      </c>
      <c r="B1025" s="11">
        <v>817.63350000000003</v>
      </c>
      <c r="C1025" s="11">
        <v>0</v>
      </c>
      <c r="D1025" s="25">
        <v>470196.43689999997</v>
      </c>
      <c r="E1025" s="25">
        <v>1700.3194000000001</v>
      </c>
      <c r="F1025" s="25">
        <v>799484137</v>
      </c>
      <c r="G1025" s="12">
        <v>15708820085</v>
      </c>
      <c r="H1025" s="11">
        <v>89</v>
      </c>
      <c r="I1025" s="11">
        <v>0</v>
      </c>
      <c r="J1025" s="11" t="s">
        <v>123</v>
      </c>
      <c r="K1025" s="25">
        <v>32800</v>
      </c>
      <c r="L1025" s="11">
        <v>0</v>
      </c>
      <c r="M1025" s="11">
        <v>0</v>
      </c>
      <c r="N1025" s="25">
        <v>2843</v>
      </c>
      <c r="O1025" s="11">
        <v>0</v>
      </c>
      <c r="P1025" s="11">
        <v>0</v>
      </c>
      <c r="Q1025" s="11"/>
      <c r="R1025" s="16"/>
    </row>
    <row r="1026" spans="1:18" ht="15.75" thickTop="1" thickBot="1" x14ac:dyDescent="0.25">
      <c r="A1026" s="15">
        <v>41562</v>
      </c>
      <c r="B1026" s="11">
        <v>0</v>
      </c>
      <c r="C1026" s="11">
        <v>0</v>
      </c>
      <c r="D1026" s="25">
        <v>470196.43689999997</v>
      </c>
      <c r="E1026" s="25">
        <v>1703.991</v>
      </c>
      <c r="F1026" s="25">
        <v>801210486</v>
      </c>
      <c r="G1026" s="12">
        <v>15692338371</v>
      </c>
      <c r="H1026" s="11">
        <v>89</v>
      </c>
      <c r="I1026" s="11">
        <v>0</v>
      </c>
      <c r="J1026" s="11" t="s">
        <v>123</v>
      </c>
      <c r="K1026" s="25">
        <v>32928</v>
      </c>
      <c r="L1026" s="11">
        <v>0</v>
      </c>
      <c r="M1026" s="11">
        <v>0</v>
      </c>
      <c r="N1026" s="25">
        <v>2854</v>
      </c>
      <c r="O1026" s="11">
        <v>0</v>
      </c>
      <c r="P1026" s="11">
        <v>0</v>
      </c>
      <c r="Q1026" s="11"/>
      <c r="R1026" s="16"/>
    </row>
    <row r="1027" spans="1:18" ht="15.75" thickTop="1" thickBot="1" x14ac:dyDescent="0.25">
      <c r="A1027" s="15">
        <v>41563</v>
      </c>
      <c r="B1027" s="11">
        <v>0</v>
      </c>
      <c r="C1027" s="11">
        <v>0</v>
      </c>
      <c r="D1027" s="25">
        <v>470196.43689999997</v>
      </c>
      <c r="E1027" s="25">
        <v>1709.5456999999999</v>
      </c>
      <c r="F1027" s="25">
        <v>803822292</v>
      </c>
      <c r="G1027" s="12">
        <v>15842175888</v>
      </c>
      <c r="H1027" s="11">
        <v>89</v>
      </c>
      <c r="I1027" s="11">
        <v>0</v>
      </c>
      <c r="J1027" s="11" t="s">
        <v>123</v>
      </c>
      <c r="K1027" s="25">
        <v>33035</v>
      </c>
      <c r="L1027" s="11">
        <v>0</v>
      </c>
      <c r="M1027" s="11">
        <v>0</v>
      </c>
      <c r="N1027" s="25">
        <v>2863</v>
      </c>
      <c r="O1027" s="11">
        <v>0</v>
      </c>
      <c r="P1027" s="11">
        <v>0</v>
      </c>
      <c r="Q1027" s="11"/>
      <c r="R1027" s="16"/>
    </row>
    <row r="1028" spans="1:18" ht="15.75" thickTop="1" thickBot="1" x14ac:dyDescent="0.25">
      <c r="A1028" s="15">
        <v>41564</v>
      </c>
      <c r="B1028" s="11">
        <v>0</v>
      </c>
      <c r="C1028" s="11">
        <v>0</v>
      </c>
      <c r="D1028" s="25">
        <v>470196.43689999997</v>
      </c>
      <c r="E1028" s="25">
        <v>1693.6442999999999</v>
      </c>
      <c r="F1028" s="25">
        <v>796345512</v>
      </c>
      <c r="G1028" s="12">
        <v>15994892903</v>
      </c>
      <c r="H1028" s="11">
        <v>89</v>
      </c>
      <c r="I1028" s="11">
        <v>0</v>
      </c>
      <c r="J1028" s="11" t="s">
        <v>123</v>
      </c>
      <c r="K1028" s="25">
        <v>32728</v>
      </c>
      <c r="L1028" s="11">
        <v>0</v>
      </c>
      <c r="M1028" s="11">
        <v>0</v>
      </c>
      <c r="N1028" s="25">
        <v>2836</v>
      </c>
      <c r="O1028" s="11">
        <v>0</v>
      </c>
      <c r="P1028" s="11">
        <v>0</v>
      </c>
      <c r="Q1028" s="11"/>
      <c r="R1028" s="16"/>
    </row>
    <row r="1029" spans="1:18" ht="15.75" thickTop="1" thickBot="1" x14ac:dyDescent="0.25">
      <c r="A1029" s="15">
        <v>41565</v>
      </c>
      <c r="B1029" s="11">
        <v>29.570599999999999</v>
      </c>
      <c r="C1029" s="11">
        <v>0</v>
      </c>
      <c r="D1029" s="25">
        <v>470226.00750000001</v>
      </c>
      <c r="E1029" s="25">
        <v>1690.8664000000001</v>
      </c>
      <c r="F1029" s="25">
        <v>795089358</v>
      </c>
      <c r="G1029" s="12">
        <v>15970070443</v>
      </c>
      <c r="H1029" s="11">
        <v>89</v>
      </c>
      <c r="I1029" s="11">
        <v>0</v>
      </c>
      <c r="J1029" s="11" t="s">
        <v>123</v>
      </c>
      <c r="K1029" s="25">
        <v>32674</v>
      </c>
      <c r="L1029" s="11">
        <v>0</v>
      </c>
      <c r="M1029" s="11">
        <v>0</v>
      </c>
      <c r="N1029" s="25">
        <v>2832</v>
      </c>
      <c r="O1029" s="11">
        <v>0</v>
      </c>
      <c r="P1029" s="11">
        <v>0</v>
      </c>
      <c r="Q1029" s="11"/>
      <c r="R1029" s="16"/>
    </row>
    <row r="1030" spans="1:18" ht="15.75" thickTop="1" thickBot="1" x14ac:dyDescent="0.25">
      <c r="A1030" s="15">
        <v>41566</v>
      </c>
      <c r="B1030" s="11">
        <v>0</v>
      </c>
      <c r="C1030" s="11">
        <v>0</v>
      </c>
      <c r="D1030" s="25">
        <v>470226.00750000001</v>
      </c>
      <c r="E1030" s="25">
        <v>1690.7940000000001</v>
      </c>
      <c r="F1030" s="25">
        <v>795055319</v>
      </c>
      <c r="G1030" s="12">
        <v>15970099165</v>
      </c>
      <c r="H1030" s="11">
        <v>89</v>
      </c>
      <c r="I1030" s="11">
        <v>0</v>
      </c>
      <c r="J1030" s="11" t="s">
        <v>123</v>
      </c>
      <c r="K1030" s="25">
        <v>32675</v>
      </c>
      <c r="L1030" s="11">
        <v>0</v>
      </c>
      <c r="M1030" s="11">
        <v>0</v>
      </c>
      <c r="N1030" s="25">
        <v>2832</v>
      </c>
      <c r="O1030" s="11">
        <v>0</v>
      </c>
      <c r="P1030" s="11">
        <v>0</v>
      </c>
      <c r="Q1030" s="11"/>
      <c r="R1030" s="16"/>
    </row>
    <row r="1031" spans="1:18" ht="15.75" thickTop="1" thickBot="1" x14ac:dyDescent="0.25">
      <c r="A1031" s="15">
        <v>41567</v>
      </c>
      <c r="B1031" s="11">
        <v>0</v>
      </c>
      <c r="C1031" s="11">
        <v>0</v>
      </c>
      <c r="D1031" s="25">
        <v>470226.00750000001</v>
      </c>
      <c r="E1031" s="25">
        <v>1690.7216000000001</v>
      </c>
      <c r="F1031" s="25">
        <v>795021282</v>
      </c>
      <c r="G1031" s="12">
        <v>15970127898</v>
      </c>
      <c r="H1031" s="11">
        <v>89</v>
      </c>
      <c r="I1031" s="11">
        <v>0</v>
      </c>
      <c r="J1031" s="11" t="s">
        <v>123</v>
      </c>
      <c r="K1031" s="25">
        <v>32673</v>
      </c>
      <c r="L1031" s="11">
        <v>0</v>
      </c>
      <c r="M1031" s="11">
        <v>0</v>
      </c>
      <c r="N1031" s="25">
        <v>2832</v>
      </c>
      <c r="O1031" s="11">
        <v>0</v>
      </c>
      <c r="P1031" s="11">
        <v>0</v>
      </c>
      <c r="Q1031" s="11"/>
      <c r="R1031" s="16"/>
    </row>
    <row r="1032" spans="1:18" ht="15.75" thickTop="1" thickBot="1" x14ac:dyDescent="0.25">
      <c r="A1032" s="15">
        <v>41568</v>
      </c>
      <c r="B1032" s="11">
        <v>0</v>
      </c>
      <c r="C1032" s="11">
        <v>0</v>
      </c>
      <c r="D1032" s="25">
        <v>470226.00750000001</v>
      </c>
      <c r="E1032" s="25">
        <v>1694.4173000000001</v>
      </c>
      <c r="F1032" s="25">
        <v>796759091</v>
      </c>
      <c r="G1032" s="12">
        <v>15702431648</v>
      </c>
      <c r="H1032" s="11">
        <v>89</v>
      </c>
      <c r="I1032" s="11">
        <v>0</v>
      </c>
      <c r="J1032" s="11" t="s">
        <v>123</v>
      </c>
      <c r="K1032" s="25">
        <v>32745</v>
      </c>
      <c r="L1032" s="11">
        <v>0</v>
      </c>
      <c r="M1032" s="11">
        <v>0</v>
      </c>
      <c r="N1032" s="25">
        <v>2838</v>
      </c>
      <c r="O1032" s="11">
        <v>0</v>
      </c>
      <c r="P1032" s="11">
        <v>0</v>
      </c>
      <c r="Q1032" s="11"/>
      <c r="R1032" s="16"/>
    </row>
    <row r="1033" spans="1:18" ht="15.75" thickTop="1" thickBot="1" x14ac:dyDescent="0.25">
      <c r="A1033" s="15">
        <v>41569</v>
      </c>
      <c r="B1033" s="11">
        <v>0</v>
      </c>
      <c r="C1033" s="25">
        <v>1640.5547999999999</v>
      </c>
      <c r="D1033" s="25">
        <v>468585.45270000002</v>
      </c>
      <c r="E1033" s="25">
        <v>1693.1605</v>
      </c>
      <c r="F1033" s="25">
        <v>793390383</v>
      </c>
      <c r="G1033" s="12">
        <v>15835734994</v>
      </c>
      <c r="H1033" s="11">
        <v>88</v>
      </c>
      <c r="I1033" s="11">
        <v>0</v>
      </c>
      <c r="J1033" s="11" t="s">
        <v>123</v>
      </c>
      <c r="K1033" s="25">
        <v>32721</v>
      </c>
      <c r="L1033" s="11">
        <v>0</v>
      </c>
      <c r="M1033" s="11">
        <v>0</v>
      </c>
      <c r="N1033" s="25">
        <v>2836</v>
      </c>
      <c r="O1033" s="11">
        <v>0</v>
      </c>
      <c r="P1033" s="11">
        <v>0</v>
      </c>
      <c r="Q1033" s="11"/>
      <c r="R1033" s="16"/>
    </row>
    <row r="1034" spans="1:18" ht="15.75" thickTop="1" thickBot="1" x14ac:dyDescent="0.25">
      <c r="A1034" s="15">
        <v>41570</v>
      </c>
      <c r="B1034" s="11">
        <v>0</v>
      </c>
      <c r="C1034" s="11">
        <v>0</v>
      </c>
      <c r="D1034" s="25">
        <v>468585.45270000002</v>
      </c>
      <c r="E1034" s="25">
        <v>1691.2559000000001</v>
      </c>
      <c r="F1034" s="25">
        <v>792497902</v>
      </c>
      <c r="G1034" s="12">
        <v>16332913260</v>
      </c>
      <c r="H1034" s="11">
        <v>88</v>
      </c>
      <c r="I1034" s="11">
        <v>0</v>
      </c>
      <c r="J1034" s="11" t="s">
        <v>123</v>
      </c>
      <c r="K1034" s="25">
        <v>32570</v>
      </c>
      <c r="L1034" s="11">
        <v>0</v>
      </c>
      <c r="M1034" s="11">
        <v>0</v>
      </c>
      <c r="N1034" s="25">
        <v>2823</v>
      </c>
      <c r="O1034" s="11">
        <v>0</v>
      </c>
      <c r="P1034" s="11">
        <v>0</v>
      </c>
      <c r="Q1034" s="11"/>
      <c r="R1034" s="16"/>
    </row>
    <row r="1035" spans="1:18" ht="15.75" thickTop="1" thickBot="1" x14ac:dyDescent="0.25">
      <c r="A1035" s="15">
        <v>41571</v>
      </c>
      <c r="B1035" s="11">
        <v>0</v>
      </c>
      <c r="C1035" s="11">
        <v>0</v>
      </c>
      <c r="D1035" s="25">
        <v>468585.45270000002</v>
      </c>
      <c r="E1035" s="25">
        <v>1684.1950999999999</v>
      </c>
      <c r="F1035" s="25">
        <v>789189330</v>
      </c>
      <c r="G1035" s="12">
        <v>16012222521</v>
      </c>
      <c r="H1035" s="11">
        <v>88</v>
      </c>
      <c r="I1035" s="11">
        <v>0</v>
      </c>
      <c r="J1035" s="11" t="s">
        <v>123</v>
      </c>
      <c r="K1035" s="25">
        <v>32434</v>
      </c>
      <c r="L1035" s="11">
        <v>0</v>
      </c>
      <c r="M1035" s="11">
        <v>0</v>
      </c>
      <c r="N1035" s="25">
        <v>2811</v>
      </c>
      <c r="O1035" s="11">
        <v>0</v>
      </c>
      <c r="P1035" s="11">
        <v>0</v>
      </c>
      <c r="Q1035" s="11"/>
      <c r="R1035" s="16"/>
    </row>
    <row r="1036" spans="1:18" ht="15.75" thickTop="1" thickBot="1" x14ac:dyDescent="0.25">
      <c r="A1036" s="15">
        <v>41572</v>
      </c>
      <c r="B1036" s="11">
        <v>0</v>
      </c>
      <c r="C1036" s="11">
        <v>0</v>
      </c>
      <c r="D1036" s="25">
        <v>468585.45270000002</v>
      </c>
      <c r="E1036" s="25">
        <v>1681.9350999999999</v>
      </c>
      <c r="F1036" s="25">
        <v>788130336</v>
      </c>
      <c r="G1036" s="12">
        <v>15356292110</v>
      </c>
      <c r="H1036" s="11">
        <v>88</v>
      </c>
      <c r="I1036" s="11">
        <v>0</v>
      </c>
      <c r="J1036" s="11" t="s">
        <v>123</v>
      </c>
      <c r="K1036" s="25">
        <v>32390</v>
      </c>
      <c r="L1036" s="11">
        <v>0</v>
      </c>
      <c r="M1036" s="11">
        <v>0</v>
      </c>
      <c r="N1036" s="25">
        <v>2807</v>
      </c>
      <c r="O1036" s="11">
        <v>0</v>
      </c>
      <c r="P1036" s="11">
        <v>0</v>
      </c>
      <c r="Q1036" s="11"/>
      <c r="R1036" s="16"/>
    </row>
    <row r="1037" spans="1:18" ht="15.75" thickTop="1" thickBot="1" x14ac:dyDescent="0.25">
      <c r="A1037" s="15">
        <v>41573</v>
      </c>
      <c r="B1037" s="11">
        <v>0</v>
      </c>
      <c r="C1037" s="11">
        <v>0</v>
      </c>
      <c r="D1037" s="25">
        <v>468585.45270000002</v>
      </c>
      <c r="E1037" s="25">
        <v>1681.8602000000001</v>
      </c>
      <c r="F1037" s="25">
        <v>788095205</v>
      </c>
      <c r="G1037" s="12">
        <v>15356293373</v>
      </c>
      <c r="H1037" s="11">
        <v>88</v>
      </c>
      <c r="I1037" s="11">
        <v>0</v>
      </c>
      <c r="J1037" s="11" t="s">
        <v>123</v>
      </c>
      <c r="K1037" s="25">
        <v>32389</v>
      </c>
      <c r="L1037" s="11">
        <v>0</v>
      </c>
      <c r="M1037" s="11">
        <v>0</v>
      </c>
      <c r="N1037" s="25">
        <v>2807</v>
      </c>
      <c r="O1037" s="11">
        <v>0</v>
      </c>
      <c r="P1037" s="11">
        <v>0</v>
      </c>
      <c r="Q1037" s="11"/>
      <c r="R1037" s="16"/>
    </row>
    <row r="1038" spans="1:18" ht="15.75" thickTop="1" thickBot="1" x14ac:dyDescent="0.25">
      <c r="A1038" s="15">
        <v>41574</v>
      </c>
      <c r="B1038" s="11">
        <v>0</v>
      </c>
      <c r="C1038" s="11">
        <v>0</v>
      </c>
      <c r="D1038" s="25">
        <v>468585.45270000002</v>
      </c>
      <c r="E1038" s="25">
        <v>1681.7852</v>
      </c>
      <c r="F1038" s="25">
        <v>788060076</v>
      </c>
      <c r="G1038" s="12">
        <v>15356294636</v>
      </c>
      <c r="H1038" s="11">
        <v>88</v>
      </c>
      <c r="I1038" s="11">
        <v>0</v>
      </c>
      <c r="J1038" s="11" t="s">
        <v>123</v>
      </c>
      <c r="K1038" s="25">
        <v>32387</v>
      </c>
      <c r="L1038" s="11">
        <v>0</v>
      </c>
      <c r="M1038" s="11">
        <v>0</v>
      </c>
      <c r="N1038" s="25">
        <v>2807</v>
      </c>
      <c r="O1038" s="11">
        <v>0</v>
      </c>
      <c r="P1038" s="11">
        <v>0</v>
      </c>
      <c r="Q1038" s="11"/>
      <c r="R1038" s="16"/>
    </row>
    <row r="1039" spans="1:18" ht="15.75" thickTop="1" thickBot="1" x14ac:dyDescent="0.25">
      <c r="A1039" s="15">
        <v>41575</v>
      </c>
      <c r="B1039" s="11">
        <v>0</v>
      </c>
      <c r="C1039" s="11">
        <v>0</v>
      </c>
      <c r="D1039" s="25">
        <v>468585.45270000002</v>
      </c>
      <c r="E1039" s="25">
        <v>1686.3258000000001</v>
      </c>
      <c r="F1039" s="25">
        <v>790187720</v>
      </c>
      <c r="G1039" s="12">
        <v>15395445736</v>
      </c>
      <c r="H1039" s="11">
        <v>88</v>
      </c>
      <c r="I1039" s="11">
        <v>0</v>
      </c>
      <c r="J1039" s="11" t="s">
        <v>123</v>
      </c>
      <c r="K1039" s="25">
        <v>32475</v>
      </c>
      <c r="L1039" s="11">
        <v>0</v>
      </c>
      <c r="M1039" s="11">
        <v>0</v>
      </c>
      <c r="N1039" s="25">
        <v>2814</v>
      </c>
      <c r="O1039" s="11">
        <v>0</v>
      </c>
      <c r="P1039" s="11">
        <v>0</v>
      </c>
      <c r="Q1039" s="11"/>
      <c r="R1039" s="16"/>
    </row>
    <row r="1040" spans="1:18" ht="15.75" thickTop="1" thickBot="1" x14ac:dyDescent="0.25">
      <c r="A1040" s="15">
        <v>41576</v>
      </c>
      <c r="B1040" s="11">
        <v>0</v>
      </c>
      <c r="C1040" s="11">
        <v>0</v>
      </c>
      <c r="D1040" s="25">
        <v>468585.45270000002</v>
      </c>
      <c r="E1040" s="25">
        <v>1685.8712</v>
      </c>
      <c r="F1040" s="25">
        <v>789974718</v>
      </c>
      <c r="G1040" s="12">
        <v>15379803169</v>
      </c>
      <c r="H1040" s="11">
        <v>88</v>
      </c>
      <c r="I1040" s="11">
        <v>0</v>
      </c>
      <c r="J1040" s="11" t="s">
        <v>123</v>
      </c>
      <c r="K1040" s="25">
        <v>32466</v>
      </c>
      <c r="L1040" s="11">
        <v>0</v>
      </c>
      <c r="M1040" s="11">
        <v>0</v>
      </c>
      <c r="N1040" s="25">
        <v>2814</v>
      </c>
      <c r="O1040" s="11">
        <v>0</v>
      </c>
      <c r="P1040" s="11">
        <v>0</v>
      </c>
      <c r="Q1040" s="11"/>
      <c r="R1040" s="16"/>
    </row>
    <row r="1041" spans="1:18" ht="15.75" thickTop="1" thickBot="1" x14ac:dyDescent="0.25">
      <c r="A1041" s="15">
        <v>41577</v>
      </c>
      <c r="B1041" s="11">
        <v>23.592300000000002</v>
      </c>
      <c r="C1041" s="11">
        <v>0</v>
      </c>
      <c r="D1041" s="25">
        <v>468609.04499999998</v>
      </c>
      <c r="E1041" s="25">
        <v>1695.4679000000001</v>
      </c>
      <c r="F1041" s="25">
        <v>794511592</v>
      </c>
      <c r="G1041" s="12">
        <v>15714148834</v>
      </c>
      <c r="H1041" s="11">
        <v>88</v>
      </c>
      <c r="I1041" s="11">
        <v>0</v>
      </c>
      <c r="J1041" s="11" t="s">
        <v>123</v>
      </c>
      <c r="K1041" s="25">
        <v>32651</v>
      </c>
      <c r="L1041" s="11">
        <v>0</v>
      </c>
      <c r="M1041" s="11">
        <v>0</v>
      </c>
      <c r="N1041" s="25">
        <v>2830</v>
      </c>
      <c r="O1041" s="11">
        <v>0</v>
      </c>
      <c r="P1041" s="11">
        <v>0</v>
      </c>
      <c r="Q1041" s="11"/>
      <c r="R1041" s="16"/>
    </row>
    <row r="1042" spans="1:18" ht="15.75" thickTop="1" thickBot="1" x14ac:dyDescent="0.25">
      <c r="A1042" s="15">
        <v>41578</v>
      </c>
      <c r="B1042" s="11">
        <v>0</v>
      </c>
      <c r="C1042" s="11">
        <v>0</v>
      </c>
      <c r="D1042" s="25">
        <v>468609.04499999998</v>
      </c>
      <c r="E1042" s="25">
        <v>1695.3989999999999</v>
      </c>
      <c r="F1042" s="25">
        <v>794479284</v>
      </c>
      <c r="G1042" s="12">
        <v>15714210475</v>
      </c>
      <c r="H1042" s="11">
        <v>88</v>
      </c>
      <c r="I1042" s="11">
        <v>0</v>
      </c>
      <c r="J1042" s="11" t="s">
        <v>123</v>
      </c>
      <c r="K1042" s="25">
        <v>32651</v>
      </c>
      <c r="L1042" s="11">
        <v>0</v>
      </c>
      <c r="M1042" s="11">
        <v>0</v>
      </c>
      <c r="N1042" s="25">
        <v>2830</v>
      </c>
      <c r="O1042" s="11">
        <v>0</v>
      </c>
      <c r="P1042" s="11">
        <v>0</v>
      </c>
      <c r="Q1042" s="11"/>
      <c r="R1042" s="16"/>
    </row>
    <row r="1043" spans="1:18" ht="15.75" thickTop="1" thickBot="1" x14ac:dyDescent="0.25">
      <c r="A1043" s="15">
        <v>41579</v>
      </c>
      <c r="B1043" s="11">
        <v>0</v>
      </c>
      <c r="C1043" s="11">
        <v>0</v>
      </c>
      <c r="D1043" s="25">
        <v>468609.04499999998</v>
      </c>
      <c r="E1043" s="25">
        <v>1695.3300999999999</v>
      </c>
      <c r="F1043" s="25">
        <v>794447008</v>
      </c>
      <c r="G1043" s="12">
        <v>15714272730</v>
      </c>
      <c r="H1043" s="11">
        <v>88</v>
      </c>
      <c r="I1043" s="11">
        <v>0</v>
      </c>
      <c r="J1043" s="11" t="s">
        <v>123</v>
      </c>
      <c r="K1043" s="25">
        <v>32650</v>
      </c>
      <c r="L1043" s="11">
        <v>0</v>
      </c>
      <c r="M1043" s="11">
        <v>0</v>
      </c>
      <c r="N1043" s="25">
        <v>2830</v>
      </c>
      <c r="O1043" s="11">
        <v>0</v>
      </c>
      <c r="P1043" s="11">
        <v>0</v>
      </c>
      <c r="Q1043" s="11"/>
      <c r="R1043" s="16"/>
    </row>
    <row r="1044" spans="1:18" ht="15.75" thickTop="1" thickBot="1" x14ac:dyDescent="0.25">
      <c r="A1044" s="15">
        <v>41580</v>
      </c>
      <c r="B1044" s="11">
        <v>0</v>
      </c>
      <c r="C1044" s="11">
        <v>0</v>
      </c>
      <c r="D1044" s="25">
        <v>468609.04499999998</v>
      </c>
      <c r="E1044" s="25">
        <v>1695.2611999999999</v>
      </c>
      <c r="F1044" s="25">
        <v>794414734</v>
      </c>
      <c r="G1044" s="12">
        <v>15714335000</v>
      </c>
      <c r="H1044" s="11">
        <v>88</v>
      </c>
      <c r="I1044" s="11">
        <v>0</v>
      </c>
      <c r="J1044" s="11" t="s">
        <v>123</v>
      </c>
      <c r="K1044" s="25">
        <v>32649</v>
      </c>
      <c r="L1044" s="11">
        <v>0</v>
      </c>
      <c r="M1044" s="11">
        <v>0</v>
      </c>
      <c r="N1044" s="25">
        <v>2830</v>
      </c>
      <c r="O1044" s="11">
        <v>0</v>
      </c>
      <c r="P1044" s="11">
        <v>0</v>
      </c>
      <c r="Q1044" s="11"/>
      <c r="R1044" s="16"/>
    </row>
    <row r="1045" spans="1:18" ht="15.75" thickTop="1" thickBot="1" x14ac:dyDescent="0.25">
      <c r="A1045" s="15">
        <v>41581</v>
      </c>
      <c r="B1045" s="11">
        <v>0</v>
      </c>
      <c r="C1045" s="11">
        <v>0</v>
      </c>
      <c r="D1045" s="25">
        <v>468609.04499999998</v>
      </c>
      <c r="E1045" s="25">
        <v>1695.1922999999999</v>
      </c>
      <c r="F1045" s="25">
        <v>794382464</v>
      </c>
      <c r="G1045" s="12">
        <v>15714397284</v>
      </c>
      <c r="H1045" s="11">
        <v>88</v>
      </c>
      <c r="I1045" s="11">
        <v>0</v>
      </c>
      <c r="J1045" s="11" t="s">
        <v>123</v>
      </c>
      <c r="K1045" s="25">
        <v>32647</v>
      </c>
      <c r="L1045" s="11">
        <v>0</v>
      </c>
      <c r="M1045" s="11">
        <v>0</v>
      </c>
      <c r="N1045" s="25">
        <v>2829</v>
      </c>
      <c r="O1045" s="11">
        <v>0</v>
      </c>
      <c r="P1045" s="11">
        <v>0</v>
      </c>
      <c r="Q1045" s="11"/>
      <c r="R1045" s="16"/>
    </row>
    <row r="1046" spans="1:18" ht="15.75" thickTop="1" thickBot="1" x14ac:dyDescent="0.25">
      <c r="A1046" s="15">
        <v>41582</v>
      </c>
      <c r="B1046" s="11">
        <v>0</v>
      </c>
      <c r="C1046" s="11">
        <v>0</v>
      </c>
      <c r="D1046" s="25">
        <v>468609.04499999998</v>
      </c>
      <c r="E1046" s="25">
        <v>1693.1506999999999</v>
      </c>
      <c r="F1046" s="25">
        <v>793425737</v>
      </c>
      <c r="G1046" s="12">
        <v>15667311702</v>
      </c>
      <c r="H1046" s="11">
        <v>88</v>
      </c>
      <c r="I1046" s="11">
        <v>0</v>
      </c>
      <c r="J1046" s="11" t="s">
        <v>123</v>
      </c>
      <c r="K1046" s="25">
        <v>32608</v>
      </c>
      <c r="L1046" s="11">
        <v>0</v>
      </c>
      <c r="M1046" s="11">
        <v>0</v>
      </c>
      <c r="N1046" s="25">
        <v>2826</v>
      </c>
      <c r="O1046" s="11">
        <v>0</v>
      </c>
      <c r="P1046" s="11">
        <v>0</v>
      </c>
      <c r="Q1046" s="11"/>
      <c r="R1046" s="16"/>
    </row>
    <row r="1047" spans="1:18" ht="15.75" thickTop="1" thickBot="1" x14ac:dyDescent="0.25">
      <c r="A1047" s="15">
        <v>41583</v>
      </c>
      <c r="B1047" s="11">
        <v>117.6908</v>
      </c>
      <c r="C1047" s="11">
        <v>0</v>
      </c>
      <c r="D1047" s="25">
        <v>468726.73580000002</v>
      </c>
      <c r="E1047" s="25">
        <v>1699.3686</v>
      </c>
      <c r="F1047" s="25">
        <v>796539504</v>
      </c>
      <c r="G1047" s="12">
        <v>15473706572</v>
      </c>
      <c r="H1047" s="11">
        <v>88</v>
      </c>
      <c r="I1047" s="11">
        <v>0</v>
      </c>
      <c r="J1047" s="11" t="s">
        <v>123</v>
      </c>
      <c r="K1047" s="25">
        <v>32728</v>
      </c>
      <c r="L1047" s="11">
        <v>0</v>
      </c>
      <c r="M1047" s="11">
        <v>0</v>
      </c>
      <c r="N1047" s="25">
        <v>2836</v>
      </c>
      <c r="O1047" s="11">
        <v>0</v>
      </c>
      <c r="P1047" s="11">
        <v>0</v>
      </c>
      <c r="Q1047" s="11"/>
      <c r="R1047" s="16"/>
    </row>
    <row r="1048" spans="1:18" ht="15.75" thickTop="1" thickBot="1" x14ac:dyDescent="0.25">
      <c r="A1048" s="15">
        <v>41584</v>
      </c>
      <c r="B1048" s="11">
        <v>0</v>
      </c>
      <c r="C1048" s="11">
        <v>0</v>
      </c>
      <c r="D1048" s="25">
        <v>468726.73580000002</v>
      </c>
      <c r="E1048" s="25">
        <v>1701.9804999999999</v>
      </c>
      <c r="F1048" s="25">
        <v>797763760</v>
      </c>
      <c r="G1048" s="12">
        <v>15496878947</v>
      </c>
      <c r="H1048" s="11">
        <v>88</v>
      </c>
      <c r="I1048" s="11">
        <v>0</v>
      </c>
      <c r="J1048" s="11" t="s">
        <v>123</v>
      </c>
      <c r="K1048" s="25">
        <v>32786</v>
      </c>
      <c r="L1048" s="11">
        <v>0</v>
      </c>
      <c r="M1048" s="11">
        <v>0</v>
      </c>
      <c r="N1048" s="25">
        <v>2841</v>
      </c>
      <c r="O1048" s="11">
        <v>0</v>
      </c>
      <c r="P1048" s="11">
        <v>0</v>
      </c>
      <c r="Q1048" s="11"/>
      <c r="R1048" s="16"/>
    </row>
    <row r="1049" spans="1:18" ht="15.75" thickTop="1" thickBot="1" x14ac:dyDescent="0.25">
      <c r="A1049" s="15">
        <v>41585</v>
      </c>
      <c r="B1049" s="11">
        <v>0</v>
      </c>
      <c r="C1049" s="11">
        <v>0</v>
      </c>
      <c r="D1049" s="25">
        <v>468726.73580000002</v>
      </c>
      <c r="E1049" s="25">
        <v>1697.6116</v>
      </c>
      <c r="F1049" s="25">
        <v>795715944</v>
      </c>
      <c r="G1049" s="12">
        <v>15424107482</v>
      </c>
      <c r="H1049" s="11">
        <v>88</v>
      </c>
      <c r="I1049" s="11">
        <v>0</v>
      </c>
      <c r="J1049" s="11" t="s">
        <v>123</v>
      </c>
      <c r="K1049" s="25">
        <v>32702</v>
      </c>
      <c r="L1049" s="11">
        <v>0</v>
      </c>
      <c r="M1049" s="11">
        <v>0</v>
      </c>
      <c r="N1049" s="25">
        <v>2834</v>
      </c>
      <c r="O1049" s="11">
        <v>0</v>
      </c>
      <c r="P1049" s="11">
        <v>0</v>
      </c>
      <c r="Q1049" s="11"/>
      <c r="R1049" s="16"/>
    </row>
    <row r="1050" spans="1:18" ht="15.75" thickTop="1" thickBot="1" x14ac:dyDescent="0.25">
      <c r="A1050" s="15">
        <v>41586</v>
      </c>
      <c r="B1050" s="11">
        <v>0</v>
      </c>
      <c r="C1050" s="25">
        <v>22770.604899999998</v>
      </c>
      <c r="D1050" s="25">
        <v>445956.13089999999</v>
      </c>
      <c r="E1050" s="25">
        <v>1685.3329000000001</v>
      </c>
      <c r="F1050" s="25">
        <v>751584536</v>
      </c>
      <c r="G1050" s="12">
        <v>15310076305</v>
      </c>
      <c r="H1050" s="11">
        <v>87</v>
      </c>
      <c r="I1050" s="11">
        <v>0</v>
      </c>
      <c r="J1050" s="11" t="s">
        <v>123</v>
      </c>
      <c r="K1050" s="25">
        <v>32465</v>
      </c>
      <c r="L1050" s="11">
        <v>0</v>
      </c>
      <c r="M1050" s="11">
        <v>0</v>
      </c>
      <c r="N1050" s="25">
        <v>2814</v>
      </c>
      <c r="O1050" s="11">
        <v>0</v>
      </c>
      <c r="P1050" s="11">
        <v>0</v>
      </c>
      <c r="Q1050" s="11"/>
      <c r="R1050" s="16"/>
    </row>
    <row r="1051" spans="1:18" ht="15.75" thickTop="1" thickBot="1" x14ac:dyDescent="0.25">
      <c r="A1051" s="15">
        <v>41587</v>
      </c>
      <c r="B1051" s="11">
        <v>0</v>
      </c>
      <c r="C1051" s="11">
        <v>0</v>
      </c>
      <c r="D1051" s="25">
        <v>445956.13089999999</v>
      </c>
      <c r="E1051" s="25">
        <v>1686.8371999999999</v>
      </c>
      <c r="F1051" s="25">
        <v>752255393</v>
      </c>
      <c r="G1051" s="12">
        <v>15324386911</v>
      </c>
      <c r="H1051" s="11">
        <v>87</v>
      </c>
      <c r="I1051" s="11">
        <v>0</v>
      </c>
      <c r="J1051" s="11" t="s">
        <v>123</v>
      </c>
      <c r="K1051" s="25">
        <v>30916</v>
      </c>
      <c r="L1051" s="11">
        <v>0</v>
      </c>
      <c r="M1051" s="11">
        <v>0</v>
      </c>
      <c r="N1051" s="25">
        <v>2679</v>
      </c>
      <c r="O1051" s="11">
        <v>0</v>
      </c>
      <c r="P1051" s="11">
        <v>0</v>
      </c>
      <c r="Q1051" s="11"/>
      <c r="R1051" s="16"/>
    </row>
    <row r="1052" spans="1:18" ht="15.75" thickTop="1" thickBot="1" x14ac:dyDescent="0.25">
      <c r="A1052" s="15">
        <v>41588</v>
      </c>
      <c r="B1052" s="11">
        <v>0</v>
      </c>
      <c r="C1052" s="11">
        <v>0</v>
      </c>
      <c r="D1052" s="25">
        <v>445956.13089999999</v>
      </c>
      <c r="E1052" s="25">
        <v>1686.7646999999999</v>
      </c>
      <c r="F1052" s="25">
        <v>752223041</v>
      </c>
      <c r="G1052" s="12">
        <v>15324412147</v>
      </c>
      <c r="H1052" s="11">
        <v>87</v>
      </c>
      <c r="I1052" s="11">
        <v>0</v>
      </c>
      <c r="J1052" s="11" t="s">
        <v>123</v>
      </c>
      <c r="K1052" s="25">
        <v>30915</v>
      </c>
      <c r="L1052" s="11">
        <v>0</v>
      </c>
      <c r="M1052" s="11">
        <v>0</v>
      </c>
      <c r="N1052" s="25">
        <v>2679</v>
      </c>
      <c r="O1052" s="11">
        <v>0</v>
      </c>
      <c r="P1052" s="11">
        <v>0</v>
      </c>
      <c r="Q1052" s="11"/>
      <c r="R1052" s="16"/>
    </row>
    <row r="1053" spans="1:18" ht="15.75" thickTop="1" thickBot="1" x14ac:dyDescent="0.25">
      <c r="A1053" s="15">
        <v>41589</v>
      </c>
      <c r="B1053" s="11">
        <v>0</v>
      </c>
      <c r="C1053" s="11">
        <v>0</v>
      </c>
      <c r="D1053" s="25">
        <v>445956.13089999999</v>
      </c>
      <c r="E1053" s="25">
        <v>1660.4211</v>
      </c>
      <c r="F1053" s="25">
        <v>740474949</v>
      </c>
      <c r="G1053" s="12">
        <v>15083502212</v>
      </c>
      <c r="H1053" s="11">
        <v>87</v>
      </c>
      <c r="I1053" s="11">
        <v>0</v>
      </c>
      <c r="J1053" s="11" t="s">
        <v>123</v>
      </c>
      <c r="K1053" s="25">
        <v>30432</v>
      </c>
      <c r="L1053" s="11">
        <v>0</v>
      </c>
      <c r="M1053" s="11">
        <v>0</v>
      </c>
      <c r="N1053" s="25">
        <v>2637</v>
      </c>
      <c r="O1053" s="11">
        <v>0</v>
      </c>
      <c r="P1053" s="11">
        <v>0</v>
      </c>
      <c r="Q1053" s="11"/>
      <c r="R1053" s="16"/>
    </row>
    <row r="1054" spans="1:18" ht="15.75" thickTop="1" thickBot="1" x14ac:dyDescent="0.25">
      <c r="A1054" s="15">
        <v>41590</v>
      </c>
      <c r="B1054" s="11">
        <v>0</v>
      </c>
      <c r="C1054" s="11">
        <v>0</v>
      </c>
      <c r="D1054" s="25">
        <v>445956.13089999999</v>
      </c>
      <c r="E1054" s="25">
        <v>1662.0036</v>
      </c>
      <c r="F1054" s="25">
        <v>741180679</v>
      </c>
      <c r="G1054" s="12">
        <v>15059170131</v>
      </c>
      <c r="H1054" s="11">
        <v>87</v>
      </c>
      <c r="I1054" s="11">
        <v>0</v>
      </c>
      <c r="J1054" s="11" t="s">
        <v>123</v>
      </c>
      <c r="K1054" s="25">
        <v>30461</v>
      </c>
      <c r="L1054" s="11">
        <v>0</v>
      </c>
      <c r="M1054" s="11">
        <v>0</v>
      </c>
      <c r="N1054" s="25">
        <v>2640</v>
      </c>
      <c r="O1054" s="11">
        <v>0</v>
      </c>
      <c r="P1054" s="11">
        <v>0</v>
      </c>
      <c r="Q1054" s="11"/>
      <c r="R1054" s="16"/>
    </row>
    <row r="1055" spans="1:18" ht="15.75" thickTop="1" thickBot="1" x14ac:dyDescent="0.25">
      <c r="A1055" s="15">
        <v>41591</v>
      </c>
      <c r="B1055" s="11">
        <v>0</v>
      </c>
      <c r="C1055" s="11">
        <v>0</v>
      </c>
      <c r="D1055" s="25">
        <v>445956.13089999999</v>
      </c>
      <c r="E1055" s="25">
        <v>1626.2462</v>
      </c>
      <c r="F1055" s="25">
        <v>725234461</v>
      </c>
      <c r="G1055" s="12">
        <v>15112446092</v>
      </c>
      <c r="H1055" s="11">
        <v>87</v>
      </c>
      <c r="I1055" s="11">
        <v>0</v>
      </c>
      <c r="J1055" s="11" t="s">
        <v>123</v>
      </c>
      <c r="K1055" s="25">
        <v>29805</v>
      </c>
      <c r="L1055" s="11">
        <v>0</v>
      </c>
      <c r="M1055" s="11">
        <v>0</v>
      </c>
      <c r="N1055" s="25">
        <v>2583</v>
      </c>
      <c r="O1055" s="11">
        <v>0</v>
      </c>
      <c r="P1055" s="11">
        <v>0</v>
      </c>
      <c r="Q1055" s="11"/>
      <c r="R1055" s="16"/>
    </row>
    <row r="1056" spans="1:18" ht="15.75" thickTop="1" thickBot="1" x14ac:dyDescent="0.25">
      <c r="A1056" s="15">
        <v>41592</v>
      </c>
      <c r="B1056" s="11">
        <v>462.32679999999999</v>
      </c>
      <c r="C1056" s="11">
        <v>0</v>
      </c>
      <c r="D1056" s="25">
        <v>446418.45770000003</v>
      </c>
      <c r="E1056" s="25">
        <v>1621.3353</v>
      </c>
      <c r="F1056" s="25">
        <v>723794020</v>
      </c>
      <c r="G1056" s="12">
        <v>15199807544</v>
      </c>
      <c r="H1056" s="11">
        <v>87</v>
      </c>
      <c r="I1056" s="11">
        <v>0</v>
      </c>
      <c r="J1056" s="11" t="s">
        <v>123</v>
      </c>
      <c r="K1056" s="25">
        <v>29715</v>
      </c>
      <c r="L1056" s="11">
        <v>0</v>
      </c>
      <c r="M1056" s="11">
        <v>0</v>
      </c>
      <c r="N1056" s="25">
        <v>2575</v>
      </c>
      <c r="O1056" s="11">
        <v>0</v>
      </c>
      <c r="P1056" s="11">
        <v>0</v>
      </c>
      <c r="Q1056" s="12">
        <v>1000972572</v>
      </c>
      <c r="R1056" s="16"/>
    </row>
    <row r="1057" spans="1:18" ht="15.75" thickTop="1" thickBot="1" x14ac:dyDescent="0.25">
      <c r="A1057" s="15">
        <v>41593</v>
      </c>
      <c r="B1057" s="25">
        <v>1164.5311999999999</v>
      </c>
      <c r="C1057" s="11">
        <v>0</v>
      </c>
      <c r="D1057" s="25">
        <v>447582.9889</v>
      </c>
      <c r="E1057" s="25">
        <v>1639.2956999999999</v>
      </c>
      <c r="F1057" s="25">
        <v>733720872</v>
      </c>
      <c r="G1057" s="12">
        <v>15048631198</v>
      </c>
      <c r="H1057" s="11">
        <v>87</v>
      </c>
      <c r="I1057" s="11">
        <v>0</v>
      </c>
      <c r="J1057" s="11" t="s">
        <v>123</v>
      </c>
      <c r="K1057" s="25">
        <v>30076</v>
      </c>
      <c r="L1057" s="11">
        <v>0</v>
      </c>
      <c r="M1057" s="11">
        <v>0</v>
      </c>
      <c r="N1057" s="25">
        <v>2607</v>
      </c>
      <c r="O1057" s="11">
        <v>0</v>
      </c>
      <c r="P1057" s="11">
        <v>0</v>
      </c>
      <c r="Q1057" s="11"/>
      <c r="R1057" s="16"/>
    </row>
    <row r="1058" spans="1:18" ht="15.75" thickTop="1" thickBot="1" x14ac:dyDescent="0.25">
      <c r="A1058" s="15">
        <v>41594</v>
      </c>
      <c r="B1058" s="11">
        <v>0</v>
      </c>
      <c r="C1058" s="11">
        <v>0</v>
      </c>
      <c r="D1058" s="25">
        <v>447582.9889</v>
      </c>
      <c r="E1058" s="25">
        <v>1639.2331999999999</v>
      </c>
      <c r="F1058" s="25">
        <v>733692911</v>
      </c>
      <c r="G1058" s="12">
        <v>15048726275</v>
      </c>
      <c r="H1058" s="11">
        <v>87</v>
      </c>
      <c r="I1058" s="11">
        <v>0</v>
      </c>
      <c r="J1058" s="11" t="s">
        <v>123</v>
      </c>
      <c r="K1058" s="25">
        <v>30153</v>
      </c>
      <c r="L1058" s="11">
        <v>0</v>
      </c>
      <c r="M1058" s="11">
        <v>0</v>
      </c>
      <c r="N1058" s="25">
        <v>2613</v>
      </c>
      <c r="O1058" s="11">
        <v>0</v>
      </c>
      <c r="P1058" s="11">
        <v>0</v>
      </c>
      <c r="Q1058" s="11"/>
      <c r="R1058" s="16"/>
    </row>
    <row r="1059" spans="1:18" ht="15.75" thickTop="1" thickBot="1" x14ac:dyDescent="0.25">
      <c r="A1059" s="15">
        <v>41595</v>
      </c>
      <c r="B1059" s="11">
        <v>0</v>
      </c>
      <c r="C1059" s="11">
        <v>0</v>
      </c>
      <c r="D1059" s="25">
        <v>447582.9889</v>
      </c>
      <c r="E1059" s="25">
        <v>1639.1708000000001</v>
      </c>
      <c r="F1059" s="25">
        <v>733664952</v>
      </c>
      <c r="G1059" s="12">
        <v>15048821373</v>
      </c>
      <c r="H1059" s="11">
        <v>87</v>
      </c>
      <c r="I1059" s="11">
        <v>0</v>
      </c>
      <c r="J1059" s="11" t="s">
        <v>123</v>
      </c>
      <c r="K1059" s="25">
        <v>30152</v>
      </c>
      <c r="L1059" s="11">
        <v>0</v>
      </c>
      <c r="M1059" s="11">
        <v>0</v>
      </c>
      <c r="N1059" s="25">
        <v>2613</v>
      </c>
      <c r="O1059" s="11">
        <v>0</v>
      </c>
      <c r="P1059" s="11">
        <v>0</v>
      </c>
      <c r="Q1059" s="11"/>
      <c r="R1059" s="16"/>
    </row>
    <row r="1060" spans="1:18" ht="15.75" thickTop="1" thickBot="1" x14ac:dyDescent="0.25">
      <c r="A1060" s="15">
        <v>41596</v>
      </c>
      <c r="B1060" s="11">
        <v>0</v>
      </c>
      <c r="C1060" s="11">
        <v>0</v>
      </c>
      <c r="D1060" s="25">
        <v>447582.9889</v>
      </c>
      <c r="E1060" s="25">
        <v>1649.3169</v>
      </c>
      <c r="F1060" s="25">
        <v>738206181</v>
      </c>
      <c r="G1060" s="12">
        <v>15112763132</v>
      </c>
      <c r="H1060" s="11">
        <v>87</v>
      </c>
      <c r="I1060" s="11">
        <v>0</v>
      </c>
      <c r="J1060" s="11" t="s">
        <v>123</v>
      </c>
      <c r="K1060" s="25">
        <v>30338</v>
      </c>
      <c r="L1060" s="11">
        <v>0</v>
      </c>
      <c r="M1060" s="11">
        <v>0</v>
      </c>
      <c r="N1060" s="25">
        <v>2629</v>
      </c>
      <c r="O1060" s="11">
        <v>0</v>
      </c>
      <c r="P1060" s="11">
        <v>0</v>
      </c>
      <c r="Q1060" s="11"/>
      <c r="R1060" s="16"/>
    </row>
    <row r="1061" spans="1:18" ht="15.75" thickTop="1" thickBot="1" x14ac:dyDescent="0.25">
      <c r="A1061" s="15">
        <v>41597</v>
      </c>
      <c r="B1061" s="11">
        <v>30.427600000000002</v>
      </c>
      <c r="C1061" s="11">
        <v>0</v>
      </c>
      <c r="D1061" s="25">
        <v>447613.41649999999</v>
      </c>
      <c r="E1061" s="25">
        <v>1643.2446</v>
      </c>
      <c r="F1061" s="25">
        <v>735538326</v>
      </c>
      <c r="G1061" s="12">
        <v>14806070333</v>
      </c>
      <c r="H1061" s="11">
        <v>87</v>
      </c>
      <c r="I1061" s="11">
        <v>0</v>
      </c>
      <c r="J1061" s="11" t="s">
        <v>123</v>
      </c>
      <c r="K1061" s="25">
        <v>30227</v>
      </c>
      <c r="L1061" s="11">
        <v>0</v>
      </c>
      <c r="M1061" s="11">
        <v>0</v>
      </c>
      <c r="N1061" s="25">
        <v>2620</v>
      </c>
      <c r="O1061" s="11">
        <v>0</v>
      </c>
      <c r="P1061" s="11">
        <v>0</v>
      </c>
      <c r="Q1061" s="11"/>
      <c r="R1061" s="16"/>
    </row>
    <row r="1062" spans="1:18" ht="15.75" thickTop="1" thickBot="1" x14ac:dyDescent="0.25">
      <c r="A1062" s="15">
        <v>41598</v>
      </c>
      <c r="B1062" s="11">
        <v>0</v>
      </c>
      <c r="C1062" s="11">
        <v>0</v>
      </c>
      <c r="D1062" s="25">
        <v>447613.41649999999</v>
      </c>
      <c r="E1062" s="25">
        <v>1640.7638999999999</v>
      </c>
      <c r="F1062" s="25">
        <v>734427932</v>
      </c>
      <c r="G1062" s="12">
        <v>15489862187</v>
      </c>
      <c r="H1062" s="11">
        <v>87</v>
      </c>
      <c r="I1062" s="11">
        <v>0</v>
      </c>
      <c r="J1062" s="11" t="s">
        <v>123</v>
      </c>
      <c r="K1062" s="25">
        <v>30183</v>
      </c>
      <c r="L1062" s="11">
        <v>0</v>
      </c>
      <c r="M1062" s="11">
        <v>0</v>
      </c>
      <c r="N1062" s="25">
        <v>2616</v>
      </c>
      <c r="O1062" s="11">
        <v>0</v>
      </c>
      <c r="P1062" s="11">
        <v>0</v>
      </c>
      <c r="Q1062" s="11"/>
      <c r="R1062" s="16"/>
    </row>
    <row r="1063" spans="1:18" ht="15.75" thickTop="1" thickBot="1" x14ac:dyDescent="0.25">
      <c r="A1063" s="15">
        <v>41599</v>
      </c>
      <c r="B1063" s="11">
        <v>24.691299999999998</v>
      </c>
      <c r="C1063" s="11">
        <v>0</v>
      </c>
      <c r="D1063" s="25">
        <v>447638.1078</v>
      </c>
      <c r="E1063" s="25">
        <v>1620.0016000000001</v>
      </c>
      <c r="F1063" s="25">
        <v>725174459</v>
      </c>
      <c r="G1063" s="12">
        <v>15769651453</v>
      </c>
      <c r="H1063" s="11">
        <v>87</v>
      </c>
      <c r="I1063" s="11">
        <v>0</v>
      </c>
      <c r="J1063" s="11" t="s">
        <v>123</v>
      </c>
      <c r="K1063" s="25">
        <v>29801</v>
      </c>
      <c r="L1063" s="11">
        <v>0</v>
      </c>
      <c r="M1063" s="11">
        <v>0</v>
      </c>
      <c r="N1063" s="25">
        <v>2583</v>
      </c>
      <c r="O1063" s="11">
        <v>0</v>
      </c>
      <c r="P1063" s="11">
        <v>0</v>
      </c>
      <c r="Q1063" s="11"/>
      <c r="R1063" s="16"/>
    </row>
    <row r="1064" spans="1:18" ht="15.75" thickTop="1" thickBot="1" x14ac:dyDescent="0.25">
      <c r="A1064" s="15">
        <v>41600</v>
      </c>
      <c r="B1064" s="11">
        <v>0</v>
      </c>
      <c r="C1064" s="11">
        <v>0</v>
      </c>
      <c r="D1064" s="25">
        <v>447638.1078</v>
      </c>
      <c r="E1064" s="25">
        <v>1614.547</v>
      </c>
      <c r="F1064" s="25">
        <v>722732773</v>
      </c>
      <c r="G1064" s="12">
        <v>14730901985</v>
      </c>
      <c r="H1064" s="11">
        <v>87</v>
      </c>
      <c r="I1064" s="11">
        <v>0</v>
      </c>
      <c r="J1064" s="11" t="s">
        <v>123</v>
      </c>
      <c r="K1064" s="25">
        <v>29703</v>
      </c>
      <c r="L1064" s="11">
        <v>0</v>
      </c>
      <c r="M1064" s="11">
        <v>0</v>
      </c>
      <c r="N1064" s="25">
        <v>2574</v>
      </c>
      <c r="O1064" s="11">
        <v>0</v>
      </c>
      <c r="P1064" s="11">
        <v>0</v>
      </c>
      <c r="Q1064" s="11"/>
      <c r="R1064" s="16"/>
    </row>
    <row r="1065" spans="1:18" ht="15.75" thickTop="1" thickBot="1" x14ac:dyDescent="0.25">
      <c r="A1065" s="15">
        <v>41601</v>
      </c>
      <c r="B1065" s="11">
        <v>0</v>
      </c>
      <c r="C1065" s="11">
        <v>0</v>
      </c>
      <c r="D1065" s="25">
        <v>447638.1078</v>
      </c>
      <c r="E1065" s="25">
        <v>1614.4965999999999</v>
      </c>
      <c r="F1065" s="25">
        <v>722710223</v>
      </c>
      <c r="G1065" s="12">
        <v>14731090120</v>
      </c>
      <c r="H1065" s="11">
        <v>87</v>
      </c>
      <c r="I1065" s="11">
        <v>0</v>
      </c>
      <c r="J1065" s="11" t="s">
        <v>123</v>
      </c>
      <c r="K1065" s="25">
        <v>29702</v>
      </c>
      <c r="L1065" s="11">
        <v>0</v>
      </c>
      <c r="M1065" s="11">
        <v>0</v>
      </c>
      <c r="N1065" s="25">
        <v>2574</v>
      </c>
      <c r="O1065" s="11">
        <v>0</v>
      </c>
      <c r="P1065" s="11">
        <v>0</v>
      </c>
      <c r="Q1065" s="11"/>
      <c r="R1065" s="16"/>
    </row>
    <row r="1066" spans="1:18" ht="15.75" thickTop="1" thickBot="1" x14ac:dyDescent="0.25">
      <c r="A1066" s="15">
        <v>41602</v>
      </c>
      <c r="B1066" s="11">
        <v>0</v>
      </c>
      <c r="C1066" s="11">
        <v>0</v>
      </c>
      <c r="D1066" s="25">
        <v>447638.1078</v>
      </c>
      <c r="E1066" s="25">
        <v>1614.4463000000001</v>
      </c>
      <c r="F1066" s="25">
        <v>722687676</v>
      </c>
      <c r="G1066" s="12">
        <v>14731278297</v>
      </c>
      <c r="H1066" s="11">
        <v>87</v>
      </c>
      <c r="I1066" s="11">
        <v>0</v>
      </c>
      <c r="J1066" s="11" t="s">
        <v>123</v>
      </c>
      <c r="K1066" s="25">
        <v>29701</v>
      </c>
      <c r="L1066" s="11">
        <v>0</v>
      </c>
      <c r="M1066" s="11">
        <v>0</v>
      </c>
      <c r="N1066" s="25">
        <v>2574</v>
      </c>
      <c r="O1066" s="11">
        <v>0</v>
      </c>
      <c r="P1066" s="11">
        <v>0</v>
      </c>
      <c r="Q1066" s="11"/>
      <c r="R1066" s="16"/>
    </row>
    <row r="1067" spans="1:18" ht="15.75" thickTop="1" thickBot="1" x14ac:dyDescent="0.25">
      <c r="A1067" s="15">
        <v>41603</v>
      </c>
      <c r="B1067" s="11">
        <v>0</v>
      </c>
      <c r="C1067" s="11">
        <v>0</v>
      </c>
      <c r="D1067" s="25">
        <v>447638.1078</v>
      </c>
      <c r="E1067" s="25">
        <v>1618.7219</v>
      </c>
      <c r="F1067" s="25">
        <v>724601611</v>
      </c>
      <c r="G1067" s="12">
        <v>14116234775</v>
      </c>
      <c r="H1067" s="11">
        <v>87</v>
      </c>
      <c r="I1067" s="11">
        <v>0</v>
      </c>
      <c r="J1067" s="11" t="s">
        <v>123</v>
      </c>
      <c r="K1067" s="25">
        <v>29779</v>
      </c>
      <c r="L1067" s="11">
        <v>0</v>
      </c>
      <c r="M1067" s="11">
        <v>0</v>
      </c>
      <c r="N1067" s="25">
        <v>2581</v>
      </c>
      <c r="O1067" s="11">
        <v>0</v>
      </c>
      <c r="P1067" s="11">
        <v>0</v>
      </c>
      <c r="Q1067" s="11"/>
      <c r="R1067" s="16"/>
    </row>
    <row r="1068" spans="1:18" ht="15.75" thickTop="1" thickBot="1" x14ac:dyDescent="0.25">
      <c r="A1068" s="15">
        <v>41604</v>
      </c>
      <c r="B1068" s="11">
        <v>43.718200000000003</v>
      </c>
      <c r="C1068" s="11">
        <v>0</v>
      </c>
      <c r="D1068" s="25">
        <v>447681.826</v>
      </c>
      <c r="E1068" s="25">
        <v>1596.4287999999999</v>
      </c>
      <c r="F1068" s="25">
        <v>714692154</v>
      </c>
      <c r="G1068" s="12">
        <v>14526362506</v>
      </c>
      <c r="H1068" s="11">
        <v>87</v>
      </c>
      <c r="I1068" s="11">
        <v>0</v>
      </c>
      <c r="J1068" s="11" t="s">
        <v>123</v>
      </c>
      <c r="K1068" s="25">
        <v>29369</v>
      </c>
      <c r="L1068" s="11">
        <v>0</v>
      </c>
      <c r="M1068" s="11">
        <v>0</v>
      </c>
      <c r="N1068" s="25">
        <v>2545</v>
      </c>
      <c r="O1068" s="11">
        <v>0</v>
      </c>
      <c r="P1068" s="11">
        <v>0</v>
      </c>
      <c r="Q1068" s="11"/>
      <c r="R1068" s="16"/>
    </row>
    <row r="1069" spans="1:18" ht="15.75" thickTop="1" thickBot="1" x14ac:dyDescent="0.25">
      <c r="A1069" s="15">
        <v>41605</v>
      </c>
      <c r="B1069" s="11">
        <v>0</v>
      </c>
      <c r="C1069" s="25">
        <v>9905.7513999999992</v>
      </c>
      <c r="D1069" s="25">
        <v>437776.07459999999</v>
      </c>
      <c r="E1069" s="25">
        <v>1602.6315999999999</v>
      </c>
      <c r="F1069" s="25">
        <v>701593767</v>
      </c>
      <c r="G1069" s="12">
        <v>14817927796</v>
      </c>
      <c r="H1069" s="11">
        <v>86</v>
      </c>
      <c r="I1069" s="11">
        <v>0</v>
      </c>
      <c r="J1069" s="11" t="s">
        <v>123</v>
      </c>
      <c r="K1069" s="25">
        <v>29486</v>
      </c>
      <c r="L1069" s="11">
        <v>0</v>
      </c>
      <c r="M1069" s="11">
        <v>0</v>
      </c>
      <c r="N1069" s="25">
        <v>2555</v>
      </c>
      <c r="O1069" s="11">
        <v>0</v>
      </c>
      <c r="P1069" s="11">
        <v>0</v>
      </c>
      <c r="Q1069" s="11"/>
      <c r="R1069" s="16"/>
    </row>
    <row r="1070" spans="1:18" ht="15.75" thickTop="1" thickBot="1" x14ac:dyDescent="0.25">
      <c r="A1070" s="15">
        <v>41606</v>
      </c>
      <c r="B1070" s="11">
        <v>0</v>
      </c>
      <c r="C1070" s="11">
        <v>0</v>
      </c>
      <c r="D1070" s="25">
        <v>437776.07459999999</v>
      </c>
      <c r="E1070" s="25">
        <v>1616.7629999999999</v>
      </c>
      <c r="F1070" s="25">
        <v>707780152</v>
      </c>
      <c r="G1070" s="12">
        <v>14239426694</v>
      </c>
      <c r="H1070" s="11">
        <v>86</v>
      </c>
      <c r="I1070" s="11">
        <v>0</v>
      </c>
      <c r="J1070" s="11" t="s">
        <v>123</v>
      </c>
      <c r="K1070" s="25">
        <v>29088</v>
      </c>
      <c r="L1070" s="11">
        <v>0</v>
      </c>
      <c r="M1070" s="11">
        <v>0</v>
      </c>
      <c r="N1070" s="25">
        <v>2521</v>
      </c>
      <c r="O1070" s="11">
        <v>0</v>
      </c>
      <c r="P1070" s="11">
        <v>0</v>
      </c>
      <c r="Q1070" s="11"/>
      <c r="R1070" s="16"/>
    </row>
    <row r="1071" spans="1:18" ht="15.75" thickTop="1" thickBot="1" x14ac:dyDescent="0.25">
      <c r="A1071" s="15">
        <v>41607</v>
      </c>
      <c r="B1071" s="11">
        <v>0</v>
      </c>
      <c r="C1071" s="11">
        <v>0</v>
      </c>
      <c r="D1071" s="25">
        <v>437776.07459999999</v>
      </c>
      <c r="E1071" s="25">
        <v>1624.4498000000001</v>
      </c>
      <c r="F1071" s="25">
        <v>711145243</v>
      </c>
      <c r="G1071" s="12">
        <v>14018570014</v>
      </c>
      <c r="H1071" s="11">
        <v>86</v>
      </c>
      <c r="I1071" s="11">
        <v>0</v>
      </c>
      <c r="J1071" s="11" t="s">
        <v>123</v>
      </c>
      <c r="K1071" s="25">
        <v>29226</v>
      </c>
      <c r="L1071" s="11">
        <v>0</v>
      </c>
      <c r="M1071" s="11">
        <v>0</v>
      </c>
      <c r="N1071" s="25">
        <v>2533</v>
      </c>
      <c r="O1071" s="11">
        <v>0</v>
      </c>
      <c r="P1071" s="11">
        <v>0</v>
      </c>
      <c r="Q1071" s="11"/>
      <c r="R1071" s="16"/>
    </row>
    <row r="1072" spans="1:18" ht="15.75" thickTop="1" thickBot="1" x14ac:dyDescent="0.25">
      <c r="A1072" s="15">
        <v>41608</v>
      </c>
      <c r="B1072" s="11">
        <v>0</v>
      </c>
      <c r="C1072" s="11">
        <v>0</v>
      </c>
      <c r="D1072" s="25">
        <v>437776.07459999999</v>
      </c>
      <c r="E1072" s="25">
        <v>1624.3814</v>
      </c>
      <c r="F1072" s="25">
        <v>711115315</v>
      </c>
      <c r="G1072" s="12">
        <v>14018606016</v>
      </c>
      <c r="H1072" s="11">
        <v>86</v>
      </c>
      <c r="I1072" s="11">
        <v>0</v>
      </c>
      <c r="J1072" s="11" t="s">
        <v>123</v>
      </c>
      <c r="K1072" s="25">
        <v>29225</v>
      </c>
      <c r="L1072" s="11">
        <v>0</v>
      </c>
      <c r="M1072" s="11">
        <v>0</v>
      </c>
      <c r="N1072" s="25">
        <v>2533</v>
      </c>
      <c r="O1072" s="11">
        <v>0</v>
      </c>
      <c r="P1072" s="11">
        <v>0</v>
      </c>
      <c r="Q1072" s="11"/>
      <c r="R1072" s="16"/>
    </row>
    <row r="1073" spans="1:18" ht="15.75" thickTop="1" thickBot="1" x14ac:dyDescent="0.25">
      <c r="A1073" s="15">
        <v>41609</v>
      </c>
      <c r="B1073" s="11">
        <v>0</v>
      </c>
      <c r="C1073" s="11">
        <v>0</v>
      </c>
      <c r="D1073" s="25">
        <v>437776.07459999999</v>
      </c>
      <c r="E1073" s="25">
        <v>1624.3130000000001</v>
      </c>
      <c r="F1073" s="25">
        <v>711085388</v>
      </c>
      <c r="G1073" s="12">
        <v>14018642027</v>
      </c>
      <c r="H1073" s="11">
        <v>86</v>
      </c>
      <c r="I1073" s="11">
        <v>0</v>
      </c>
      <c r="J1073" s="11" t="s">
        <v>123</v>
      </c>
      <c r="K1073" s="25">
        <v>29224</v>
      </c>
      <c r="L1073" s="11">
        <v>0</v>
      </c>
      <c r="M1073" s="11">
        <v>0</v>
      </c>
      <c r="N1073" s="25">
        <v>2533</v>
      </c>
      <c r="O1073" s="11">
        <v>0</v>
      </c>
      <c r="P1073" s="11">
        <v>0</v>
      </c>
      <c r="Q1073" s="11"/>
      <c r="R1073" s="16"/>
    </row>
    <row r="1074" spans="1:18" ht="15.75" thickTop="1" thickBot="1" x14ac:dyDescent="0.25">
      <c r="A1074" s="15">
        <v>41610</v>
      </c>
      <c r="B1074" s="11">
        <v>0</v>
      </c>
      <c r="C1074" s="11">
        <v>0</v>
      </c>
      <c r="D1074" s="25">
        <v>437776.07459999999</v>
      </c>
      <c r="E1074" s="25">
        <v>1607.6664000000001</v>
      </c>
      <c r="F1074" s="25">
        <v>703797888</v>
      </c>
      <c r="G1074" s="12">
        <v>13853173870</v>
      </c>
      <c r="H1074" s="11">
        <v>86</v>
      </c>
      <c r="I1074" s="11">
        <v>0</v>
      </c>
      <c r="J1074" s="11" t="s">
        <v>123</v>
      </c>
      <c r="K1074" s="25">
        <v>28924</v>
      </c>
      <c r="L1074" s="11">
        <v>0</v>
      </c>
      <c r="M1074" s="11">
        <v>0</v>
      </c>
      <c r="N1074" s="25">
        <v>2507</v>
      </c>
      <c r="O1074" s="11">
        <v>0</v>
      </c>
      <c r="P1074" s="11">
        <v>0</v>
      </c>
      <c r="Q1074" s="11"/>
      <c r="R1074" s="16"/>
    </row>
    <row r="1075" spans="1:18" ht="15.75" thickTop="1" thickBot="1" x14ac:dyDescent="0.25">
      <c r="A1075" s="15">
        <v>41611</v>
      </c>
      <c r="B1075" s="11">
        <v>0</v>
      </c>
      <c r="C1075" s="11">
        <v>0</v>
      </c>
      <c r="D1075" s="25">
        <v>437776.07459999999</v>
      </c>
      <c r="E1075" s="25">
        <v>1586.0626999999999</v>
      </c>
      <c r="F1075" s="25">
        <v>694340299</v>
      </c>
      <c r="G1075" s="12">
        <v>14063556965</v>
      </c>
      <c r="H1075" s="11">
        <v>86</v>
      </c>
      <c r="I1075" s="11">
        <v>0</v>
      </c>
      <c r="J1075" s="11" t="s">
        <v>123</v>
      </c>
      <c r="K1075" s="25">
        <v>28536</v>
      </c>
      <c r="L1075" s="11">
        <v>0</v>
      </c>
      <c r="M1075" s="11">
        <v>0</v>
      </c>
      <c r="N1075" s="25">
        <v>2473</v>
      </c>
      <c r="O1075" s="11">
        <v>0</v>
      </c>
      <c r="P1075" s="11">
        <v>0</v>
      </c>
      <c r="Q1075" s="11"/>
      <c r="R1075" s="16"/>
    </row>
    <row r="1076" spans="1:18" ht="15.75" thickTop="1" thickBot="1" x14ac:dyDescent="0.25">
      <c r="A1076" s="15">
        <v>41612</v>
      </c>
      <c r="B1076" s="11">
        <v>0</v>
      </c>
      <c r="C1076" s="11">
        <v>0</v>
      </c>
      <c r="D1076" s="25">
        <v>437776.07459999999</v>
      </c>
      <c r="E1076" s="25">
        <v>1578.8787</v>
      </c>
      <c r="F1076" s="25">
        <v>691195338</v>
      </c>
      <c r="G1076" s="12">
        <v>13935372241</v>
      </c>
      <c r="H1076" s="11">
        <v>86</v>
      </c>
      <c r="I1076" s="11">
        <v>0</v>
      </c>
      <c r="J1076" s="11" t="s">
        <v>123</v>
      </c>
      <c r="K1076" s="25">
        <v>28406</v>
      </c>
      <c r="L1076" s="11">
        <v>0</v>
      </c>
      <c r="M1076" s="11">
        <v>0</v>
      </c>
      <c r="N1076" s="25">
        <v>2462</v>
      </c>
      <c r="O1076" s="11">
        <v>0</v>
      </c>
      <c r="P1076" s="11">
        <v>0</v>
      </c>
      <c r="Q1076" s="11"/>
      <c r="R1076" s="16"/>
    </row>
    <row r="1077" spans="1:18" ht="15.75" thickTop="1" thickBot="1" x14ac:dyDescent="0.25">
      <c r="A1077" s="15">
        <v>41613</v>
      </c>
      <c r="B1077" s="11">
        <v>125.9148</v>
      </c>
      <c r="C1077" s="11">
        <v>0</v>
      </c>
      <c r="D1077" s="25">
        <v>437901.98940000002</v>
      </c>
      <c r="E1077" s="25">
        <v>1588.3765000000001</v>
      </c>
      <c r="F1077" s="25">
        <v>695553232</v>
      </c>
      <c r="G1077" s="12">
        <v>13620856966</v>
      </c>
      <c r="H1077" s="11">
        <v>86</v>
      </c>
      <c r="I1077" s="11">
        <v>0</v>
      </c>
      <c r="J1077" s="11" t="s">
        <v>123</v>
      </c>
      <c r="K1077" s="25">
        <v>28577</v>
      </c>
      <c r="L1077" s="11">
        <v>0</v>
      </c>
      <c r="M1077" s="11">
        <v>0</v>
      </c>
      <c r="N1077" s="25">
        <v>2477</v>
      </c>
      <c r="O1077" s="11">
        <v>0</v>
      </c>
      <c r="P1077" s="11">
        <v>0</v>
      </c>
      <c r="Q1077" s="11"/>
      <c r="R1077" s="16"/>
    </row>
    <row r="1078" spans="1:18" ht="15.75" thickTop="1" thickBot="1" x14ac:dyDescent="0.25">
      <c r="A1078" s="15">
        <v>41614</v>
      </c>
      <c r="B1078" s="11">
        <v>0</v>
      </c>
      <c r="C1078" s="11">
        <v>0</v>
      </c>
      <c r="D1078" s="25">
        <v>437901.98940000002</v>
      </c>
      <c r="E1078" s="25">
        <v>1587.2414000000001</v>
      </c>
      <c r="F1078" s="25">
        <v>695056169</v>
      </c>
      <c r="G1078" s="12">
        <v>13610862072</v>
      </c>
      <c r="H1078" s="11">
        <v>86</v>
      </c>
      <c r="I1078" s="11">
        <v>0</v>
      </c>
      <c r="J1078" s="11" t="s">
        <v>123</v>
      </c>
      <c r="K1078" s="25">
        <v>28565</v>
      </c>
      <c r="L1078" s="11">
        <v>0</v>
      </c>
      <c r="M1078" s="11">
        <v>0</v>
      </c>
      <c r="N1078" s="25">
        <v>2476</v>
      </c>
      <c r="O1078" s="11">
        <v>0</v>
      </c>
      <c r="P1078" s="11">
        <v>0</v>
      </c>
      <c r="Q1078" s="11"/>
      <c r="R1078" s="16"/>
    </row>
    <row r="1079" spans="1:18" ht="15.75" thickTop="1" thickBot="1" x14ac:dyDescent="0.25">
      <c r="A1079" s="15">
        <v>41615</v>
      </c>
      <c r="B1079" s="11">
        <v>0</v>
      </c>
      <c r="C1079" s="11">
        <v>0</v>
      </c>
      <c r="D1079" s="25">
        <v>437901.98940000002</v>
      </c>
      <c r="E1079" s="25">
        <v>1588.2619</v>
      </c>
      <c r="F1079" s="25">
        <v>695503058</v>
      </c>
      <c r="G1079" s="12">
        <v>13620218055</v>
      </c>
      <c r="H1079" s="11">
        <v>86</v>
      </c>
      <c r="I1079" s="11">
        <v>0</v>
      </c>
      <c r="J1079" s="11" t="s">
        <v>123</v>
      </c>
      <c r="K1079" s="25">
        <v>28583</v>
      </c>
      <c r="L1079" s="11">
        <v>0</v>
      </c>
      <c r="M1079" s="11">
        <v>0</v>
      </c>
      <c r="N1079" s="25">
        <v>2477</v>
      </c>
      <c r="O1079" s="11">
        <v>0</v>
      </c>
      <c r="P1079" s="11">
        <v>0</v>
      </c>
      <c r="Q1079" s="11"/>
      <c r="R1079" s="16"/>
    </row>
    <row r="1080" spans="1:18" ht="15.75" thickTop="1" thickBot="1" x14ac:dyDescent="0.25">
      <c r="A1080" s="15">
        <v>41616</v>
      </c>
      <c r="B1080" s="11">
        <v>0</v>
      </c>
      <c r="C1080" s="11">
        <v>0</v>
      </c>
      <c r="D1080" s="25">
        <v>437901.98940000002</v>
      </c>
      <c r="E1080" s="25">
        <v>1588.2005999999999</v>
      </c>
      <c r="F1080" s="25">
        <v>695476224</v>
      </c>
      <c r="G1080" s="12">
        <v>13620300755</v>
      </c>
      <c r="H1080" s="11">
        <v>86</v>
      </c>
      <c r="I1080" s="11">
        <v>0</v>
      </c>
      <c r="J1080" s="11" t="s">
        <v>123</v>
      </c>
      <c r="K1080" s="25">
        <v>28582</v>
      </c>
      <c r="L1080" s="11">
        <v>0</v>
      </c>
      <c r="M1080" s="11">
        <v>0</v>
      </c>
      <c r="N1080" s="25">
        <v>2477</v>
      </c>
      <c r="O1080" s="11">
        <v>0</v>
      </c>
      <c r="P1080" s="11">
        <v>0</v>
      </c>
      <c r="Q1080" s="11"/>
      <c r="R1080" s="16"/>
    </row>
    <row r="1081" spans="1:18" ht="15.75" thickTop="1" thickBot="1" x14ac:dyDescent="0.25">
      <c r="A1081" s="15">
        <v>41617</v>
      </c>
      <c r="B1081" s="11">
        <v>993.37239999999997</v>
      </c>
      <c r="C1081" s="11">
        <v>0</v>
      </c>
      <c r="D1081" s="25">
        <v>438895.36180000001</v>
      </c>
      <c r="E1081" s="25">
        <v>1585.2393</v>
      </c>
      <c r="F1081" s="25">
        <v>695754178</v>
      </c>
      <c r="G1081" s="12">
        <v>13623750321</v>
      </c>
      <c r="H1081" s="11">
        <v>86</v>
      </c>
      <c r="I1081" s="11">
        <v>0</v>
      </c>
      <c r="J1081" s="11" t="s">
        <v>123</v>
      </c>
      <c r="K1081" s="25">
        <v>28529</v>
      </c>
      <c r="L1081" s="11">
        <v>0</v>
      </c>
      <c r="M1081" s="11">
        <v>0</v>
      </c>
      <c r="N1081" s="25">
        <v>2473</v>
      </c>
      <c r="O1081" s="11">
        <v>0</v>
      </c>
      <c r="P1081" s="11">
        <v>0</v>
      </c>
      <c r="Q1081" s="12">
        <v>1002268481</v>
      </c>
      <c r="R1081" s="16"/>
    </row>
    <row r="1082" spans="1:18" ht="15.75" thickTop="1" thickBot="1" x14ac:dyDescent="0.25">
      <c r="A1082" s="15">
        <v>41618</v>
      </c>
      <c r="B1082" s="11">
        <v>0</v>
      </c>
      <c r="C1082" s="11">
        <v>109.9734</v>
      </c>
      <c r="D1082" s="25">
        <v>438785.3884</v>
      </c>
      <c r="E1082" s="25">
        <v>1581.2099000000001</v>
      </c>
      <c r="F1082" s="25">
        <v>693811819</v>
      </c>
      <c r="G1082" s="12">
        <v>13587396354</v>
      </c>
      <c r="H1082" s="11">
        <v>85</v>
      </c>
      <c r="I1082" s="11">
        <v>0</v>
      </c>
      <c r="J1082" s="11" t="s">
        <v>123</v>
      </c>
      <c r="K1082" s="25">
        <v>28521</v>
      </c>
      <c r="L1082" s="11">
        <v>0</v>
      </c>
      <c r="M1082" s="11">
        <v>0</v>
      </c>
      <c r="N1082" s="11">
        <v>2</v>
      </c>
      <c r="O1082" s="11">
        <v>0</v>
      </c>
      <c r="P1082" s="11">
        <v>0</v>
      </c>
      <c r="Q1082" s="11"/>
      <c r="R1082" s="16"/>
    </row>
    <row r="1083" spans="1:18" ht="15.75" thickTop="1" thickBot="1" x14ac:dyDescent="0.25">
      <c r="A1083" s="15">
        <v>41619</v>
      </c>
      <c r="B1083" s="11">
        <v>31.692499999999999</v>
      </c>
      <c r="C1083" s="11">
        <v>0</v>
      </c>
      <c r="D1083" s="25">
        <v>438817.0809</v>
      </c>
      <c r="E1083" s="25">
        <v>1577.6623</v>
      </c>
      <c r="F1083" s="25">
        <v>692305147</v>
      </c>
      <c r="G1083" s="12">
        <v>13556668114</v>
      </c>
      <c r="H1083" s="11">
        <v>85</v>
      </c>
      <c r="I1083" s="11">
        <v>0</v>
      </c>
      <c r="J1083" s="11" t="s">
        <v>123</v>
      </c>
      <c r="K1083" s="25">
        <v>28450</v>
      </c>
      <c r="L1083" s="11">
        <v>0</v>
      </c>
      <c r="M1083" s="11">
        <v>0</v>
      </c>
      <c r="N1083" s="11">
        <v>2</v>
      </c>
      <c r="O1083" s="11">
        <v>0</v>
      </c>
      <c r="P1083" s="11">
        <v>0</v>
      </c>
      <c r="Q1083" s="11"/>
      <c r="R1083" s="16"/>
    </row>
    <row r="1084" spans="1:18" ht="15.75" thickTop="1" thickBot="1" x14ac:dyDescent="0.25">
      <c r="A1084" s="15">
        <v>41620</v>
      </c>
      <c r="B1084" s="11">
        <v>671.48760000000004</v>
      </c>
      <c r="C1084" s="11">
        <v>0</v>
      </c>
      <c r="D1084" s="25">
        <v>439488.56849999999</v>
      </c>
      <c r="E1084" s="25">
        <v>1570.5998999999999</v>
      </c>
      <c r="F1084" s="25">
        <v>690260681</v>
      </c>
      <c r="G1084" s="12">
        <v>13500586440</v>
      </c>
      <c r="H1084" s="11">
        <v>86</v>
      </c>
      <c r="I1084" s="11">
        <v>0</v>
      </c>
      <c r="J1084" s="11" t="s">
        <v>123</v>
      </c>
      <c r="K1084" s="25">
        <v>28325</v>
      </c>
      <c r="L1084" s="11">
        <v>0</v>
      </c>
      <c r="M1084" s="11">
        <v>0</v>
      </c>
      <c r="N1084" s="11">
        <v>2</v>
      </c>
      <c r="O1084" s="11">
        <v>0</v>
      </c>
      <c r="P1084" s="11">
        <v>0</v>
      </c>
      <c r="Q1084" s="12">
        <v>1000687345</v>
      </c>
      <c r="R1084" s="16"/>
    </row>
    <row r="1085" spans="1:18" ht="15.75" thickTop="1" thickBot="1" x14ac:dyDescent="0.25">
      <c r="A1085" s="15">
        <v>41621</v>
      </c>
      <c r="B1085" s="11">
        <v>795.43510000000003</v>
      </c>
      <c r="C1085" s="11">
        <v>0</v>
      </c>
      <c r="D1085" s="25">
        <v>440284.0036</v>
      </c>
      <c r="E1085" s="25">
        <v>1573.6971000000001</v>
      </c>
      <c r="F1085" s="25">
        <v>692873638</v>
      </c>
      <c r="G1085" s="12">
        <v>14207675661</v>
      </c>
      <c r="H1085" s="11">
        <v>86</v>
      </c>
      <c r="I1085" s="11">
        <v>0</v>
      </c>
      <c r="J1085" s="11" t="s">
        <v>123</v>
      </c>
      <c r="K1085" s="25">
        <v>28424</v>
      </c>
      <c r="L1085" s="11">
        <v>0</v>
      </c>
      <c r="M1085" s="11">
        <v>0</v>
      </c>
      <c r="N1085" s="11">
        <v>2</v>
      </c>
      <c r="O1085" s="11">
        <v>0</v>
      </c>
      <c r="P1085" s="11">
        <v>0</v>
      </c>
      <c r="Q1085" s="11"/>
      <c r="R1085" s="16"/>
    </row>
    <row r="1086" spans="1:18" ht="15.75" thickTop="1" thickBot="1" x14ac:dyDescent="0.25">
      <c r="A1086" s="15">
        <v>41622</v>
      </c>
      <c r="B1086" s="11">
        <v>0</v>
      </c>
      <c r="C1086" s="11">
        <v>0</v>
      </c>
      <c r="D1086" s="25">
        <v>440284.0036</v>
      </c>
      <c r="E1086" s="25">
        <v>1573.6470999999999</v>
      </c>
      <c r="F1086" s="25">
        <v>692851658</v>
      </c>
      <c r="G1086" s="12">
        <v>14207802483</v>
      </c>
      <c r="H1086" s="11">
        <v>86</v>
      </c>
      <c r="I1086" s="11">
        <v>0</v>
      </c>
      <c r="J1086" s="11" t="s">
        <v>123</v>
      </c>
      <c r="K1086" s="25">
        <v>28475</v>
      </c>
      <c r="L1086" s="11">
        <v>0</v>
      </c>
      <c r="M1086" s="11">
        <v>0</v>
      </c>
      <c r="N1086" s="11">
        <v>2</v>
      </c>
      <c r="O1086" s="11">
        <v>0</v>
      </c>
      <c r="P1086" s="11">
        <v>0</v>
      </c>
      <c r="Q1086" s="11"/>
      <c r="R1086" s="16"/>
    </row>
    <row r="1087" spans="1:18" ht="15.75" thickTop="1" thickBot="1" x14ac:dyDescent="0.25">
      <c r="A1087" s="15">
        <v>41623</v>
      </c>
      <c r="B1087" s="11">
        <v>0</v>
      </c>
      <c r="C1087" s="11">
        <v>0</v>
      </c>
      <c r="D1087" s="25">
        <v>440284.0036</v>
      </c>
      <c r="E1087" s="25">
        <v>1573.5971999999999</v>
      </c>
      <c r="F1087" s="25">
        <v>692829681</v>
      </c>
      <c r="G1087" s="12">
        <v>14207929332</v>
      </c>
      <c r="H1087" s="11">
        <v>86</v>
      </c>
      <c r="I1087" s="11">
        <v>0</v>
      </c>
      <c r="J1087" s="11" t="s">
        <v>123</v>
      </c>
      <c r="K1087" s="25">
        <v>28474</v>
      </c>
      <c r="L1087" s="11">
        <v>0</v>
      </c>
      <c r="M1087" s="11">
        <v>0</v>
      </c>
      <c r="N1087" s="11">
        <v>2</v>
      </c>
      <c r="O1087" s="11">
        <v>0</v>
      </c>
      <c r="P1087" s="11">
        <v>0</v>
      </c>
      <c r="Q1087" s="11"/>
      <c r="R1087" s="16"/>
    </row>
    <row r="1088" spans="1:18" ht="15.75" thickTop="1" thickBot="1" x14ac:dyDescent="0.25">
      <c r="A1088" s="15">
        <v>41624</v>
      </c>
      <c r="B1088" s="11">
        <v>0</v>
      </c>
      <c r="C1088" s="11">
        <v>0</v>
      </c>
      <c r="D1088" s="25">
        <v>440284.0036</v>
      </c>
      <c r="E1088" s="25">
        <v>1572.6247000000001</v>
      </c>
      <c r="F1088" s="25">
        <v>692401478</v>
      </c>
      <c r="G1088" s="12">
        <v>14617712041</v>
      </c>
      <c r="H1088" s="11">
        <v>86</v>
      </c>
      <c r="I1088" s="11">
        <v>0</v>
      </c>
      <c r="J1088" s="11" t="s">
        <v>123</v>
      </c>
      <c r="K1088" s="25">
        <v>28456</v>
      </c>
      <c r="L1088" s="11">
        <v>0</v>
      </c>
      <c r="M1088" s="11">
        <v>0</v>
      </c>
      <c r="N1088" s="11">
        <v>2</v>
      </c>
      <c r="O1088" s="11">
        <v>0</v>
      </c>
      <c r="P1088" s="11">
        <v>0</v>
      </c>
      <c r="Q1088" s="11"/>
      <c r="R1088" s="16"/>
    </row>
    <row r="1089" spans="1:18" ht="15.75" thickTop="1" thickBot="1" x14ac:dyDescent="0.25">
      <c r="A1089" s="15">
        <v>41625</v>
      </c>
      <c r="B1089" s="11">
        <v>63.675400000000003</v>
      </c>
      <c r="C1089" s="11">
        <v>0</v>
      </c>
      <c r="D1089" s="25">
        <v>440347.679</v>
      </c>
      <c r="E1089" s="25">
        <v>1570.4658999999999</v>
      </c>
      <c r="F1089" s="25">
        <v>691551030</v>
      </c>
      <c r="G1089" s="12">
        <v>13919422247</v>
      </c>
      <c r="H1089" s="11">
        <v>86</v>
      </c>
      <c r="I1089" s="11">
        <v>0</v>
      </c>
      <c r="J1089" s="11" t="s">
        <v>123</v>
      </c>
      <c r="K1089" s="25">
        <v>28417</v>
      </c>
      <c r="L1089" s="11">
        <v>0</v>
      </c>
      <c r="M1089" s="11">
        <v>0</v>
      </c>
      <c r="N1089" s="11">
        <v>2</v>
      </c>
      <c r="O1089" s="11">
        <v>0</v>
      </c>
      <c r="P1089" s="11">
        <v>0</v>
      </c>
      <c r="Q1089" s="11"/>
      <c r="R1089" s="16"/>
    </row>
    <row r="1090" spans="1:18" ht="15.75" thickTop="1" thickBot="1" x14ac:dyDescent="0.25">
      <c r="A1090" s="15">
        <v>41626</v>
      </c>
      <c r="B1090" s="11">
        <v>296.64940000000001</v>
      </c>
      <c r="C1090" s="11">
        <v>0</v>
      </c>
      <c r="D1090" s="25">
        <v>440644.3284</v>
      </c>
      <c r="E1090" s="25">
        <v>1559.8992000000001</v>
      </c>
      <c r="F1090" s="25">
        <v>687360715</v>
      </c>
      <c r="G1090" s="12">
        <v>13416775904</v>
      </c>
      <c r="H1090" s="11">
        <v>86</v>
      </c>
      <c r="I1090" s="11">
        <v>0</v>
      </c>
      <c r="J1090" s="11" t="s">
        <v>123</v>
      </c>
      <c r="K1090" s="25">
        <v>28230</v>
      </c>
      <c r="L1090" s="11">
        <v>0</v>
      </c>
      <c r="M1090" s="11">
        <v>0</v>
      </c>
      <c r="N1090" s="11">
        <v>2</v>
      </c>
      <c r="O1090" s="11">
        <v>0</v>
      </c>
      <c r="P1090" s="11">
        <v>0</v>
      </c>
      <c r="Q1090" s="12">
        <v>1000673671</v>
      </c>
      <c r="R1090" s="16"/>
    </row>
    <row r="1091" spans="1:18" ht="15.75" thickTop="1" thickBot="1" x14ac:dyDescent="0.25">
      <c r="A1091" s="15">
        <v>41627</v>
      </c>
      <c r="B1091" s="11">
        <v>0</v>
      </c>
      <c r="C1091" s="11">
        <v>0</v>
      </c>
      <c r="D1091" s="25">
        <v>440644.3284</v>
      </c>
      <c r="E1091" s="25">
        <v>1558.6423</v>
      </c>
      <c r="F1091" s="25">
        <v>686806889</v>
      </c>
      <c r="G1091" s="12">
        <v>13405661886</v>
      </c>
      <c r="H1091" s="11">
        <v>86</v>
      </c>
      <c r="I1091" s="11">
        <v>0</v>
      </c>
      <c r="J1091" s="11" t="s">
        <v>123</v>
      </c>
      <c r="K1091" s="25">
        <v>28226</v>
      </c>
      <c r="L1091" s="11">
        <v>0</v>
      </c>
      <c r="M1091" s="11">
        <v>0</v>
      </c>
      <c r="N1091" s="11">
        <v>2</v>
      </c>
      <c r="O1091" s="11">
        <v>0</v>
      </c>
      <c r="P1091" s="11">
        <v>0</v>
      </c>
      <c r="Q1091" s="11"/>
      <c r="R1091" s="16"/>
    </row>
    <row r="1092" spans="1:18" ht="15.75" thickTop="1" thickBot="1" x14ac:dyDescent="0.25">
      <c r="A1092" s="15">
        <v>41628</v>
      </c>
      <c r="B1092" s="11">
        <v>57.4923</v>
      </c>
      <c r="C1092" s="11">
        <v>0</v>
      </c>
      <c r="D1092" s="25">
        <v>440701.82069999998</v>
      </c>
      <c r="E1092" s="25">
        <v>1565.4274</v>
      </c>
      <c r="F1092" s="25">
        <v>689886725</v>
      </c>
      <c r="G1092" s="12">
        <v>13463885577</v>
      </c>
      <c r="H1092" s="11">
        <v>86</v>
      </c>
      <c r="I1092" s="11">
        <v>0</v>
      </c>
      <c r="J1092" s="11" t="s">
        <v>123</v>
      </c>
      <c r="K1092" s="25">
        <v>28349</v>
      </c>
      <c r="L1092" s="11">
        <v>0</v>
      </c>
      <c r="M1092" s="11">
        <v>0</v>
      </c>
      <c r="N1092" s="11">
        <v>2</v>
      </c>
      <c r="O1092" s="11">
        <v>0</v>
      </c>
      <c r="P1092" s="11">
        <v>0</v>
      </c>
      <c r="Q1092" s="11"/>
      <c r="R1092" s="16"/>
    </row>
    <row r="1093" spans="1:18" ht="15.75" thickTop="1" thickBot="1" x14ac:dyDescent="0.25">
      <c r="A1093" s="15">
        <v>41629</v>
      </c>
      <c r="B1093" s="11">
        <v>0</v>
      </c>
      <c r="C1093" s="11">
        <v>0</v>
      </c>
      <c r="D1093" s="25">
        <v>440701.82069999998</v>
      </c>
      <c r="E1093" s="25">
        <v>1565.3688</v>
      </c>
      <c r="F1093" s="25">
        <v>689860901</v>
      </c>
      <c r="G1093" s="12">
        <v>13463934759</v>
      </c>
      <c r="H1093" s="11">
        <v>86</v>
      </c>
      <c r="I1093" s="11">
        <v>0</v>
      </c>
      <c r="J1093" s="11" t="s">
        <v>123</v>
      </c>
      <c r="K1093" s="25">
        <v>28352</v>
      </c>
      <c r="L1093" s="11">
        <v>0</v>
      </c>
      <c r="M1093" s="11">
        <v>0</v>
      </c>
      <c r="N1093" s="11">
        <v>2</v>
      </c>
      <c r="O1093" s="11">
        <v>0</v>
      </c>
      <c r="P1093" s="11">
        <v>0</v>
      </c>
      <c r="Q1093" s="11"/>
      <c r="R1093" s="16"/>
    </row>
    <row r="1094" spans="1:18" ht="15.75" thickTop="1" thickBot="1" x14ac:dyDescent="0.25">
      <c r="A1094" s="15">
        <v>41630</v>
      </c>
      <c r="B1094" s="11">
        <v>0</v>
      </c>
      <c r="C1094" s="11">
        <v>0</v>
      </c>
      <c r="D1094" s="25">
        <v>440701.82069999998</v>
      </c>
      <c r="E1094" s="25">
        <v>1565.3103000000001</v>
      </c>
      <c r="F1094" s="25">
        <v>689835079</v>
      </c>
      <c r="G1094" s="12">
        <v>13463983953</v>
      </c>
      <c r="H1094" s="11">
        <v>86</v>
      </c>
      <c r="I1094" s="11">
        <v>0</v>
      </c>
      <c r="J1094" s="11" t="s">
        <v>123</v>
      </c>
      <c r="K1094" s="25">
        <v>28351</v>
      </c>
      <c r="L1094" s="11">
        <v>0</v>
      </c>
      <c r="M1094" s="11">
        <v>0</v>
      </c>
      <c r="N1094" s="11">
        <v>2</v>
      </c>
      <c r="O1094" s="11">
        <v>0</v>
      </c>
      <c r="P1094" s="11">
        <v>0</v>
      </c>
      <c r="Q1094" s="11"/>
      <c r="R1094" s="16"/>
    </row>
    <row r="1095" spans="1:18" ht="15.75" thickTop="1" thickBot="1" x14ac:dyDescent="0.25">
      <c r="A1095" s="15">
        <v>41631</v>
      </c>
      <c r="B1095" s="11">
        <v>0</v>
      </c>
      <c r="C1095" s="11">
        <v>0</v>
      </c>
      <c r="D1095" s="25">
        <v>440701.82069999998</v>
      </c>
      <c r="E1095" s="25">
        <v>1554.7412999999999</v>
      </c>
      <c r="F1095" s="25">
        <v>685177322</v>
      </c>
      <c r="G1095" s="12">
        <v>13570410597</v>
      </c>
      <c r="H1095" s="11">
        <v>86</v>
      </c>
      <c r="I1095" s="11">
        <v>0</v>
      </c>
      <c r="J1095" s="11" t="s">
        <v>123</v>
      </c>
      <c r="K1095" s="25">
        <v>28159</v>
      </c>
      <c r="L1095" s="11">
        <v>0</v>
      </c>
      <c r="M1095" s="11">
        <v>0</v>
      </c>
      <c r="N1095" s="11">
        <v>2</v>
      </c>
      <c r="O1095" s="11">
        <v>0</v>
      </c>
      <c r="P1095" s="11">
        <v>0</v>
      </c>
      <c r="Q1095" s="11"/>
      <c r="R1095" s="16"/>
    </row>
    <row r="1096" spans="1:18" ht="15.75" thickTop="1" thickBot="1" x14ac:dyDescent="0.25">
      <c r="A1096" s="15">
        <v>41632</v>
      </c>
      <c r="B1096" s="11">
        <v>0</v>
      </c>
      <c r="C1096" s="25">
        <v>7126.4769999999999</v>
      </c>
      <c r="D1096" s="25">
        <v>433575.34370000003</v>
      </c>
      <c r="E1096" s="25">
        <v>1550.3413</v>
      </c>
      <c r="F1096" s="25">
        <v>672189765</v>
      </c>
      <c r="G1096" s="12">
        <v>13484412425</v>
      </c>
      <c r="H1096" s="11">
        <v>85</v>
      </c>
      <c r="I1096" s="11">
        <v>0</v>
      </c>
      <c r="J1096" s="11" t="s">
        <v>123</v>
      </c>
      <c r="K1096" s="25">
        <v>28079</v>
      </c>
      <c r="L1096" s="11">
        <v>0</v>
      </c>
      <c r="M1096" s="11">
        <v>0</v>
      </c>
      <c r="N1096" s="11">
        <v>2</v>
      </c>
      <c r="O1096" s="11">
        <v>0</v>
      </c>
      <c r="P1096" s="11">
        <v>0</v>
      </c>
      <c r="Q1096" s="11"/>
      <c r="R1096" s="16"/>
    </row>
    <row r="1097" spans="1:18" ht="15.75" thickTop="1" thickBot="1" x14ac:dyDescent="0.25">
      <c r="A1097" s="15">
        <v>41633</v>
      </c>
      <c r="B1097" s="11">
        <v>0</v>
      </c>
      <c r="C1097" s="11">
        <v>0</v>
      </c>
      <c r="D1097" s="25">
        <v>433575.34370000003</v>
      </c>
      <c r="E1097" s="25">
        <v>1550.2838999999999</v>
      </c>
      <c r="F1097" s="25">
        <v>672164889</v>
      </c>
      <c r="G1097" s="12">
        <v>13484466020</v>
      </c>
      <c r="H1097" s="11">
        <v>85</v>
      </c>
      <c r="I1097" s="11">
        <v>0</v>
      </c>
      <c r="J1097" s="11" t="s">
        <v>123</v>
      </c>
      <c r="K1097" s="25">
        <v>27624</v>
      </c>
      <c r="L1097" s="11">
        <v>0</v>
      </c>
      <c r="M1097" s="11">
        <v>0</v>
      </c>
      <c r="N1097" s="11">
        <v>2</v>
      </c>
      <c r="O1097" s="11">
        <v>0</v>
      </c>
      <c r="P1097" s="11">
        <v>0</v>
      </c>
      <c r="Q1097" s="11"/>
      <c r="R1097" s="16"/>
    </row>
    <row r="1098" spans="1:18" ht="15.75" thickTop="1" thickBot="1" x14ac:dyDescent="0.25">
      <c r="A1098" s="15">
        <v>41634</v>
      </c>
      <c r="B1098" s="11">
        <v>0</v>
      </c>
      <c r="C1098" s="11">
        <v>0</v>
      </c>
      <c r="D1098" s="25">
        <v>433575.34370000003</v>
      </c>
      <c r="E1098" s="25">
        <v>1546.7883999999999</v>
      </c>
      <c r="F1098" s="25">
        <v>670649325</v>
      </c>
      <c r="G1098" s="12">
        <v>13253517128</v>
      </c>
      <c r="H1098" s="11">
        <v>85</v>
      </c>
      <c r="I1098" s="11">
        <v>0</v>
      </c>
      <c r="J1098" s="11" t="s">
        <v>123</v>
      </c>
      <c r="K1098" s="25">
        <v>27562</v>
      </c>
      <c r="L1098" s="11">
        <v>0</v>
      </c>
      <c r="M1098" s="11">
        <v>0</v>
      </c>
      <c r="N1098" s="11">
        <v>2</v>
      </c>
      <c r="O1098" s="11">
        <v>0</v>
      </c>
      <c r="P1098" s="11">
        <v>0</v>
      </c>
      <c r="Q1098" s="11"/>
      <c r="R1098" s="16"/>
    </row>
    <row r="1099" spans="1:18" ht="15.75" thickTop="1" thickBot="1" x14ac:dyDescent="0.25">
      <c r="A1099" s="15">
        <v>41635</v>
      </c>
      <c r="B1099" s="11">
        <v>0</v>
      </c>
      <c r="C1099" s="25">
        <v>7622.8561</v>
      </c>
      <c r="D1099" s="25">
        <v>425952.48759999999</v>
      </c>
      <c r="E1099" s="25">
        <v>1555.4124999999999</v>
      </c>
      <c r="F1099" s="25">
        <v>662531802</v>
      </c>
      <c r="G1099" s="12">
        <v>13143625343</v>
      </c>
      <c r="H1099" s="11">
        <v>84</v>
      </c>
      <c r="I1099" s="11">
        <v>0</v>
      </c>
      <c r="J1099" s="11" t="s">
        <v>123</v>
      </c>
      <c r="K1099" s="25">
        <v>27716</v>
      </c>
      <c r="L1099" s="11">
        <v>0</v>
      </c>
      <c r="M1099" s="11">
        <v>0</v>
      </c>
      <c r="N1099" s="11">
        <v>2</v>
      </c>
      <c r="O1099" s="11">
        <v>0</v>
      </c>
      <c r="P1099" s="11">
        <v>0</v>
      </c>
      <c r="Q1099" s="11"/>
      <c r="R1099" s="16"/>
    </row>
    <row r="1100" spans="1:18" ht="15.75" thickTop="1" thickBot="1" x14ac:dyDescent="0.25">
      <c r="A1100" s="15">
        <v>41636</v>
      </c>
      <c r="B1100" s="11">
        <v>0</v>
      </c>
      <c r="C1100" s="11">
        <v>0</v>
      </c>
      <c r="D1100" s="25">
        <v>425952.48759999999</v>
      </c>
      <c r="E1100" s="25">
        <v>1555.3493000000001</v>
      </c>
      <c r="F1100" s="25">
        <v>662504900</v>
      </c>
      <c r="G1100" s="12">
        <v>13143631832</v>
      </c>
      <c r="H1100" s="11">
        <v>84</v>
      </c>
      <c r="I1100" s="11">
        <v>0</v>
      </c>
      <c r="J1100" s="11" t="s">
        <v>123</v>
      </c>
      <c r="K1100" s="25">
        <v>27227</v>
      </c>
      <c r="L1100" s="11">
        <v>0</v>
      </c>
      <c r="M1100" s="11">
        <v>0</v>
      </c>
      <c r="N1100" s="11">
        <v>2</v>
      </c>
      <c r="O1100" s="11">
        <v>0</v>
      </c>
      <c r="P1100" s="11">
        <v>0</v>
      </c>
      <c r="Q1100" s="11"/>
      <c r="R1100" s="16"/>
    </row>
    <row r="1101" spans="1:18" ht="15.75" thickTop="1" thickBot="1" x14ac:dyDescent="0.25">
      <c r="A1101" s="15">
        <v>41637</v>
      </c>
      <c r="B1101" s="11">
        <v>0</v>
      </c>
      <c r="C1101" s="11">
        <v>0</v>
      </c>
      <c r="D1101" s="25">
        <v>425952.48759999999</v>
      </c>
      <c r="E1101" s="25">
        <v>1555.2861</v>
      </c>
      <c r="F1101" s="25">
        <v>662478000</v>
      </c>
      <c r="G1101" s="12">
        <v>13143638323</v>
      </c>
      <c r="H1101" s="11">
        <v>84</v>
      </c>
      <c r="I1101" s="11">
        <v>0</v>
      </c>
      <c r="J1101" s="11" t="s">
        <v>123</v>
      </c>
      <c r="K1101" s="25">
        <v>27226</v>
      </c>
      <c r="L1101" s="11">
        <v>0</v>
      </c>
      <c r="M1101" s="11">
        <v>0</v>
      </c>
      <c r="N1101" s="11">
        <v>2</v>
      </c>
      <c r="O1101" s="11">
        <v>0</v>
      </c>
      <c r="P1101" s="11">
        <v>0</v>
      </c>
      <c r="Q1101" s="11"/>
      <c r="R1101" s="16"/>
    </row>
    <row r="1102" spans="1:18" ht="15.75" thickTop="1" thickBot="1" x14ac:dyDescent="0.25">
      <c r="A1102" s="15">
        <v>41638</v>
      </c>
      <c r="B1102" s="11">
        <v>3.1896</v>
      </c>
      <c r="C1102" s="11">
        <v>0</v>
      </c>
      <c r="D1102" s="25">
        <v>425955.67719999998</v>
      </c>
      <c r="E1102" s="25">
        <v>1567.5862999999999</v>
      </c>
      <c r="F1102" s="25">
        <v>667722283</v>
      </c>
      <c r="G1102" s="12">
        <v>13245477618</v>
      </c>
      <c r="H1102" s="11">
        <v>84</v>
      </c>
      <c r="I1102" s="11">
        <v>0</v>
      </c>
      <c r="J1102" s="11" t="s">
        <v>123</v>
      </c>
      <c r="K1102" s="25">
        <v>27442</v>
      </c>
      <c r="L1102" s="11">
        <v>0</v>
      </c>
      <c r="M1102" s="11">
        <v>0</v>
      </c>
      <c r="N1102" s="11">
        <v>2</v>
      </c>
      <c r="O1102" s="11">
        <v>0</v>
      </c>
      <c r="P1102" s="11">
        <v>0</v>
      </c>
      <c r="Q1102" s="11"/>
      <c r="R1102" s="16"/>
    </row>
    <row r="1103" spans="1:18" ht="15.75" thickTop="1" thickBot="1" x14ac:dyDescent="0.25">
      <c r="A1103" s="15">
        <v>41639</v>
      </c>
      <c r="B1103" s="11">
        <v>0</v>
      </c>
      <c r="C1103" s="11">
        <v>0</v>
      </c>
      <c r="D1103" s="25">
        <v>425955.67719999998</v>
      </c>
      <c r="E1103" s="25">
        <v>1567.5256999999999</v>
      </c>
      <c r="F1103" s="25">
        <v>667696472</v>
      </c>
      <c r="G1103" s="12">
        <v>13245509960</v>
      </c>
      <c r="H1103" s="11">
        <v>84</v>
      </c>
      <c r="I1103" s="11">
        <v>0</v>
      </c>
      <c r="J1103" s="11" t="s">
        <v>123</v>
      </c>
      <c r="K1103" s="25">
        <v>27441</v>
      </c>
      <c r="L1103" s="11">
        <v>0</v>
      </c>
      <c r="M1103" s="11">
        <v>0</v>
      </c>
      <c r="N1103" s="11">
        <v>2</v>
      </c>
      <c r="O1103" s="11">
        <v>0</v>
      </c>
      <c r="P1103" s="11">
        <v>0</v>
      </c>
      <c r="Q1103" s="11"/>
      <c r="R1103" s="16"/>
    </row>
    <row r="1104" spans="1:18" ht="15.75" thickTop="1" thickBot="1" x14ac:dyDescent="0.25">
      <c r="A1104" s="15">
        <v>41640</v>
      </c>
      <c r="B1104" s="11">
        <v>0</v>
      </c>
      <c r="C1104" s="11">
        <v>0</v>
      </c>
      <c r="D1104" s="25">
        <v>425955.67719999998</v>
      </c>
      <c r="E1104" s="25">
        <v>1567.4650999999999</v>
      </c>
      <c r="F1104" s="25">
        <v>667670663</v>
      </c>
      <c r="G1104" s="12">
        <v>13245542311</v>
      </c>
      <c r="H1104" s="11">
        <v>84</v>
      </c>
      <c r="I1104" s="11">
        <v>0</v>
      </c>
      <c r="J1104" s="11" t="s">
        <v>123</v>
      </c>
      <c r="K1104" s="25">
        <v>27440</v>
      </c>
      <c r="L1104" s="11">
        <v>0</v>
      </c>
      <c r="M1104" s="11">
        <v>0</v>
      </c>
      <c r="N1104" s="11">
        <v>2</v>
      </c>
      <c r="O1104" s="11">
        <v>0</v>
      </c>
      <c r="P1104" s="11">
        <v>0</v>
      </c>
      <c r="Q1104" s="11"/>
      <c r="R1104" s="16"/>
    </row>
    <row r="1105" spans="1:18" ht="15.75" thickTop="1" thickBot="1" x14ac:dyDescent="0.25">
      <c r="A1105" s="15">
        <v>41641</v>
      </c>
      <c r="B1105" s="11">
        <v>0</v>
      </c>
      <c r="C1105" s="25">
        <v>14299.9876</v>
      </c>
      <c r="D1105" s="25">
        <v>411655.68959999998</v>
      </c>
      <c r="E1105" s="25">
        <v>1565.5037</v>
      </c>
      <c r="F1105" s="25">
        <v>644448517</v>
      </c>
      <c r="G1105" s="12">
        <v>13214996327</v>
      </c>
      <c r="H1105" s="11">
        <v>84</v>
      </c>
      <c r="I1105" s="11">
        <v>0</v>
      </c>
      <c r="J1105" s="11" t="s">
        <v>123</v>
      </c>
      <c r="K1105" s="25">
        <v>27405</v>
      </c>
      <c r="L1105" s="11">
        <v>0</v>
      </c>
      <c r="M1105" s="11">
        <v>0</v>
      </c>
      <c r="N1105" s="11">
        <v>2</v>
      </c>
      <c r="O1105" s="11">
        <v>0</v>
      </c>
      <c r="P1105" s="11">
        <v>0</v>
      </c>
      <c r="Q1105" s="11"/>
      <c r="R1105" s="16"/>
    </row>
    <row r="1106" spans="1:18" ht="15.75" thickTop="1" thickBot="1" x14ac:dyDescent="0.25">
      <c r="A1106" s="15">
        <v>41642</v>
      </c>
      <c r="B1106" s="11">
        <v>0</v>
      </c>
      <c r="C1106" s="11">
        <v>0</v>
      </c>
      <c r="D1106" s="25">
        <v>411655.68959999998</v>
      </c>
      <c r="E1106" s="25">
        <v>1564.0561</v>
      </c>
      <c r="F1106" s="25">
        <v>643852600</v>
      </c>
      <c r="G1106" s="12">
        <v>13209328392</v>
      </c>
      <c r="H1106" s="11">
        <v>84</v>
      </c>
      <c r="I1106" s="11">
        <v>0</v>
      </c>
      <c r="J1106" s="11" t="s">
        <v>123</v>
      </c>
      <c r="K1106" s="25">
        <v>26461</v>
      </c>
      <c r="L1106" s="11">
        <v>0</v>
      </c>
      <c r="M1106" s="11">
        <v>0</v>
      </c>
      <c r="N1106" s="11">
        <v>2</v>
      </c>
      <c r="O1106" s="11">
        <v>0</v>
      </c>
      <c r="P1106" s="11">
        <v>0</v>
      </c>
      <c r="Q1106" s="11"/>
      <c r="R1106" s="16"/>
    </row>
    <row r="1107" spans="1:18" ht="15.75" thickTop="1" thickBot="1" x14ac:dyDescent="0.25">
      <c r="A1107" s="15">
        <v>41643</v>
      </c>
      <c r="B1107" s="11">
        <v>0</v>
      </c>
      <c r="C1107" s="11">
        <v>0</v>
      </c>
      <c r="D1107" s="25">
        <v>411655.68959999998</v>
      </c>
      <c r="E1107" s="25">
        <v>1565.3605</v>
      </c>
      <c r="F1107" s="25">
        <v>644389556</v>
      </c>
      <c r="G1107" s="12">
        <v>13220865232</v>
      </c>
      <c r="H1107" s="11">
        <v>84</v>
      </c>
      <c r="I1107" s="11">
        <v>0</v>
      </c>
      <c r="J1107" s="11" t="s">
        <v>123</v>
      </c>
      <c r="K1107" s="25">
        <v>26483</v>
      </c>
      <c r="L1107" s="11">
        <v>0</v>
      </c>
      <c r="M1107" s="11">
        <v>0</v>
      </c>
      <c r="N1107" s="11">
        <v>2</v>
      </c>
      <c r="O1107" s="11">
        <v>0</v>
      </c>
      <c r="P1107" s="11">
        <v>0</v>
      </c>
      <c r="Q1107" s="11"/>
      <c r="R1107" s="16"/>
    </row>
    <row r="1108" spans="1:18" ht="15.75" thickTop="1" thickBot="1" x14ac:dyDescent="0.25">
      <c r="A1108" s="15">
        <v>41644</v>
      </c>
      <c r="B1108" s="11">
        <v>0</v>
      </c>
      <c r="C1108" s="11">
        <v>0</v>
      </c>
      <c r="D1108" s="25">
        <v>411655.68959999998</v>
      </c>
      <c r="E1108" s="25">
        <v>1565.3018</v>
      </c>
      <c r="F1108" s="25">
        <v>644365382</v>
      </c>
      <c r="G1108" s="12">
        <v>13220912520</v>
      </c>
      <c r="H1108" s="11">
        <v>84</v>
      </c>
      <c r="I1108" s="11">
        <v>0</v>
      </c>
      <c r="J1108" s="11" t="s">
        <v>123</v>
      </c>
      <c r="K1108" s="25">
        <v>26482</v>
      </c>
      <c r="L1108" s="11">
        <v>0</v>
      </c>
      <c r="M1108" s="11">
        <v>0</v>
      </c>
      <c r="N1108" s="11">
        <v>2</v>
      </c>
      <c r="O1108" s="11">
        <v>0</v>
      </c>
      <c r="P1108" s="11">
        <v>0</v>
      </c>
      <c r="Q1108" s="11"/>
      <c r="R1108" s="16"/>
    </row>
    <row r="1109" spans="1:18" ht="15.75" thickTop="1" thickBot="1" x14ac:dyDescent="0.25">
      <c r="A1109" s="15">
        <v>41645</v>
      </c>
      <c r="B1109" s="11">
        <v>127.914</v>
      </c>
      <c r="C1109" s="11">
        <v>0</v>
      </c>
      <c r="D1109" s="25">
        <v>411783.60359999997</v>
      </c>
      <c r="E1109" s="25">
        <v>1563.5508</v>
      </c>
      <c r="F1109" s="25">
        <v>643844575</v>
      </c>
      <c r="G1109" s="12">
        <v>13181975792</v>
      </c>
      <c r="H1109" s="11">
        <v>84</v>
      </c>
      <c r="I1109" s="11">
        <v>0</v>
      </c>
      <c r="J1109" s="11" t="s">
        <v>123</v>
      </c>
      <c r="K1109" s="25">
        <v>26452</v>
      </c>
      <c r="L1109" s="11">
        <v>0</v>
      </c>
      <c r="M1109" s="11">
        <v>0</v>
      </c>
      <c r="N1109" s="11">
        <v>2</v>
      </c>
      <c r="O1109" s="11">
        <v>0</v>
      </c>
      <c r="P1109" s="11">
        <v>0</v>
      </c>
      <c r="Q1109" s="11"/>
      <c r="R1109" s="16"/>
    </row>
    <row r="1110" spans="1:18" ht="15.75" thickTop="1" thickBot="1" x14ac:dyDescent="0.25">
      <c r="A1110" s="15">
        <v>41646</v>
      </c>
      <c r="B1110" s="11">
        <v>0</v>
      </c>
      <c r="C1110" s="11">
        <v>0</v>
      </c>
      <c r="D1110" s="25">
        <v>411783.60359999997</v>
      </c>
      <c r="E1110" s="25">
        <v>1557.4821999999999</v>
      </c>
      <c r="F1110" s="25">
        <v>641345620</v>
      </c>
      <c r="G1110" s="12">
        <v>13485783546</v>
      </c>
      <c r="H1110" s="11">
        <v>84</v>
      </c>
      <c r="I1110" s="11">
        <v>0</v>
      </c>
      <c r="J1110" s="11" t="s">
        <v>123</v>
      </c>
      <c r="K1110" s="25">
        <v>26358</v>
      </c>
      <c r="L1110" s="11">
        <v>0</v>
      </c>
      <c r="M1110" s="11">
        <v>0</v>
      </c>
      <c r="N1110" s="11">
        <v>2</v>
      </c>
      <c r="O1110" s="11">
        <v>0</v>
      </c>
      <c r="P1110" s="11">
        <v>0</v>
      </c>
      <c r="Q1110" s="11"/>
      <c r="R1110" s="16"/>
    </row>
    <row r="1111" spans="1:18" ht="15.75" thickTop="1" thickBot="1" x14ac:dyDescent="0.25">
      <c r="A1111" s="15">
        <v>41647</v>
      </c>
      <c r="B1111" s="11">
        <v>0</v>
      </c>
      <c r="C1111" s="11">
        <v>0</v>
      </c>
      <c r="D1111" s="25">
        <v>411783.60359999997</v>
      </c>
      <c r="E1111" s="25">
        <v>1558.875</v>
      </c>
      <c r="F1111" s="25">
        <v>641919164</v>
      </c>
      <c r="G1111" s="12">
        <v>14197387506</v>
      </c>
      <c r="H1111" s="11">
        <v>84</v>
      </c>
      <c r="I1111" s="11">
        <v>0</v>
      </c>
      <c r="J1111" s="11" t="s">
        <v>123</v>
      </c>
      <c r="K1111" s="25">
        <v>26381</v>
      </c>
      <c r="L1111" s="11">
        <v>0</v>
      </c>
      <c r="M1111" s="11">
        <v>0</v>
      </c>
      <c r="N1111" s="11">
        <v>2</v>
      </c>
      <c r="O1111" s="11">
        <v>0</v>
      </c>
      <c r="P1111" s="11">
        <v>0</v>
      </c>
      <c r="Q1111" s="11"/>
      <c r="R1111" s="16"/>
    </row>
    <row r="1112" spans="1:18" ht="15.75" thickTop="1" thickBot="1" x14ac:dyDescent="0.25">
      <c r="A1112" s="15">
        <v>41648</v>
      </c>
      <c r="B1112" s="11">
        <v>32.166200000000003</v>
      </c>
      <c r="C1112" s="11">
        <v>0</v>
      </c>
      <c r="D1112" s="25">
        <v>411815.76980000001</v>
      </c>
      <c r="E1112" s="25">
        <v>1554.4284</v>
      </c>
      <c r="F1112" s="25">
        <v>640138123</v>
      </c>
      <c r="G1112" s="12">
        <v>14238055193</v>
      </c>
      <c r="H1112" s="11">
        <v>84</v>
      </c>
      <c r="I1112" s="11">
        <v>0</v>
      </c>
      <c r="J1112" s="11" t="s">
        <v>123</v>
      </c>
      <c r="K1112" s="25">
        <v>26306</v>
      </c>
      <c r="L1112" s="11">
        <v>0</v>
      </c>
      <c r="M1112" s="11">
        <v>0</v>
      </c>
      <c r="N1112" s="11">
        <v>2</v>
      </c>
      <c r="O1112" s="11">
        <v>0</v>
      </c>
      <c r="P1112" s="11">
        <v>0</v>
      </c>
      <c r="Q1112" s="11"/>
      <c r="R1112" s="16"/>
    </row>
    <row r="1113" spans="1:18" ht="15.75" thickTop="1" thickBot="1" x14ac:dyDescent="0.25">
      <c r="A1113" s="15">
        <v>41649</v>
      </c>
      <c r="B1113" s="11">
        <v>364.30560000000003</v>
      </c>
      <c r="C1113" s="11">
        <v>0</v>
      </c>
      <c r="D1113" s="25">
        <v>412180.07539999997</v>
      </c>
      <c r="E1113" s="25">
        <v>1540.2837999999999</v>
      </c>
      <c r="F1113" s="25">
        <v>634874280</v>
      </c>
      <c r="G1113" s="12">
        <v>13705229809</v>
      </c>
      <c r="H1113" s="11">
        <v>84</v>
      </c>
      <c r="I1113" s="11">
        <v>0</v>
      </c>
      <c r="J1113" s="11" t="s">
        <v>123</v>
      </c>
      <c r="K1113" s="25">
        <v>26069</v>
      </c>
      <c r="L1113" s="11">
        <v>0</v>
      </c>
      <c r="M1113" s="11">
        <v>0</v>
      </c>
      <c r="N1113" s="11">
        <v>2</v>
      </c>
      <c r="O1113" s="11">
        <v>0</v>
      </c>
      <c r="P1113" s="11">
        <v>0</v>
      </c>
      <c r="Q1113" s="12">
        <v>1000884632</v>
      </c>
      <c r="R1113" s="16"/>
    </row>
    <row r="1114" spans="1:18" ht="15.75" thickTop="1" thickBot="1" x14ac:dyDescent="0.25">
      <c r="A1114" s="15">
        <v>41650</v>
      </c>
      <c r="B1114" s="11">
        <v>0</v>
      </c>
      <c r="C1114" s="11">
        <v>0</v>
      </c>
      <c r="D1114" s="25">
        <v>412180.07539999997</v>
      </c>
      <c r="E1114" s="25">
        <v>1540.2391</v>
      </c>
      <c r="F1114" s="25">
        <v>634855883</v>
      </c>
      <c r="G1114" s="12">
        <v>13705386501</v>
      </c>
      <c r="H1114" s="11">
        <v>84</v>
      </c>
      <c r="I1114" s="11">
        <v>0</v>
      </c>
      <c r="J1114" s="11" t="s">
        <v>123</v>
      </c>
      <c r="K1114" s="25">
        <v>26091</v>
      </c>
      <c r="L1114" s="11">
        <v>0</v>
      </c>
      <c r="M1114" s="11">
        <v>0</v>
      </c>
      <c r="N1114" s="11">
        <v>2</v>
      </c>
      <c r="O1114" s="11">
        <v>0</v>
      </c>
      <c r="P1114" s="11">
        <v>0</v>
      </c>
      <c r="Q1114" s="11"/>
      <c r="R1114" s="16"/>
    </row>
    <row r="1115" spans="1:18" ht="15.75" thickTop="1" thickBot="1" x14ac:dyDescent="0.25">
      <c r="A1115" s="15">
        <v>41651</v>
      </c>
      <c r="B1115" s="11">
        <v>0</v>
      </c>
      <c r="C1115" s="11">
        <v>0</v>
      </c>
      <c r="D1115" s="25">
        <v>412180.07539999997</v>
      </c>
      <c r="E1115" s="25">
        <v>1540.1945000000001</v>
      </c>
      <c r="F1115" s="25">
        <v>634837489</v>
      </c>
      <c r="G1115" s="12">
        <v>13705543228</v>
      </c>
      <c r="H1115" s="11">
        <v>84</v>
      </c>
      <c r="I1115" s="11">
        <v>0</v>
      </c>
      <c r="J1115" s="11" t="s">
        <v>123</v>
      </c>
      <c r="K1115" s="25">
        <v>26090</v>
      </c>
      <c r="L1115" s="11">
        <v>0</v>
      </c>
      <c r="M1115" s="11">
        <v>0</v>
      </c>
      <c r="N1115" s="11">
        <v>2</v>
      </c>
      <c r="O1115" s="11">
        <v>0</v>
      </c>
      <c r="P1115" s="11">
        <v>0</v>
      </c>
      <c r="Q1115" s="11"/>
      <c r="R1115" s="16"/>
    </row>
    <row r="1116" spans="1:18" ht="15.75" thickTop="1" thickBot="1" x14ac:dyDescent="0.25">
      <c r="A1116" s="15">
        <v>41652</v>
      </c>
      <c r="B1116" s="11">
        <v>45.677199999999999</v>
      </c>
      <c r="C1116" s="11">
        <v>0</v>
      </c>
      <c r="D1116" s="25">
        <v>412225.75260000001</v>
      </c>
      <c r="E1116" s="25">
        <v>1536.0402999999999</v>
      </c>
      <c r="F1116" s="25">
        <v>633195360</v>
      </c>
      <c r="G1116" s="12">
        <v>13234349113</v>
      </c>
      <c r="H1116" s="11">
        <v>84</v>
      </c>
      <c r="I1116" s="11">
        <v>0</v>
      </c>
      <c r="J1116" s="11" t="s">
        <v>123</v>
      </c>
      <c r="K1116" s="25">
        <v>26020</v>
      </c>
      <c r="L1116" s="11">
        <v>0</v>
      </c>
      <c r="M1116" s="11">
        <v>0</v>
      </c>
      <c r="N1116" s="11">
        <v>2</v>
      </c>
      <c r="O1116" s="11">
        <v>0</v>
      </c>
      <c r="P1116" s="11">
        <v>0</v>
      </c>
      <c r="Q1116" s="11"/>
      <c r="R1116" s="16"/>
    </row>
    <row r="1117" spans="1:18" ht="15.75" thickTop="1" thickBot="1" x14ac:dyDescent="0.25">
      <c r="A1117" s="15">
        <v>41653</v>
      </c>
      <c r="B1117" s="11">
        <v>870.76310000000001</v>
      </c>
      <c r="C1117" s="25">
        <v>7196.3777</v>
      </c>
      <c r="D1117" s="25">
        <v>405900.13799999998</v>
      </c>
      <c r="E1117" s="25">
        <v>1529.8041000000001</v>
      </c>
      <c r="F1117" s="25">
        <v>620947690</v>
      </c>
      <c r="G1117" s="12">
        <v>12996117366</v>
      </c>
      <c r="H1117" s="11">
        <v>84</v>
      </c>
      <c r="I1117" s="11">
        <v>0</v>
      </c>
      <c r="J1117" s="11" t="s">
        <v>123</v>
      </c>
      <c r="K1117" s="25">
        <v>25917</v>
      </c>
      <c r="L1117" s="11">
        <v>0</v>
      </c>
      <c r="M1117" s="11">
        <v>0</v>
      </c>
      <c r="N1117" s="11">
        <v>2</v>
      </c>
      <c r="O1117" s="11">
        <v>0</v>
      </c>
      <c r="P1117" s="11">
        <v>0</v>
      </c>
      <c r="Q1117" s="11"/>
      <c r="R1117" s="16"/>
    </row>
    <row r="1118" spans="1:18" ht="15.75" thickTop="1" thickBot="1" x14ac:dyDescent="0.25">
      <c r="A1118" s="15">
        <v>41654</v>
      </c>
      <c r="B1118" s="11">
        <v>0</v>
      </c>
      <c r="C1118" s="11">
        <v>0</v>
      </c>
      <c r="D1118" s="25">
        <v>405900.13799999998</v>
      </c>
      <c r="E1118" s="25">
        <v>1536.9443000000001</v>
      </c>
      <c r="F1118" s="25">
        <v>623845888</v>
      </c>
      <c r="G1118" s="12">
        <v>13162393529</v>
      </c>
      <c r="H1118" s="11">
        <v>84</v>
      </c>
      <c r="I1118" s="11">
        <v>0</v>
      </c>
      <c r="J1118" s="11" t="s">
        <v>123</v>
      </c>
      <c r="K1118" s="25">
        <v>25639</v>
      </c>
      <c r="L1118" s="11">
        <v>0</v>
      </c>
      <c r="M1118" s="11">
        <v>0</v>
      </c>
      <c r="N1118" s="11">
        <v>2</v>
      </c>
      <c r="O1118" s="11">
        <v>0</v>
      </c>
      <c r="P1118" s="11">
        <v>0</v>
      </c>
      <c r="Q1118" s="11"/>
      <c r="R1118" s="16"/>
    </row>
    <row r="1119" spans="1:18" ht="15.75" thickTop="1" thickBot="1" x14ac:dyDescent="0.25">
      <c r="A1119" s="15">
        <v>41655</v>
      </c>
      <c r="B1119" s="11">
        <v>0</v>
      </c>
      <c r="C1119" s="11">
        <v>0</v>
      </c>
      <c r="D1119" s="25">
        <v>405900.13799999998</v>
      </c>
      <c r="E1119" s="25">
        <v>1532.9395</v>
      </c>
      <c r="F1119" s="25">
        <v>622220345</v>
      </c>
      <c r="G1119" s="12">
        <v>13478044385</v>
      </c>
      <c r="H1119" s="11">
        <v>84</v>
      </c>
      <c r="I1119" s="11">
        <v>0</v>
      </c>
      <c r="J1119" s="11" t="s">
        <v>123</v>
      </c>
      <c r="K1119" s="25">
        <v>25572</v>
      </c>
      <c r="L1119" s="11">
        <v>0</v>
      </c>
      <c r="M1119" s="11">
        <v>0</v>
      </c>
      <c r="N1119" s="11">
        <v>2</v>
      </c>
      <c r="O1119" s="11">
        <v>0</v>
      </c>
      <c r="P1119" s="11">
        <v>0</v>
      </c>
      <c r="Q1119" s="11"/>
      <c r="R1119" s="16"/>
    </row>
    <row r="1120" spans="1:18" ht="15.75" thickTop="1" thickBot="1" x14ac:dyDescent="0.25">
      <c r="A1120" s="15">
        <v>41656</v>
      </c>
      <c r="B1120" s="11">
        <v>32.285699999999999</v>
      </c>
      <c r="C1120" s="11">
        <v>0</v>
      </c>
      <c r="D1120" s="25">
        <v>405932.42369999998</v>
      </c>
      <c r="E1120" s="25">
        <v>1548.6751999999999</v>
      </c>
      <c r="F1120" s="25">
        <v>628657475</v>
      </c>
      <c r="G1120" s="12">
        <v>14040933053</v>
      </c>
      <c r="H1120" s="11">
        <v>84</v>
      </c>
      <c r="I1120" s="11">
        <v>0</v>
      </c>
      <c r="J1120" s="11" t="s">
        <v>123</v>
      </c>
      <c r="K1120" s="25">
        <v>25834</v>
      </c>
      <c r="L1120" s="11">
        <v>0</v>
      </c>
      <c r="M1120" s="11">
        <v>0</v>
      </c>
      <c r="N1120" s="11">
        <v>2</v>
      </c>
      <c r="O1120" s="11">
        <v>0</v>
      </c>
      <c r="P1120" s="11">
        <v>0</v>
      </c>
      <c r="Q1120" s="11"/>
      <c r="R1120" s="16"/>
    </row>
    <row r="1121" spans="1:18" ht="15.75" thickTop="1" thickBot="1" x14ac:dyDescent="0.25">
      <c r="A1121" s="15">
        <v>41657</v>
      </c>
      <c r="B1121" s="11">
        <v>0</v>
      </c>
      <c r="C1121" s="11">
        <v>0</v>
      </c>
      <c r="D1121" s="25">
        <v>405932.42369999998</v>
      </c>
      <c r="E1121" s="25">
        <v>1548.6186</v>
      </c>
      <c r="F1121" s="25">
        <v>628634518</v>
      </c>
      <c r="G1121" s="12">
        <v>14040991982</v>
      </c>
      <c r="H1121" s="11">
        <v>84</v>
      </c>
      <c r="I1121" s="11">
        <v>0</v>
      </c>
      <c r="J1121" s="11" t="s">
        <v>123</v>
      </c>
      <c r="K1121" s="25">
        <v>25835</v>
      </c>
      <c r="L1121" s="11">
        <v>0</v>
      </c>
      <c r="M1121" s="11">
        <v>0</v>
      </c>
      <c r="N1121" s="11">
        <v>2</v>
      </c>
      <c r="O1121" s="11">
        <v>0</v>
      </c>
      <c r="P1121" s="11">
        <v>0</v>
      </c>
      <c r="Q1121" s="11"/>
      <c r="R1121" s="16"/>
    </row>
    <row r="1122" spans="1:18" ht="15.75" thickTop="1" thickBot="1" x14ac:dyDescent="0.25">
      <c r="A1122" s="15">
        <v>41658</v>
      </c>
      <c r="B1122" s="11">
        <v>0</v>
      </c>
      <c r="C1122" s="11">
        <v>0</v>
      </c>
      <c r="D1122" s="25">
        <v>405932.42369999998</v>
      </c>
      <c r="E1122" s="25">
        <v>1548.5621000000001</v>
      </c>
      <c r="F1122" s="25">
        <v>628611563</v>
      </c>
      <c r="G1122" s="12">
        <v>14041050925</v>
      </c>
      <c r="H1122" s="11">
        <v>84</v>
      </c>
      <c r="I1122" s="11">
        <v>0</v>
      </c>
      <c r="J1122" s="11" t="s">
        <v>123</v>
      </c>
      <c r="K1122" s="25">
        <v>25834</v>
      </c>
      <c r="L1122" s="11">
        <v>0</v>
      </c>
      <c r="M1122" s="11">
        <v>0</v>
      </c>
      <c r="N1122" s="11">
        <v>2</v>
      </c>
      <c r="O1122" s="11">
        <v>0</v>
      </c>
      <c r="P1122" s="11">
        <v>0</v>
      </c>
      <c r="Q1122" s="11"/>
      <c r="R1122" s="16"/>
    </row>
    <row r="1123" spans="1:18" ht="15.75" thickTop="1" thickBot="1" x14ac:dyDescent="0.25">
      <c r="A1123" s="15">
        <v>41659</v>
      </c>
      <c r="B1123" s="11">
        <v>0</v>
      </c>
      <c r="C1123" s="11">
        <v>0</v>
      </c>
      <c r="D1123" s="25">
        <v>405932.42369999998</v>
      </c>
      <c r="E1123" s="25">
        <v>1547.3115</v>
      </c>
      <c r="F1123" s="25">
        <v>628103911</v>
      </c>
      <c r="G1123" s="12">
        <v>14232255208</v>
      </c>
      <c r="H1123" s="11">
        <v>84</v>
      </c>
      <c r="I1123" s="11">
        <v>0</v>
      </c>
      <c r="J1123" s="11" t="s">
        <v>123</v>
      </c>
      <c r="K1123" s="25">
        <v>25814</v>
      </c>
      <c r="L1123" s="11">
        <v>0</v>
      </c>
      <c r="M1123" s="11">
        <v>0</v>
      </c>
      <c r="N1123" s="11">
        <v>2</v>
      </c>
      <c r="O1123" s="11">
        <v>0</v>
      </c>
      <c r="P1123" s="11">
        <v>0</v>
      </c>
      <c r="Q1123" s="11"/>
      <c r="R1123" s="16"/>
    </row>
    <row r="1124" spans="1:18" ht="15.75" thickTop="1" thickBot="1" x14ac:dyDescent="0.25">
      <c r="A1124" s="15">
        <v>41660</v>
      </c>
      <c r="B1124" s="11">
        <v>25.797999999999998</v>
      </c>
      <c r="C1124" s="11">
        <v>0</v>
      </c>
      <c r="D1124" s="25">
        <v>405958.22169999999</v>
      </c>
      <c r="E1124" s="25">
        <v>1550.5072</v>
      </c>
      <c r="F1124" s="25">
        <v>629441133</v>
      </c>
      <c r="G1124" s="12">
        <v>13843594016</v>
      </c>
      <c r="H1124" s="11">
        <v>84</v>
      </c>
      <c r="I1124" s="11">
        <v>0</v>
      </c>
      <c r="J1124" s="11" t="s">
        <v>123</v>
      </c>
      <c r="K1124" s="25">
        <v>25867</v>
      </c>
      <c r="L1124" s="11">
        <v>0</v>
      </c>
      <c r="M1124" s="11">
        <v>0</v>
      </c>
      <c r="N1124" s="11">
        <v>2</v>
      </c>
      <c r="O1124" s="11">
        <v>0</v>
      </c>
      <c r="P1124" s="11">
        <v>0</v>
      </c>
      <c r="Q1124" s="11"/>
      <c r="R1124" s="16"/>
    </row>
    <row r="1125" spans="1:18" ht="15.75" thickTop="1" thickBot="1" x14ac:dyDescent="0.25">
      <c r="A1125" s="15">
        <v>41661</v>
      </c>
      <c r="B1125" s="11">
        <v>0</v>
      </c>
      <c r="C1125" s="11">
        <v>0</v>
      </c>
      <c r="D1125" s="25">
        <v>405958.22169999999</v>
      </c>
      <c r="E1125" s="25">
        <v>1548.9978000000001</v>
      </c>
      <c r="F1125" s="25">
        <v>628828406</v>
      </c>
      <c r="G1125" s="12">
        <v>13055897009</v>
      </c>
      <c r="H1125" s="11">
        <v>84</v>
      </c>
      <c r="I1125" s="11">
        <v>0</v>
      </c>
      <c r="J1125" s="11" t="s">
        <v>123</v>
      </c>
      <c r="K1125" s="25">
        <v>25843</v>
      </c>
      <c r="L1125" s="11">
        <v>0</v>
      </c>
      <c r="M1125" s="11">
        <v>0</v>
      </c>
      <c r="N1125" s="11">
        <v>2</v>
      </c>
      <c r="O1125" s="11">
        <v>0</v>
      </c>
      <c r="P1125" s="11">
        <v>0</v>
      </c>
      <c r="Q1125" s="11"/>
      <c r="R1125" s="16"/>
    </row>
    <row r="1126" spans="1:18" ht="15.75" thickTop="1" thickBot="1" x14ac:dyDescent="0.25">
      <c r="A1126" s="15">
        <v>41662</v>
      </c>
      <c r="B1126" s="11">
        <v>0</v>
      </c>
      <c r="C1126" s="11">
        <v>0</v>
      </c>
      <c r="D1126" s="25">
        <v>405958.22169999999</v>
      </c>
      <c r="E1126" s="25">
        <v>1545.4223999999999</v>
      </c>
      <c r="F1126" s="25">
        <v>627376927</v>
      </c>
      <c r="G1126" s="12">
        <v>12815482990</v>
      </c>
      <c r="H1126" s="11">
        <v>84</v>
      </c>
      <c r="I1126" s="11">
        <v>0</v>
      </c>
      <c r="J1126" s="11" t="s">
        <v>123</v>
      </c>
      <c r="K1126" s="25">
        <v>25784</v>
      </c>
      <c r="L1126" s="11">
        <v>0</v>
      </c>
      <c r="M1126" s="11">
        <v>0</v>
      </c>
      <c r="N1126" s="11">
        <v>2</v>
      </c>
      <c r="O1126" s="11">
        <v>0</v>
      </c>
      <c r="P1126" s="11">
        <v>0</v>
      </c>
      <c r="Q1126" s="11"/>
      <c r="R1126" s="16"/>
    </row>
    <row r="1127" spans="1:18" ht="15.75" thickTop="1" thickBot="1" x14ac:dyDescent="0.25">
      <c r="A1127" s="15">
        <v>41663</v>
      </c>
      <c r="B1127" s="11">
        <v>0</v>
      </c>
      <c r="C1127" s="11">
        <v>0</v>
      </c>
      <c r="D1127" s="25">
        <v>405958.22169999999</v>
      </c>
      <c r="E1127" s="25">
        <v>1515.3839</v>
      </c>
      <c r="F1127" s="25">
        <v>615182560</v>
      </c>
      <c r="G1127" s="12">
        <v>12560246931</v>
      </c>
      <c r="H1127" s="11">
        <v>84</v>
      </c>
      <c r="I1127" s="11">
        <v>0</v>
      </c>
      <c r="J1127" s="11" t="s">
        <v>123</v>
      </c>
      <c r="K1127" s="25">
        <v>25283</v>
      </c>
      <c r="L1127" s="11">
        <v>0</v>
      </c>
      <c r="M1127" s="11">
        <v>0</v>
      </c>
      <c r="N1127" s="11">
        <v>2</v>
      </c>
      <c r="O1127" s="11">
        <v>0</v>
      </c>
      <c r="P1127" s="11">
        <v>0</v>
      </c>
      <c r="Q1127" s="11"/>
      <c r="R1127" s="16"/>
    </row>
    <row r="1128" spans="1:18" ht="15.75" thickTop="1" thickBot="1" x14ac:dyDescent="0.25">
      <c r="A1128" s="15">
        <v>41664</v>
      </c>
      <c r="B1128" s="11">
        <v>0</v>
      </c>
      <c r="C1128" s="11">
        <v>0</v>
      </c>
      <c r="D1128" s="25">
        <v>405958.22169999999</v>
      </c>
      <c r="E1128" s="25">
        <v>1518.6695</v>
      </c>
      <c r="F1128" s="25">
        <v>616516387</v>
      </c>
      <c r="G1128" s="12">
        <v>12587888380</v>
      </c>
      <c r="H1128" s="11">
        <v>84</v>
      </c>
      <c r="I1128" s="11">
        <v>0</v>
      </c>
      <c r="J1128" s="11" t="s">
        <v>123</v>
      </c>
      <c r="K1128" s="25">
        <v>25337</v>
      </c>
      <c r="L1128" s="11">
        <v>0</v>
      </c>
      <c r="M1128" s="11">
        <v>0</v>
      </c>
      <c r="N1128" s="11">
        <v>2</v>
      </c>
      <c r="O1128" s="11">
        <v>0</v>
      </c>
      <c r="P1128" s="11">
        <v>0</v>
      </c>
      <c r="Q1128" s="11"/>
      <c r="R1128" s="16"/>
    </row>
    <row r="1129" spans="1:18" ht="15.75" thickTop="1" thickBot="1" x14ac:dyDescent="0.25">
      <c r="A1129" s="15">
        <v>41665</v>
      </c>
      <c r="B1129" s="11">
        <v>0</v>
      </c>
      <c r="C1129" s="11">
        <v>0</v>
      </c>
      <c r="D1129" s="25">
        <v>405958.22169999999</v>
      </c>
      <c r="E1129" s="25">
        <v>1518.6143999999999</v>
      </c>
      <c r="F1129" s="25">
        <v>616493993</v>
      </c>
      <c r="G1129" s="12">
        <v>12587948258</v>
      </c>
      <c r="H1129" s="11">
        <v>84</v>
      </c>
      <c r="I1129" s="11">
        <v>0</v>
      </c>
      <c r="J1129" s="11" t="s">
        <v>123</v>
      </c>
      <c r="K1129" s="25">
        <v>25336</v>
      </c>
      <c r="L1129" s="11">
        <v>0</v>
      </c>
      <c r="M1129" s="11">
        <v>0</v>
      </c>
      <c r="N1129" s="11">
        <v>2</v>
      </c>
      <c r="O1129" s="11">
        <v>0</v>
      </c>
      <c r="P1129" s="11">
        <v>0</v>
      </c>
      <c r="Q1129" s="11"/>
      <c r="R1129" s="16"/>
    </row>
    <row r="1130" spans="1:18" ht="15.75" thickTop="1" thickBot="1" x14ac:dyDescent="0.25">
      <c r="A1130" s="15">
        <v>41666</v>
      </c>
      <c r="B1130" s="11">
        <v>0</v>
      </c>
      <c r="C1130" s="11">
        <v>0</v>
      </c>
      <c r="D1130" s="25">
        <v>405958.22169999999</v>
      </c>
      <c r="E1130" s="25">
        <v>1491.3987999999999</v>
      </c>
      <c r="F1130" s="25">
        <v>605445623</v>
      </c>
      <c r="G1130" s="12">
        <v>12503271267</v>
      </c>
      <c r="H1130" s="11">
        <v>84</v>
      </c>
      <c r="I1130" s="11">
        <v>0</v>
      </c>
      <c r="J1130" s="11" t="s">
        <v>123</v>
      </c>
      <c r="K1130" s="25">
        <v>24882</v>
      </c>
      <c r="L1130" s="11">
        <v>0</v>
      </c>
      <c r="M1130" s="11">
        <v>0</v>
      </c>
      <c r="N1130" s="11">
        <v>2</v>
      </c>
      <c r="O1130" s="11">
        <v>0</v>
      </c>
      <c r="P1130" s="11">
        <v>0</v>
      </c>
      <c r="Q1130" s="11"/>
      <c r="R1130" s="16"/>
    </row>
    <row r="1131" spans="1:18" ht="15.75" thickTop="1" thickBot="1" x14ac:dyDescent="0.25">
      <c r="A1131" s="15">
        <v>41667</v>
      </c>
      <c r="B1131" s="11">
        <v>0</v>
      </c>
      <c r="C1131" s="11">
        <v>0</v>
      </c>
      <c r="D1131" s="25">
        <v>405958.22169999999</v>
      </c>
      <c r="E1131" s="25">
        <v>1471.7152000000001</v>
      </c>
      <c r="F1131" s="25">
        <v>597454882</v>
      </c>
      <c r="G1131" s="12">
        <v>12702811700</v>
      </c>
      <c r="H1131" s="11">
        <v>84</v>
      </c>
      <c r="I1131" s="11">
        <v>0</v>
      </c>
      <c r="J1131" s="11" t="s">
        <v>123</v>
      </c>
      <c r="K1131" s="25">
        <v>24554</v>
      </c>
      <c r="L1131" s="11">
        <v>0</v>
      </c>
      <c r="M1131" s="11">
        <v>0</v>
      </c>
      <c r="N1131" s="11">
        <v>2</v>
      </c>
      <c r="O1131" s="11">
        <v>0</v>
      </c>
      <c r="P1131" s="11">
        <v>0</v>
      </c>
      <c r="Q1131" s="11"/>
      <c r="R1131" s="16"/>
    </row>
    <row r="1132" spans="1:18" ht="15.75" thickTop="1" thickBot="1" x14ac:dyDescent="0.25">
      <c r="A1132" s="15">
        <v>41668</v>
      </c>
      <c r="B1132" s="11">
        <v>0</v>
      </c>
      <c r="C1132" s="11">
        <v>0</v>
      </c>
      <c r="D1132" s="25">
        <v>405958.22169999999</v>
      </c>
      <c r="E1132" s="25">
        <v>1447.3079</v>
      </c>
      <c r="F1132" s="25">
        <v>587546526</v>
      </c>
      <c r="G1132" s="12">
        <v>13425030608</v>
      </c>
      <c r="H1132" s="11">
        <v>84</v>
      </c>
      <c r="I1132" s="11">
        <v>0</v>
      </c>
      <c r="J1132" s="11" t="s">
        <v>123</v>
      </c>
      <c r="K1132" s="25">
        <v>24147</v>
      </c>
      <c r="L1132" s="11">
        <v>0</v>
      </c>
      <c r="M1132" s="11">
        <v>0</v>
      </c>
      <c r="N1132" s="11">
        <v>2</v>
      </c>
      <c r="O1132" s="11">
        <v>0</v>
      </c>
      <c r="P1132" s="11">
        <v>0</v>
      </c>
      <c r="Q1132" s="11"/>
      <c r="R1132" s="16"/>
    </row>
    <row r="1133" spans="1:18" ht="15.75" thickTop="1" thickBot="1" x14ac:dyDescent="0.25">
      <c r="A1133" s="15">
        <v>41669</v>
      </c>
      <c r="B1133" s="11">
        <v>0</v>
      </c>
      <c r="C1133" s="11">
        <v>0</v>
      </c>
      <c r="D1133" s="25">
        <v>405958.22169999999</v>
      </c>
      <c r="E1133" s="25">
        <v>1434.9681</v>
      </c>
      <c r="F1133" s="25">
        <v>582537105</v>
      </c>
      <c r="G1133" s="12">
        <v>15014023184</v>
      </c>
      <c r="H1133" s="11">
        <v>84</v>
      </c>
      <c r="I1133" s="11">
        <v>0</v>
      </c>
      <c r="J1133" s="11" t="s">
        <v>123</v>
      </c>
      <c r="K1133" s="25">
        <v>23941</v>
      </c>
      <c r="L1133" s="11">
        <v>0</v>
      </c>
      <c r="M1133" s="11">
        <v>0</v>
      </c>
      <c r="N1133" s="11">
        <v>2</v>
      </c>
      <c r="O1133" s="11">
        <v>0</v>
      </c>
      <c r="P1133" s="11">
        <v>0</v>
      </c>
      <c r="Q1133" s="11"/>
      <c r="R1133" s="16"/>
    </row>
    <row r="1134" spans="1:18" ht="15.75" thickTop="1" thickBot="1" x14ac:dyDescent="0.25">
      <c r="A1134" s="15">
        <v>41670</v>
      </c>
      <c r="B1134" s="11">
        <v>949.53049999999996</v>
      </c>
      <c r="C1134" s="11">
        <v>0</v>
      </c>
      <c r="D1134" s="25">
        <v>406907.75219999999</v>
      </c>
      <c r="E1134" s="25">
        <v>1428.319</v>
      </c>
      <c r="F1134" s="25">
        <v>581194057</v>
      </c>
      <c r="G1134" s="12">
        <v>14411413903</v>
      </c>
      <c r="H1134" s="11">
        <v>84</v>
      </c>
      <c r="I1134" s="11">
        <v>0</v>
      </c>
      <c r="J1134" s="11" t="s">
        <v>123</v>
      </c>
      <c r="K1134" s="25">
        <v>23830</v>
      </c>
      <c r="L1134" s="11">
        <v>0</v>
      </c>
      <c r="M1134" s="11">
        <v>0</v>
      </c>
      <c r="N1134" s="11">
        <v>2</v>
      </c>
      <c r="O1134" s="11">
        <v>0</v>
      </c>
      <c r="P1134" s="11">
        <v>0</v>
      </c>
      <c r="Q1134" s="12">
        <v>1002338987</v>
      </c>
      <c r="R1134" s="16"/>
    </row>
    <row r="1135" spans="1:18" ht="15.75" thickTop="1" thickBot="1" x14ac:dyDescent="0.25">
      <c r="A1135" s="15">
        <v>41671</v>
      </c>
      <c r="B1135" s="11">
        <v>0</v>
      </c>
      <c r="C1135" s="11">
        <v>0</v>
      </c>
      <c r="D1135" s="25">
        <v>406907.75219999999</v>
      </c>
      <c r="E1135" s="25">
        <v>1428.3045</v>
      </c>
      <c r="F1135" s="25">
        <v>581188168</v>
      </c>
      <c r="G1135" s="12">
        <v>14411774105</v>
      </c>
      <c r="H1135" s="11">
        <v>84</v>
      </c>
      <c r="I1135" s="11">
        <v>0</v>
      </c>
      <c r="J1135" s="11" t="s">
        <v>123</v>
      </c>
      <c r="K1135" s="25">
        <v>23885</v>
      </c>
      <c r="L1135" s="11">
        <v>0</v>
      </c>
      <c r="M1135" s="11">
        <v>0</v>
      </c>
      <c r="N1135" s="11">
        <v>2</v>
      </c>
      <c r="O1135" s="11">
        <v>0</v>
      </c>
      <c r="P1135" s="11">
        <v>0</v>
      </c>
      <c r="Q1135" s="11"/>
      <c r="R1135" s="16"/>
    </row>
    <row r="1136" spans="1:18" ht="15.75" thickTop="1" thickBot="1" x14ac:dyDescent="0.25">
      <c r="A1136" s="15">
        <v>41672</v>
      </c>
      <c r="B1136" s="11">
        <v>0</v>
      </c>
      <c r="C1136" s="11">
        <v>0</v>
      </c>
      <c r="D1136" s="25">
        <v>406907.75219999999</v>
      </c>
      <c r="E1136" s="25">
        <v>1428.29</v>
      </c>
      <c r="F1136" s="25">
        <v>581182283</v>
      </c>
      <c r="G1136" s="12">
        <v>14412134391</v>
      </c>
      <c r="H1136" s="11">
        <v>84</v>
      </c>
      <c r="I1136" s="11">
        <v>0</v>
      </c>
      <c r="J1136" s="11" t="s">
        <v>123</v>
      </c>
      <c r="K1136" s="25">
        <v>23885</v>
      </c>
      <c r="L1136" s="11">
        <v>0</v>
      </c>
      <c r="M1136" s="11">
        <v>0</v>
      </c>
      <c r="N1136" s="11">
        <v>2</v>
      </c>
      <c r="O1136" s="11">
        <v>0</v>
      </c>
      <c r="P1136" s="11">
        <v>0</v>
      </c>
      <c r="Q1136" s="11"/>
      <c r="R1136" s="16"/>
    </row>
    <row r="1137" spans="1:18" ht="15.75" thickTop="1" thickBot="1" x14ac:dyDescent="0.25">
      <c r="A1137" s="15">
        <v>41673</v>
      </c>
      <c r="B1137" s="11">
        <v>0</v>
      </c>
      <c r="C1137" s="11">
        <v>0</v>
      </c>
      <c r="D1137" s="25">
        <v>406907.75219999999</v>
      </c>
      <c r="E1137" s="25">
        <v>1431.3987999999999</v>
      </c>
      <c r="F1137" s="25">
        <v>582447277</v>
      </c>
      <c r="G1137" s="12">
        <v>12321360634</v>
      </c>
      <c r="H1137" s="11">
        <v>84</v>
      </c>
      <c r="I1137" s="11">
        <v>0</v>
      </c>
      <c r="J1137" s="11" t="s">
        <v>123</v>
      </c>
      <c r="K1137" s="25">
        <v>23937</v>
      </c>
      <c r="L1137" s="11">
        <v>0</v>
      </c>
      <c r="M1137" s="11">
        <v>0</v>
      </c>
      <c r="N1137" s="11">
        <v>2</v>
      </c>
      <c r="O1137" s="11">
        <v>0</v>
      </c>
      <c r="P1137" s="11">
        <v>0</v>
      </c>
      <c r="Q1137" s="11"/>
      <c r="R1137" s="16"/>
    </row>
    <row r="1138" spans="1:18" ht="15.75" thickTop="1" thickBot="1" x14ac:dyDescent="0.25">
      <c r="A1138" s="15">
        <v>41674</v>
      </c>
      <c r="B1138" s="11">
        <v>35.201799999999999</v>
      </c>
      <c r="C1138" s="11">
        <v>0</v>
      </c>
      <c r="D1138" s="25">
        <v>406942.95400000003</v>
      </c>
      <c r="E1138" s="25">
        <v>1420.383</v>
      </c>
      <c r="F1138" s="25">
        <v>578014850</v>
      </c>
      <c r="G1138" s="12">
        <v>11567962350</v>
      </c>
      <c r="H1138" s="11">
        <v>84</v>
      </c>
      <c r="I1138" s="11">
        <v>0</v>
      </c>
      <c r="J1138" s="11" t="s">
        <v>123</v>
      </c>
      <c r="K1138" s="25">
        <v>23753</v>
      </c>
      <c r="L1138" s="11">
        <v>0</v>
      </c>
      <c r="M1138" s="11">
        <v>0</v>
      </c>
      <c r="N1138" s="11">
        <v>2</v>
      </c>
      <c r="O1138" s="11">
        <v>0</v>
      </c>
      <c r="P1138" s="11">
        <v>0</v>
      </c>
      <c r="Q1138" s="11"/>
      <c r="R1138" s="16"/>
    </row>
    <row r="1139" spans="1:18" ht="15.75" thickTop="1" thickBot="1" x14ac:dyDescent="0.25">
      <c r="A1139" s="15">
        <v>41675</v>
      </c>
      <c r="B1139" s="11">
        <v>140.84540000000001</v>
      </c>
      <c r="C1139" s="11">
        <v>0</v>
      </c>
      <c r="D1139" s="25">
        <v>407083.79940000002</v>
      </c>
      <c r="E1139" s="25">
        <v>1419.9964</v>
      </c>
      <c r="F1139" s="25">
        <v>578057533</v>
      </c>
      <c r="G1139" s="12">
        <v>11563703569</v>
      </c>
      <c r="H1139" s="11">
        <v>84</v>
      </c>
      <c r="I1139" s="11">
        <v>0</v>
      </c>
      <c r="J1139" s="11" t="s">
        <v>123</v>
      </c>
      <c r="K1139" s="25">
        <v>23749</v>
      </c>
      <c r="L1139" s="11">
        <v>0</v>
      </c>
      <c r="M1139" s="11">
        <v>0</v>
      </c>
      <c r="N1139" s="11">
        <v>2</v>
      </c>
      <c r="O1139" s="11">
        <v>0</v>
      </c>
      <c r="P1139" s="11">
        <v>0</v>
      </c>
      <c r="Q1139" s="11"/>
      <c r="R1139" s="16"/>
    </row>
    <row r="1140" spans="1:18" ht="15.75" thickTop="1" thickBot="1" x14ac:dyDescent="0.25">
      <c r="A1140" s="15">
        <v>41676</v>
      </c>
      <c r="B1140" s="11">
        <v>0</v>
      </c>
      <c r="C1140" s="11">
        <v>0</v>
      </c>
      <c r="D1140" s="25">
        <v>407083.79940000002</v>
      </c>
      <c r="E1140" s="25">
        <v>1436.8425999999999</v>
      </c>
      <c r="F1140" s="25">
        <v>584915357</v>
      </c>
      <c r="G1140" s="12">
        <v>11700622362</v>
      </c>
      <c r="H1140" s="11">
        <v>84</v>
      </c>
      <c r="I1140" s="11">
        <v>0</v>
      </c>
      <c r="J1140" s="11" t="s">
        <v>123</v>
      </c>
      <c r="K1140" s="25">
        <v>24039</v>
      </c>
      <c r="L1140" s="11">
        <v>0</v>
      </c>
      <c r="M1140" s="11">
        <v>0</v>
      </c>
      <c r="N1140" s="11">
        <v>2</v>
      </c>
      <c r="O1140" s="11">
        <v>0</v>
      </c>
      <c r="P1140" s="11">
        <v>0</v>
      </c>
      <c r="Q1140" s="11"/>
      <c r="R1140" s="16"/>
    </row>
    <row r="1141" spans="1:18" ht="15.75" thickTop="1" thickBot="1" x14ac:dyDescent="0.25">
      <c r="A1141" s="15">
        <v>41677</v>
      </c>
      <c r="B1141" s="11">
        <v>0</v>
      </c>
      <c r="C1141" s="11">
        <v>0</v>
      </c>
      <c r="D1141" s="25">
        <v>407083.79940000002</v>
      </c>
      <c r="E1141" s="25">
        <v>1442.8271999999999</v>
      </c>
      <c r="F1141" s="25">
        <v>587351590</v>
      </c>
      <c r="G1141" s="12">
        <v>11749033276</v>
      </c>
      <c r="H1141" s="11">
        <v>84</v>
      </c>
      <c r="I1141" s="11">
        <v>0</v>
      </c>
      <c r="J1141" s="11" t="s">
        <v>123</v>
      </c>
      <c r="K1141" s="25">
        <v>24139</v>
      </c>
      <c r="L1141" s="11">
        <v>0</v>
      </c>
      <c r="M1141" s="11">
        <v>0</v>
      </c>
      <c r="N1141" s="11">
        <v>2</v>
      </c>
      <c r="O1141" s="11">
        <v>0</v>
      </c>
      <c r="P1141" s="11">
        <v>0</v>
      </c>
      <c r="Q1141" s="11"/>
      <c r="R1141" s="16"/>
    </row>
    <row r="1142" spans="1:18" ht="15.75" thickTop="1" thickBot="1" x14ac:dyDescent="0.25">
      <c r="A1142" s="15">
        <v>41678</v>
      </c>
      <c r="B1142" s="11">
        <v>0</v>
      </c>
      <c r="C1142" s="11">
        <v>0</v>
      </c>
      <c r="D1142" s="25">
        <v>407083.79940000002</v>
      </c>
      <c r="E1142" s="25">
        <v>1442.7797</v>
      </c>
      <c r="F1142" s="25">
        <v>587332228</v>
      </c>
      <c r="G1142" s="12">
        <v>11749128698</v>
      </c>
      <c r="H1142" s="11">
        <v>84</v>
      </c>
      <c r="I1142" s="11">
        <v>0</v>
      </c>
      <c r="J1142" s="11" t="s">
        <v>123</v>
      </c>
      <c r="K1142" s="25">
        <v>24138</v>
      </c>
      <c r="L1142" s="11">
        <v>0</v>
      </c>
      <c r="M1142" s="11">
        <v>0</v>
      </c>
      <c r="N1142" s="11">
        <v>2</v>
      </c>
      <c r="O1142" s="11">
        <v>0</v>
      </c>
      <c r="P1142" s="11">
        <v>0</v>
      </c>
      <c r="Q1142" s="11"/>
      <c r="R1142" s="16"/>
    </row>
    <row r="1143" spans="1:18" ht="15.75" thickTop="1" thickBot="1" x14ac:dyDescent="0.25">
      <c r="A1143" s="15">
        <v>41679</v>
      </c>
      <c r="B1143" s="11">
        <v>0</v>
      </c>
      <c r="C1143" s="11">
        <v>0</v>
      </c>
      <c r="D1143" s="25">
        <v>407083.79940000002</v>
      </c>
      <c r="E1143" s="25">
        <v>1442.7320999999999</v>
      </c>
      <c r="F1143" s="25">
        <v>587312868</v>
      </c>
      <c r="G1143" s="12">
        <v>11749224141</v>
      </c>
      <c r="H1143" s="11">
        <v>84</v>
      </c>
      <c r="I1143" s="11">
        <v>0</v>
      </c>
      <c r="J1143" s="11" t="s">
        <v>123</v>
      </c>
      <c r="K1143" s="25">
        <v>24137</v>
      </c>
      <c r="L1143" s="11">
        <v>0</v>
      </c>
      <c r="M1143" s="11">
        <v>0</v>
      </c>
      <c r="N1143" s="11">
        <v>2</v>
      </c>
      <c r="O1143" s="11">
        <v>0</v>
      </c>
      <c r="P1143" s="11">
        <v>0</v>
      </c>
      <c r="Q1143" s="11"/>
      <c r="R1143" s="16"/>
    </row>
    <row r="1144" spans="1:18" ht="15.75" thickTop="1" thickBot="1" x14ac:dyDescent="0.25">
      <c r="A1144" s="15">
        <v>41680</v>
      </c>
      <c r="B1144" s="11">
        <v>0</v>
      </c>
      <c r="C1144" s="11">
        <v>0</v>
      </c>
      <c r="D1144" s="25">
        <v>407083.79940000002</v>
      </c>
      <c r="E1144" s="25">
        <v>1441.9742000000001</v>
      </c>
      <c r="F1144" s="25">
        <v>587004339</v>
      </c>
      <c r="G1144" s="12">
        <v>11728380053</v>
      </c>
      <c r="H1144" s="11">
        <v>84</v>
      </c>
      <c r="I1144" s="11">
        <v>0</v>
      </c>
      <c r="J1144" s="11" t="s">
        <v>123</v>
      </c>
      <c r="K1144" s="25">
        <v>24124</v>
      </c>
      <c r="L1144" s="11">
        <v>0</v>
      </c>
      <c r="M1144" s="11">
        <v>0</v>
      </c>
      <c r="N1144" s="11">
        <v>2</v>
      </c>
      <c r="O1144" s="11">
        <v>0</v>
      </c>
      <c r="P1144" s="11">
        <v>0</v>
      </c>
      <c r="Q1144" s="11"/>
      <c r="R1144" s="16"/>
    </row>
    <row r="1145" spans="1:18" ht="15.75" thickTop="1" thickBot="1" x14ac:dyDescent="0.25">
      <c r="A1145" s="15">
        <v>41681</v>
      </c>
      <c r="B1145" s="11">
        <v>0</v>
      </c>
      <c r="C1145" s="11">
        <v>0</v>
      </c>
      <c r="D1145" s="25">
        <v>407083.79940000002</v>
      </c>
      <c r="E1145" s="25">
        <v>1450.0316</v>
      </c>
      <c r="F1145" s="25">
        <v>590284365</v>
      </c>
      <c r="G1145" s="12">
        <v>11788496387</v>
      </c>
      <c r="H1145" s="11">
        <v>84</v>
      </c>
      <c r="I1145" s="11">
        <v>0</v>
      </c>
      <c r="J1145" s="11" t="s">
        <v>123</v>
      </c>
      <c r="K1145" s="25">
        <v>24259</v>
      </c>
      <c r="L1145" s="11">
        <v>0</v>
      </c>
      <c r="M1145" s="11">
        <v>0</v>
      </c>
      <c r="N1145" s="11">
        <v>2</v>
      </c>
      <c r="O1145" s="11">
        <v>0</v>
      </c>
      <c r="P1145" s="11">
        <v>0</v>
      </c>
      <c r="Q1145" s="11"/>
      <c r="R1145" s="16"/>
    </row>
    <row r="1146" spans="1:18" ht="15.75" thickTop="1" thickBot="1" x14ac:dyDescent="0.25">
      <c r="A1146" s="15">
        <v>41682</v>
      </c>
      <c r="B1146" s="11">
        <v>0</v>
      </c>
      <c r="C1146" s="11">
        <v>0</v>
      </c>
      <c r="D1146" s="25">
        <v>407083.79940000002</v>
      </c>
      <c r="E1146" s="25">
        <v>1460.7633000000001</v>
      </c>
      <c r="F1146" s="25">
        <v>594653088</v>
      </c>
      <c r="G1146" s="12">
        <v>12075334950</v>
      </c>
      <c r="H1146" s="11">
        <v>84</v>
      </c>
      <c r="I1146" s="11">
        <v>0</v>
      </c>
      <c r="J1146" s="11" t="s">
        <v>123</v>
      </c>
      <c r="K1146" s="25">
        <v>24439</v>
      </c>
      <c r="L1146" s="11">
        <v>0</v>
      </c>
      <c r="M1146" s="11">
        <v>0</v>
      </c>
      <c r="N1146" s="11">
        <v>2</v>
      </c>
      <c r="O1146" s="11">
        <v>0</v>
      </c>
      <c r="P1146" s="11">
        <v>0</v>
      </c>
      <c r="Q1146" s="11"/>
      <c r="R1146" s="16"/>
    </row>
    <row r="1147" spans="1:18" ht="15.75" thickTop="1" thickBot="1" x14ac:dyDescent="0.25">
      <c r="A1147" s="15">
        <v>41683</v>
      </c>
      <c r="B1147" s="11">
        <v>48.657400000000003</v>
      </c>
      <c r="C1147" s="11">
        <v>0</v>
      </c>
      <c r="D1147" s="25">
        <v>407132.45679999999</v>
      </c>
      <c r="E1147" s="25">
        <v>1449.7695000000001</v>
      </c>
      <c r="F1147" s="25">
        <v>590248227</v>
      </c>
      <c r="G1147" s="12">
        <v>12072836528</v>
      </c>
      <c r="H1147" s="11">
        <v>84</v>
      </c>
      <c r="I1147" s="11">
        <v>0</v>
      </c>
      <c r="J1147" s="11" t="s">
        <v>123</v>
      </c>
      <c r="K1147" s="25">
        <v>24255</v>
      </c>
      <c r="L1147" s="11">
        <v>0</v>
      </c>
      <c r="M1147" s="11">
        <v>0</v>
      </c>
      <c r="N1147" s="11">
        <v>2</v>
      </c>
      <c r="O1147" s="11">
        <v>0</v>
      </c>
      <c r="P1147" s="11">
        <v>0</v>
      </c>
      <c r="Q1147" s="11"/>
      <c r="R1147" s="16"/>
    </row>
    <row r="1148" spans="1:18" ht="15.75" thickTop="1" thickBot="1" x14ac:dyDescent="0.25">
      <c r="A1148" s="15">
        <v>41684</v>
      </c>
      <c r="B1148" s="11">
        <v>31.982500000000002</v>
      </c>
      <c r="C1148" s="11">
        <v>0</v>
      </c>
      <c r="D1148" s="25">
        <v>407164.43930000003</v>
      </c>
      <c r="E1148" s="25">
        <v>1465.5505000000001</v>
      </c>
      <c r="F1148" s="25">
        <v>596720048</v>
      </c>
      <c r="G1148" s="12">
        <v>11998861025</v>
      </c>
      <c r="H1148" s="11">
        <v>84</v>
      </c>
      <c r="I1148" s="11">
        <v>0</v>
      </c>
      <c r="J1148" s="11" t="s">
        <v>123</v>
      </c>
      <c r="K1148" s="25">
        <v>24522</v>
      </c>
      <c r="L1148" s="11">
        <v>0</v>
      </c>
      <c r="M1148" s="11">
        <v>0</v>
      </c>
      <c r="N1148" s="11">
        <v>2</v>
      </c>
      <c r="O1148" s="11">
        <v>0</v>
      </c>
      <c r="P1148" s="11">
        <v>0</v>
      </c>
      <c r="Q1148" s="11"/>
      <c r="R1148" s="16"/>
    </row>
    <row r="1149" spans="1:18" ht="15.75" thickTop="1" thickBot="1" x14ac:dyDescent="0.25">
      <c r="A1149" s="15">
        <v>41685</v>
      </c>
      <c r="B1149" s="11">
        <v>0</v>
      </c>
      <c r="C1149" s="11">
        <v>0</v>
      </c>
      <c r="D1149" s="25">
        <v>407164.43930000003</v>
      </c>
      <c r="E1149" s="25">
        <v>1465.5032000000001</v>
      </c>
      <c r="F1149" s="25">
        <v>596700786</v>
      </c>
      <c r="G1149" s="12">
        <v>11998965608</v>
      </c>
      <c r="H1149" s="11">
        <v>84</v>
      </c>
      <c r="I1149" s="11">
        <v>0</v>
      </c>
      <c r="J1149" s="11" t="s">
        <v>123</v>
      </c>
      <c r="K1149" s="25">
        <v>24523</v>
      </c>
      <c r="L1149" s="11">
        <v>0</v>
      </c>
      <c r="M1149" s="11">
        <v>0</v>
      </c>
      <c r="N1149" s="11">
        <v>2</v>
      </c>
      <c r="O1149" s="11">
        <v>0</v>
      </c>
      <c r="P1149" s="11">
        <v>0</v>
      </c>
      <c r="Q1149" s="11"/>
      <c r="R1149" s="16"/>
    </row>
    <row r="1150" spans="1:18" ht="15.75" thickTop="1" thickBot="1" x14ac:dyDescent="0.25">
      <c r="A1150" s="15">
        <v>41686</v>
      </c>
      <c r="B1150" s="11">
        <v>0</v>
      </c>
      <c r="C1150" s="11">
        <v>0</v>
      </c>
      <c r="D1150" s="25">
        <v>407164.43930000003</v>
      </c>
      <c r="E1150" s="25">
        <v>1465.4558999999999</v>
      </c>
      <c r="F1150" s="25">
        <v>596681526</v>
      </c>
      <c r="G1150" s="12">
        <v>11999070213</v>
      </c>
      <c r="H1150" s="11">
        <v>84</v>
      </c>
      <c r="I1150" s="11">
        <v>0</v>
      </c>
      <c r="J1150" s="11" t="s">
        <v>123</v>
      </c>
      <c r="K1150" s="25">
        <v>24522</v>
      </c>
      <c r="L1150" s="11">
        <v>0</v>
      </c>
      <c r="M1150" s="11">
        <v>0</v>
      </c>
      <c r="N1150" s="11">
        <v>2</v>
      </c>
      <c r="O1150" s="11">
        <v>0</v>
      </c>
      <c r="P1150" s="11">
        <v>0</v>
      </c>
      <c r="Q1150" s="11"/>
      <c r="R1150" s="16"/>
    </row>
    <row r="1151" spans="1:18" ht="15.75" thickTop="1" thickBot="1" x14ac:dyDescent="0.25">
      <c r="A1151" s="15">
        <v>41687</v>
      </c>
      <c r="B1151" s="11">
        <v>0</v>
      </c>
      <c r="C1151" s="11">
        <v>0</v>
      </c>
      <c r="D1151" s="25">
        <v>407164.43930000003</v>
      </c>
      <c r="E1151" s="25">
        <v>1471.4599000000001</v>
      </c>
      <c r="F1151" s="25">
        <v>599126164</v>
      </c>
      <c r="G1151" s="12">
        <v>12107191035</v>
      </c>
      <c r="H1151" s="11">
        <v>84</v>
      </c>
      <c r="I1151" s="11">
        <v>0</v>
      </c>
      <c r="J1151" s="11" t="s">
        <v>123</v>
      </c>
      <c r="K1151" s="25">
        <v>24623</v>
      </c>
      <c r="L1151" s="11">
        <v>0</v>
      </c>
      <c r="M1151" s="11">
        <v>0</v>
      </c>
      <c r="N1151" s="11">
        <v>2</v>
      </c>
      <c r="O1151" s="11">
        <v>0</v>
      </c>
      <c r="P1151" s="11">
        <v>0</v>
      </c>
      <c r="Q1151" s="11"/>
      <c r="R1151" s="16"/>
    </row>
    <row r="1152" spans="1:18" ht="15.75" thickTop="1" thickBot="1" x14ac:dyDescent="0.25">
      <c r="A1152" s="15">
        <v>41688</v>
      </c>
      <c r="B1152" s="11">
        <v>0</v>
      </c>
      <c r="C1152" s="25">
        <v>10819.2163</v>
      </c>
      <c r="D1152" s="25">
        <v>396345.223</v>
      </c>
      <c r="E1152" s="25">
        <v>1473.6329000000001</v>
      </c>
      <c r="F1152" s="25">
        <v>584067355</v>
      </c>
      <c r="G1152" s="12">
        <v>12523445262</v>
      </c>
      <c r="H1152" s="11">
        <v>83</v>
      </c>
      <c r="I1152" s="11">
        <v>0</v>
      </c>
      <c r="J1152" s="11" t="s">
        <v>123</v>
      </c>
      <c r="K1152" s="25">
        <v>24659</v>
      </c>
      <c r="L1152" s="11">
        <v>0</v>
      </c>
      <c r="M1152" s="11">
        <v>0</v>
      </c>
      <c r="N1152" s="11">
        <v>2</v>
      </c>
      <c r="O1152" s="11">
        <v>0</v>
      </c>
      <c r="P1152" s="11">
        <v>0</v>
      </c>
      <c r="Q1152" s="11"/>
      <c r="R1152" s="16"/>
    </row>
    <row r="1153" spans="1:18" ht="15.75" thickTop="1" thickBot="1" x14ac:dyDescent="0.25">
      <c r="A1153" s="15">
        <v>41689</v>
      </c>
      <c r="B1153" s="11">
        <v>33.903100000000002</v>
      </c>
      <c r="C1153" s="11">
        <v>0</v>
      </c>
      <c r="D1153" s="25">
        <v>396379.12609999999</v>
      </c>
      <c r="E1153" s="25">
        <v>1474.7917</v>
      </c>
      <c r="F1153" s="25">
        <v>584576651</v>
      </c>
      <c r="G1153" s="12">
        <v>12328559744</v>
      </c>
      <c r="H1153" s="11">
        <v>83</v>
      </c>
      <c r="I1153" s="11">
        <v>0</v>
      </c>
      <c r="J1153" s="11" t="s">
        <v>123</v>
      </c>
      <c r="K1153" s="25">
        <v>24023</v>
      </c>
      <c r="L1153" s="11">
        <v>0</v>
      </c>
      <c r="M1153" s="11">
        <v>0</v>
      </c>
      <c r="N1153" s="11">
        <v>2</v>
      </c>
      <c r="O1153" s="11">
        <v>0</v>
      </c>
      <c r="P1153" s="11">
        <v>0</v>
      </c>
      <c r="Q1153" s="11"/>
      <c r="R1153" s="16"/>
    </row>
    <row r="1154" spans="1:18" ht="15.75" thickTop="1" thickBot="1" x14ac:dyDescent="0.25">
      <c r="A1154" s="15">
        <v>41690</v>
      </c>
      <c r="B1154" s="11">
        <v>0</v>
      </c>
      <c r="C1154" s="11">
        <v>0</v>
      </c>
      <c r="D1154" s="25">
        <v>396379.12609999999</v>
      </c>
      <c r="E1154" s="25">
        <v>1480.6206</v>
      </c>
      <c r="F1154" s="25">
        <v>586887093</v>
      </c>
      <c r="G1154" s="12">
        <v>11958860288</v>
      </c>
      <c r="H1154" s="11">
        <v>83</v>
      </c>
      <c r="I1154" s="11">
        <v>0</v>
      </c>
      <c r="J1154" s="11" t="s">
        <v>123</v>
      </c>
      <c r="K1154" s="25">
        <v>24120</v>
      </c>
      <c r="L1154" s="11">
        <v>0</v>
      </c>
      <c r="M1154" s="11">
        <v>0</v>
      </c>
      <c r="N1154" s="11">
        <v>2</v>
      </c>
      <c r="O1154" s="11">
        <v>0</v>
      </c>
      <c r="P1154" s="11">
        <v>0</v>
      </c>
      <c r="Q1154" s="11"/>
      <c r="R1154" s="16"/>
    </row>
    <row r="1155" spans="1:18" ht="15.75" thickTop="1" thickBot="1" x14ac:dyDescent="0.25">
      <c r="A1155" s="15">
        <v>41691</v>
      </c>
      <c r="B1155" s="11">
        <v>903.29600000000005</v>
      </c>
      <c r="C1155" s="11">
        <v>0</v>
      </c>
      <c r="D1155" s="25">
        <v>397282.42210000003</v>
      </c>
      <c r="E1155" s="25">
        <v>1474.3715999999999</v>
      </c>
      <c r="F1155" s="25">
        <v>585741914</v>
      </c>
      <c r="G1155" s="12">
        <v>11890780552</v>
      </c>
      <c r="H1155" s="11">
        <v>83</v>
      </c>
      <c r="I1155" s="11">
        <v>0</v>
      </c>
      <c r="J1155" s="11" t="s">
        <v>123</v>
      </c>
      <c r="K1155" s="25">
        <v>24018</v>
      </c>
      <c r="L1155" s="11">
        <v>0</v>
      </c>
      <c r="M1155" s="11">
        <v>0</v>
      </c>
      <c r="N1155" s="11">
        <v>2</v>
      </c>
      <c r="O1155" s="11">
        <v>0</v>
      </c>
      <c r="P1155" s="11">
        <v>0</v>
      </c>
      <c r="Q1155" s="11"/>
      <c r="R1155" s="16"/>
    </row>
    <row r="1156" spans="1:18" ht="15.75" thickTop="1" thickBot="1" x14ac:dyDescent="0.25">
      <c r="A1156" s="15">
        <v>41692</v>
      </c>
      <c r="B1156" s="11">
        <v>0</v>
      </c>
      <c r="C1156" s="11">
        <v>0</v>
      </c>
      <c r="D1156" s="25">
        <v>397282.42210000003</v>
      </c>
      <c r="E1156" s="25">
        <v>1474.3177000000001</v>
      </c>
      <c r="F1156" s="25">
        <v>585720512</v>
      </c>
      <c r="G1156" s="12">
        <v>11890834262</v>
      </c>
      <c r="H1156" s="11">
        <v>83</v>
      </c>
      <c r="I1156" s="11">
        <v>0</v>
      </c>
      <c r="J1156" s="11" t="s">
        <v>123</v>
      </c>
      <c r="K1156" s="25">
        <v>24072</v>
      </c>
      <c r="L1156" s="11">
        <v>0</v>
      </c>
      <c r="M1156" s="11">
        <v>0</v>
      </c>
      <c r="N1156" s="11">
        <v>2</v>
      </c>
      <c r="O1156" s="11">
        <v>0</v>
      </c>
      <c r="P1156" s="11">
        <v>0</v>
      </c>
      <c r="Q1156" s="11"/>
      <c r="R1156" s="16"/>
    </row>
    <row r="1157" spans="1:18" ht="15.75" thickTop="1" thickBot="1" x14ac:dyDescent="0.25">
      <c r="A1157" s="15">
        <v>41693</v>
      </c>
      <c r="B1157" s="11">
        <v>0</v>
      </c>
      <c r="C1157" s="11">
        <v>0</v>
      </c>
      <c r="D1157" s="25">
        <v>397282.42210000003</v>
      </c>
      <c r="E1157" s="25">
        <v>1474.2637999999999</v>
      </c>
      <c r="F1157" s="25">
        <v>585699111</v>
      </c>
      <c r="G1157" s="12">
        <v>11890887984</v>
      </c>
      <c r="H1157" s="11">
        <v>83</v>
      </c>
      <c r="I1157" s="11">
        <v>0</v>
      </c>
      <c r="J1157" s="11" t="s">
        <v>123</v>
      </c>
      <c r="K1157" s="25">
        <v>24071</v>
      </c>
      <c r="L1157" s="11">
        <v>0</v>
      </c>
      <c r="M1157" s="11">
        <v>0</v>
      </c>
      <c r="N1157" s="11">
        <v>2</v>
      </c>
      <c r="O1157" s="11">
        <v>0</v>
      </c>
      <c r="P1157" s="11">
        <v>0</v>
      </c>
      <c r="Q1157" s="11"/>
      <c r="R1157" s="16"/>
    </row>
    <row r="1158" spans="1:18" ht="15.75" thickTop="1" thickBot="1" x14ac:dyDescent="0.25">
      <c r="A1158" s="15">
        <v>41694</v>
      </c>
      <c r="B1158" s="11">
        <v>0</v>
      </c>
      <c r="C1158" s="11">
        <v>0</v>
      </c>
      <c r="D1158" s="25">
        <v>397282.42210000003</v>
      </c>
      <c r="E1158" s="25">
        <v>1474.0250000000001</v>
      </c>
      <c r="F1158" s="25">
        <v>585604242</v>
      </c>
      <c r="G1158" s="12">
        <v>11812728765</v>
      </c>
      <c r="H1158" s="11">
        <v>83</v>
      </c>
      <c r="I1158" s="11">
        <v>0</v>
      </c>
      <c r="J1158" s="11" t="s">
        <v>123</v>
      </c>
      <c r="K1158" s="25">
        <v>24067</v>
      </c>
      <c r="L1158" s="11">
        <v>0</v>
      </c>
      <c r="M1158" s="11">
        <v>0</v>
      </c>
      <c r="N1158" s="25">
        <v>2407</v>
      </c>
      <c r="O1158" s="11">
        <v>0</v>
      </c>
      <c r="P1158" s="11">
        <v>0</v>
      </c>
      <c r="Q1158" s="11"/>
      <c r="R1158" s="16"/>
    </row>
    <row r="1159" spans="1:18" ht="15.75" thickTop="1" thickBot="1" x14ac:dyDescent="0.25">
      <c r="A1159" s="15">
        <v>41695</v>
      </c>
      <c r="B1159" s="11">
        <v>0</v>
      </c>
      <c r="C1159" s="11">
        <v>224.2458</v>
      </c>
      <c r="D1159" s="25">
        <v>397058.17629999999</v>
      </c>
      <c r="E1159" s="25">
        <v>1475.5944</v>
      </c>
      <c r="F1159" s="25">
        <v>585896829</v>
      </c>
      <c r="G1159" s="12">
        <v>12169439069</v>
      </c>
      <c r="H1159" s="11">
        <v>82</v>
      </c>
      <c r="I1159" s="11">
        <v>0</v>
      </c>
      <c r="J1159" s="11" t="s">
        <v>123</v>
      </c>
      <c r="K1159" s="25">
        <v>24093</v>
      </c>
      <c r="L1159" s="11">
        <v>0</v>
      </c>
      <c r="M1159" s="11">
        <v>0</v>
      </c>
      <c r="N1159" s="25">
        <v>2409</v>
      </c>
      <c r="O1159" s="11">
        <v>0</v>
      </c>
      <c r="P1159" s="11">
        <v>0</v>
      </c>
      <c r="Q1159" s="11"/>
      <c r="R1159" s="16"/>
    </row>
    <row r="1160" spans="1:18" ht="15.75" thickTop="1" thickBot="1" x14ac:dyDescent="0.25">
      <c r="A1160" s="15">
        <v>41696</v>
      </c>
      <c r="B1160" s="11">
        <v>0</v>
      </c>
      <c r="C1160" s="11">
        <v>0</v>
      </c>
      <c r="D1160" s="25">
        <v>397058.17629999999</v>
      </c>
      <c r="E1160" s="25">
        <v>1480.0119999999999</v>
      </c>
      <c r="F1160" s="25">
        <v>587650874</v>
      </c>
      <c r="G1160" s="12">
        <v>12469812713</v>
      </c>
      <c r="H1160" s="11">
        <v>82</v>
      </c>
      <c r="I1160" s="11">
        <v>0</v>
      </c>
      <c r="J1160" s="11" t="s">
        <v>123</v>
      </c>
      <c r="K1160" s="25">
        <v>24151</v>
      </c>
      <c r="L1160" s="11">
        <v>0</v>
      </c>
      <c r="M1160" s="11">
        <v>0</v>
      </c>
      <c r="N1160" s="25">
        <v>2415</v>
      </c>
      <c r="O1160" s="11">
        <v>0</v>
      </c>
      <c r="P1160" s="11">
        <v>0</v>
      </c>
      <c r="Q1160" s="11"/>
      <c r="R1160" s="16"/>
    </row>
    <row r="1161" spans="1:18" ht="15.75" thickTop="1" thickBot="1" x14ac:dyDescent="0.25">
      <c r="A1161" s="15">
        <v>41697</v>
      </c>
      <c r="B1161" s="11">
        <v>0</v>
      </c>
      <c r="C1161" s="11">
        <v>0</v>
      </c>
      <c r="D1161" s="25">
        <v>397058.17629999999</v>
      </c>
      <c r="E1161" s="25">
        <v>1488.3616</v>
      </c>
      <c r="F1161" s="25">
        <v>590966150</v>
      </c>
      <c r="G1161" s="12">
        <v>13364206443</v>
      </c>
      <c r="H1161" s="11">
        <v>82</v>
      </c>
      <c r="I1161" s="11">
        <v>0</v>
      </c>
      <c r="J1161" s="11" t="s">
        <v>123</v>
      </c>
      <c r="K1161" s="25">
        <v>24287</v>
      </c>
      <c r="L1161" s="11">
        <v>0</v>
      </c>
      <c r="M1161" s="11">
        <v>0</v>
      </c>
      <c r="N1161" s="25">
        <v>2429</v>
      </c>
      <c r="O1161" s="11">
        <v>0</v>
      </c>
      <c r="P1161" s="11">
        <v>0</v>
      </c>
      <c r="Q1161" s="11"/>
      <c r="R1161" s="16"/>
    </row>
    <row r="1162" spans="1:18" ht="15.75" thickTop="1" thickBot="1" x14ac:dyDescent="0.25">
      <c r="A1162" s="15">
        <v>41698</v>
      </c>
      <c r="B1162" s="11">
        <v>0</v>
      </c>
      <c r="C1162" s="11">
        <v>0</v>
      </c>
      <c r="D1162" s="25">
        <v>397058.17629999999</v>
      </c>
      <c r="E1162" s="25">
        <v>1505.1759999999999</v>
      </c>
      <c r="F1162" s="25">
        <v>597642438</v>
      </c>
      <c r="G1162" s="12">
        <v>13198630552</v>
      </c>
      <c r="H1162" s="11">
        <v>82</v>
      </c>
      <c r="I1162" s="11">
        <v>0</v>
      </c>
      <c r="J1162" s="11" t="s">
        <v>123</v>
      </c>
      <c r="K1162" s="25">
        <v>24562</v>
      </c>
      <c r="L1162" s="11">
        <v>0</v>
      </c>
      <c r="M1162" s="11">
        <v>0</v>
      </c>
      <c r="N1162" s="25">
        <v>2456</v>
      </c>
      <c r="O1162" s="11">
        <v>0</v>
      </c>
      <c r="P1162" s="11">
        <v>0</v>
      </c>
      <c r="Q1162" s="11"/>
      <c r="R1162" s="16"/>
    </row>
    <row r="1163" spans="1:18" ht="15.75" thickTop="1" thickBot="1" x14ac:dyDescent="0.25">
      <c r="A1163" s="15">
        <v>41699</v>
      </c>
      <c r="B1163" s="11">
        <v>0</v>
      </c>
      <c r="C1163" s="11">
        <v>0</v>
      </c>
      <c r="D1163" s="25">
        <v>397058.17629999999</v>
      </c>
      <c r="E1163" s="25">
        <v>1505.1161</v>
      </c>
      <c r="F1163" s="25">
        <v>597618647</v>
      </c>
      <c r="G1163" s="12">
        <v>13198695189</v>
      </c>
      <c r="H1163" s="11">
        <v>82</v>
      </c>
      <c r="I1163" s="11">
        <v>0</v>
      </c>
      <c r="J1163" s="11" t="s">
        <v>123</v>
      </c>
      <c r="K1163" s="25">
        <v>24561</v>
      </c>
      <c r="L1163" s="11">
        <v>0</v>
      </c>
      <c r="M1163" s="11">
        <v>0</v>
      </c>
      <c r="N1163" s="25">
        <v>2456</v>
      </c>
      <c r="O1163" s="11">
        <v>0</v>
      </c>
      <c r="P1163" s="11">
        <v>0</v>
      </c>
      <c r="Q1163" s="11"/>
      <c r="R1163" s="16"/>
    </row>
    <row r="1164" spans="1:18" ht="15.75" thickTop="1" thickBot="1" x14ac:dyDescent="0.25">
      <c r="A1164" s="15">
        <v>41700</v>
      </c>
      <c r="B1164" s="11">
        <v>0</v>
      </c>
      <c r="C1164" s="11">
        <v>0</v>
      </c>
      <c r="D1164" s="25">
        <v>397058.17629999999</v>
      </c>
      <c r="E1164" s="25">
        <v>1505.0562</v>
      </c>
      <c r="F1164" s="25">
        <v>597594858</v>
      </c>
      <c r="G1164" s="12">
        <v>13198759841</v>
      </c>
      <c r="H1164" s="11">
        <v>82</v>
      </c>
      <c r="I1164" s="11">
        <v>0</v>
      </c>
      <c r="J1164" s="11" t="s">
        <v>123</v>
      </c>
      <c r="K1164" s="25">
        <v>24560</v>
      </c>
      <c r="L1164" s="11">
        <v>0</v>
      </c>
      <c r="M1164" s="11">
        <v>0</v>
      </c>
      <c r="N1164" s="25">
        <v>2456</v>
      </c>
      <c r="O1164" s="11">
        <v>0</v>
      </c>
      <c r="P1164" s="11">
        <v>0</v>
      </c>
      <c r="Q1164" s="11"/>
      <c r="R1164" s="16"/>
    </row>
    <row r="1165" spans="1:18" ht="15.75" thickTop="1" thickBot="1" x14ac:dyDescent="0.25">
      <c r="A1165" s="15">
        <v>41701</v>
      </c>
      <c r="B1165" s="11">
        <v>0</v>
      </c>
      <c r="C1165" s="11">
        <v>0</v>
      </c>
      <c r="D1165" s="25">
        <v>397058.17629999999</v>
      </c>
      <c r="E1165" s="25">
        <v>1477.7633000000001</v>
      </c>
      <c r="F1165" s="25">
        <v>586758010</v>
      </c>
      <c r="G1165" s="12">
        <v>11780270847</v>
      </c>
      <c r="H1165" s="11">
        <v>82</v>
      </c>
      <c r="I1165" s="11">
        <v>0</v>
      </c>
      <c r="J1165" s="11" t="s">
        <v>123</v>
      </c>
      <c r="K1165" s="25">
        <v>24114</v>
      </c>
      <c r="L1165" s="11">
        <v>0</v>
      </c>
      <c r="M1165" s="11">
        <v>0</v>
      </c>
      <c r="N1165" s="25">
        <v>2411</v>
      </c>
      <c r="O1165" s="11">
        <v>0</v>
      </c>
      <c r="P1165" s="11">
        <v>0</v>
      </c>
      <c r="Q1165" s="11"/>
      <c r="R1165" s="16"/>
    </row>
    <row r="1166" spans="1:18" ht="15.75" thickTop="1" thickBot="1" x14ac:dyDescent="0.25">
      <c r="A1166" s="15">
        <v>41702</v>
      </c>
      <c r="B1166" s="11">
        <v>0</v>
      </c>
      <c r="C1166" s="11">
        <v>0</v>
      </c>
      <c r="D1166" s="25">
        <v>397058.17629999999</v>
      </c>
      <c r="E1166" s="25">
        <v>1492.7009</v>
      </c>
      <c r="F1166" s="25">
        <v>592689110</v>
      </c>
      <c r="G1166" s="12">
        <v>11876133076</v>
      </c>
      <c r="H1166" s="11">
        <v>82</v>
      </c>
      <c r="I1166" s="11">
        <v>0</v>
      </c>
      <c r="J1166" s="11" t="s">
        <v>123</v>
      </c>
      <c r="K1166" s="25">
        <v>24358</v>
      </c>
      <c r="L1166" s="11">
        <v>0</v>
      </c>
      <c r="M1166" s="11">
        <v>0</v>
      </c>
      <c r="N1166" s="25">
        <v>2436</v>
      </c>
      <c r="O1166" s="11">
        <v>0</v>
      </c>
      <c r="P1166" s="11">
        <v>0</v>
      </c>
      <c r="Q1166" s="11"/>
      <c r="R1166" s="16"/>
    </row>
    <row r="1167" spans="1:18" ht="15.75" thickTop="1" thickBot="1" x14ac:dyDescent="0.25">
      <c r="A1167" s="15">
        <v>41703</v>
      </c>
      <c r="B1167" s="11">
        <v>133.404</v>
      </c>
      <c r="C1167" s="11">
        <v>0</v>
      </c>
      <c r="D1167" s="25">
        <v>397191.58029999997</v>
      </c>
      <c r="E1167" s="25">
        <v>1499.2052000000001</v>
      </c>
      <c r="F1167" s="25">
        <v>595471682</v>
      </c>
      <c r="G1167" s="12">
        <v>11927733774</v>
      </c>
      <c r="H1167" s="11">
        <v>82</v>
      </c>
      <c r="I1167" s="11">
        <v>0</v>
      </c>
      <c r="J1167" s="11" t="s">
        <v>123</v>
      </c>
      <c r="K1167" s="25">
        <v>24464</v>
      </c>
      <c r="L1167" s="11">
        <v>0</v>
      </c>
      <c r="M1167" s="11">
        <v>0</v>
      </c>
      <c r="N1167" s="25">
        <v>2446</v>
      </c>
      <c r="O1167" s="11">
        <v>0</v>
      </c>
      <c r="P1167" s="11">
        <v>0</v>
      </c>
      <c r="Q1167" s="11"/>
      <c r="R1167" s="16"/>
    </row>
    <row r="1168" spans="1:18" ht="15.75" thickTop="1" thickBot="1" x14ac:dyDescent="0.25">
      <c r="A1168" s="15">
        <v>41704</v>
      </c>
      <c r="B1168" s="11">
        <v>0</v>
      </c>
      <c r="C1168" s="11">
        <v>0</v>
      </c>
      <c r="D1168" s="25">
        <v>397191.58029999997</v>
      </c>
      <c r="E1168" s="25">
        <v>1503.1748</v>
      </c>
      <c r="F1168" s="25">
        <v>597048363</v>
      </c>
      <c r="G1168" s="12">
        <v>12090995397</v>
      </c>
      <c r="H1168" s="11">
        <v>82</v>
      </c>
      <c r="I1168" s="11">
        <v>0</v>
      </c>
      <c r="J1168" s="11" t="s">
        <v>123</v>
      </c>
      <c r="K1168" s="25">
        <v>24537</v>
      </c>
      <c r="L1168" s="11">
        <v>0</v>
      </c>
      <c r="M1168" s="11">
        <v>0</v>
      </c>
      <c r="N1168" s="25">
        <v>2454</v>
      </c>
      <c r="O1168" s="11">
        <v>0</v>
      </c>
      <c r="P1168" s="11">
        <v>0</v>
      </c>
      <c r="Q1168" s="11"/>
      <c r="R1168" s="16"/>
    </row>
    <row r="1169" spans="1:18" ht="15.75" thickTop="1" thickBot="1" x14ac:dyDescent="0.25">
      <c r="A1169" s="15">
        <v>41705</v>
      </c>
      <c r="B1169" s="11">
        <v>0</v>
      </c>
      <c r="C1169" s="11">
        <v>0</v>
      </c>
      <c r="D1169" s="25">
        <v>397191.58029999997</v>
      </c>
      <c r="E1169" s="25">
        <v>1492.7297000000001</v>
      </c>
      <c r="F1169" s="25">
        <v>592899672</v>
      </c>
      <c r="G1169" s="12">
        <v>12347288115</v>
      </c>
      <c r="H1169" s="11">
        <v>82</v>
      </c>
      <c r="I1169" s="11">
        <v>0</v>
      </c>
      <c r="J1169" s="11" t="s">
        <v>123</v>
      </c>
      <c r="K1169" s="25">
        <v>24367</v>
      </c>
      <c r="L1169" s="11">
        <v>0</v>
      </c>
      <c r="M1169" s="11">
        <v>0</v>
      </c>
      <c r="N1169" s="25">
        <v>2437</v>
      </c>
      <c r="O1169" s="11">
        <v>0</v>
      </c>
      <c r="P1169" s="11">
        <v>0</v>
      </c>
      <c r="Q1169" s="11"/>
      <c r="R1169" s="16"/>
    </row>
    <row r="1170" spans="1:18" ht="15.75" thickTop="1" thickBot="1" x14ac:dyDescent="0.25">
      <c r="A1170" s="15">
        <v>41706</v>
      </c>
      <c r="B1170" s="11">
        <v>0</v>
      </c>
      <c r="C1170" s="11">
        <v>0</v>
      </c>
      <c r="D1170" s="25">
        <v>397191.58029999997</v>
      </c>
      <c r="E1170" s="25">
        <v>1492.6705999999999</v>
      </c>
      <c r="F1170" s="25">
        <v>592876184</v>
      </c>
      <c r="G1170" s="12">
        <v>12347354314</v>
      </c>
      <c r="H1170" s="11">
        <v>82</v>
      </c>
      <c r="I1170" s="11">
        <v>0</v>
      </c>
      <c r="J1170" s="11" t="s">
        <v>123</v>
      </c>
      <c r="K1170" s="25">
        <v>24366</v>
      </c>
      <c r="L1170" s="11">
        <v>0</v>
      </c>
      <c r="M1170" s="11">
        <v>0</v>
      </c>
      <c r="N1170" s="25">
        <v>2437</v>
      </c>
      <c r="O1170" s="11">
        <v>0</v>
      </c>
      <c r="P1170" s="11">
        <v>0</v>
      </c>
      <c r="Q1170" s="11"/>
      <c r="R1170" s="16"/>
    </row>
    <row r="1171" spans="1:18" ht="15.75" thickTop="1" thickBot="1" x14ac:dyDescent="0.25">
      <c r="A1171" s="15">
        <v>41707</v>
      </c>
      <c r="B1171" s="11">
        <v>0</v>
      </c>
      <c r="C1171" s="11">
        <v>0</v>
      </c>
      <c r="D1171" s="25">
        <v>397191.58029999997</v>
      </c>
      <c r="E1171" s="25">
        <v>1492.6114</v>
      </c>
      <c r="F1171" s="25">
        <v>592852698</v>
      </c>
      <c r="G1171" s="12">
        <v>12347420528</v>
      </c>
      <c r="H1171" s="11">
        <v>82</v>
      </c>
      <c r="I1171" s="11">
        <v>0</v>
      </c>
      <c r="J1171" s="11" t="s">
        <v>123</v>
      </c>
      <c r="K1171" s="25">
        <v>24365</v>
      </c>
      <c r="L1171" s="11">
        <v>0</v>
      </c>
      <c r="M1171" s="11">
        <v>0</v>
      </c>
      <c r="N1171" s="25">
        <v>2436</v>
      </c>
      <c r="O1171" s="11">
        <v>0</v>
      </c>
      <c r="P1171" s="11">
        <v>0</v>
      </c>
      <c r="Q1171" s="11"/>
      <c r="R1171" s="16"/>
    </row>
    <row r="1172" spans="1:18" ht="15.75" thickTop="1" thickBot="1" x14ac:dyDescent="0.25">
      <c r="A1172" s="15">
        <v>41708</v>
      </c>
      <c r="B1172" s="11">
        <v>0</v>
      </c>
      <c r="C1172" s="11">
        <v>183.4143</v>
      </c>
      <c r="D1172" s="25">
        <v>397008.16600000003</v>
      </c>
      <c r="E1172" s="25">
        <v>1463.2556999999999</v>
      </c>
      <c r="F1172" s="25">
        <v>580924456</v>
      </c>
      <c r="G1172" s="12">
        <v>11952880220</v>
      </c>
      <c r="H1172" s="11">
        <v>81</v>
      </c>
      <c r="I1172" s="11">
        <v>0</v>
      </c>
      <c r="J1172" s="11" t="s">
        <v>123</v>
      </c>
      <c r="K1172" s="25">
        <v>23886</v>
      </c>
      <c r="L1172" s="11">
        <v>0</v>
      </c>
      <c r="M1172" s="11">
        <v>0</v>
      </c>
      <c r="N1172" s="25">
        <v>2389</v>
      </c>
      <c r="O1172" s="11">
        <v>0</v>
      </c>
      <c r="P1172" s="11">
        <v>0</v>
      </c>
      <c r="Q1172" s="11"/>
      <c r="R1172" s="16"/>
    </row>
    <row r="1173" spans="1:18" ht="15.75" thickTop="1" thickBot="1" x14ac:dyDescent="0.25">
      <c r="A1173" s="15">
        <v>41709</v>
      </c>
      <c r="B1173" s="11">
        <v>34.166499999999999</v>
      </c>
      <c r="C1173" s="11">
        <v>0</v>
      </c>
      <c r="D1173" s="25">
        <v>397042.33250000002</v>
      </c>
      <c r="E1173" s="25">
        <v>1463.4213999999999</v>
      </c>
      <c r="F1173" s="25">
        <v>581040232</v>
      </c>
      <c r="G1173" s="12">
        <v>12064492090</v>
      </c>
      <c r="H1173" s="11">
        <v>81</v>
      </c>
      <c r="I1173" s="11">
        <v>0</v>
      </c>
      <c r="J1173" s="11" t="s">
        <v>123</v>
      </c>
      <c r="K1173" s="25">
        <v>23877</v>
      </c>
      <c r="L1173" s="11">
        <v>0</v>
      </c>
      <c r="M1173" s="11">
        <v>0</v>
      </c>
      <c r="N1173" s="25">
        <v>2388</v>
      </c>
      <c r="O1173" s="11">
        <v>0</v>
      </c>
      <c r="P1173" s="11">
        <v>0</v>
      </c>
      <c r="Q1173" s="11"/>
      <c r="R1173" s="16"/>
    </row>
    <row r="1174" spans="1:18" ht="15.75" thickTop="1" thickBot="1" x14ac:dyDescent="0.25">
      <c r="A1174" s="15">
        <v>41710</v>
      </c>
      <c r="B1174" s="11">
        <v>938.23810000000003</v>
      </c>
      <c r="C1174" s="25">
        <v>5948.1467000000002</v>
      </c>
      <c r="D1174" s="25">
        <v>392032.42389999999</v>
      </c>
      <c r="E1174" s="25">
        <v>1456.1166000000001</v>
      </c>
      <c r="F1174" s="25">
        <v>570844936</v>
      </c>
      <c r="G1174" s="12">
        <v>12007359347</v>
      </c>
      <c r="H1174" s="11">
        <v>82</v>
      </c>
      <c r="I1174" s="11">
        <v>0</v>
      </c>
      <c r="J1174" s="11" t="s">
        <v>123</v>
      </c>
      <c r="K1174" s="25">
        <v>23760</v>
      </c>
      <c r="L1174" s="11">
        <v>0</v>
      </c>
      <c r="M1174" s="11">
        <v>0</v>
      </c>
      <c r="N1174" s="25">
        <v>2376</v>
      </c>
      <c r="O1174" s="11">
        <v>0</v>
      </c>
      <c r="P1174" s="11">
        <v>0</v>
      </c>
      <c r="Q1174" s="11"/>
      <c r="R1174" s="16"/>
    </row>
    <row r="1175" spans="1:18" ht="15.75" thickTop="1" thickBot="1" x14ac:dyDescent="0.25">
      <c r="A1175" s="15">
        <v>41711</v>
      </c>
      <c r="B1175" s="25">
        <v>14474.0615</v>
      </c>
      <c r="C1175" s="11">
        <v>0</v>
      </c>
      <c r="D1175" s="25">
        <v>406506.48540000001</v>
      </c>
      <c r="E1175" s="25">
        <v>1457.5287000000001</v>
      </c>
      <c r="F1175" s="25">
        <v>592494878</v>
      </c>
      <c r="G1175" s="12">
        <v>11577029318</v>
      </c>
      <c r="H1175" s="11">
        <v>82</v>
      </c>
      <c r="I1175" s="11">
        <v>0</v>
      </c>
      <c r="J1175" s="11" t="s">
        <v>123</v>
      </c>
      <c r="K1175" s="25">
        <v>23483</v>
      </c>
      <c r="L1175" s="11">
        <v>0</v>
      </c>
      <c r="M1175" s="11">
        <v>0</v>
      </c>
      <c r="N1175" s="25">
        <v>2348</v>
      </c>
      <c r="O1175" s="11">
        <v>0</v>
      </c>
      <c r="P1175" s="11">
        <v>0</v>
      </c>
      <c r="Q1175" s="11"/>
      <c r="R1175" s="16"/>
    </row>
    <row r="1176" spans="1:18" ht="15.75" thickTop="1" thickBot="1" x14ac:dyDescent="0.25">
      <c r="A1176" s="15">
        <v>41712</v>
      </c>
      <c r="B1176" s="11">
        <v>32.210299999999997</v>
      </c>
      <c r="C1176" s="11">
        <v>0</v>
      </c>
      <c r="D1176" s="25">
        <v>406538.69569999998</v>
      </c>
      <c r="E1176" s="25">
        <v>1459.6873000000001</v>
      </c>
      <c r="F1176" s="25">
        <v>593419368</v>
      </c>
      <c r="G1176" s="12">
        <v>11546982795</v>
      </c>
      <c r="H1176" s="11">
        <v>82</v>
      </c>
      <c r="I1176" s="11">
        <v>0</v>
      </c>
      <c r="J1176" s="11" t="s">
        <v>123</v>
      </c>
      <c r="K1176" s="25">
        <v>24386</v>
      </c>
      <c r="L1176" s="11">
        <v>0</v>
      </c>
      <c r="M1176" s="11">
        <v>0</v>
      </c>
      <c r="N1176" s="25">
        <v>2439</v>
      </c>
      <c r="O1176" s="11">
        <v>0</v>
      </c>
      <c r="P1176" s="11">
        <v>0</v>
      </c>
      <c r="Q1176" s="11"/>
      <c r="R1176" s="16"/>
    </row>
    <row r="1177" spans="1:18" ht="15.75" thickTop="1" thickBot="1" x14ac:dyDescent="0.25">
      <c r="A1177" s="15">
        <v>41713</v>
      </c>
      <c r="B1177" s="11">
        <v>0</v>
      </c>
      <c r="C1177" s="11">
        <v>0</v>
      </c>
      <c r="D1177" s="25">
        <v>406538.69569999998</v>
      </c>
      <c r="E1177" s="25">
        <v>1459.6244999999999</v>
      </c>
      <c r="F1177" s="25">
        <v>593393822</v>
      </c>
      <c r="G1177" s="12">
        <v>11547007533</v>
      </c>
      <c r="H1177" s="11">
        <v>82</v>
      </c>
      <c r="I1177" s="11">
        <v>0</v>
      </c>
      <c r="J1177" s="11" t="s">
        <v>123</v>
      </c>
      <c r="K1177" s="25">
        <v>24387</v>
      </c>
      <c r="L1177" s="11">
        <v>0</v>
      </c>
      <c r="M1177" s="11">
        <v>0</v>
      </c>
      <c r="N1177" s="25">
        <v>2439</v>
      </c>
      <c r="O1177" s="11">
        <v>0</v>
      </c>
      <c r="P1177" s="11">
        <v>0</v>
      </c>
      <c r="Q1177" s="11"/>
      <c r="R1177" s="16"/>
    </row>
    <row r="1178" spans="1:18" ht="15.75" thickTop="1" thickBot="1" x14ac:dyDescent="0.25">
      <c r="A1178" s="15">
        <v>41714</v>
      </c>
      <c r="B1178" s="11">
        <v>0</v>
      </c>
      <c r="C1178" s="11">
        <v>0</v>
      </c>
      <c r="D1178" s="25">
        <v>406538.69569999998</v>
      </c>
      <c r="E1178" s="25">
        <v>1459.5616</v>
      </c>
      <c r="F1178" s="25">
        <v>593368277</v>
      </c>
      <c r="G1178" s="12">
        <v>11547032275</v>
      </c>
      <c r="H1178" s="11">
        <v>82</v>
      </c>
      <c r="I1178" s="11">
        <v>0</v>
      </c>
      <c r="J1178" s="11" t="s">
        <v>123</v>
      </c>
      <c r="K1178" s="25">
        <v>24386</v>
      </c>
      <c r="L1178" s="11">
        <v>0</v>
      </c>
      <c r="M1178" s="11">
        <v>0</v>
      </c>
      <c r="N1178" s="25">
        <v>2439</v>
      </c>
      <c r="O1178" s="11">
        <v>0</v>
      </c>
      <c r="P1178" s="11">
        <v>0</v>
      </c>
      <c r="Q1178" s="11"/>
      <c r="R1178" s="16"/>
    </row>
    <row r="1179" spans="1:18" ht="15.75" thickTop="1" thickBot="1" x14ac:dyDescent="0.25">
      <c r="A1179" s="15">
        <v>41715</v>
      </c>
      <c r="B1179" s="11">
        <v>0</v>
      </c>
      <c r="C1179" s="11">
        <v>0</v>
      </c>
      <c r="D1179" s="25">
        <v>406538.69569999998</v>
      </c>
      <c r="E1179" s="25">
        <v>1461.1485</v>
      </c>
      <c r="F1179" s="25">
        <v>594013407</v>
      </c>
      <c r="G1179" s="12">
        <v>11557732260</v>
      </c>
      <c r="H1179" s="11">
        <v>82</v>
      </c>
      <c r="I1179" s="11">
        <v>0</v>
      </c>
      <c r="J1179" s="11" t="s">
        <v>123</v>
      </c>
      <c r="K1179" s="25">
        <v>24413</v>
      </c>
      <c r="L1179" s="11">
        <v>0</v>
      </c>
      <c r="M1179" s="11">
        <v>0</v>
      </c>
      <c r="N1179" s="25">
        <v>2441</v>
      </c>
      <c r="O1179" s="11">
        <v>0</v>
      </c>
      <c r="P1179" s="11">
        <v>0</v>
      </c>
      <c r="Q1179" s="11"/>
      <c r="R1179" s="16"/>
    </row>
    <row r="1180" spans="1:18" ht="15.75" thickTop="1" thickBot="1" x14ac:dyDescent="0.25">
      <c r="A1180" s="15">
        <v>41716</v>
      </c>
      <c r="B1180" s="11">
        <v>65.303200000000004</v>
      </c>
      <c r="C1180" s="11">
        <v>0</v>
      </c>
      <c r="D1180" s="25">
        <v>406603.99890000001</v>
      </c>
      <c r="E1180" s="25">
        <v>1477.1719000000001</v>
      </c>
      <c r="F1180" s="25">
        <v>600624019</v>
      </c>
      <c r="G1180" s="12">
        <v>11609755609</v>
      </c>
      <c r="H1180" s="11">
        <v>82</v>
      </c>
      <c r="I1180" s="11">
        <v>0</v>
      </c>
      <c r="J1180" s="11" t="s">
        <v>123</v>
      </c>
      <c r="K1180" s="25">
        <v>24680</v>
      </c>
      <c r="L1180" s="11">
        <v>0</v>
      </c>
      <c r="M1180" s="11">
        <v>0</v>
      </c>
      <c r="N1180" s="25">
        <v>2468</v>
      </c>
      <c r="O1180" s="11">
        <v>0</v>
      </c>
      <c r="P1180" s="11">
        <v>0</v>
      </c>
      <c r="Q1180" s="11"/>
      <c r="R1180" s="16"/>
    </row>
    <row r="1181" spans="1:18" ht="15.75" thickTop="1" thickBot="1" x14ac:dyDescent="0.25">
      <c r="A1181" s="15">
        <v>41717</v>
      </c>
      <c r="B1181" s="11">
        <v>0</v>
      </c>
      <c r="C1181" s="11">
        <v>0</v>
      </c>
      <c r="D1181" s="25">
        <v>406603.99890000001</v>
      </c>
      <c r="E1181" s="25">
        <v>1470.4341999999999</v>
      </c>
      <c r="F1181" s="25">
        <v>597884428</v>
      </c>
      <c r="G1181" s="12">
        <v>11727254950</v>
      </c>
      <c r="H1181" s="11">
        <v>82</v>
      </c>
      <c r="I1181" s="11">
        <v>0</v>
      </c>
      <c r="J1181" s="11" t="s">
        <v>123</v>
      </c>
      <c r="K1181" s="25">
        <v>24572</v>
      </c>
      <c r="L1181" s="11">
        <v>0</v>
      </c>
      <c r="M1181" s="11">
        <v>0</v>
      </c>
      <c r="N1181" s="25">
        <v>2457</v>
      </c>
      <c r="O1181" s="11">
        <v>0</v>
      </c>
      <c r="P1181" s="11">
        <v>0</v>
      </c>
      <c r="Q1181" s="11"/>
      <c r="R1181" s="16"/>
    </row>
    <row r="1182" spans="1:18" ht="15.75" thickTop="1" thickBot="1" x14ac:dyDescent="0.25">
      <c r="A1182" s="15">
        <v>41718</v>
      </c>
      <c r="B1182" s="11">
        <v>0</v>
      </c>
      <c r="C1182" s="11">
        <v>0</v>
      </c>
      <c r="D1182" s="25">
        <v>406603.99890000001</v>
      </c>
      <c r="E1182" s="25">
        <v>1465.9036000000001</v>
      </c>
      <c r="F1182" s="25">
        <v>596042278</v>
      </c>
      <c r="G1182" s="12">
        <v>11976729827</v>
      </c>
      <c r="H1182" s="11">
        <v>82</v>
      </c>
      <c r="I1182" s="11">
        <v>0</v>
      </c>
      <c r="J1182" s="11" t="s">
        <v>123</v>
      </c>
      <c r="K1182" s="25">
        <v>24496</v>
      </c>
      <c r="L1182" s="11">
        <v>0</v>
      </c>
      <c r="M1182" s="11">
        <v>0</v>
      </c>
      <c r="N1182" s="25">
        <v>2450</v>
      </c>
      <c r="O1182" s="11">
        <v>0</v>
      </c>
      <c r="P1182" s="11">
        <v>0</v>
      </c>
      <c r="Q1182" s="11"/>
      <c r="R1182" s="16"/>
    </row>
    <row r="1183" spans="1:18" ht="15.75" thickTop="1" thickBot="1" x14ac:dyDescent="0.25">
      <c r="A1183" s="15">
        <v>41719</v>
      </c>
      <c r="B1183" s="11">
        <v>27.355899999999998</v>
      </c>
      <c r="C1183" s="11">
        <v>0</v>
      </c>
      <c r="D1183" s="25">
        <v>406631.35479999997</v>
      </c>
      <c r="E1183" s="25">
        <v>1462.2055</v>
      </c>
      <c r="F1183" s="25">
        <v>594578596</v>
      </c>
      <c r="G1183" s="12">
        <v>12067013517</v>
      </c>
      <c r="H1183" s="11">
        <v>82</v>
      </c>
      <c r="I1183" s="11">
        <v>0</v>
      </c>
      <c r="J1183" s="11" t="s">
        <v>123</v>
      </c>
      <c r="K1183" s="25">
        <v>24434</v>
      </c>
      <c r="L1183" s="11">
        <v>0</v>
      </c>
      <c r="M1183" s="11">
        <v>0</v>
      </c>
      <c r="N1183" s="25">
        <v>2443</v>
      </c>
      <c r="O1183" s="11">
        <v>0</v>
      </c>
      <c r="P1183" s="11">
        <v>0</v>
      </c>
      <c r="Q1183" s="11"/>
      <c r="R1183" s="16"/>
    </row>
    <row r="1184" spans="1:18" ht="15.75" thickTop="1" thickBot="1" x14ac:dyDescent="0.25">
      <c r="A1184" s="15">
        <v>41720</v>
      </c>
      <c r="B1184" s="11">
        <v>0</v>
      </c>
      <c r="C1184" s="11">
        <v>0</v>
      </c>
      <c r="D1184" s="25">
        <v>406631.35479999997</v>
      </c>
      <c r="E1184" s="25">
        <v>1475.7668000000001</v>
      </c>
      <c r="F1184" s="25">
        <v>600093058</v>
      </c>
      <c r="G1184" s="12">
        <v>12174000399</v>
      </c>
      <c r="H1184" s="11">
        <v>82</v>
      </c>
      <c r="I1184" s="11">
        <v>0</v>
      </c>
      <c r="J1184" s="11" t="s">
        <v>123</v>
      </c>
      <c r="K1184" s="25">
        <v>24662</v>
      </c>
      <c r="L1184" s="11">
        <v>0</v>
      </c>
      <c r="M1184" s="11">
        <v>0</v>
      </c>
      <c r="N1184" s="25">
        <v>2466</v>
      </c>
      <c r="O1184" s="11">
        <v>0</v>
      </c>
      <c r="P1184" s="11">
        <v>0</v>
      </c>
      <c r="Q1184" s="11"/>
      <c r="R1184" s="16"/>
    </row>
    <row r="1185" spans="1:18" ht="15.75" thickTop="1" thickBot="1" x14ac:dyDescent="0.25">
      <c r="A1185" s="15">
        <v>41721</v>
      </c>
      <c r="B1185" s="11">
        <v>0</v>
      </c>
      <c r="C1185" s="11">
        <v>0</v>
      </c>
      <c r="D1185" s="25">
        <v>406631.35479999997</v>
      </c>
      <c r="E1185" s="25">
        <v>1475.7019</v>
      </c>
      <c r="F1185" s="25">
        <v>600066649</v>
      </c>
      <c r="G1185" s="12">
        <v>12174014252</v>
      </c>
      <c r="H1185" s="11">
        <v>82</v>
      </c>
      <c r="I1185" s="11">
        <v>0</v>
      </c>
      <c r="J1185" s="11" t="s">
        <v>123</v>
      </c>
      <c r="K1185" s="25">
        <v>24661</v>
      </c>
      <c r="L1185" s="11">
        <v>0</v>
      </c>
      <c r="M1185" s="11">
        <v>0</v>
      </c>
      <c r="N1185" s="25">
        <v>2466</v>
      </c>
      <c r="O1185" s="11">
        <v>0</v>
      </c>
      <c r="P1185" s="11">
        <v>0</v>
      </c>
      <c r="Q1185" s="11"/>
      <c r="R1185" s="16"/>
    </row>
    <row r="1186" spans="1:18" ht="15.75" thickTop="1" thickBot="1" x14ac:dyDescent="0.25">
      <c r="A1186" s="15">
        <v>41722</v>
      </c>
      <c r="B1186" s="11">
        <v>0</v>
      </c>
      <c r="C1186" s="11">
        <v>0</v>
      </c>
      <c r="D1186" s="25">
        <v>406631.35479999997</v>
      </c>
      <c r="E1186" s="25">
        <v>1456.6293000000001</v>
      </c>
      <c r="F1186" s="25">
        <v>592311164</v>
      </c>
      <c r="G1186" s="12">
        <v>12524473302</v>
      </c>
      <c r="H1186" s="11">
        <v>82</v>
      </c>
      <c r="I1186" s="11">
        <v>0</v>
      </c>
      <c r="J1186" s="11" t="s">
        <v>123</v>
      </c>
      <c r="K1186" s="25">
        <v>24343</v>
      </c>
      <c r="L1186" s="11">
        <v>0</v>
      </c>
      <c r="M1186" s="11">
        <v>0</v>
      </c>
      <c r="N1186" s="25">
        <v>2434</v>
      </c>
      <c r="O1186" s="11">
        <v>0</v>
      </c>
      <c r="P1186" s="11">
        <v>0</v>
      </c>
      <c r="Q1186" s="11"/>
      <c r="R1186" s="16"/>
    </row>
    <row r="1187" spans="1:18" ht="15.75" thickTop="1" thickBot="1" x14ac:dyDescent="0.25">
      <c r="A1187" s="15">
        <v>41723</v>
      </c>
      <c r="B1187" s="11">
        <v>0</v>
      </c>
      <c r="C1187" s="11">
        <v>0</v>
      </c>
      <c r="D1187" s="25">
        <v>406631.35479999997</v>
      </c>
      <c r="E1187" s="25">
        <v>1469.1756</v>
      </c>
      <c r="F1187" s="25">
        <v>597412884</v>
      </c>
      <c r="G1187" s="12">
        <v>12748737104</v>
      </c>
      <c r="H1187" s="11">
        <v>82</v>
      </c>
      <c r="I1187" s="11">
        <v>0</v>
      </c>
      <c r="J1187" s="11" t="s">
        <v>123</v>
      </c>
      <c r="K1187" s="25">
        <v>24552</v>
      </c>
      <c r="L1187" s="11">
        <v>0</v>
      </c>
      <c r="M1187" s="11">
        <v>0</v>
      </c>
      <c r="N1187" s="25">
        <v>2455</v>
      </c>
      <c r="O1187" s="11">
        <v>0</v>
      </c>
      <c r="P1187" s="11">
        <v>0</v>
      </c>
      <c r="Q1187" s="11"/>
      <c r="R1187" s="16"/>
    </row>
    <row r="1188" spans="1:18" ht="15.75" thickTop="1" thickBot="1" x14ac:dyDescent="0.25">
      <c r="A1188" s="15">
        <v>41724</v>
      </c>
      <c r="B1188" s="11">
        <v>0</v>
      </c>
      <c r="C1188" s="11">
        <v>0</v>
      </c>
      <c r="D1188" s="25">
        <v>406631.35479999997</v>
      </c>
      <c r="E1188" s="25">
        <v>1477.2476999999999</v>
      </c>
      <c r="F1188" s="25">
        <v>600695252</v>
      </c>
      <c r="G1188" s="12">
        <v>12206011397</v>
      </c>
      <c r="H1188" s="11">
        <v>82</v>
      </c>
      <c r="I1188" s="11">
        <v>0</v>
      </c>
      <c r="J1188" s="11" t="s">
        <v>123</v>
      </c>
      <c r="K1188" s="25">
        <v>24687</v>
      </c>
      <c r="L1188" s="11">
        <v>0</v>
      </c>
      <c r="M1188" s="11">
        <v>0</v>
      </c>
      <c r="N1188" s="25">
        <v>2469</v>
      </c>
      <c r="O1188" s="11">
        <v>0</v>
      </c>
      <c r="P1188" s="11">
        <v>0</v>
      </c>
      <c r="Q1188" s="11"/>
      <c r="R1188" s="16"/>
    </row>
    <row r="1189" spans="1:18" ht="15.75" thickTop="1" thickBot="1" x14ac:dyDescent="0.25">
      <c r="A1189" s="15">
        <v>41725</v>
      </c>
      <c r="B1189" s="25">
        <v>3789.3121000000001</v>
      </c>
      <c r="C1189" s="11">
        <v>0</v>
      </c>
      <c r="D1189" s="25">
        <v>410420.66690000001</v>
      </c>
      <c r="E1189" s="25">
        <v>1462.2376999999999</v>
      </c>
      <c r="F1189" s="25">
        <v>600132573</v>
      </c>
      <c r="G1189" s="12">
        <v>11768046379</v>
      </c>
      <c r="H1189" s="11">
        <v>82</v>
      </c>
      <c r="I1189" s="11">
        <v>0</v>
      </c>
      <c r="J1189" s="11" t="s">
        <v>123</v>
      </c>
      <c r="K1189" s="25">
        <v>24436</v>
      </c>
      <c r="L1189" s="11">
        <v>0</v>
      </c>
      <c r="M1189" s="11">
        <v>0</v>
      </c>
      <c r="N1189" s="25">
        <v>2444</v>
      </c>
      <c r="O1189" s="11">
        <v>0</v>
      </c>
      <c r="P1189" s="11">
        <v>0</v>
      </c>
      <c r="Q1189" s="12">
        <v>100931879</v>
      </c>
      <c r="R1189" s="16"/>
    </row>
    <row r="1190" spans="1:18" ht="15.75" thickTop="1" thickBot="1" x14ac:dyDescent="0.25">
      <c r="A1190" s="15">
        <v>41726</v>
      </c>
      <c r="B1190" s="11">
        <v>0</v>
      </c>
      <c r="C1190" s="11">
        <v>0</v>
      </c>
      <c r="D1190" s="25">
        <v>410420.66690000001</v>
      </c>
      <c r="E1190" s="25">
        <v>1473.0325</v>
      </c>
      <c r="F1190" s="25">
        <v>604562979</v>
      </c>
      <c r="G1190" s="12">
        <v>11648220231</v>
      </c>
      <c r="H1190" s="11">
        <v>82</v>
      </c>
      <c r="I1190" s="11">
        <v>0</v>
      </c>
      <c r="J1190" s="11" t="s">
        <v>123</v>
      </c>
      <c r="K1190" s="25">
        <v>24846</v>
      </c>
      <c r="L1190" s="11">
        <v>0</v>
      </c>
      <c r="M1190" s="11">
        <v>0</v>
      </c>
      <c r="N1190" s="25">
        <v>2485</v>
      </c>
      <c r="O1190" s="11">
        <v>0</v>
      </c>
      <c r="P1190" s="11">
        <v>0</v>
      </c>
      <c r="Q1190" s="11"/>
      <c r="R1190" s="16"/>
    </row>
    <row r="1191" spans="1:18" ht="15.75" thickTop="1" thickBot="1" x14ac:dyDescent="0.25">
      <c r="A1191" s="15">
        <v>41727</v>
      </c>
      <c r="B1191" s="11">
        <v>0</v>
      </c>
      <c r="C1191" s="11">
        <v>0</v>
      </c>
      <c r="D1191" s="25">
        <v>410420.66690000001</v>
      </c>
      <c r="E1191" s="25">
        <v>1472.9726000000001</v>
      </c>
      <c r="F1191" s="25">
        <v>604538403</v>
      </c>
      <c r="G1191" s="12">
        <v>11648273249</v>
      </c>
      <c r="H1191" s="11">
        <v>82</v>
      </c>
      <c r="I1191" s="11">
        <v>0</v>
      </c>
      <c r="J1191" s="11" t="s">
        <v>123</v>
      </c>
      <c r="K1191" s="25">
        <v>24845</v>
      </c>
      <c r="L1191" s="11">
        <v>0</v>
      </c>
      <c r="M1191" s="11">
        <v>0</v>
      </c>
      <c r="N1191" s="25">
        <v>2485</v>
      </c>
      <c r="O1191" s="11">
        <v>0</v>
      </c>
      <c r="P1191" s="11">
        <v>0</v>
      </c>
      <c r="Q1191" s="11"/>
      <c r="R1191" s="16"/>
    </row>
    <row r="1192" spans="1:18" ht="15.75" thickTop="1" thickBot="1" x14ac:dyDescent="0.25">
      <c r="A1192" s="15">
        <v>41728</v>
      </c>
      <c r="B1192" s="11">
        <v>0</v>
      </c>
      <c r="C1192" s="11">
        <v>0</v>
      </c>
      <c r="D1192" s="25">
        <v>410420.66690000001</v>
      </c>
      <c r="E1192" s="25">
        <v>1472.9127000000001</v>
      </c>
      <c r="F1192" s="25">
        <v>604513829</v>
      </c>
      <c r="G1192" s="12">
        <v>11648326278</v>
      </c>
      <c r="H1192" s="11">
        <v>82</v>
      </c>
      <c r="I1192" s="11">
        <v>0</v>
      </c>
      <c r="J1192" s="11" t="s">
        <v>123</v>
      </c>
      <c r="K1192" s="25">
        <v>24844</v>
      </c>
      <c r="L1192" s="11">
        <v>0</v>
      </c>
      <c r="M1192" s="11">
        <v>0</v>
      </c>
      <c r="N1192" s="25">
        <v>2484</v>
      </c>
      <c r="O1192" s="11">
        <v>0</v>
      </c>
      <c r="P1192" s="11">
        <v>0</v>
      </c>
      <c r="Q1192" s="11"/>
      <c r="R1192" s="16"/>
    </row>
    <row r="1193" spans="1:18" ht="15.75" thickTop="1" thickBot="1" x14ac:dyDescent="0.25">
      <c r="A1193" s="15">
        <v>41729</v>
      </c>
      <c r="B1193" s="11">
        <v>0</v>
      </c>
      <c r="C1193" s="11">
        <v>0</v>
      </c>
      <c r="D1193" s="25">
        <v>410420.66690000001</v>
      </c>
      <c r="E1193" s="25">
        <v>1474.3634999999999</v>
      </c>
      <c r="F1193" s="25">
        <v>605109243</v>
      </c>
      <c r="G1193" s="12">
        <v>11754586733</v>
      </c>
      <c r="H1193" s="11">
        <v>82</v>
      </c>
      <c r="I1193" s="11">
        <v>0</v>
      </c>
      <c r="J1193" s="11" t="s">
        <v>123</v>
      </c>
      <c r="K1193" s="25">
        <v>24869</v>
      </c>
      <c r="L1193" s="11">
        <v>0</v>
      </c>
      <c r="M1193" s="11">
        <v>0</v>
      </c>
      <c r="N1193" s="25">
        <v>2487</v>
      </c>
      <c r="O1193" s="11">
        <v>0</v>
      </c>
      <c r="P1193" s="11">
        <v>0</v>
      </c>
      <c r="Q1193" s="11"/>
      <c r="R1193" s="16"/>
    </row>
    <row r="1194" spans="1:18" ht="15.75" thickTop="1" thickBot="1" x14ac:dyDescent="0.25">
      <c r="A1194" s="15">
        <v>41730</v>
      </c>
      <c r="B1194" s="11">
        <v>0</v>
      </c>
      <c r="C1194" s="11">
        <v>0</v>
      </c>
      <c r="D1194" s="25">
        <v>410420.66690000001</v>
      </c>
      <c r="E1194" s="25">
        <v>1482.0706</v>
      </c>
      <c r="F1194" s="25">
        <v>608272411</v>
      </c>
      <c r="G1194" s="12">
        <v>11815240723</v>
      </c>
      <c r="H1194" s="11">
        <v>82</v>
      </c>
      <c r="I1194" s="11">
        <v>0</v>
      </c>
      <c r="J1194" s="11" t="s">
        <v>123</v>
      </c>
      <c r="K1194" s="25">
        <v>24999</v>
      </c>
      <c r="L1194" s="11">
        <v>0</v>
      </c>
      <c r="M1194" s="11">
        <v>0</v>
      </c>
      <c r="N1194" s="25">
        <v>2500</v>
      </c>
      <c r="O1194" s="11">
        <v>0</v>
      </c>
      <c r="P1194" s="11">
        <v>0</v>
      </c>
      <c r="Q1194" s="11"/>
      <c r="R1194" s="16"/>
    </row>
    <row r="1195" spans="1:18" ht="15.75" thickTop="1" thickBot="1" x14ac:dyDescent="0.25">
      <c r="A1195" s="15">
        <v>41731</v>
      </c>
      <c r="B1195" s="11">
        <v>0</v>
      </c>
      <c r="C1195" s="11">
        <v>0</v>
      </c>
      <c r="D1195" s="25">
        <v>410420.66690000001</v>
      </c>
      <c r="E1195" s="25">
        <v>1485.8042</v>
      </c>
      <c r="F1195" s="25">
        <v>609804736</v>
      </c>
      <c r="G1195" s="12">
        <v>11740582382</v>
      </c>
      <c r="H1195" s="11">
        <v>82</v>
      </c>
      <c r="I1195" s="11">
        <v>0</v>
      </c>
      <c r="J1195" s="11" t="s">
        <v>123</v>
      </c>
      <c r="K1195" s="25">
        <v>25061</v>
      </c>
      <c r="L1195" s="11">
        <v>0</v>
      </c>
      <c r="M1195" s="11">
        <v>0</v>
      </c>
      <c r="N1195" s="25">
        <v>2506</v>
      </c>
      <c r="O1195" s="11">
        <v>0</v>
      </c>
      <c r="P1195" s="11">
        <v>0</v>
      </c>
      <c r="Q1195" s="11"/>
      <c r="R1195" s="16"/>
    </row>
    <row r="1196" spans="1:18" ht="15.75" thickTop="1" thickBot="1" x14ac:dyDescent="0.25">
      <c r="A1196" s="15">
        <v>41732</v>
      </c>
      <c r="B1196" s="11">
        <v>0</v>
      </c>
      <c r="C1196" s="11">
        <v>0</v>
      </c>
      <c r="D1196" s="25">
        <v>410420.66690000001</v>
      </c>
      <c r="E1196" s="25">
        <v>1487.8036999999999</v>
      </c>
      <c r="F1196" s="25">
        <v>610625405</v>
      </c>
      <c r="G1196" s="12">
        <v>12056162483</v>
      </c>
      <c r="H1196" s="11">
        <v>82</v>
      </c>
      <c r="I1196" s="11">
        <v>0</v>
      </c>
      <c r="J1196" s="11" t="s">
        <v>123</v>
      </c>
      <c r="K1196" s="25">
        <v>25095</v>
      </c>
      <c r="L1196" s="11">
        <v>0</v>
      </c>
      <c r="M1196" s="11">
        <v>0</v>
      </c>
      <c r="N1196" s="25">
        <v>2510</v>
      </c>
      <c r="O1196" s="11">
        <v>0</v>
      </c>
      <c r="P1196" s="11">
        <v>0</v>
      </c>
      <c r="Q1196" s="11"/>
      <c r="R1196" s="16"/>
    </row>
    <row r="1197" spans="1:18" ht="15.75" thickTop="1" thickBot="1" x14ac:dyDescent="0.25">
      <c r="A1197" s="15">
        <v>41733</v>
      </c>
      <c r="B1197" s="11">
        <v>0</v>
      </c>
      <c r="C1197" s="11">
        <v>0</v>
      </c>
      <c r="D1197" s="25">
        <v>410420.66690000001</v>
      </c>
      <c r="E1197" s="25">
        <v>1489.4539</v>
      </c>
      <c r="F1197" s="25">
        <v>611302661</v>
      </c>
      <c r="G1197" s="12">
        <v>12868961762</v>
      </c>
      <c r="H1197" s="11">
        <v>82</v>
      </c>
      <c r="I1197" s="11">
        <v>0</v>
      </c>
      <c r="J1197" s="11" t="s">
        <v>123</v>
      </c>
      <c r="K1197" s="25">
        <v>25123</v>
      </c>
      <c r="L1197" s="11">
        <v>0</v>
      </c>
      <c r="M1197" s="11">
        <v>0</v>
      </c>
      <c r="N1197" s="25">
        <v>2512</v>
      </c>
      <c r="O1197" s="11">
        <v>0</v>
      </c>
      <c r="P1197" s="11">
        <v>0</v>
      </c>
      <c r="Q1197" s="11"/>
      <c r="R1197" s="16"/>
    </row>
    <row r="1198" spans="1:18" ht="15.75" thickTop="1" thickBot="1" x14ac:dyDescent="0.25">
      <c r="A1198" s="15">
        <v>41734</v>
      </c>
      <c r="B1198" s="11">
        <v>0</v>
      </c>
      <c r="C1198" s="11">
        <v>0</v>
      </c>
      <c r="D1198" s="25">
        <v>410420.66690000001</v>
      </c>
      <c r="E1198" s="25">
        <v>1489.3964000000001</v>
      </c>
      <c r="F1198" s="25">
        <v>611279055</v>
      </c>
      <c r="G1198" s="12">
        <v>12869039071</v>
      </c>
      <c r="H1198" s="11">
        <v>82</v>
      </c>
      <c r="I1198" s="11">
        <v>0</v>
      </c>
      <c r="J1198" s="11" t="s">
        <v>123</v>
      </c>
      <c r="K1198" s="25">
        <v>25122</v>
      </c>
      <c r="L1198" s="11">
        <v>0</v>
      </c>
      <c r="M1198" s="11">
        <v>0</v>
      </c>
      <c r="N1198" s="25">
        <v>2512</v>
      </c>
      <c r="O1198" s="11">
        <v>0</v>
      </c>
      <c r="P1198" s="11">
        <v>0</v>
      </c>
      <c r="Q1198" s="11"/>
      <c r="R1198" s="16"/>
    </row>
    <row r="1199" spans="1:18" ht="15.75" thickTop="1" thickBot="1" x14ac:dyDescent="0.25">
      <c r="A1199" s="15">
        <v>41735</v>
      </c>
      <c r="B1199" s="11">
        <v>0</v>
      </c>
      <c r="C1199" s="11">
        <v>0</v>
      </c>
      <c r="D1199" s="25">
        <v>410420.66690000001</v>
      </c>
      <c r="E1199" s="25">
        <v>1489.3389</v>
      </c>
      <c r="F1199" s="25">
        <v>611255451</v>
      </c>
      <c r="G1199" s="12">
        <v>12869116395</v>
      </c>
      <c r="H1199" s="11">
        <v>82</v>
      </c>
      <c r="I1199" s="11">
        <v>0</v>
      </c>
      <c r="J1199" s="11" t="s">
        <v>123</v>
      </c>
      <c r="K1199" s="25">
        <v>25121</v>
      </c>
      <c r="L1199" s="11">
        <v>0</v>
      </c>
      <c r="M1199" s="11">
        <v>0</v>
      </c>
      <c r="N1199" s="25">
        <v>2512</v>
      </c>
      <c r="O1199" s="11">
        <v>0</v>
      </c>
      <c r="P1199" s="11">
        <v>0</v>
      </c>
      <c r="Q1199" s="11"/>
      <c r="R1199" s="16"/>
    </row>
    <row r="1200" spans="1:18" ht="15.75" thickTop="1" thickBot="1" x14ac:dyDescent="0.25">
      <c r="A1200" s="15">
        <v>41736</v>
      </c>
      <c r="B1200" s="11">
        <v>135.24979999999999</v>
      </c>
      <c r="C1200" s="11">
        <v>0</v>
      </c>
      <c r="D1200" s="25">
        <v>410555.9167</v>
      </c>
      <c r="E1200" s="25">
        <v>1478.7458999999999</v>
      </c>
      <c r="F1200" s="25">
        <v>607107869</v>
      </c>
      <c r="G1200" s="12">
        <v>12849168579</v>
      </c>
      <c r="H1200" s="11">
        <v>82</v>
      </c>
      <c r="I1200" s="11">
        <v>0</v>
      </c>
      <c r="J1200" s="11" t="s">
        <v>123</v>
      </c>
      <c r="K1200" s="25">
        <v>24942</v>
      </c>
      <c r="L1200" s="11">
        <v>0</v>
      </c>
      <c r="M1200" s="11">
        <v>0</v>
      </c>
      <c r="N1200" s="25">
        <v>2494</v>
      </c>
      <c r="O1200" s="11">
        <v>0</v>
      </c>
      <c r="P1200" s="11">
        <v>0</v>
      </c>
      <c r="Q1200" s="11"/>
      <c r="R1200" s="16"/>
    </row>
    <row r="1201" spans="1:18" ht="15.75" thickTop="1" thickBot="1" x14ac:dyDescent="0.25">
      <c r="A1201" s="15">
        <v>41737</v>
      </c>
      <c r="B1201" s="11">
        <v>0</v>
      </c>
      <c r="C1201" s="11">
        <v>0</v>
      </c>
      <c r="D1201" s="25">
        <v>410555.9167</v>
      </c>
      <c r="E1201" s="25">
        <v>1494.6068</v>
      </c>
      <c r="F1201" s="25">
        <v>613619684</v>
      </c>
      <c r="G1201" s="12">
        <v>12465639045</v>
      </c>
      <c r="H1201" s="11">
        <v>82</v>
      </c>
      <c r="I1201" s="11">
        <v>0</v>
      </c>
      <c r="J1201" s="11" t="s">
        <v>123</v>
      </c>
      <c r="K1201" s="25">
        <v>25218</v>
      </c>
      <c r="L1201" s="11">
        <v>0</v>
      </c>
      <c r="M1201" s="11">
        <v>0</v>
      </c>
      <c r="N1201" s="25">
        <v>2522</v>
      </c>
      <c r="O1201" s="11">
        <v>0</v>
      </c>
      <c r="P1201" s="11">
        <v>0</v>
      </c>
      <c r="Q1201" s="11"/>
      <c r="R1201" s="16"/>
    </row>
    <row r="1202" spans="1:18" ht="15.75" thickTop="1" thickBot="1" x14ac:dyDescent="0.25">
      <c r="A1202" s="15">
        <v>41738</v>
      </c>
      <c r="B1202" s="11">
        <v>0</v>
      </c>
      <c r="C1202" s="11">
        <v>0</v>
      </c>
      <c r="D1202" s="25">
        <v>410555.9167</v>
      </c>
      <c r="E1202" s="25">
        <v>1504.4812999999999</v>
      </c>
      <c r="F1202" s="25">
        <v>617673689</v>
      </c>
      <c r="G1202" s="12">
        <v>11371219387</v>
      </c>
      <c r="H1202" s="11">
        <v>82</v>
      </c>
      <c r="I1202" s="11">
        <v>0</v>
      </c>
      <c r="J1202" s="11" t="s">
        <v>123</v>
      </c>
      <c r="K1202" s="25">
        <v>25385</v>
      </c>
      <c r="L1202" s="11">
        <v>0</v>
      </c>
      <c r="M1202" s="11">
        <v>0</v>
      </c>
      <c r="N1202" s="25">
        <v>2538</v>
      </c>
      <c r="O1202" s="11">
        <v>0</v>
      </c>
      <c r="P1202" s="11">
        <v>0</v>
      </c>
      <c r="Q1202" s="11"/>
      <c r="R1202" s="16"/>
    </row>
    <row r="1203" spans="1:18" ht="15.75" thickTop="1" thickBot="1" x14ac:dyDescent="0.25">
      <c r="A1203" s="15">
        <v>41739</v>
      </c>
      <c r="B1203" s="11">
        <v>0</v>
      </c>
      <c r="C1203" s="11">
        <v>0</v>
      </c>
      <c r="D1203" s="25">
        <v>410555.9167</v>
      </c>
      <c r="E1203" s="25">
        <v>1500.778</v>
      </c>
      <c r="F1203" s="25">
        <v>616153271</v>
      </c>
      <c r="G1203" s="12">
        <v>11042760889</v>
      </c>
      <c r="H1203" s="11">
        <v>82</v>
      </c>
      <c r="I1203" s="11">
        <v>0</v>
      </c>
      <c r="J1203" s="11" t="s">
        <v>123</v>
      </c>
      <c r="K1203" s="25">
        <v>25322</v>
      </c>
      <c r="L1203" s="11">
        <v>0</v>
      </c>
      <c r="M1203" s="11">
        <v>0</v>
      </c>
      <c r="N1203" s="25">
        <v>2532</v>
      </c>
      <c r="O1203" s="11">
        <v>0</v>
      </c>
      <c r="P1203" s="11">
        <v>0</v>
      </c>
      <c r="Q1203" s="11"/>
      <c r="R1203" s="16"/>
    </row>
    <row r="1204" spans="1:18" ht="15.75" thickTop="1" thickBot="1" x14ac:dyDescent="0.25">
      <c r="A1204" s="15">
        <v>41740</v>
      </c>
      <c r="B1204" s="11">
        <v>33.3765</v>
      </c>
      <c r="C1204" s="11">
        <v>0</v>
      </c>
      <c r="D1204" s="25">
        <v>410589.29320000001</v>
      </c>
      <c r="E1204" s="25">
        <v>1498.0589</v>
      </c>
      <c r="F1204" s="25">
        <v>615086961</v>
      </c>
      <c r="G1204" s="12">
        <v>11462605430</v>
      </c>
      <c r="H1204" s="11">
        <v>82</v>
      </c>
      <c r="I1204" s="11">
        <v>0</v>
      </c>
      <c r="J1204" s="11" t="s">
        <v>123</v>
      </c>
      <c r="K1204" s="25">
        <v>25277</v>
      </c>
      <c r="L1204" s="11">
        <v>0</v>
      </c>
      <c r="M1204" s="11">
        <v>0</v>
      </c>
      <c r="N1204" s="25">
        <v>2528</v>
      </c>
      <c r="O1204" s="11">
        <v>0</v>
      </c>
      <c r="P1204" s="11">
        <v>0</v>
      </c>
      <c r="Q1204" s="11"/>
      <c r="R1204" s="16"/>
    </row>
    <row r="1205" spans="1:18" ht="15.75" thickTop="1" thickBot="1" x14ac:dyDescent="0.25">
      <c r="A1205" s="15">
        <v>41741</v>
      </c>
      <c r="B1205" s="11">
        <v>0</v>
      </c>
      <c r="C1205" s="11">
        <v>0</v>
      </c>
      <c r="D1205" s="25">
        <v>410589.29320000001</v>
      </c>
      <c r="E1205" s="25">
        <v>1497.9965</v>
      </c>
      <c r="F1205" s="25">
        <v>615061319</v>
      </c>
      <c r="G1205" s="12">
        <v>11462643428</v>
      </c>
      <c r="H1205" s="11">
        <v>82</v>
      </c>
      <c r="I1205" s="11">
        <v>0</v>
      </c>
      <c r="J1205" s="11" t="s">
        <v>123</v>
      </c>
      <c r="K1205" s="25">
        <v>25278</v>
      </c>
      <c r="L1205" s="11">
        <v>0</v>
      </c>
      <c r="M1205" s="11">
        <v>0</v>
      </c>
      <c r="N1205" s="25">
        <v>2528</v>
      </c>
      <c r="O1205" s="11">
        <v>0</v>
      </c>
      <c r="P1205" s="11">
        <v>0</v>
      </c>
      <c r="Q1205" s="11"/>
      <c r="R1205" s="16"/>
    </row>
    <row r="1206" spans="1:18" ht="15.75" thickTop="1" thickBot="1" x14ac:dyDescent="0.25">
      <c r="A1206" s="15">
        <v>41742</v>
      </c>
      <c r="B1206" s="11">
        <v>0</v>
      </c>
      <c r="C1206" s="11">
        <v>0</v>
      </c>
      <c r="D1206" s="25">
        <v>410589.29320000001</v>
      </c>
      <c r="E1206" s="25">
        <v>1497.934</v>
      </c>
      <c r="F1206" s="25">
        <v>615035680</v>
      </c>
      <c r="G1206" s="12">
        <v>11462681433</v>
      </c>
      <c r="H1206" s="11">
        <v>82</v>
      </c>
      <c r="I1206" s="11">
        <v>0</v>
      </c>
      <c r="J1206" s="11" t="s">
        <v>123</v>
      </c>
      <c r="K1206" s="25">
        <v>25276</v>
      </c>
      <c r="L1206" s="11">
        <v>0</v>
      </c>
      <c r="M1206" s="11">
        <v>0</v>
      </c>
      <c r="N1206" s="25">
        <v>2528</v>
      </c>
      <c r="O1206" s="11">
        <v>0</v>
      </c>
      <c r="P1206" s="11">
        <v>0</v>
      </c>
      <c r="Q1206" s="11"/>
      <c r="R1206" s="16"/>
    </row>
    <row r="1207" spans="1:18" ht="15.75" thickTop="1" thickBot="1" x14ac:dyDescent="0.25">
      <c r="A1207" s="15">
        <v>41743</v>
      </c>
      <c r="B1207" s="11">
        <v>909.15060000000005</v>
      </c>
      <c r="C1207" s="11">
        <v>0</v>
      </c>
      <c r="D1207" s="25">
        <v>411498.44380000001</v>
      </c>
      <c r="E1207" s="25">
        <v>1508.4466</v>
      </c>
      <c r="F1207" s="25">
        <v>620723424</v>
      </c>
      <c r="G1207" s="12">
        <v>11544161379</v>
      </c>
      <c r="H1207" s="11">
        <v>82</v>
      </c>
      <c r="I1207" s="11">
        <v>0</v>
      </c>
      <c r="J1207" s="11" t="s">
        <v>123</v>
      </c>
      <c r="K1207" s="25">
        <v>25454</v>
      </c>
      <c r="L1207" s="11">
        <v>0</v>
      </c>
      <c r="M1207" s="11">
        <v>0</v>
      </c>
      <c r="N1207" s="25">
        <v>2545</v>
      </c>
      <c r="O1207" s="11">
        <v>0</v>
      </c>
      <c r="P1207" s="11">
        <v>0</v>
      </c>
      <c r="Q1207" s="11"/>
      <c r="R1207" s="16"/>
    </row>
    <row r="1208" spans="1:18" ht="15.75" thickTop="1" thickBot="1" x14ac:dyDescent="0.25">
      <c r="A1208" s="15">
        <v>41744</v>
      </c>
      <c r="B1208" s="11">
        <v>0</v>
      </c>
      <c r="C1208" s="11">
        <v>0</v>
      </c>
      <c r="D1208" s="25">
        <v>411498.44380000001</v>
      </c>
      <c r="E1208" s="25">
        <v>1503.7094</v>
      </c>
      <c r="F1208" s="25">
        <v>618774090</v>
      </c>
      <c r="G1208" s="12">
        <v>10991850757</v>
      </c>
      <c r="H1208" s="11">
        <v>82</v>
      </c>
      <c r="I1208" s="11">
        <v>0</v>
      </c>
      <c r="J1208" s="11" t="s">
        <v>123</v>
      </c>
      <c r="K1208" s="25">
        <v>25430</v>
      </c>
      <c r="L1208" s="11">
        <v>0</v>
      </c>
      <c r="M1208" s="11">
        <v>0</v>
      </c>
      <c r="N1208" s="25">
        <v>2543</v>
      </c>
      <c r="O1208" s="11">
        <v>0</v>
      </c>
      <c r="P1208" s="11">
        <v>0</v>
      </c>
      <c r="Q1208" s="11"/>
      <c r="R1208" s="16"/>
    </row>
    <row r="1209" spans="1:18" ht="15.75" thickTop="1" thickBot="1" x14ac:dyDescent="0.25">
      <c r="A1209" s="15">
        <v>41745</v>
      </c>
      <c r="B1209" s="11">
        <v>0</v>
      </c>
      <c r="C1209" s="11">
        <v>0</v>
      </c>
      <c r="D1209" s="25">
        <v>411498.44380000001</v>
      </c>
      <c r="E1209" s="25">
        <v>1516.0640000000001</v>
      </c>
      <c r="F1209" s="25">
        <v>623857966</v>
      </c>
      <c r="G1209" s="12">
        <v>10917786619</v>
      </c>
      <c r="H1209" s="11">
        <v>82</v>
      </c>
      <c r="I1209" s="11">
        <v>0</v>
      </c>
      <c r="J1209" s="11" t="s">
        <v>123</v>
      </c>
      <c r="K1209" s="25">
        <v>25639</v>
      </c>
      <c r="L1209" s="11">
        <v>0</v>
      </c>
      <c r="M1209" s="11">
        <v>0</v>
      </c>
      <c r="N1209" s="25">
        <v>2564</v>
      </c>
      <c r="O1209" s="11">
        <v>0</v>
      </c>
      <c r="P1209" s="11">
        <v>0</v>
      </c>
      <c r="Q1209" s="11"/>
      <c r="R1209" s="16"/>
    </row>
    <row r="1210" spans="1:18" ht="15.75" thickTop="1" thickBot="1" x14ac:dyDescent="0.25">
      <c r="A1210" s="15">
        <v>41746</v>
      </c>
      <c r="B1210" s="11">
        <v>0</v>
      </c>
      <c r="C1210" s="11">
        <v>0</v>
      </c>
      <c r="D1210" s="25">
        <v>411498.44380000001</v>
      </c>
      <c r="E1210" s="25">
        <v>1516.9183</v>
      </c>
      <c r="F1210" s="25">
        <v>624209517</v>
      </c>
      <c r="G1210" s="12">
        <v>9358628340</v>
      </c>
      <c r="H1210" s="11">
        <v>82</v>
      </c>
      <c r="I1210" s="11">
        <v>0</v>
      </c>
      <c r="J1210" s="11" t="s">
        <v>123</v>
      </c>
      <c r="K1210" s="25">
        <v>25654</v>
      </c>
      <c r="L1210" s="11">
        <v>0</v>
      </c>
      <c r="M1210" s="11">
        <v>0</v>
      </c>
      <c r="N1210" s="25">
        <v>2565</v>
      </c>
      <c r="O1210" s="11">
        <v>0</v>
      </c>
      <c r="P1210" s="11">
        <v>0</v>
      </c>
      <c r="Q1210" s="11"/>
      <c r="R1210" s="16"/>
    </row>
    <row r="1211" spans="1:18" ht="15.75" thickTop="1" thickBot="1" x14ac:dyDescent="0.25">
      <c r="A1211" s="15">
        <v>41747</v>
      </c>
      <c r="B1211" s="11">
        <v>0</v>
      </c>
      <c r="C1211" s="11">
        <v>0</v>
      </c>
      <c r="D1211" s="25">
        <v>411498.44380000001</v>
      </c>
      <c r="E1211" s="25">
        <v>1516.8588</v>
      </c>
      <c r="F1211" s="25">
        <v>624185029</v>
      </c>
      <c r="G1211" s="12">
        <v>9358684241</v>
      </c>
      <c r="H1211" s="11">
        <v>82</v>
      </c>
      <c r="I1211" s="11">
        <v>0</v>
      </c>
      <c r="J1211" s="11" t="s">
        <v>123</v>
      </c>
      <c r="K1211" s="25">
        <v>25652</v>
      </c>
      <c r="L1211" s="11">
        <v>0</v>
      </c>
      <c r="M1211" s="11">
        <v>0</v>
      </c>
      <c r="N1211" s="25">
        <v>2565</v>
      </c>
      <c r="O1211" s="11">
        <v>0</v>
      </c>
      <c r="P1211" s="11">
        <v>0</v>
      </c>
      <c r="Q1211" s="11"/>
      <c r="R1211" s="16"/>
    </row>
    <row r="1212" spans="1:18" ht="15.75" thickTop="1" thickBot="1" x14ac:dyDescent="0.25">
      <c r="A1212" s="15">
        <v>41748</v>
      </c>
      <c r="B1212" s="11">
        <v>0</v>
      </c>
      <c r="C1212" s="11">
        <v>0</v>
      </c>
      <c r="D1212" s="25">
        <v>411498.44380000001</v>
      </c>
      <c r="E1212" s="25">
        <v>1516.7992999999999</v>
      </c>
      <c r="F1212" s="25">
        <v>624160543</v>
      </c>
      <c r="G1212" s="12">
        <v>9358740154</v>
      </c>
      <c r="H1212" s="11">
        <v>82</v>
      </c>
      <c r="I1212" s="11">
        <v>0</v>
      </c>
      <c r="J1212" s="11" t="s">
        <v>123</v>
      </c>
      <c r="K1212" s="25">
        <v>25651</v>
      </c>
      <c r="L1212" s="11">
        <v>0</v>
      </c>
      <c r="M1212" s="11">
        <v>0</v>
      </c>
      <c r="N1212" s="25">
        <v>2565</v>
      </c>
      <c r="O1212" s="11">
        <v>0</v>
      </c>
      <c r="P1212" s="11">
        <v>0</v>
      </c>
      <c r="Q1212" s="11"/>
      <c r="R1212" s="16"/>
    </row>
    <row r="1213" spans="1:18" ht="15.75" thickTop="1" thickBot="1" x14ac:dyDescent="0.25">
      <c r="A1213" s="15">
        <v>41749</v>
      </c>
      <c r="B1213" s="11">
        <v>0</v>
      </c>
      <c r="C1213" s="11">
        <v>0</v>
      </c>
      <c r="D1213" s="25">
        <v>411498.44380000001</v>
      </c>
      <c r="E1213" s="25">
        <v>1516.7398000000001</v>
      </c>
      <c r="F1213" s="25">
        <v>624136059</v>
      </c>
      <c r="G1213" s="12">
        <v>9358796078</v>
      </c>
      <c r="H1213" s="11">
        <v>82</v>
      </c>
      <c r="I1213" s="11">
        <v>0</v>
      </c>
      <c r="J1213" s="11" t="s">
        <v>123</v>
      </c>
      <c r="K1213" s="25">
        <v>25650</v>
      </c>
      <c r="L1213" s="11">
        <v>0</v>
      </c>
      <c r="M1213" s="11">
        <v>0</v>
      </c>
      <c r="N1213" s="25">
        <v>2565</v>
      </c>
      <c r="O1213" s="11">
        <v>0</v>
      </c>
      <c r="P1213" s="11">
        <v>0</v>
      </c>
      <c r="Q1213" s="11"/>
      <c r="R1213" s="16"/>
    </row>
    <row r="1214" spans="1:18" ht="15.75" thickTop="1" thickBot="1" x14ac:dyDescent="0.25">
      <c r="A1214" s="15">
        <v>41750</v>
      </c>
      <c r="B1214" s="11">
        <v>33.069499999999998</v>
      </c>
      <c r="C1214" s="11">
        <v>0</v>
      </c>
      <c r="D1214" s="25">
        <v>411531.51329999999</v>
      </c>
      <c r="E1214" s="25">
        <v>1511.9662000000001</v>
      </c>
      <c r="F1214" s="25">
        <v>622221757</v>
      </c>
      <c r="G1214" s="12">
        <v>9459468542</v>
      </c>
      <c r="H1214" s="11">
        <v>82</v>
      </c>
      <c r="I1214" s="11">
        <v>0</v>
      </c>
      <c r="J1214" s="11" t="s">
        <v>123</v>
      </c>
      <c r="K1214" s="25">
        <v>25570</v>
      </c>
      <c r="L1214" s="11">
        <v>0</v>
      </c>
      <c r="M1214" s="11">
        <v>0</v>
      </c>
      <c r="N1214" s="25">
        <v>2557</v>
      </c>
      <c r="O1214" s="11">
        <v>0</v>
      </c>
      <c r="P1214" s="11">
        <v>0</v>
      </c>
      <c r="Q1214" s="11"/>
      <c r="R1214" s="16"/>
    </row>
    <row r="1215" spans="1:18" ht="15.75" thickTop="1" thickBot="1" x14ac:dyDescent="0.25">
      <c r="A1215" s="15">
        <v>41751</v>
      </c>
      <c r="B1215" s="11">
        <v>0</v>
      </c>
      <c r="C1215" s="11">
        <v>0</v>
      </c>
      <c r="D1215" s="25">
        <v>411531.51329999999</v>
      </c>
      <c r="E1215" s="25">
        <v>1509.0423000000001</v>
      </c>
      <c r="F1215" s="25">
        <v>621018458</v>
      </c>
      <c r="G1215" s="12">
        <v>9441515383</v>
      </c>
      <c r="H1215" s="11">
        <v>82</v>
      </c>
      <c r="I1215" s="11">
        <v>0</v>
      </c>
      <c r="J1215" s="11" t="s">
        <v>123</v>
      </c>
      <c r="K1215" s="25">
        <v>25522</v>
      </c>
      <c r="L1215" s="11">
        <v>0</v>
      </c>
      <c r="M1215" s="11">
        <v>0</v>
      </c>
      <c r="N1215" s="25">
        <v>2552</v>
      </c>
      <c r="O1215" s="11">
        <v>0</v>
      </c>
      <c r="P1215" s="11">
        <v>0</v>
      </c>
      <c r="Q1215" s="11"/>
      <c r="R1215" s="16"/>
    </row>
    <row r="1216" spans="1:18" ht="15.75" thickTop="1" thickBot="1" x14ac:dyDescent="0.25">
      <c r="A1216" s="15">
        <v>41752</v>
      </c>
      <c r="B1216" s="11">
        <v>26.557700000000001</v>
      </c>
      <c r="C1216" s="11">
        <v>0</v>
      </c>
      <c r="D1216" s="25">
        <v>411558.071</v>
      </c>
      <c r="E1216" s="25">
        <v>1506.1527000000001</v>
      </c>
      <c r="F1216" s="25">
        <v>619869313</v>
      </c>
      <c r="G1216" s="12">
        <v>9157066327</v>
      </c>
      <c r="H1216" s="11">
        <v>82</v>
      </c>
      <c r="I1216" s="11">
        <v>0</v>
      </c>
      <c r="J1216" s="11" t="s">
        <v>123</v>
      </c>
      <c r="K1216" s="25">
        <v>25473</v>
      </c>
      <c r="L1216" s="11">
        <v>0</v>
      </c>
      <c r="M1216" s="11">
        <v>0</v>
      </c>
      <c r="N1216" s="25">
        <v>2547</v>
      </c>
      <c r="O1216" s="11">
        <v>0</v>
      </c>
      <c r="P1216" s="11">
        <v>0</v>
      </c>
      <c r="Q1216" s="11"/>
      <c r="R1216" s="16"/>
    </row>
    <row r="1217" spans="1:18" ht="15.75" thickTop="1" thickBot="1" x14ac:dyDescent="0.25">
      <c r="A1217" s="15">
        <v>41753</v>
      </c>
      <c r="B1217" s="11">
        <v>0</v>
      </c>
      <c r="C1217" s="11">
        <v>0</v>
      </c>
      <c r="D1217" s="25">
        <v>411558.071</v>
      </c>
      <c r="E1217" s="25">
        <v>1505.4513999999999</v>
      </c>
      <c r="F1217" s="25">
        <v>619580684</v>
      </c>
      <c r="G1217" s="12">
        <v>9128986259</v>
      </c>
      <c r="H1217" s="11">
        <v>82</v>
      </c>
      <c r="I1217" s="11">
        <v>0</v>
      </c>
      <c r="J1217" s="11" t="s">
        <v>123</v>
      </c>
      <c r="K1217" s="25">
        <v>25463</v>
      </c>
      <c r="L1217" s="11">
        <v>0</v>
      </c>
      <c r="M1217" s="11">
        <v>0</v>
      </c>
      <c r="N1217" s="25">
        <v>2546</v>
      </c>
      <c r="O1217" s="11">
        <v>0</v>
      </c>
      <c r="P1217" s="11">
        <v>0</v>
      </c>
      <c r="Q1217" s="11"/>
      <c r="R1217" s="16"/>
    </row>
    <row r="1218" spans="1:18" ht="15.75" thickTop="1" thickBot="1" x14ac:dyDescent="0.25">
      <c r="A1218" s="15">
        <v>41754</v>
      </c>
      <c r="B1218" s="11">
        <v>0</v>
      </c>
      <c r="C1218" s="11">
        <v>0</v>
      </c>
      <c r="D1218" s="25">
        <v>411558.071</v>
      </c>
      <c r="E1218" s="25">
        <v>1493.9781</v>
      </c>
      <c r="F1218" s="25">
        <v>614858751</v>
      </c>
      <c r="G1218" s="12">
        <v>9059593319</v>
      </c>
      <c r="H1218" s="11">
        <v>82</v>
      </c>
      <c r="I1218" s="11">
        <v>0</v>
      </c>
      <c r="J1218" s="11" t="s">
        <v>123</v>
      </c>
      <c r="K1218" s="25">
        <v>25269</v>
      </c>
      <c r="L1218" s="11">
        <v>0</v>
      </c>
      <c r="M1218" s="11">
        <v>0</v>
      </c>
      <c r="N1218" s="25">
        <v>2527</v>
      </c>
      <c r="O1218" s="11">
        <v>0</v>
      </c>
      <c r="P1218" s="11">
        <v>0</v>
      </c>
      <c r="Q1218" s="11"/>
      <c r="R1218" s="16"/>
    </row>
    <row r="1219" spans="1:18" ht="15.75" thickTop="1" thickBot="1" x14ac:dyDescent="0.25">
      <c r="A1219" s="15">
        <v>41755</v>
      </c>
      <c r="B1219" s="11">
        <v>0</v>
      </c>
      <c r="C1219" s="11">
        <v>0</v>
      </c>
      <c r="D1219" s="25">
        <v>411558.071</v>
      </c>
      <c r="E1219" s="25">
        <v>1493.9201</v>
      </c>
      <c r="F1219" s="25">
        <v>614834858</v>
      </c>
      <c r="G1219" s="12">
        <v>9059650509</v>
      </c>
      <c r="H1219" s="11">
        <v>82</v>
      </c>
      <c r="I1219" s="11">
        <v>0</v>
      </c>
      <c r="J1219" s="11" t="s">
        <v>123</v>
      </c>
      <c r="K1219" s="25">
        <v>25268</v>
      </c>
      <c r="L1219" s="11">
        <v>0</v>
      </c>
      <c r="M1219" s="11">
        <v>0</v>
      </c>
      <c r="N1219" s="25">
        <v>2527</v>
      </c>
      <c r="O1219" s="11">
        <v>0</v>
      </c>
      <c r="P1219" s="11">
        <v>0</v>
      </c>
      <c r="Q1219" s="11"/>
      <c r="R1219" s="16"/>
    </row>
    <row r="1220" spans="1:18" ht="15.75" thickTop="1" thickBot="1" x14ac:dyDescent="0.25">
      <c r="A1220" s="15">
        <v>41756</v>
      </c>
      <c r="B1220" s="11">
        <v>0</v>
      </c>
      <c r="C1220" s="11">
        <v>0</v>
      </c>
      <c r="D1220" s="25">
        <v>411558.071</v>
      </c>
      <c r="E1220" s="25">
        <v>1493.8620000000001</v>
      </c>
      <c r="F1220" s="25">
        <v>614810967</v>
      </c>
      <c r="G1220" s="12">
        <v>9059707711</v>
      </c>
      <c r="H1220" s="11">
        <v>82</v>
      </c>
      <c r="I1220" s="11">
        <v>0</v>
      </c>
      <c r="J1220" s="11" t="s">
        <v>123</v>
      </c>
      <c r="K1220" s="25">
        <v>25267</v>
      </c>
      <c r="L1220" s="11">
        <v>0</v>
      </c>
      <c r="M1220" s="11">
        <v>0</v>
      </c>
      <c r="N1220" s="25">
        <v>2527</v>
      </c>
      <c r="O1220" s="11">
        <v>0</v>
      </c>
      <c r="P1220" s="11">
        <v>0</v>
      </c>
      <c r="Q1220" s="11"/>
      <c r="R1220" s="16"/>
    </row>
    <row r="1221" spans="1:18" ht="15.75" thickTop="1" thickBot="1" x14ac:dyDescent="0.25">
      <c r="A1221" s="15">
        <v>41757</v>
      </c>
      <c r="B1221" s="11">
        <v>0</v>
      </c>
      <c r="C1221" s="11">
        <v>0</v>
      </c>
      <c r="D1221" s="25">
        <v>411558.071</v>
      </c>
      <c r="E1221" s="25">
        <v>1481.3996999999999</v>
      </c>
      <c r="F1221" s="25">
        <v>609682020</v>
      </c>
      <c r="G1221" s="12">
        <v>8937462245</v>
      </c>
      <c r="H1221" s="11">
        <v>82</v>
      </c>
      <c r="I1221" s="11">
        <v>0</v>
      </c>
      <c r="J1221" s="11" t="s">
        <v>123</v>
      </c>
      <c r="K1221" s="25">
        <v>25056</v>
      </c>
      <c r="L1221" s="11">
        <v>0</v>
      </c>
      <c r="M1221" s="11">
        <v>0</v>
      </c>
      <c r="N1221" s="25">
        <v>2506</v>
      </c>
      <c r="O1221" s="11">
        <v>0</v>
      </c>
      <c r="P1221" s="11">
        <v>0</v>
      </c>
      <c r="Q1221" s="11"/>
      <c r="R1221" s="16"/>
    </row>
    <row r="1222" spans="1:18" ht="15.75" thickTop="1" thickBot="1" x14ac:dyDescent="0.25">
      <c r="A1222" s="15">
        <v>41758</v>
      </c>
      <c r="B1222" s="11">
        <v>0</v>
      </c>
      <c r="C1222" s="11">
        <v>0</v>
      </c>
      <c r="D1222" s="25">
        <v>411558.071</v>
      </c>
      <c r="E1222" s="25">
        <v>1490.845</v>
      </c>
      <c r="F1222" s="25">
        <v>613569308</v>
      </c>
      <c r="G1222" s="12">
        <v>8992082517</v>
      </c>
      <c r="H1222" s="11">
        <v>82</v>
      </c>
      <c r="I1222" s="11">
        <v>0</v>
      </c>
      <c r="J1222" s="11" t="s">
        <v>123</v>
      </c>
      <c r="K1222" s="25">
        <v>25216</v>
      </c>
      <c r="L1222" s="11">
        <v>0</v>
      </c>
      <c r="M1222" s="11">
        <v>0</v>
      </c>
      <c r="N1222" s="25">
        <v>2522</v>
      </c>
      <c r="O1222" s="11">
        <v>0</v>
      </c>
      <c r="P1222" s="11">
        <v>0</v>
      </c>
      <c r="Q1222" s="11"/>
      <c r="R1222" s="16"/>
    </row>
    <row r="1223" spans="1:18" ht="15.75" thickTop="1" thickBot="1" x14ac:dyDescent="0.25">
      <c r="A1223" s="15">
        <v>41759</v>
      </c>
      <c r="B1223" s="11">
        <v>0</v>
      </c>
      <c r="C1223" s="11">
        <v>0</v>
      </c>
      <c r="D1223" s="25">
        <v>411558.071</v>
      </c>
      <c r="E1223" s="25">
        <v>1514.3933999999999</v>
      </c>
      <c r="F1223" s="25">
        <v>623260847</v>
      </c>
      <c r="G1223" s="12">
        <v>9133872826</v>
      </c>
      <c r="H1223" s="11">
        <v>82</v>
      </c>
      <c r="I1223" s="11">
        <v>0</v>
      </c>
      <c r="J1223" s="11" t="s">
        <v>123</v>
      </c>
      <c r="K1223" s="25">
        <v>25615</v>
      </c>
      <c r="L1223" s="11">
        <v>0</v>
      </c>
      <c r="M1223" s="11">
        <v>0</v>
      </c>
      <c r="N1223" s="25">
        <v>2561</v>
      </c>
      <c r="O1223" s="11">
        <v>0</v>
      </c>
      <c r="P1223" s="11">
        <v>0</v>
      </c>
      <c r="Q1223" s="11"/>
      <c r="R1223" s="16"/>
    </row>
    <row r="1224" spans="1:18" ht="15.75" thickTop="1" thickBot="1" x14ac:dyDescent="0.25">
      <c r="A1224" s="15">
        <v>41760</v>
      </c>
      <c r="B1224" s="11">
        <v>0</v>
      </c>
      <c r="C1224" s="11">
        <v>0</v>
      </c>
      <c r="D1224" s="25">
        <v>411558.071</v>
      </c>
      <c r="E1224" s="25">
        <v>1514.3339000000001</v>
      </c>
      <c r="F1224" s="25">
        <v>623236324</v>
      </c>
      <c r="G1224" s="12">
        <v>9133926349</v>
      </c>
      <c r="H1224" s="11">
        <v>82</v>
      </c>
      <c r="I1224" s="11">
        <v>0</v>
      </c>
      <c r="J1224" s="11" t="s">
        <v>123</v>
      </c>
      <c r="K1224" s="25">
        <v>25614</v>
      </c>
      <c r="L1224" s="11">
        <v>0</v>
      </c>
      <c r="M1224" s="11">
        <v>0</v>
      </c>
      <c r="N1224" s="25">
        <v>2561</v>
      </c>
      <c r="O1224" s="11">
        <v>0</v>
      </c>
      <c r="P1224" s="11">
        <v>0</v>
      </c>
      <c r="Q1224" s="11"/>
      <c r="R1224" s="16"/>
    </row>
    <row r="1225" spans="1:18" ht="15.75" thickTop="1" thickBot="1" x14ac:dyDescent="0.25">
      <c r="A1225" s="15">
        <v>41761</v>
      </c>
      <c r="B1225" s="11">
        <v>0</v>
      </c>
      <c r="C1225" s="11">
        <v>0</v>
      </c>
      <c r="D1225" s="25">
        <v>411558.071</v>
      </c>
      <c r="E1225" s="25">
        <v>1522.5947000000001</v>
      </c>
      <c r="F1225" s="25">
        <v>626636146</v>
      </c>
      <c r="G1225" s="12">
        <v>9183000407</v>
      </c>
      <c r="H1225" s="11">
        <v>82</v>
      </c>
      <c r="I1225" s="11">
        <v>0</v>
      </c>
      <c r="J1225" s="11" t="s">
        <v>123</v>
      </c>
      <c r="K1225" s="25">
        <v>25753</v>
      </c>
      <c r="L1225" s="11">
        <v>0</v>
      </c>
      <c r="M1225" s="11">
        <v>0</v>
      </c>
      <c r="N1225" s="25">
        <v>2575</v>
      </c>
      <c r="O1225" s="11">
        <v>0</v>
      </c>
      <c r="P1225" s="11">
        <v>0</v>
      </c>
      <c r="Q1225" s="11"/>
      <c r="R1225" s="16"/>
    </row>
    <row r="1226" spans="1:18" ht="15.75" thickTop="1" thickBot="1" x14ac:dyDescent="0.25">
      <c r="A1226" s="15">
        <v>41762</v>
      </c>
      <c r="B1226" s="11">
        <v>0</v>
      </c>
      <c r="C1226" s="11">
        <v>0</v>
      </c>
      <c r="D1226" s="25">
        <v>411558.071</v>
      </c>
      <c r="E1226" s="25">
        <v>1524.5501999999999</v>
      </c>
      <c r="F1226" s="25">
        <v>627440949</v>
      </c>
      <c r="G1226" s="12">
        <v>9195194643</v>
      </c>
      <c r="H1226" s="11">
        <v>82</v>
      </c>
      <c r="I1226" s="11">
        <v>0</v>
      </c>
      <c r="J1226" s="11" t="s">
        <v>123</v>
      </c>
      <c r="K1226" s="25">
        <v>25786</v>
      </c>
      <c r="L1226" s="11">
        <v>0</v>
      </c>
      <c r="M1226" s="11">
        <v>0</v>
      </c>
      <c r="N1226" s="25">
        <v>2579</v>
      </c>
      <c r="O1226" s="11">
        <v>0</v>
      </c>
      <c r="P1226" s="11">
        <v>0</v>
      </c>
      <c r="Q1226" s="11"/>
      <c r="R1226" s="16"/>
    </row>
    <row r="1227" spans="1:18" ht="15.75" thickTop="1" thickBot="1" x14ac:dyDescent="0.25">
      <c r="A1227" s="15">
        <v>41763</v>
      </c>
      <c r="B1227" s="11">
        <v>0</v>
      </c>
      <c r="C1227" s="11">
        <v>0</v>
      </c>
      <c r="D1227" s="25">
        <v>411558.071</v>
      </c>
      <c r="E1227" s="25">
        <v>1524.4893</v>
      </c>
      <c r="F1227" s="25">
        <v>627415870</v>
      </c>
      <c r="G1227" s="12">
        <v>9195242718</v>
      </c>
      <c r="H1227" s="11">
        <v>82</v>
      </c>
      <c r="I1227" s="11">
        <v>0</v>
      </c>
      <c r="J1227" s="11" t="s">
        <v>123</v>
      </c>
      <c r="K1227" s="25">
        <v>25785</v>
      </c>
      <c r="L1227" s="11">
        <v>0</v>
      </c>
      <c r="M1227" s="11">
        <v>0</v>
      </c>
      <c r="N1227" s="25">
        <v>2579</v>
      </c>
      <c r="O1227" s="11">
        <v>0</v>
      </c>
      <c r="P1227" s="11">
        <v>0</v>
      </c>
      <c r="Q1227" s="11"/>
      <c r="R1227" s="16"/>
    </row>
    <row r="1228" spans="1:18" ht="15.75" thickTop="1" thickBot="1" x14ac:dyDescent="0.25">
      <c r="A1228" s="15">
        <v>41764</v>
      </c>
      <c r="B1228" s="11">
        <v>131.46799999999999</v>
      </c>
      <c r="C1228" s="11">
        <v>0</v>
      </c>
      <c r="D1228" s="25">
        <v>411689.53899999999</v>
      </c>
      <c r="E1228" s="25">
        <v>1521.2824000000001</v>
      </c>
      <c r="F1228" s="25">
        <v>626296064</v>
      </c>
      <c r="G1228" s="12">
        <v>9174790140</v>
      </c>
      <c r="H1228" s="11">
        <v>82</v>
      </c>
      <c r="I1228" s="11">
        <v>0</v>
      </c>
      <c r="J1228" s="11" t="s">
        <v>123</v>
      </c>
      <c r="K1228" s="25">
        <v>25731</v>
      </c>
      <c r="L1228" s="11">
        <v>0</v>
      </c>
      <c r="M1228" s="11">
        <v>0</v>
      </c>
      <c r="N1228" s="25">
        <v>2573</v>
      </c>
      <c r="O1228" s="11">
        <v>0</v>
      </c>
      <c r="P1228" s="11">
        <v>0</v>
      </c>
      <c r="Q1228" s="11"/>
      <c r="R1228" s="16"/>
    </row>
    <row r="1229" spans="1:18" ht="15.75" thickTop="1" thickBot="1" x14ac:dyDescent="0.25">
      <c r="A1229" s="15">
        <v>41765</v>
      </c>
      <c r="B1229" s="11">
        <v>0</v>
      </c>
      <c r="C1229" s="11">
        <v>0</v>
      </c>
      <c r="D1229" s="25">
        <v>411689.53899999999</v>
      </c>
      <c r="E1229" s="25">
        <v>1510.2544</v>
      </c>
      <c r="F1229" s="25">
        <v>621755949</v>
      </c>
      <c r="G1229" s="12">
        <v>9097294098</v>
      </c>
      <c r="H1229" s="11">
        <v>82</v>
      </c>
      <c r="I1229" s="11">
        <v>0</v>
      </c>
      <c r="J1229" s="11" t="s">
        <v>123</v>
      </c>
      <c r="K1229" s="25">
        <v>25553</v>
      </c>
      <c r="L1229" s="11">
        <v>0</v>
      </c>
      <c r="M1229" s="11">
        <v>0</v>
      </c>
      <c r="N1229" s="25">
        <v>2555</v>
      </c>
      <c r="O1229" s="11">
        <v>0</v>
      </c>
      <c r="P1229" s="11">
        <v>0</v>
      </c>
      <c r="Q1229" s="11"/>
      <c r="R1229" s="16"/>
    </row>
    <row r="1230" spans="1:18" ht="15.75" thickTop="1" thickBot="1" x14ac:dyDescent="0.25">
      <c r="A1230" s="15">
        <v>41766</v>
      </c>
      <c r="B1230" s="11">
        <v>0</v>
      </c>
      <c r="C1230" s="11">
        <v>0</v>
      </c>
      <c r="D1230" s="25">
        <v>411689.53899999999</v>
      </c>
      <c r="E1230" s="25">
        <v>1513.2022999999999</v>
      </c>
      <c r="F1230" s="25">
        <v>622969572</v>
      </c>
      <c r="G1230" s="12">
        <v>9114701801</v>
      </c>
      <c r="H1230" s="11">
        <v>82</v>
      </c>
      <c r="I1230" s="11">
        <v>0</v>
      </c>
      <c r="J1230" s="11" t="s">
        <v>123</v>
      </c>
      <c r="K1230" s="25">
        <v>25603</v>
      </c>
      <c r="L1230" s="11">
        <v>0</v>
      </c>
      <c r="M1230" s="11">
        <v>0</v>
      </c>
      <c r="N1230" s="25">
        <v>2560</v>
      </c>
      <c r="O1230" s="11">
        <v>0</v>
      </c>
      <c r="P1230" s="11">
        <v>0</v>
      </c>
      <c r="Q1230" s="11"/>
      <c r="R1230" s="16"/>
    </row>
    <row r="1231" spans="1:18" ht="15.75" thickTop="1" thickBot="1" x14ac:dyDescent="0.25">
      <c r="A1231" s="15">
        <v>41767</v>
      </c>
      <c r="B1231" s="11">
        <v>875.86419999999998</v>
      </c>
      <c r="C1231" s="11">
        <v>0</v>
      </c>
      <c r="D1231" s="25">
        <v>412565.4032</v>
      </c>
      <c r="E1231" s="25">
        <v>1517.992</v>
      </c>
      <c r="F1231" s="25">
        <v>626270984</v>
      </c>
      <c r="G1231" s="12">
        <v>9070978412</v>
      </c>
      <c r="H1231" s="11">
        <v>82</v>
      </c>
      <c r="I1231" s="11">
        <v>0</v>
      </c>
      <c r="J1231" s="11" t="s">
        <v>123</v>
      </c>
      <c r="K1231" s="25">
        <v>25684</v>
      </c>
      <c r="L1231" s="11">
        <v>0</v>
      </c>
      <c r="M1231" s="11">
        <v>0</v>
      </c>
      <c r="N1231" s="25">
        <v>2568</v>
      </c>
      <c r="O1231" s="11">
        <v>0</v>
      </c>
      <c r="P1231" s="11">
        <v>0</v>
      </c>
      <c r="Q1231" s="12">
        <v>1002127487</v>
      </c>
      <c r="R1231" s="16"/>
    </row>
    <row r="1232" spans="1:18" ht="15.75" thickTop="1" thickBot="1" x14ac:dyDescent="0.25">
      <c r="A1232" s="15">
        <v>41768</v>
      </c>
      <c r="B1232" s="11">
        <v>0</v>
      </c>
      <c r="C1232" s="11">
        <v>0</v>
      </c>
      <c r="D1232" s="25">
        <v>412565.4032</v>
      </c>
      <c r="E1232" s="25">
        <v>1511.4204</v>
      </c>
      <c r="F1232" s="25">
        <v>623559757</v>
      </c>
      <c r="G1232" s="12">
        <v>8868288132</v>
      </c>
      <c r="H1232" s="11">
        <v>82</v>
      </c>
      <c r="I1232" s="11">
        <v>0</v>
      </c>
      <c r="J1232" s="11" t="s">
        <v>123</v>
      </c>
      <c r="K1232" s="25">
        <v>25627</v>
      </c>
      <c r="L1232" s="11">
        <v>0</v>
      </c>
      <c r="M1232" s="11">
        <v>0</v>
      </c>
      <c r="N1232" s="25">
        <v>2563</v>
      </c>
      <c r="O1232" s="11">
        <v>0</v>
      </c>
      <c r="P1232" s="11">
        <v>0</v>
      </c>
      <c r="Q1232" s="11"/>
      <c r="R1232" s="16"/>
    </row>
    <row r="1233" spans="1:18" ht="15.75" thickTop="1" thickBot="1" x14ac:dyDescent="0.25">
      <c r="A1233" s="15">
        <v>41769</v>
      </c>
      <c r="B1233" s="11">
        <v>0</v>
      </c>
      <c r="C1233" s="11">
        <v>0</v>
      </c>
      <c r="D1233" s="25">
        <v>412565.4032</v>
      </c>
      <c r="E1233" s="25">
        <v>1514.5396000000001</v>
      </c>
      <c r="F1233" s="25">
        <v>624846630</v>
      </c>
      <c r="G1233" s="12">
        <v>8886760543</v>
      </c>
      <c r="H1233" s="11">
        <v>82</v>
      </c>
      <c r="I1233" s="11">
        <v>0</v>
      </c>
      <c r="J1233" s="11" t="s">
        <v>123</v>
      </c>
      <c r="K1233" s="25">
        <v>25680</v>
      </c>
      <c r="L1233" s="11">
        <v>0</v>
      </c>
      <c r="M1233" s="11">
        <v>0</v>
      </c>
      <c r="N1233" s="25">
        <v>2568</v>
      </c>
      <c r="O1233" s="11">
        <v>0</v>
      </c>
      <c r="P1233" s="11">
        <v>0</v>
      </c>
      <c r="Q1233" s="11"/>
      <c r="R1233" s="16"/>
    </row>
    <row r="1234" spans="1:18" ht="15.75" thickTop="1" thickBot="1" x14ac:dyDescent="0.25">
      <c r="A1234" s="15">
        <v>41770</v>
      </c>
      <c r="B1234" s="11">
        <v>0</v>
      </c>
      <c r="C1234" s="11">
        <v>0</v>
      </c>
      <c r="D1234" s="25">
        <v>412565.4032</v>
      </c>
      <c r="E1234" s="25">
        <v>1514.4758999999999</v>
      </c>
      <c r="F1234" s="25">
        <v>624820341</v>
      </c>
      <c r="G1234" s="12">
        <v>8886788050</v>
      </c>
      <c r="H1234" s="11">
        <v>82</v>
      </c>
      <c r="I1234" s="11">
        <v>0</v>
      </c>
      <c r="J1234" s="11" t="s">
        <v>123</v>
      </c>
      <c r="K1234" s="25">
        <v>25679</v>
      </c>
      <c r="L1234" s="11">
        <v>0</v>
      </c>
      <c r="M1234" s="11">
        <v>0</v>
      </c>
      <c r="N1234" s="25">
        <v>2568</v>
      </c>
      <c r="O1234" s="11">
        <v>0</v>
      </c>
      <c r="P1234" s="11">
        <v>0</v>
      </c>
      <c r="Q1234" s="11"/>
      <c r="R1234" s="16"/>
    </row>
    <row r="1235" spans="1:18" ht="15.75" thickTop="1" thickBot="1" x14ac:dyDescent="0.25">
      <c r="A1235" s="15">
        <v>41771</v>
      </c>
      <c r="B1235" s="11">
        <v>0</v>
      </c>
      <c r="C1235" s="11">
        <v>0</v>
      </c>
      <c r="D1235" s="25">
        <v>412565.4032</v>
      </c>
      <c r="E1235" s="25">
        <v>1518.0768</v>
      </c>
      <c r="F1235" s="25">
        <v>626305977</v>
      </c>
      <c r="G1235" s="12">
        <v>9213690222</v>
      </c>
      <c r="H1235" s="11">
        <v>82</v>
      </c>
      <c r="I1235" s="11">
        <v>0</v>
      </c>
      <c r="J1235" s="11" t="s">
        <v>123</v>
      </c>
      <c r="K1235" s="25">
        <v>25740</v>
      </c>
      <c r="L1235" s="11">
        <v>0</v>
      </c>
      <c r="M1235" s="11">
        <v>0</v>
      </c>
      <c r="N1235" s="25">
        <v>2574</v>
      </c>
      <c r="O1235" s="11">
        <v>0</v>
      </c>
      <c r="P1235" s="11">
        <v>0</v>
      </c>
      <c r="Q1235" s="11"/>
      <c r="R1235" s="16"/>
    </row>
    <row r="1236" spans="1:18" ht="15.75" thickTop="1" thickBot="1" x14ac:dyDescent="0.25">
      <c r="A1236" s="15">
        <v>41772</v>
      </c>
      <c r="B1236" s="11">
        <v>32.741300000000003</v>
      </c>
      <c r="C1236" s="11">
        <v>0</v>
      </c>
      <c r="D1236" s="25">
        <v>412598.14449999999</v>
      </c>
      <c r="E1236" s="25">
        <v>1527.1233999999999</v>
      </c>
      <c r="F1236" s="25">
        <v>630088299</v>
      </c>
      <c r="G1236" s="12">
        <v>9819214063</v>
      </c>
      <c r="H1236" s="11">
        <v>82</v>
      </c>
      <c r="I1236" s="11">
        <v>0</v>
      </c>
      <c r="J1236" s="11" t="s">
        <v>123</v>
      </c>
      <c r="K1236" s="25">
        <v>25893</v>
      </c>
      <c r="L1236" s="11">
        <v>0</v>
      </c>
      <c r="M1236" s="11">
        <v>0</v>
      </c>
      <c r="N1236" s="25">
        <v>2589</v>
      </c>
      <c r="O1236" s="11">
        <v>0</v>
      </c>
      <c r="P1236" s="11">
        <v>0</v>
      </c>
      <c r="Q1236" s="11"/>
      <c r="R1236" s="16"/>
    </row>
    <row r="1237" spans="1:18" ht="15.75" thickTop="1" thickBot="1" x14ac:dyDescent="0.25">
      <c r="A1237" s="15">
        <v>41773</v>
      </c>
      <c r="B1237" s="11">
        <v>865.97069999999997</v>
      </c>
      <c r="C1237" s="11">
        <v>0</v>
      </c>
      <c r="D1237" s="25">
        <v>413464.1152</v>
      </c>
      <c r="E1237" s="25">
        <v>1533.2792999999999</v>
      </c>
      <c r="F1237" s="25">
        <v>633955989</v>
      </c>
      <c r="G1237" s="12">
        <v>10248688948</v>
      </c>
      <c r="H1237" s="11">
        <v>82</v>
      </c>
      <c r="I1237" s="11">
        <v>0</v>
      </c>
      <c r="J1237" s="11" t="s">
        <v>123</v>
      </c>
      <c r="K1237" s="25">
        <v>25999</v>
      </c>
      <c r="L1237" s="11">
        <v>0</v>
      </c>
      <c r="M1237" s="11">
        <v>0</v>
      </c>
      <c r="N1237" s="25">
        <v>2600</v>
      </c>
      <c r="O1237" s="11">
        <v>0</v>
      </c>
      <c r="P1237" s="11">
        <v>0</v>
      </c>
      <c r="Q1237" s="11"/>
      <c r="R1237" s="16"/>
    </row>
    <row r="1238" spans="1:18" ht="15.75" thickTop="1" thickBot="1" x14ac:dyDescent="0.25">
      <c r="A1238" s="15">
        <v>41774</v>
      </c>
      <c r="B1238" s="11">
        <v>862.37599999999998</v>
      </c>
      <c r="C1238" s="11">
        <v>0</v>
      </c>
      <c r="D1238" s="25">
        <v>414326.49119999999</v>
      </c>
      <c r="E1238" s="25">
        <v>1522.7264</v>
      </c>
      <c r="F1238" s="25">
        <v>630905865</v>
      </c>
      <c r="G1238" s="12">
        <v>9782898119</v>
      </c>
      <c r="H1238" s="11">
        <v>82</v>
      </c>
      <c r="I1238" s="11">
        <v>0</v>
      </c>
      <c r="J1238" s="11" t="s">
        <v>123</v>
      </c>
      <c r="K1238" s="25">
        <v>25875</v>
      </c>
      <c r="L1238" s="11">
        <v>0</v>
      </c>
      <c r="M1238" s="11">
        <v>0</v>
      </c>
      <c r="N1238" s="25">
        <v>2587</v>
      </c>
      <c r="O1238" s="11">
        <v>0</v>
      </c>
      <c r="P1238" s="11">
        <v>0</v>
      </c>
      <c r="Q1238" s="12">
        <v>1002085732</v>
      </c>
      <c r="R1238" s="16"/>
    </row>
    <row r="1239" spans="1:18" ht="15.75" thickTop="1" thickBot="1" x14ac:dyDescent="0.25">
      <c r="A1239" s="15">
        <v>41775</v>
      </c>
      <c r="B1239" s="25">
        <v>1474.4273000000001</v>
      </c>
      <c r="C1239" s="11">
        <v>0</v>
      </c>
      <c r="D1239" s="25">
        <v>415800.91850000003</v>
      </c>
      <c r="E1239" s="25">
        <v>1520.251</v>
      </c>
      <c r="F1239" s="25">
        <v>632121745</v>
      </c>
      <c r="G1239" s="12">
        <v>9603901976</v>
      </c>
      <c r="H1239" s="11">
        <v>82</v>
      </c>
      <c r="I1239" s="11">
        <v>0</v>
      </c>
      <c r="J1239" s="11" t="s">
        <v>123</v>
      </c>
      <c r="K1239" s="25">
        <v>25887</v>
      </c>
      <c r="L1239" s="11">
        <v>0</v>
      </c>
      <c r="M1239" s="11">
        <v>0</v>
      </c>
      <c r="N1239" s="25">
        <v>2589</v>
      </c>
      <c r="O1239" s="11">
        <v>0</v>
      </c>
      <c r="P1239" s="11">
        <v>0</v>
      </c>
      <c r="Q1239" s="12">
        <v>1003558611</v>
      </c>
      <c r="R1239" s="16"/>
    </row>
    <row r="1240" spans="1:18" ht="15.75" thickTop="1" thickBot="1" x14ac:dyDescent="0.25">
      <c r="A1240" s="15">
        <v>41776</v>
      </c>
      <c r="B1240" s="11">
        <v>0</v>
      </c>
      <c r="C1240" s="11">
        <v>0</v>
      </c>
      <c r="D1240" s="25">
        <v>415800.91850000003</v>
      </c>
      <c r="E1240" s="25">
        <v>1520.5499</v>
      </c>
      <c r="F1240" s="25">
        <v>632246055</v>
      </c>
      <c r="G1240" s="12">
        <v>9606043449</v>
      </c>
      <c r="H1240" s="11">
        <v>82</v>
      </c>
      <c r="I1240" s="11">
        <v>0</v>
      </c>
      <c r="J1240" s="11" t="s">
        <v>123</v>
      </c>
      <c r="K1240" s="25">
        <v>25984</v>
      </c>
      <c r="L1240" s="11">
        <v>0</v>
      </c>
      <c r="M1240" s="11">
        <v>0</v>
      </c>
      <c r="N1240" s="25">
        <v>2598</v>
      </c>
      <c r="O1240" s="11">
        <v>0</v>
      </c>
      <c r="P1240" s="11">
        <v>0</v>
      </c>
      <c r="Q1240" s="11"/>
      <c r="R1240" s="16"/>
    </row>
    <row r="1241" spans="1:18" ht="15.75" thickTop="1" thickBot="1" x14ac:dyDescent="0.25">
      <c r="A1241" s="15">
        <v>41777</v>
      </c>
      <c r="B1241" s="11">
        <v>0</v>
      </c>
      <c r="C1241" s="11">
        <v>0</v>
      </c>
      <c r="D1241" s="25">
        <v>415800.91850000003</v>
      </c>
      <c r="E1241" s="25">
        <v>1520.4869000000001</v>
      </c>
      <c r="F1241" s="25">
        <v>632219855</v>
      </c>
      <c r="G1241" s="12">
        <v>9606076802</v>
      </c>
      <c r="H1241" s="11">
        <v>82</v>
      </c>
      <c r="I1241" s="11">
        <v>0</v>
      </c>
      <c r="J1241" s="11" t="s">
        <v>123</v>
      </c>
      <c r="K1241" s="25">
        <v>25983</v>
      </c>
      <c r="L1241" s="11">
        <v>0</v>
      </c>
      <c r="M1241" s="11">
        <v>0</v>
      </c>
      <c r="N1241" s="25">
        <v>2598</v>
      </c>
      <c r="O1241" s="11">
        <v>0</v>
      </c>
      <c r="P1241" s="11">
        <v>0</v>
      </c>
      <c r="Q1241" s="11"/>
      <c r="R1241" s="16"/>
    </row>
    <row r="1242" spans="1:18" ht="15.75" thickTop="1" thickBot="1" x14ac:dyDescent="0.25">
      <c r="A1242" s="15">
        <v>41778</v>
      </c>
      <c r="B1242" s="11">
        <v>0</v>
      </c>
      <c r="C1242" s="11">
        <v>0</v>
      </c>
      <c r="D1242" s="25">
        <v>415800.91850000003</v>
      </c>
      <c r="E1242" s="25">
        <v>1514.8937000000001</v>
      </c>
      <c r="F1242" s="25">
        <v>629894182</v>
      </c>
      <c r="G1242" s="12">
        <v>9506326558</v>
      </c>
      <c r="H1242" s="11">
        <v>82</v>
      </c>
      <c r="I1242" s="11">
        <v>0</v>
      </c>
      <c r="J1242" s="11" t="s">
        <v>123</v>
      </c>
      <c r="K1242" s="25">
        <v>25887</v>
      </c>
      <c r="L1242" s="11">
        <v>0</v>
      </c>
      <c r="M1242" s="11">
        <v>0</v>
      </c>
      <c r="N1242" s="25">
        <v>2589</v>
      </c>
      <c r="O1242" s="11">
        <v>0</v>
      </c>
      <c r="P1242" s="11">
        <v>0</v>
      </c>
      <c r="Q1242" s="11"/>
      <c r="R1242" s="16"/>
    </row>
    <row r="1243" spans="1:18" ht="15.75" thickTop="1" thickBot="1" x14ac:dyDescent="0.25">
      <c r="A1243" s="15">
        <v>41779</v>
      </c>
      <c r="B1243" s="11">
        <v>0</v>
      </c>
      <c r="C1243" s="11">
        <v>0</v>
      </c>
      <c r="D1243" s="25">
        <v>415800.91850000003</v>
      </c>
      <c r="E1243" s="25">
        <v>1497.4575</v>
      </c>
      <c r="F1243" s="25">
        <v>622644223</v>
      </c>
      <c r="G1243" s="12">
        <v>8925694697</v>
      </c>
      <c r="H1243" s="11">
        <v>82</v>
      </c>
      <c r="I1243" s="11">
        <v>0</v>
      </c>
      <c r="J1243" s="11" t="s">
        <v>123</v>
      </c>
      <c r="K1243" s="25">
        <v>25589</v>
      </c>
      <c r="L1243" s="11">
        <v>0</v>
      </c>
      <c r="M1243" s="11">
        <v>0</v>
      </c>
      <c r="N1243" s="25">
        <v>2559</v>
      </c>
      <c r="O1243" s="11">
        <v>0</v>
      </c>
      <c r="P1243" s="11">
        <v>0</v>
      </c>
      <c r="Q1243" s="11"/>
      <c r="R1243" s="16"/>
    </row>
    <row r="1244" spans="1:18" ht="15.75" thickTop="1" thickBot="1" x14ac:dyDescent="0.25">
      <c r="A1244" s="15">
        <v>41780</v>
      </c>
      <c r="B1244" s="11">
        <v>0</v>
      </c>
      <c r="C1244" s="11">
        <v>0</v>
      </c>
      <c r="D1244" s="25">
        <v>415800.91850000003</v>
      </c>
      <c r="E1244" s="25">
        <v>1497.3924999999999</v>
      </c>
      <c r="F1244" s="25">
        <v>622617185</v>
      </c>
      <c r="G1244" s="12">
        <v>8925710232</v>
      </c>
      <c r="H1244" s="11">
        <v>82</v>
      </c>
      <c r="I1244" s="11">
        <v>0</v>
      </c>
      <c r="J1244" s="11" t="s">
        <v>123</v>
      </c>
      <c r="K1244" s="25">
        <v>25588</v>
      </c>
      <c r="L1244" s="11">
        <v>0</v>
      </c>
      <c r="M1244" s="11">
        <v>0</v>
      </c>
      <c r="N1244" s="25">
        <v>2559</v>
      </c>
      <c r="O1244" s="11">
        <v>0</v>
      </c>
      <c r="P1244" s="11">
        <v>0</v>
      </c>
      <c r="Q1244" s="11"/>
      <c r="R1244" s="16"/>
    </row>
    <row r="1245" spans="1:18" ht="15.75" thickTop="1" thickBot="1" x14ac:dyDescent="0.25">
      <c r="A1245" s="15">
        <v>41781</v>
      </c>
      <c r="B1245" s="11">
        <v>506.11970000000002</v>
      </c>
      <c r="C1245" s="11">
        <v>0</v>
      </c>
      <c r="D1245" s="25">
        <v>416307.03820000001</v>
      </c>
      <c r="E1245" s="25">
        <v>1507.6179999999999</v>
      </c>
      <c r="F1245" s="25">
        <v>627631994</v>
      </c>
      <c r="G1245" s="12">
        <v>8831097102</v>
      </c>
      <c r="H1245" s="11">
        <v>82</v>
      </c>
      <c r="I1245" s="11">
        <v>0</v>
      </c>
      <c r="J1245" s="11" t="s">
        <v>123</v>
      </c>
      <c r="K1245" s="25">
        <v>25763</v>
      </c>
      <c r="L1245" s="11">
        <v>0</v>
      </c>
      <c r="M1245" s="11">
        <v>0</v>
      </c>
      <c r="N1245" s="25">
        <v>2576</v>
      </c>
      <c r="O1245" s="11">
        <v>0</v>
      </c>
      <c r="P1245" s="11">
        <v>0</v>
      </c>
      <c r="Q1245" s="12">
        <v>1001217216</v>
      </c>
      <c r="R1245" s="16"/>
    </row>
    <row r="1246" spans="1:18" ht="15.75" thickTop="1" thickBot="1" x14ac:dyDescent="0.25">
      <c r="A1246" s="15">
        <v>41782</v>
      </c>
      <c r="B1246" s="11">
        <v>131.8931</v>
      </c>
      <c r="C1246" s="11">
        <v>0</v>
      </c>
      <c r="D1246" s="25">
        <v>416438.9313</v>
      </c>
      <c r="E1246" s="25">
        <v>1520.2533000000001</v>
      </c>
      <c r="F1246" s="25">
        <v>633092659</v>
      </c>
      <c r="G1246" s="12">
        <v>8880596022</v>
      </c>
      <c r="H1246" s="11">
        <v>82</v>
      </c>
      <c r="I1246" s="11">
        <v>0</v>
      </c>
      <c r="J1246" s="11" t="s">
        <v>123</v>
      </c>
      <c r="K1246" s="25">
        <v>26010</v>
      </c>
      <c r="L1246" s="11">
        <v>0</v>
      </c>
      <c r="M1246" s="11">
        <v>0</v>
      </c>
      <c r="N1246" s="25">
        <v>2601</v>
      </c>
      <c r="O1246" s="11">
        <v>0</v>
      </c>
      <c r="P1246" s="11">
        <v>0</v>
      </c>
      <c r="Q1246" s="12">
        <v>1000237815</v>
      </c>
      <c r="R1246" s="16"/>
    </row>
    <row r="1247" spans="1:18" ht="15.75" thickTop="1" thickBot="1" x14ac:dyDescent="0.25">
      <c r="A1247" s="15">
        <v>41783</v>
      </c>
      <c r="B1247" s="11">
        <v>0</v>
      </c>
      <c r="C1247" s="11">
        <v>0</v>
      </c>
      <c r="D1247" s="25">
        <v>416438.9313</v>
      </c>
      <c r="E1247" s="25">
        <v>1520.1869999999999</v>
      </c>
      <c r="F1247" s="25">
        <v>633065052</v>
      </c>
      <c r="G1247" s="12">
        <v>8880610114</v>
      </c>
      <c r="H1247" s="11">
        <v>82</v>
      </c>
      <c r="I1247" s="11">
        <v>0</v>
      </c>
      <c r="J1247" s="11" t="s">
        <v>123</v>
      </c>
      <c r="K1247" s="25">
        <v>26017</v>
      </c>
      <c r="L1247" s="11">
        <v>0</v>
      </c>
      <c r="M1247" s="11">
        <v>0</v>
      </c>
      <c r="N1247" s="25">
        <v>2602</v>
      </c>
      <c r="O1247" s="11">
        <v>0</v>
      </c>
      <c r="P1247" s="11">
        <v>0</v>
      </c>
      <c r="Q1247" s="11"/>
      <c r="R1247" s="16"/>
    </row>
    <row r="1248" spans="1:18" ht="15.75" thickTop="1" thickBot="1" x14ac:dyDescent="0.25">
      <c r="A1248" s="15">
        <v>41784</v>
      </c>
      <c r="B1248" s="11">
        <v>0</v>
      </c>
      <c r="C1248" s="11">
        <v>0</v>
      </c>
      <c r="D1248" s="25">
        <v>416438.9313</v>
      </c>
      <c r="E1248" s="25">
        <v>1520.1206999999999</v>
      </c>
      <c r="F1248" s="25">
        <v>633037446</v>
      </c>
      <c r="G1248" s="12">
        <v>8880624211</v>
      </c>
      <c r="H1248" s="11">
        <v>82</v>
      </c>
      <c r="I1248" s="11">
        <v>0</v>
      </c>
      <c r="J1248" s="11" t="s">
        <v>123</v>
      </c>
      <c r="K1248" s="25">
        <v>26016</v>
      </c>
      <c r="L1248" s="11">
        <v>0</v>
      </c>
      <c r="M1248" s="11">
        <v>0</v>
      </c>
      <c r="N1248" s="25">
        <v>2602</v>
      </c>
      <c r="O1248" s="11">
        <v>0</v>
      </c>
      <c r="P1248" s="11">
        <v>0</v>
      </c>
      <c r="Q1248" s="11"/>
      <c r="R1248" s="16"/>
    </row>
    <row r="1249" spans="1:18" ht="15.75" thickTop="1" thickBot="1" x14ac:dyDescent="0.25">
      <c r="A1249" s="15">
        <v>41785</v>
      </c>
      <c r="B1249" s="11">
        <v>705.76220000000001</v>
      </c>
      <c r="C1249" s="11">
        <v>0</v>
      </c>
      <c r="D1249" s="25">
        <v>417144.69349999999</v>
      </c>
      <c r="E1249" s="25">
        <v>1521.9735000000001</v>
      </c>
      <c r="F1249" s="25">
        <v>634883187</v>
      </c>
      <c r="G1249" s="12">
        <v>8858727548</v>
      </c>
      <c r="H1249" s="11">
        <v>82</v>
      </c>
      <c r="I1249" s="11">
        <v>0</v>
      </c>
      <c r="J1249" s="11" t="s">
        <v>123</v>
      </c>
      <c r="K1249" s="25">
        <v>26048</v>
      </c>
      <c r="L1249" s="11">
        <v>0</v>
      </c>
      <c r="M1249" s="11">
        <v>0</v>
      </c>
      <c r="N1249" s="25">
        <v>2605</v>
      </c>
      <c r="O1249" s="11">
        <v>0</v>
      </c>
      <c r="P1249" s="11">
        <v>0</v>
      </c>
      <c r="Q1249" s="12">
        <v>1001631646</v>
      </c>
      <c r="R1249" s="16"/>
    </row>
    <row r="1250" spans="1:18" ht="15.75" thickTop="1" thickBot="1" x14ac:dyDescent="0.25">
      <c r="A1250" s="15">
        <v>41786</v>
      </c>
      <c r="B1250" s="11">
        <v>0</v>
      </c>
      <c r="C1250" s="25">
        <v>2653.5826999999999</v>
      </c>
      <c r="D1250" s="25">
        <v>414491.11080000002</v>
      </c>
      <c r="E1250" s="25">
        <v>1510.2321999999999</v>
      </c>
      <c r="F1250" s="25">
        <v>625977838</v>
      </c>
      <c r="G1250" s="12">
        <v>8775319520</v>
      </c>
      <c r="H1250" s="11">
        <v>81</v>
      </c>
      <c r="I1250" s="11">
        <v>0</v>
      </c>
      <c r="J1250" s="11" t="s">
        <v>123</v>
      </c>
      <c r="K1250" s="25">
        <v>25891</v>
      </c>
      <c r="L1250" s="11">
        <v>0</v>
      </c>
      <c r="M1250" s="11">
        <v>0</v>
      </c>
      <c r="N1250" s="25">
        <v>2589</v>
      </c>
      <c r="O1250" s="11">
        <v>0</v>
      </c>
      <c r="P1250" s="11">
        <v>0</v>
      </c>
      <c r="Q1250" s="11"/>
      <c r="R1250" s="16"/>
    </row>
    <row r="1251" spans="1:18" ht="15.75" thickTop="1" thickBot="1" x14ac:dyDescent="0.25">
      <c r="A1251" s="15">
        <v>41787</v>
      </c>
      <c r="B1251" s="11">
        <v>0</v>
      </c>
      <c r="C1251" s="11">
        <v>0</v>
      </c>
      <c r="D1251" s="25">
        <v>414491.11080000002</v>
      </c>
      <c r="E1251" s="25">
        <v>1507.7891999999999</v>
      </c>
      <c r="F1251" s="25">
        <v>624965229</v>
      </c>
      <c r="G1251" s="12">
        <v>8897607621</v>
      </c>
      <c r="H1251" s="11">
        <v>81</v>
      </c>
      <c r="I1251" s="11">
        <v>0</v>
      </c>
      <c r="J1251" s="11" t="s">
        <v>123</v>
      </c>
      <c r="K1251" s="25">
        <v>25685</v>
      </c>
      <c r="L1251" s="11">
        <v>0</v>
      </c>
      <c r="M1251" s="11">
        <v>0</v>
      </c>
      <c r="N1251" s="25">
        <v>2568</v>
      </c>
      <c r="O1251" s="11">
        <v>0</v>
      </c>
      <c r="P1251" s="11">
        <v>0</v>
      </c>
      <c r="Q1251" s="11"/>
      <c r="R1251" s="16"/>
    </row>
    <row r="1252" spans="1:18" ht="15.75" thickTop="1" thickBot="1" x14ac:dyDescent="0.25">
      <c r="A1252" s="15">
        <v>41788</v>
      </c>
      <c r="B1252" s="11">
        <v>0</v>
      </c>
      <c r="C1252" s="11">
        <v>0</v>
      </c>
      <c r="D1252" s="25">
        <v>414491.11080000002</v>
      </c>
      <c r="E1252" s="25">
        <v>1511.0857000000001</v>
      </c>
      <c r="F1252" s="25">
        <v>626331588</v>
      </c>
      <c r="G1252" s="12">
        <v>9080285202</v>
      </c>
      <c r="H1252" s="11">
        <v>81</v>
      </c>
      <c r="I1252" s="11">
        <v>0</v>
      </c>
      <c r="J1252" s="11" t="s">
        <v>123</v>
      </c>
      <c r="K1252" s="25">
        <v>25741</v>
      </c>
      <c r="L1252" s="11">
        <v>0</v>
      </c>
      <c r="M1252" s="11">
        <v>0</v>
      </c>
      <c r="N1252" s="25">
        <v>2574</v>
      </c>
      <c r="O1252" s="11">
        <v>0</v>
      </c>
      <c r="P1252" s="11">
        <v>0</v>
      </c>
      <c r="Q1252" s="11"/>
      <c r="R1252" s="16"/>
    </row>
    <row r="1253" spans="1:18" ht="15.75" thickTop="1" thickBot="1" x14ac:dyDescent="0.25">
      <c r="A1253" s="15">
        <v>41789</v>
      </c>
      <c r="B1253" s="11">
        <v>0</v>
      </c>
      <c r="C1253" s="11">
        <v>0</v>
      </c>
      <c r="D1253" s="25">
        <v>414491.11080000002</v>
      </c>
      <c r="E1253" s="25">
        <v>1502.4292</v>
      </c>
      <c r="F1253" s="25">
        <v>622743558</v>
      </c>
      <c r="G1253" s="12">
        <v>8882811984</v>
      </c>
      <c r="H1253" s="11">
        <v>81</v>
      </c>
      <c r="I1253" s="11">
        <v>0</v>
      </c>
      <c r="J1253" s="11" t="s">
        <v>123</v>
      </c>
      <c r="K1253" s="25">
        <v>25593</v>
      </c>
      <c r="L1253" s="11">
        <v>0</v>
      </c>
      <c r="M1253" s="11">
        <v>0</v>
      </c>
      <c r="N1253" s="25">
        <v>2559</v>
      </c>
      <c r="O1253" s="11">
        <v>0</v>
      </c>
      <c r="P1253" s="11">
        <v>0</v>
      </c>
      <c r="Q1253" s="11"/>
      <c r="R1253" s="16"/>
    </row>
    <row r="1254" spans="1:18" ht="15.75" thickTop="1" thickBot="1" x14ac:dyDescent="0.25">
      <c r="A1254" s="15">
        <v>41790</v>
      </c>
      <c r="B1254" s="11">
        <v>0</v>
      </c>
      <c r="C1254" s="11">
        <v>0</v>
      </c>
      <c r="D1254" s="25">
        <v>414491.11080000002</v>
      </c>
      <c r="E1254" s="25">
        <v>1502.3662999999999</v>
      </c>
      <c r="F1254" s="25">
        <v>622717496</v>
      </c>
      <c r="G1254" s="12">
        <v>8882516637</v>
      </c>
      <c r="H1254" s="11">
        <v>81</v>
      </c>
      <c r="I1254" s="11">
        <v>0</v>
      </c>
      <c r="J1254" s="11" t="s">
        <v>123</v>
      </c>
      <c r="K1254" s="25">
        <v>25592</v>
      </c>
      <c r="L1254" s="11">
        <v>0</v>
      </c>
      <c r="M1254" s="11">
        <v>0</v>
      </c>
      <c r="N1254" s="25">
        <v>2559</v>
      </c>
      <c r="O1254" s="11">
        <v>0</v>
      </c>
      <c r="P1254" s="11">
        <v>0</v>
      </c>
      <c r="Q1254" s="11"/>
      <c r="R1254" s="16"/>
    </row>
    <row r="1255" spans="1:18" ht="15.75" thickTop="1" thickBot="1" x14ac:dyDescent="0.25">
      <c r="A1255" s="15">
        <v>41791</v>
      </c>
      <c r="B1255" s="11">
        <v>0</v>
      </c>
      <c r="C1255" s="11">
        <v>0</v>
      </c>
      <c r="D1255" s="25">
        <v>414491.11080000002</v>
      </c>
      <c r="E1255" s="25">
        <v>1502.3035</v>
      </c>
      <c r="F1255" s="25">
        <v>622691436</v>
      </c>
      <c r="G1255" s="12">
        <v>8882545794</v>
      </c>
      <c r="H1255" s="11">
        <v>81</v>
      </c>
      <c r="I1255" s="11">
        <v>0</v>
      </c>
      <c r="J1255" s="11" t="s">
        <v>123</v>
      </c>
      <c r="K1255" s="25">
        <v>25591</v>
      </c>
      <c r="L1255" s="11">
        <v>0</v>
      </c>
      <c r="M1255" s="11">
        <v>0</v>
      </c>
      <c r="N1255" s="25">
        <v>2559</v>
      </c>
      <c r="O1255" s="11">
        <v>0</v>
      </c>
      <c r="P1255" s="11">
        <v>0</v>
      </c>
      <c r="Q1255" s="11"/>
      <c r="R1255" s="16"/>
    </row>
    <row r="1256" spans="1:18" ht="15.75" thickTop="1" thickBot="1" x14ac:dyDescent="0.25">
      <c r="A1256" s="15">
        <v>41792</v>
      </c>
      <c r="B1256" s="11">
        <v>0</v>
      </c>
      <c r="C1256" s="11">
        <v>0</v>
      </c>
      <c r="D1256" s="25">
        <v>414491.11080000002</v>
      </c>
      <c r="E1256" s="25">
        <v>1492.6971000000001</v>
      </c>
      <c r="F1256" s="25">
        <v>618709680</v>
      </c>
      <c r="G1256" s="12">
        <v>8744724867</v>
      </c>
      <c r="H1256" s="11">
        <v>81</v>
      </c>
      <c r="I1256" s="11">
        <v>0</v>
      </c>
      <c r="J1256" s="11" t="s">
        <v>123</v>
      </c>
      <c r="K1256" s="25">
        <v>25427</v>
      </c>
      <c r="L1256" s="11">
        <v>0</v>
      </c>
      <c r="M1256" s="11">
        <v>0</v>
      </c>
      <c r="N1256" s="25">
        <v>2543</v>
      </c>
      <c r="O1256" s="11">
        <v>0</v>
      </c>
      <c r="P1256" s="11">
        <v>0</v>
      </c>
      <c r="Q1256" s="11"/>
      <c r="R1256" s="16"/>
    </row>
    <row r="1257" spans="1:18" ht="15.75" thickTop="1" thickBot="1" x14ac:dyDescent="0.25">
      <c r="A1257" s="15">
        <v>41793</v>
      </c>
      <c r="B1257" s="11">
        <v>0</v>
      </c>
      <c r="C1257" s="25">
        <v>32059.311000000002</v>
      </c>
      <c r="D1257" s="25">
        <v>382431.79979999998</v>
      </c>
      <c r="E1257" s="25">
        <v>1495.5341000000001</v>
      </c>
      <c r="F1257" s="25">
        <v>571939816</v>
      </c>
      <c r="G1257" s="12">
        <v>8926684287</v>
      </c>
      <c r="H1257" s="11">
        <v>80</v>
      </c>
      <c r="I1257" s="11">
        <v>0</v>
      </c>
      <c r="J1257" s="11" t="s">
        <v>123</v>
      </c>
      <c r="K1257" s="25">
        <v>25476</v>
      </c>
      <c r="L1257" s="11">
        <v>0</v>
      </c>
      <c r="M1257" s="11">
        <v>0</v>
      </c>
      <c r="N1257" s="25">
        <v>2548</v>
      </c>
      <c r="O1257" s="11">
        <v>0</v>
      </c>
      <c r="P1257" s="11">
        <v>0</v>
      </c>
      <c r="Q1257" s="11"/>
      <c r="R1257" s="16"/>
    </row>
    <row r="1258" spans="1:18" ht="15.75" thickTop="1" thickBot="1" x14ac:dyDescent="0.25">
      <c r="A1258" s="15">
        <v>41794</v>
      </c>
      <c r="B1258" s="11">
        <v>0</v>
      </c>
      <c r="C1258" s="11">
        <v>0</v>
      </c>
      <c r="D1258" s="25">
        <v>382431.79979999998</v>
      </c>
      <c r="E1258" s="25">
        <v>1498.6696999999999</v>
      </c>
      <c r="F1258" s="25">
        <v>573138968</v>
      </c>
      <c r="G1258" s="12">
        <v>9029903978</v>
      </c>
      <c r="H1258" s="11">
        <v>80</v>
      </c>
      <c r="I1258" s="11">
        <v>0</v>
      </c>
      <c r="J1258" s="11" t="s">
        <v>123</v>
      </c>
      <c r="K1258" s="25">
        <v>23555</v>
      </c>
      <c r="L1258" s="11">
        <v>0</v>
      </c>
      <c r="M1258" s="11">
        <v>0</v>
      </c>
      <c r="N1258" s="25">
        <v>2355</v>
      </c>
      <c r="O1258" s="11">
        <v>0</v>
      </c>
      <c r="P1258" s="11">
        <v>0</v>
      </c>
      <c r="Q1258" s="11"/>
      <c r="R1258" s="16"/>
    </row>
    <row r="1259" spans="1:18" ht="15.75" thickTop="1" thickBot="1" x14ac:dyDescent="0.25">
      <c r="A1259" s="15">
        <v>41795</v>
      </c>
      <c r="B1259" s="11">
        <v>132.672</v>
      </c>
      <c r="C1259" s="11">
        <v>0</v>
      </c>
      <c r="D1259" s="25">
        <v>382564.4718</v>
      </c>
      <c r="E1259" s="25">
        <v>1507.4781</v>
      </c>
      <c r="F1259" s="25">
        <v>576707569</v>
      </c>
      <c r="G1259" s="12">
        <v>8755736592</v>
      </c>
      <c r="H1259" s="11">
        <v>80</v>
      </c>
      <c r="I1259" s="11">
        <v>0</v>
      </c>
      <c r="J1259" s="11" t="s">
        <v>123</v>
      </c>
      <c r="K1259" s="25">
        <v>23693</v>
      </c>
      <c r="L1259" s="11">
        <v>0</v>
      </c>
      <c r="M1259" s="11">
        <v>0</v>
      </c>
      <c r="N1259" s="25">
        <v>2369</v>
      </c>
      <c r="O1259" s="11">
        <v>0</v>
      </c>
      <c r="P1259" s="11">
        <v>0</v>
      </c>
      <c r="Q1259" s="11"/>
      <c r="R1259" s="16"/>
    </row>
    <row r="1260" spans="1:18" ht="15.75" thickTop="1" thickBot="1" x14ac:dyDescent="0.25">
      <c r="A1260" s="15">
        <v>41796</v>
      </c>
      <c r="B1260" s="11">
        <v>0</v>
      </c>
      <c r="C1260" s="11">
        <v>0</v>
      </c>
      <c r="D1260" s="25">
        <v>382564.4718</v>
      </c>
      <c r="E1260" s="25">
        <v>1511.3336999999999</v>
      </c>
      <c r="F1260" s="25">
        <v>578182594</v>
      </c>
      <c r="G1260" s="12">
        <v>8688927701</v>
      </c>
      <c r="H1260" s="11">
        <v>80</v>
      </c>
      <c r="I1260" s="11">
        <v>0</v>
      </c>
      <c r="J1260" s="11" t="s">
        <v>123</v>
      </c>
      <c r="K1260" s="25">
        <v>23762</v>
      </c>
      <c r="L1260" s="11">
        <v>0</v>
      </c>
      <c r="M1260" s="11">
        <v>0</v>
      </c>
      <c r="N1260" s="25">
        <v>2376</v>
      </c>
      <c r="O1260" s="11">
        <v>0</v>
      </c>
      <c r="P1260" s="11">
        <v>0</v>
      </c>
      <c r="Q1260" s="11"/>
      <c r="R1260" s="16"/>
    </row>
    <row r="1261" spans="1:18" ht="15.75" thickTop="1" thickBot="1" x14ac:dyDescent="0.25">
      <c r="A1261" s="15">
        <v>41797</v>
      </c>
      <c r="B1261" s="11">
        <v>0</v>
      </c>
      <c r="C1261" s="11">
        <v>0</v>
      </c>
      <c r="D1261" s="25">
        <v>382564.4718</v>
      </c>
      <c r="E1261" s="25">
        <v>1511.2705000000001</v>
      </c>
      <c r="F1261" s="25">
        <v>578158412</v>
      </c>
      <c r="G1261" s="12">
        <v>8688957072</v>
      </c>
      <c r="H1261" s="11">
        <v>80</v>
      </c>
      <c r="I1261" s="11">
        <v>0</v>
      </c>
      <c r="J1261" s="11" t="s">
        <v>123</v>
      </c>
      <c r="K1261" s="25">
        <v>23761</v>
      </c>
      <c r="L1261" s="11">
        <v>0</v>
      </c>
      <c r="M1261" s="11">
        <v>0</v>
      </c>
      <c r="N1261" s="25">
        <v>2376</v>
      </c>
      <c r="O1261" s="11">
        <v>0</v>
      </c>
      <c r="P1261" s="11">
        <v>0</v>
      </c>
      <c r="Q1261" s="11"/>
      <c r="R1261" s="16"/>
    </row>
    <row r="1262" spans="1:18" ht="15.75" thickTop="1" thickBot="1" x14ac:dyDescent="0.25">
      <c r="A1262" s="15">
        <v>41798</v>
      </c>
      <c r="B1262" s="11">
        <v>0</v>
      </c>
      <c r="C1262" s="11">
        <v>0</v>
      </c>
      <c r="D1262" s="25">
        <v>382564.4718</v>
      </c>
      <c r="E1262" s="25">
        <v>1511.2073</v>
      </c>
      <c r="F1262" s="25">
        <v>578134231</v>
      </c>
      <c r="G1262" s="12">
        <v>8688986450</v>
      </c>
      <c r="H1262" s="11">
        <v>80</v>
      </c>
      <c r="I1262" s="11">
        <v>0</v>
      </c>
      <c r="J1262" s="11" t="s">
        <v>123</v>
      </c>
      <c r="K1262" s="25">
        <v>23760</v>
      </c>
      <c r="L1262" s="11">
        <v>0</v>
      </c>
      <c r="M1262" s="11">
        <v>0</v>
      </c>
      <c r="N1262" s="25">
        <v>2376</v>
      </c>
      <c r="O1262" s="11">
        <v>0</v>
      </c>
      <c r="P1262" s="11">
        <v>0</v>
      </c>
      <c r="Q1262" s="11"/>
      <c r="R1262" s="16"/>
    </row>
    <row r="1263" spans="1:18" ht="15.75" thickTop="1" thickBot="1" x14ac:dyDescent="0.25">
      <c r="A1263" s="15">
        <v>41799</v>
      </c>
      <c r="B1263" s="11">
        <v>33.768500000000003</v>
      </c>
      <c r="C1263" s="11">
        <v>0</v>
      </c>
      <c r="D1263" s="25">
        <v>382598.2403</v>
      </c>
      <c r="E1263" s="25">
        <v>1503.3222000000001</v>
      </c>
      <c r="F1263" s="25">
        <v>575168438</v>
      </c>
      <c r="G1263" s="12">
        <v>8642443365</v>
      </c>
      <c r="H1263" s="11">
        <v>80</v>
      </c>
      <c r="I1263" s="11">
        <v>0</v>
      </c>
      <c r="J1263" s="11" t="s">
        <v>123</v>
      </c>
      <c r="K1263" s="25">
        <v>23636</v>
      </c>
      <c r="L1263" s="11">
        <v>0</v>
      </c>
      <c r="M1263" s="11">
        <v>0</v>
      </c>
      <c r="N1263" s="25">
        <v>2364</v>
      </c>
      <c r="O1263" s="11">
        <v>0</v>
      </c>
      <c r="P1263" s="11">
        <v>0</v>
      </c>
      <c r="Q1263" s="11"/>
      <c r="R1263" s="16"/>
    </row>
    <row r="1264" spans="1:18" ht="15.75" thickTop="1" thickBot="1" x14ac:dyDescent="0.25">
      <c r="A1264" s="15">
        <v>41800</v>
      </c>
      <c r="B1264" s="11">
        <v>31.491700000000002</v>
      </c>
      <c r="C1264" s="11">
        <v>0</v>
      </c>
      <c r="D1264" s="25">
        <v>382629.73200000002</v>
      </c>
      <c r="E1264" s="25">
        <v>1499.25</v>
      </c>
      <c r="F1264" s="25">
        <v>573657609</v>
      </c>
      <c r="G1264" s="12">
        <v>8618933558</v>
      </c>
      <c r="H1264" s="11">
        <v>80</v>
      </c>
      <c r="I1264" s="11">
        <v>0</v>
      </c>
      <c r="J1264" s="11" t="s">
        <v>123</v>
      </c>
      <c r="K1264" s="25">
        <v>23574</v>
      </c>
      <c r="L1264" s="11">
        <v>0</v>
      </c>
      <c r="M1264" s="11">
        <v>0</v>
      </c>
      <c r="N1264" s="25">
        <v>2357</v>
      </c>
      <c r="O1264" s="11">
        <v>0</v>
      </c>
      <c r="P1264" s="11">
        <v>0</v>
      </c>
      <c r="Q1264" s="11"/>
      <c r="R1264" s="16"/>
    </row>
    <row r="1265" spans="1:18" ht="15.75" thickTop="1" thickBot="1" x14ac:dyDescent="0.25">
      <c r="A1265" s="15">
        <v>41801</v>
      </c>
      <c r="B1265" s="11">
        <v>0</v>
      </c>
      <c r="C1265" s="11">
        <v>0</v>
      </c>
      <c r="D1265" s="25">
        <v>382629.73200000002</v>
      </c>
      <c r="E1265" s="25">
        <v>1495.4851000000001</v>
      </c>
      <c r="F1265" s="25">
        <v>572217081</v>
      </c>
      <c r="G1265" s="12">
        <v>8696230451</v>
      </c>
      <c r="H1265" s="11">
        <v>80</v>
      </c>
      <c r="I1265" s="11">
        <v>0</v>
      </c>
      <c r="J1265" s="11" t="s">
        <v>123</v>
      </c>
      <c r="K1265" s="25">
        <v>23517</v>
      </c>
      <c r="L1265" s="11">
        <v>0</v>
      </c>
      <c r="M1265" s="11">
        <v>0</v>
      </c>
      <c r="N1265" s="25">
        <v>2352</v>
      </c>
      <c r="O1265" s="11">
        <v>0</v>
      </c>
      <c r="P1265" s="11">
        <v>0</v>
      </c>
      <c r="Q1265" s="11"/>
      <c r="R1265" s="16"/>
    </row>
    <row r="1266" spans="1:18" ht="15.75" thickTop="1" thickBot="1" x14ac:dyDescent="0.25">
      <c r="A1266" s="15">
        <v>41802</v>
      </c>
      <c r="B1266" s="11">
        <v>0</v>
      </c>
      <c r="C1266" s="11">
        <v>0</v>
      </c>
      <c r="D1266" s="25">
        <v>382629.73200000002</v>
      </c>
      <c r="E1266" s="25">
        <v>1492.4903999999999</v>
      </c>
      <c r="F1266" s="25">
        <v>571071205</v>
      </c>
      <c r="G1266" s="12">
        <v>8668133837</v>
      </c>
      <c r="H1266" s="11">
        <v>80</v>
      </c>
      <c r="I1266" s="11">
        <v>0</v>
      </c>
      <c r="J1266" s="11" t="s">
        <v>123</v>
      </c>
      <c r="K1266" s="25">
        <v>23470</v>
      </c>
      <c r="L1266" s="11">
        <v>0</v>
      </c>
      <c r="M1266" s="11">
        <v>0</v>
      </c>
      <c r="N1266" s="25">
        <v>2347</v>
      </c>
      <c r="O1266" s="11">
        <v>0</v>
      </c>
      <c r="P1266" s="11">
        <v>0</v>
      </c>
      <c r="Q1266" s="11"/>
      <c r="R1266" s="16"/>
    </row>
    <row r="1267" spans="1:18" ht="15.75" thickTop="1" thickBot="1" x14ac:dyDescent="0.25">
      <c r="A1267" s="15">
        <v>41803</v>
      </c>
      <c r="B1267" s="11">
        <v>899.22839999999997</v>
      </c>
      <c r="C1267" s="11">
        <v>0</v>
      </c>
      <c r="D1267" s="25">
        <v>383528.96039999998</v>
      </c>
      <c r="E1267" s="25">
        <v>1486.2530999999999</v>
      </c>
      <c r="F1267" s="25">
        <v>570021111</v>
      </c>
      <c r="G1267" s="12">
        <v>8504036038</v>
      </c>
      <c r="H1267" s="11">
        <v>80</v>
      </c>
      <c r="I1267" s="11">
        <v>0</v>
      </c>
      <c r="J1267" s="11" t="s">
        <v>123</v>
      </c>
      <c r="K1267" s="25">
        <v>23372</v>
      </c>
      <c r="L1267" s="11">
        <v>0</v>
      </c>
      <c r="M1267" s="11">
        <v>0</v>
      </c>
      <c r="N1267" s="25">
        <v>2337</v>
      </c>
      <c r="O1267" s="11">
        <v>0</v>
      </c>
      <c r="P1267" s="11">
        <v>0</v>
      </c>
      <c r="Q1267" s="11"/>
      <c r="R1267" s="16"/>
    </row>
    <row r="1268" spans="1:18" ht="15.75" thickTop="1" thickBot="1" x14ac:dyDescent="0.25">
      <c r="A1268" s="15">
        <v>41804</v>
      </c>
      <c r="B1268" s="11">
        <v>0</v>
      </c>
      <c r="C1268" s="11">
        <v>0</v>
      </c>
      <c r="D1268" s="25">
        <v>383528.96039999998</v>
      </c>
      <c r="E1268" s="25">
        <v>1486.1949999999999</v>
      </c>
      <c r="F1268" s="25">
        <v>569998833</v>
      </c>
      <c r="G1268" s="12">
        <v>8504088002</v>
      </c>
      <c r="H1268" s="11">
        <v>80</v>
      </c>
      <c r="I1268" s="11">
        <v>0</v>
      </c>
      <c r="J1268" s="11" t="s">
        <v>123</v>
      </c>
      <c r="K1268" s="25">
        <v>23426</v>
      </c>
      <c r="L1268" s="11">
        <v>0</v>
      </c>
      <c r="M1268" s="11">
        <v>0</v>
      </c>
      <c r="N1268" s="25">
        <v>2343</v>
      </c>
      <c r="O1268" s="11">
        <v>0</v>
      </c>
      <c r="P1268" s="11">
        <v>0</v>
      </c>
      <c r="Q1268" s="11"/>
      <c r="R1268" s="16"/>
    </row>
    <row r="1269" spans="1:18" ht="15.75" thickTop="1" thickBot="1" x14ac:dyDescent="0.25">
      <c r="A1269" s="15">
        <v>41805</v>
      </c>
      <c r="B1269" s="11">
        <v>0</v>
      </c>
      <c r="C1269" s="11">
        <v>0</v>
      </c>
      <c r="D1269" s="25">
        <v>383528.96039999998</v>
      </c>
      <c r="E1269" s="25">
        <v>1486.1369</v>
      </c>
      <c r="F1269" s="25">
        <v>569976558</v>
      </c>
      <c r="G1269" s="12">
        <v>8504139974</v>
      </c>
      <c r="H1269" s="11">
        <v>80</v>
      </c>
      <c r="I1269" s="11">
        <v>0</v>
      </c>
      <c r="J1269" s="11" t="s">
        <v>123</v>
      </c>
      <c r="K1269" s="25">
        <v>23425</v>
      </c>
      <c r="L1269" s="11">
        <v>0</v>
      </c>
      <c r="M1269" s="11">
        <v>0</v>
      </c>
      <c r="N1269" s="25">
        <v>2342</v>
      </c>
      <c r="O1269" s="11">
        <v>0</v>
      </c>
      <c r="P1269" s="11">
        <v>0</v>
      </c>
      <c r="Q1269" s="11"/>
      <c r="R1269" s="16"/>
    </row>
    <row r="1270" spans="1:18" ht="15.75" thickTop="1" thickBot="1" x14ac:dyDescent="0.25">
      <c r="A1270" s="15">
        <v>41806</v>
      </c>
      <c r="B1270" s="11">
        <v>0</v>
      </c>
      <c r="C1270" s="11">
        <v>0</v>
      </c>
      <c r="D1270" s="25">
        <v>383528.96039999998</v>
      </c>
      <c r="E1270" s="25">
        <v>1480.6623999999999</v>
      </c>
      <c r="F1270" s="25">
        <v>567876895</v>
      </c>
      <c r="G1270" s="12">
        <v>8451855280</v>
      </c>
      <c r="H1270" s="11">
        <v>80</v>
      </c>
      <c r="I1270" s="11">
        <v>0</v>
      </c>
      <c r="J1270" s="11" t="s">
        <v>123</v>
      </c>
      <c r="K1270" s="25">
        <v>23338</v>
      </c>
      <c r="L1270" s="11">
        <v>0</v>
      </c>
      <c r="M1270" s="11">
        <v>0</v>
      </c>
      <c r="N1270" s="25">
        <v>2334</v>
      </c>
      <c r="O1270" s="11">
        <v>0</v>
      </c>
      <c r="P1270" s="11">
        <v>0</v>
      </c>
      <c r="Q1270" s="11"/>
      <c r="R1270" s="16"/>
    </row>
    <row r="1271" spans="1:18" ht="15.75" thickTop="1" thickBot="1" x14ac:dyDescent="0.25">
      <c r="A1271" s="15">
        <v>41807</v>
      </c>
      <c r="B1271" s="11">
        <v>0</v>
      </c>
      <c r="C1271" s="11">
        <v>0</v>
      </c>
      <c r="D1271" s="25">
        <v>383528.96039999998</v>
      </c>
      <c r="E1271" s="25">
        <v>1477.2103</v>
      </c>
      <c r="F1271" s="25">
        <v>566552942</v>
      </c>
      <c r="G1271" s="12">
        <v>8463495255</v>
      </c>
      <c r="H1271" s="11">
        <v>80</v>
      </c>
      <c r="I1271" s="11">
        <v>0</v>
      </c>
      <c r="J1271" s="11" t="s">
        <v>123</v>
      </c>
      <c r="K1271" s="25">
        <v>23284</v>
      </c>
      <c r="L1271" s="11">
        <v>0</v>
      </c>
      <c r="M1271" s="11">
        <v>0</v>
      </c>
      <c r="N1271" s="25">
        <v>2328</v>
      </c>
      <c r="O1271" s="11">
        <v>0</v>
      </c>
      <c r="P1271" s="11">
        <v>0</v>
      </c>
      <c r="Q1271" s="11"/>
      <c r="R1271" s="16"/>
    </row>
    <row r="1272" spans="1:18" ht="15.75" thickTop="1" thickBot="1" x14ac:dyDescent="0.25">
      <c r="A1272" s="15">
        <v>41808</v>
      </c>
      <c r="B1272" s="11">
        <v>0</v>
      </c>
      <c r="C1272" s="11">
        <v>0</v>
      </c>
      <c r="D1272" s="25">
        <v>383528.96039999998</v>
      </c>
      <c r="E1272" s="25">
        <v>1479.4929999999999</v>
      </c>
      <c r="F1272" s="25">
        <v>567428423</v>
      </c>
      <c r="G1272" s="12">
        <v>8476296053</v>
      </c>
      <c r="H1272" s="11">
        <v>80</v>
      </c>
      <c r="I1272" s="11">
        <v>0</v>
      </c>
      <c r="J1272" s="11" t="s">
        <v>123</v>
      </c>
      <c r="K1272" s="25">
        <v>23320</v>
      </c>
      <c r="L1272" s="11">
        <v>0</v>
      </c>
      <c r="M1272" s="11">
        <v>0</v>
      </c>
      <c r="N1272" s="25">
        <v>2332</v>
      </c>
      <c r="O1272" s="11">
        <v>0</v>
      </c>
      <c r="P1272" s="11">
        <v>0</v>
      </c>
      <c r="Q1272" s="11"/>
      <c r="R1272" s="16"/>
    </row>
    <row r="1273" spans="1:18" ht="15.75" thickTop="1" thickBot="1" x14ac:dyDescent="0.25">
      <c r="A1273" s="15">
        <v>41809</v>
      </c>
      <c r="B1273" s="11">
        <v>33.496699999999997</v>
      </c>
      <c r="C1273" s="11">
        <v>0</v>
      </c>
      <c r="D1273" s="25">
        <v>383562.4571</v>
      </c>
      <c r="E1273" s="25">
        <v>1492.6863000000001</v>
      </c>
      <c r="F1273" s="25">
        <v>572538441</v>
      </c>
      <c r="G1273" s="12">
        <v>8673490324</v>
      </c>
      <c r="H1273" s="11">
        <v>80</v>
      </c>
      <c r="I1273" s="11">
        <v>0</v>
      </c>
      <c r="J1273" s="11" t="s">
        <v>123</v>
      </c>
      <c r="K1273" s="25">
        <v>23528</v>
      </c>
      <c r="L1273" s="11">
        <v>0</v>
      </c>
      <c r="M1273" s="11">
        <v>0</v>
      </c>
      <c r="N1273" s="25">
        <v>2353</v>
      </c>
      <c r="O1273" s="11">
        <v>0</v>
      </c>
      <c r="P1273" s="11">
        <v>0</v>
      </c>
      <c r="Q1273" s="11"/>
      <c r="R1273" s="16"/>
    </row>
    <row r="1274" spans="1:18" ht="15.75" thickTop="1" thickBot="1" x14ac:dyDescent="0.25">
      <c r="A1274" s="15">
        <v>41810</v>
      </c>
      <c r="B1274" s="11">
        <v>0</v>
      </c>
      <c r="C1274" s="11">
        <v>0</v>
      </c>
      <c r="D1274" s="25">
        <v>383562.4571</v>
      </c>
      <c r="E1274" s="25">
        <v>1489.5216</v>
      </c>
      <c r="F1274" s="25">
        <v>571324564</v>
      </c>
      <c r="G1274" s="12">
        <v>8721840431</v>
      </c>
      <c r="H1274" s="11">
        <v>80</v>
      </c>
      <c r="I1274" s="11">
        <v>0</v>
      </c>
      <c r="J1274" s="11" t="s">
        <v>123</v>
      </c>
      <c r="K1274" s="25">
        <v>23480</v>
      </c>
      <c r="L1274" s="11">
        <v>0</v>
      </c>
      <c r="M1274" s="11">
        <v>0</v>
      </c>
      <c r="N1274" s="25">
        <v>2348</v>
      </c>
      <c r="O1274" s="11">
        <v>0</v>
      </c>
      <c r="P1274" s="11">
        <v>0</v>
      </c>
      <c r="Q1274" s="11"/>
      <c r="R1274" s="16"/>
    </row>
    <row r="1275" spans="1:18" ht="15.75" thickTop="1" thickBot="1" x14ac:dyDescent="0.25">
      <c r="A1275" s="15">
        <v>41811</v>
      </c>
      <c r="B1275" s="11">
        <v>0</v>
      </c>
      <c r="C1275" s="11">
        <v>0</v>
      </c>
      <c r="D1275" s="25">
        <v>383562.4571</v>
      </c>
      <c r="E1275" s="25">
        <v>1489.4664</v>
      </c>
      <c r="F1275" s="25">
        <v>571303404</v>
      </c>
      <c r="G1275" s="12">
        <v>8721909187</v>
      </c>
      <c r="H1275" s="11">
        <v>80</v>
      </c>
      <c r="I1275" s="11">
        <v>0</v>
      </c>
      <c r="J1275" s="11" t="s">
        <v>123</v>
      </c>
      <c r="K1275" s="25">
        <v>23479</v>
      </c>
      <c r="L1275" s="11">
        <v>0</v>
      </c>
      <c r="M1275" s="11">
        <v>0</v>
      </c>
      <c r="N1275" s="25">
        <v>2348</v>
      </c>
      <c r="O1275" s="11">
        <v>0</v>
      </c>
      <c r="P1275" s="11">
        <v>0</v>
      </c>
      <c r="Q1275" s="11"/>
      <c r="R1275" s="16"/>
    </row>
    <row r="1276" spans="1:18" ht="15.75" thickTop="1" thickBot="1" x14ac:dyDescent="0.25">
      <c r="A1276" s="15">
        <v>41812</v>
      </c>
      <c r="B1276" s="11">
        <v>0</v>
      </c>
      <c r="C1276" s="11">
        <v>0</v>
      </c>
      <c r="D1276" s="25">
        <v>383562.4571</v>
      </c>
      <c r="E1276" s="25">
        <v>1489.4113</v>
      </c>
      <c r="F1276" s="25">
        <v>571282247</v>
      </c>
      <c r="G1276" s="12">
        <v>8721977961</v>
      </c>
      <c r="H1276" s="11">
        <v>80</v>
      </c>
      <c r="I1276" s="11">
        <v>0</v>
      </c>
      <c r="J1276" s="11" t="s">
        <v>123</v>
      </c>
      <c r="K1276" s="25">
        <v>23478</v>
      </c>
      <c r="L1276" s="11">
        <v>0</v>
      </c>
      <c r="M1276" s="11">
        <v>0</v>
      </c>
      <c r="N1276" s="25">
        <v>2348</v>
      </c>
      <c r="O1276" s="11">
        <v>0</v>
      </c>
      <c r="P1276" s="11">
        <v>0</v>
      </c>
      <c r="Q1276" s="11"/>
      <c r="R1276" s="16"/>
    </row>
    <row r="1277" spans="1:18" ht="15.75" thickTop="1" thickBot="1" x14ac:dyDescent="0.25">
      <c r="A1277" s="15">
        <v>41813</v>
      </c>
      <c r="B1277" s="11">
        <v>0</v>
      </c>
      <c r="C1277" s="11">
        <v>0</v>
      </c>
      <c r="D1277" s="25">
        <v>383562.4571</v>
      </c>
      <c r="E1277" s="25">
        <v>1487.1642999999999</v>
      </c>
      <c r="F1277" s="25">
        <v>570420406</v>
      </c>
      <c r="G1277" s="12">
        <v>8788838781</v>
      </c>
      <c r="H1277" s="11">
        <v>80</v>
      </c>
      <c r="I1277" s="11">
        <v>0</v>
      </c>
      <c r="J1277" s="11" t="s">
        <v>123</v>
      </c>
      <c r="K1277" s="25">
        <v>23443</v>
      </c>
      <c r="L1277" s="11">
        <v>0</v>
      </c>
      <c r="M1277" s="11">
        <v>0</v>
      </c>
      <c r="N1277" s="25">
        <v>2344</v>
      </c>
      <c r="O1277" s="11">
        <v>0</v>
      </c>
      <c r="P1277" s="11">
        <v>0</v>
      </c>
      <c r="Q1277" s="11"/>
      <c r="R1277" s="16"/>
    </row>
    <row r="1278" spans="1:18" ht="15.75" thickTop="1" thickBot="1" x14ac:dyDescent="0.25">
      <c r="A1278" s="15">
        <v>41814</v>
      </c>
      <c r="B1278" s="11">
        <v>0</v>
      </c>
      <c r="C1278" s="11">
        <v>0</v>
      </c>
      <c r="D1278" s="25">
        <v>383562.4571</v>
      </c>
      <c r="E1278" s="25">
        <v>1492.0852</v>
      </c>
      <c r="F1278" s="25">
        <v>572307874</v>
      </c>
      <c r="G1278" s="12">
        <v>9006731942</v>
      </c>
      <c r="H1278" s="11">
        <v>80</v>
      </c>
      <c r="I1278" s="11">
        <v>0</v>
      </c>
      <c r="J1278" s="11" t="s">
        <v>123</v>
      </c>
      <c r="K1278" s="25">
        <v>23520</v>
      </c>
      <c r="L1278" s="11">
        <v>0</v>
      </c>
      <c r="M1278" s="11">
        <v>0</v>
      </c>
      <c r="N1278" s="25">
        <v>2352</v>
      </c>
      <c r="O1278" s="11">
        <v>0</v>
      </c>
      <c r="P1278" s="11">
        <v>0</v>
      </c>
      <c r="Q1278" s="11"/>
      <c r="R1278" s="16"/>
    </row>
    <row r="1279" spans="1:18" ht="15.75" thickTop="1" thickBot="1" x14ac:dyDescent="0.25">
      <c r="A1279" s="15">
        <v>41815</v>
      </c>
      <c r="B1279" s="11">
        <v>26.791899999999998</v>
      </c>
      <c r="C1279" s="11">
        <v>0</v>
      </c>
      <c r="D1279" s="25">
        <v>383589.24900000001</v>
      </c>
      <c r="E1279" s="25">
        <v>1492.9863</v>
      </c>
      <c r="F1279" s="25">
        <v>572693482</v>
      </c>
      <c r="G1279" s="12">
        <v>8779678726</v>
      </c>
      <c r="H1279" s="11">
        <v>80</v>
      </c>
      <c r="I1279" s="11">
        <v>0</v>
      </c>
      <c r="J1279" s="11" t="s">
        <v>123</v>
      </c>
      <c r="K1279" s="25">
        <v>23535</v>
      </c>
      <c r="L1279" s="11">
        <v>0</v>
      </c>
      <c r="M1279" s="11">
        <v>0</v>
      </c>
      <c r="N1279" s="25">
        <v>2353</v>
      </c>
      <c r="O1279" s="11">
        <v>0</v>
      </c>
      <c r="P1279" s="11">
        <v>0</v>
      </c>
      <c r="Q1279" s="11"/>
      <c r="R1279" s="16"/>
    </row>
    <row r="1280" spans="1:18" ht="15.75" thickTop="1" thickBot="1" x14ac:dyDescent="0.25">
      <c r="A1280" s="15">
        <v>41816</v>
      </c>
      <c r="B1280" s="11">
        <v>0</v>
      </c>
      <c r="C1280" s="11">
        <v>0</v>
      </c>
      <c r="D1280" s="25">
        <v>383589.24900000001</v>
      </c>
      <c r="E1280" s="25">
        <v>1489.3874000000001</v>
      </c>
      <c r="F1280" s="25">
        <v>571312993</v>
      </c>
      <c r="G1280" s="12">
        <v>8508253634</v>
      </c>
      <c r="H1280" s="11">
        <v>80</v>
      </c>
      <c r="I1280" s="11">
        <v>0</v>
      </c>
      <c r="J1280" s="11" t="s">
        <v>123</v>
      </c>
      <c r="K1280" s="25">
        <v>23480</v>
      </c>
      <c r="L1280" s="11">
        <v>0</v>
      </c>
      <c r="M1280" s="11">
        <v>0</v>
      </c>
      <c r="N1280" s="25">
        <v>2348</v>
      </c>
      <c r="O1280" s="11">
        <v>0</v>
      </c>
      <c r="P1280" s="11">
        <v>0</v>
      </c>
      <c r="Q1280" s="11"/>
      <c r="R1280" s="16"/>
    </row>
    <row r="1281" spans="1:18" ht="15.75" thickTop="1" thickBot="1" x14ac:dyDescent="0.25">
      <c r="A1281" s="15">
        <v>41817</v>
      </c>
      <c r="B1281" s="11">
        <v>0</v>
      </c>
      <c r="C1281" s="11">
        <v>0</v>
      </c>
      <c r="D1281" s="25">
        <v>383589.24900000001</v>
      </c>
      <c r="E1281" s="25">
        <v>1488.6364000000001</v>
      </c>
      <c r="F1281" s="25">
        <v>571024913</v>
      </c>
      <c r="G1281" s="12">
        <v>8444030359</v>
      </c>
      <c r="H1281" s="11">
        <v>80</v>
      </c>
      <c r="I1281" s="11">
        <v>0</v>
      </c>
      <c r="J1281" s="11" t="s">
        <v>123</v>
      </c>
      <c r="K1281" s="25">
        <v>23468</v>
      </c>
      <c r="L1281" s="11">
        <v>0</v>
      </c>
      <c r="M1281" s="11">
        <v>0</v>
      </c>
      <c r="N1281" s="25">
        <v>2347</v>
      </c>
      <c r="O1281" s="11">
        <v>0</v>
      </c>
      <c r="P1281" s="11">
        <v>0</v>
      </c>
      <c r="Q1281" s="11"/>
      <c r="R1281" s="16"/>
    </row>
    <row r="1282" spans="1:18" ht="15.75" thickTop="1" thickBot="1" x14ac:dyDescent="0.25">
      <c r="A1282" s="15">
        <v>41818</v>
      </c>
      <c r="B1282" s="11">
        <v>0</v>
      </c>
      <c r="C1282" s="11">
        <v>0</v>
      </c>
      <c r="D1282" s="25">
        <v>383589.24900000001</v>
      </c>
      <c r="E1282" s="25">
        <v>1488.5761</v>
      </c>
      <c r="F1282" s="25">
        <v>571001783</v>
      </c>
      <c r="G1282" s="12">
        <v>8444069774</v>
      </c>
      <c r="H1282" s="11">
        <v>80</v>
      </c>
      <c r="I1282" s="11">
        <v>0</v>
      </c>
      <c r="J1282" s="11" t="s">
        <v>123</v>
      </c>
      <c r="K1282" s="25">
        <v>23467</v>
      </c>
      <c r="L1282" s="11">
        <v>0</v>
      </c>
      <c r="M1282" s="11">
        <v>0</v>
      </c>
      <c r="N1282" s="25">
        <v>2347</v>
      </c>
      <c r="O1282" s="11">
        <v>0</v>
      </c>
      <c r="P1282" s="11">
        <v>0</v>
      </c>
      <c r="Q1282" s="11"/>
      <c r="R1282" s="16"/>
    </row>
    <row r="1283" spans="1:18" ht="15.75" thickTop="1" thickBot="1" x14ac:dyDescent="0.25">
      <c r="A1283" s="15">
        <v>41819</v>
      </c>
      <c r="B1283" s="11">
        <v>0</v>
      </c>
      <c r="C1283" s="11">
        <v>0</v>
      </c>
      <c r="D1283" s="25">
        <v>383589.24900000001</v>
      </c>
      <c r="E1283" s="25">
        <v>1488.5157999999999</v>
      </c>
      <c r="F1283" s="25">
        <v>570978655</v>
      </c>
      <c r="G1283" s="12">
        <v>8444109199</v>
      </c>
      <c r="H1283" s="11">
        <v>80</v>
      </c>
      <c r="I1283" s="11">
        <v>0</v>
      </c>
      <c r="J1283" s="11" t="s">
        <v>123</v>
      </c>
      <c r="K1283" s="25">
        <v>23466</v>
      </c>
      <c r="L1283" s="11">
        <v>0</v>
      </c>
      <c r="M1283" s="11">
        <v>0</v>
      </c>
      <c r="N1283" s="25">
        <v>2347</v>
      </c>
      <c r="O1283" s="11">
        <v>0</v>
      </c>
      <c r="P1283" s="11">
        <v>0</v>
      </c>
      <c r="Q1283" s="11"/>
      <c r="R1283" s="16"/>
    </row>
    <row r="1284" spans="1:18" ht="15.75" thickTop="1" thickBot="1" x14ac:dyDescent="0.25">
      <c r="A1284" s="15">
        <v>41820</v>
      </c>
      <c r="B1284" s="11">
        <v>0</v>
      </c>
      <c r="C1284" s="11">
        <v>0</v>
      </c>
      <c r="D1284" s="25">
        <v>383589.24900000001</v>
      </c>
      <c r="E1284" s="25">
        <v>1486.6713</v>
      </c>
      <c r="F1284" s="25">
        <v>570271117</v>
      </c>
      <c r="G1284" s="12">
        <v>8374229041</v>
      </c>
      <c r="H1284" s="11">
        <v>80</v>
      </c>
      <c r="I1284" s="11">
        <v>0</v>
      </c>
      <c r="J1284" s="11" t="s">
        <v>123</v>
      </c>
      <c r="K1284" s="25">
        <v>23437</v>
      </c>
      <c r="L1284" s="11">
        <v>0</v>
      </c>
      <c r="M1284" s="11">
        <v>0</v>
      </c>
      <c r="N1284" s="25">
        <v>2344</v>
      </c>
      <c r="O1284" s="11">
        <v>0</v>
      </c>
      <c r="P1284" s="11">
        <v>0</v>
      </c>
      <c r="Q1284" s="11"/>
      <c r="R1284" s="16"/>
    </row>
    <row r="1285" spans="1:18" ht="15.75" thickTop="1" thickBot="1" x14ac:dyDescent="0.25">
      <c r="A1285" s="15">
        <v>41821</v>
      </c>
      <c r="B1285" s="11">
        <v>0</v>
      </c>
      <c r="C1285" s="11">
        <v>0</v>
      </c>
      <c r="D1285" s="25">
        <v>383589.24900000001</v>
      </c>
      <c r="E1285" s="25">
        <v>1485.9431</v>
      </c>
      <c r="F1285" s="25">
        <v>569991794</v>
      </c>
      <c r="G1285" s="12">
        <v>8369973614</v>
      </c>
      <c r="H1285" s="11">
        <v>80</v>
      </c>
      <c r="I1285" s="11">
        <v>0</v>
      </c>
      <c r="J1285" s="11" t="s">
        <v>123</v>
      </c>
      <c r="K1285" s="25">
        <v>23425</v>
      </c>
      <c r="L1285" s="11">
        <v>0</v>
      </c>
      <c r="M1285" s="11">
        <v>0</v>
      </c>
      <c r="N1285" s="25">
        <v>2343</v>
      </c>
      <c r="O1285" s="11">
        <v>0</v>
      </c>
      <c r="P1285" s="11">
        <v>0</v>
      </c>
      <c r="Q1285" s="11"/>
      <c r="R1285" s="16"/>
    </row>
    <row r="1286" spans="1:18" ht="15.75" thickTop="1" thickBot="1" x14ac:dyDescent="0.25">
      <c r="A1286" s="15">
        <v>41822</v>
      </c>
      <c r="B1286" s="11">
        <v>0</v>
      </c>
      <c r="C1286" s="11">
        <v>0</v>
      </c>
      <c r="D1286" s="25">
        <v>383589.24900000001</v>
      </c>
      <c r="E1286" s="25">
        <v>1490.0724</v>
      </c>
      <c r="F1286" s="25">
        <v>571575770</v>
      </c>
      <c r="G1286" s="12">
        <v>8393079122</v>
      </c>
      <c r="H1286" s="11">
        <v>80</v>
      </c>
      <c r="I1286" s="11">
        <v>0</v>
      </c>
      <c r="J1286" s="11" t="s">
        <v>123</v>
      </c>
      <c r="K1286" s="25">
        <v>23490</v>
      </c>
      <c r="L1286" s="11">
        <v>0</v>
      </c>
      <c r="M1286" s="11">
        <v>0</v>
      </c>
      <c r="N1286" s="25">
        <v>2349</v>
      </c>
      <c r="O1286" s="11">
        <v>0</v>
      </c>
      <c r="P1286" s="11">
        <v>0</v>
      </c>
      <c r="Q1286" s="11"/>
      <c r="R1286" s="16"/>
    </row>
    <row r="1287" spans="1:18" ht="15.75" thickTop="1" thickBot="1" x14ac:dyDescent="0.25">
      <c r="A1287" s="15">
        <v>41823</v>
      </c>
      <c r="B1287" s="11">
        <v>0</v>
      </c>
      <c r="C1287" s="25">
        <v>1345.1282000000001</v>
      </c>
      <c r="D1287" s="25">
        <v>382244.12079999998</v>
      </c>
      <c r="E1287" s="25">
        <v>1493.4292</v>
      </c>
      <c r="F1287" s="25">
        <v>570854524</v>
      </c>
      <c r="G1287" s="12">
        <v>8411766174</v>
      </c>
      <c r="H1287" s="11">
        <v>79</v>
      </c>
      <c r="I1287" s="11">
        <v>0</v>
      </c>
      <c r="J1287" s="11" t="s">
        <v>123</v>
      </c>
      <c r="K1287" s="25">
        <v>23543</v>
      </c>
      <c r="L1287" s="11">
        <v>0</v>
      </c>
      <c r="M1287" s="11">
        <v>0</v>
      </c>
      <c r="N1287" s="25">
        <v>2354</v>
      </c>
      <c r="O1287" s="11">
        <v>0</v>
      </c>
      <c r="P1287" s="11">
        <v>0</v>
      </c>
      <c r="Q1287" s="11"/>
      <c r="R1287" s="16"/>
    </row>
    <row r="1288" spans="1:18" ht="15.75" thickTop="1" thickBot="1" x14ac:dyDescent="0.25">
      <c r="A1288" s="15">
        <v>41824</v>
      </c>
      <c r="B1288" s="11">
        <v>0</v>
      </c>
      <c r="C1288" s="11">
        <v>0</v>
      </c>
      <c r="D1288" s="25">
        <v>382244.12079999998</v>
      </c>
      <c r="E1288" s="25">
        <v>1492.4328</v>
      </c>
      <c r="F1288" s="25">
        <v>570473661</v>
      </c>
      <c r="G1288" s="12">
        <v>8537040972</v>
      </c>
      <c r="H1288" s="11">
        <v>79</v>
      </c>
      <c r="I1288" s="11">
        <v>0</v>
      </c>
      <c r="J1288" s="11" t="s">
        <v>123</v>
      </c>
      <c r="K1288" s="25">
        <v>23445</v>
      </c>
      <c r="L1288" s="11">
        <v>0</v>
      </c>
      <c r="M1288" s="11">
        <v>0</v>
      </c>
      <c r="N1288" s="25">
        <v>2345</v>
      </c>
      <c r="O1288" s="11">
        <v>0</v>
      </c>
      <c r="P1288" s="11">
        <v>0</v>
      </c>
      <c r="Q1288" s="11"/>
      <c r="R1288" s="16"/>
    </row>
    <row r="1289" spans="1:18" ht="15.75" thickTop="1" thickBot="1" x14ac:dyDescent="0.25">
      <c r="A1289" s="15">
        <v>41825</v>
      </c>
      <c r="B1289" s="11">
        <v>0</v>
      </c>
      <c r="C1289" s="11">
        <v>0</v>
      </c>
      <c r="D1289" s="25">
        <v>382244.12079999998</v>
      </c>
      <c r="E1289" s="25">
        <v>1492.3717999999999</v>
      </c>
      <c r="F1289" s="25">
        <v>570450342</v>
      </c>
      <c r="G1289" s="12">
        <v>8537077216</v>
      </c>
      <c r="H1289" s="11">
        <v>79</v>
      </c>
      <c r="I1289" s="11">
        <v>0</v>
      </c>
      <c r="J1289" s="11" t="s">
        <v>123</v>
      </c>
      <c r="K1289" s="25">
        <v>23444</v>
      </c>
      <c r="L1289" s="11">
        <v>0</v>
      </c>
      <c r="M1289" s="11">
        <v>0</v>
      </c>
      <c r="N1289" s="25">
        <v>2344</v>
      </c>
      <c r="O1289" s="11">
        <v>0</v>
      </c>
      <c r="P1289" s="11">
        <v>0</v>
      </c>
      <c r="Q1289" s="11"/>
      <c r="R1289" s="16"/>
    </row>
    <row r="1290" spans="1:18" ht="15.75" thickTop="1" thickBot="1" x14ac:dyDescent="0.25">
      <c r="A1290" s="15">
        <v>41826</v>
      </c>
      <c r="B1290" s="11">
        <v>0</v>
      </c>
      <c r="C1290" s="11">
        <v>0</v>
      </c>
      <c r="D1290" s="25">
        <v>382244.12079999998</v>
      </c>
      <c r="E1290" s="25">
        <v>1492.3108</v>
      </c>
      <c r="F1290" s="25">
        <v>570427025</v>
      </c>
      <c r="G1290" s="12">
        <v>8537113470</v>
      </c>
      <c r="H1290" s="11">
        <v>79</v>
      </c>
      <c r="I1290" s="11">
        <v>0</v>
      </c>
      <c r="J1290" s="11" t="s">
        <v>123</v>
      </c>
      <c r="K1290" s="25">
        <v>23443</v>
      </c>
      <c r="L1290" s="11">
        <v>0</v>
      </c>
      <c r="M1290" s="11">
        <v>0</v>
      </c>
      <c r="N1290" s="25">
        <v>2344</v>
      </c>
      <c r="O1290" s="11">
        <v>0</v>
      </c>
      <c r="P1290" s="11">
        <v>0</v>
      </c>
      <c r="Q1290" s="11"/>
      <c r="R1290" s="16"/>
    </row>
    <row r="1291" spans="1:18" ht="15.75" thickTop="1" thickBot="1" x14ac:dyDescent="0.25">
      <c r="A1291" s="15">
        <v>41827</v>
      </c>
      <c r="B1291" s="11">
        <v>134.52979999999999</v>
      </c>
      <c r="C1291" s="11">
        <v>0</v>
      </c>
      <c r="D1291" s="25">
        <v>382378.65059999999</v>
      </c>
      <c r="E1291" s="25">
        <v>1486.6597999999999</v>
      </c>
      <c r="F1291" s="25">
        <v>568466954</v>
      </c>
      <c r="G1291" s="12">
        <v>8500881505</v>
      </c>
      <c r="H1291" s="11">
        <v>79</v>
      </c>
      <c r="I1291" s="11">
        <v>0</v>
      </c>
      <c r="J1291" s="11" t="s">
        <v>123</v>
      </c>
      <c r="K1291" s="25">
        <v>23354</v>
      </c>
      <c r="L1291" s="11">
        <v>0</v>
      </c>
      <c r="M1291" s="11">
        <v>0</v>
      </c>
      <c r="N1291" s="25">
        <v>2335</v>
      </c>
      <c r="O1291" s="11">
        <v>0</v>
      </c>
      <c r="P1291" s="11">
        <v>0</v>
      </c>
      <c r="Q1291" s="11"/>
      <c r="R1291" s="16"/>
    </row>
    <row r="1292" spans="1:18" ht="15.75" thickTop="1" thickBot="1" x14ac:dyDescent="0.25">
      <c r="A1292" s="15">
        <v>41828</v>
      </c>
      <c r="B1292" s="11">
        <v>0</v>
      </c>
      <c r="C1292" s="11">
        <v>0</v>
      </c>
      <c r="D1292" s="25">
        <v>382378.65059999999</v>
      </c>
      <c r="E1292" s="25">
        <v>1500.6171999999999</v>
      </c>
      <c r="F1292" s="25">
        <v>573803990</v>
      </c>
      <c r="G1292" s="12">
        <v>8609321215</v>
      </c>
      <c r="H1292" s="11">
        <v>79</v>
      </c>
      <c r="I1292" s="11">
        <v>0</v>
      </c>
      <c r="J1292" s="11" t="s">
        <v>123</v>
      </c>
      <c r="K1292" s="25">
        <v>23582</v>
      </c>
      <c r="L1292" s="11">
        <v>0</v>
      </c>
      <c r="M1292" s="11">
        <v>0</v>
      </c>
      <c r="N1292" s="25">
        <v>2358</v>
      </c>
      <c r="O1292" s="11">
        <v>0</v>
      </c>
      <c r="P1292" s="11">
        <v>0</v>
      </c>
      <c r="Q1292" s="11"/>
      <c r="R1292" s="16"/>
    </row>
    <row r="1293" spans="1:18" ht="15.75" thickTop="1" thickBot="1" x14ac:dyDescent="0.25">
      <c r="A1293" s="15">
        <v>41829</v>
      </c>
      <c r="B1293" s="11">
        <v>0</v>
      </c>
      <c r="C1293" s="11">
        <v>0</v>
      </c>
      <c r="D1293" s="25">
        <v>382378.65059999999</v>
      </c>
      <c r="E1293" s="25">
        <v>1523.2397000000001</v>
      </c>
      <c r="F1293" s="25">
        <v>582454335</v>
      </c>
      <c r="G1293" s="12">
        <v>9208680095</v>
      </c>
      <c r="H1293" s="11">
        <v>79</v>
      </c>
      <c r="I1293" s="11">
        <v>0</v>
      </c>
      <c r="J1293" s="11" t="s">
        <v>123</v>
      </c>
      <c r="K1293" s="25">
        <v>23937</v>
      </c>
      <c r="L1293" s="11">
        <v>0</v>
      </c>
      <c r="M1293" s="11">
        <v>0</v>
      </c>
      <c r="N1293" s="25">
        <v>2394</v>
      </c>
      <c r="O1293" s="11">
        <v>0</v>
      </c>
      <c r="P1293" s="11">
        <v>0</v>
      </c>
      <c r="Q1293" s="11"/>
      <c r="R1293" s="16"/>
    </row>
    <row r="1294" spans="1:18" ht="15.75" thickTop="1" thickBot="1" x14ac:dyDescent="0.25">
      <c r="A1294" s="15">
        <v>41830</v>
      </c>
      <c r="B1294" s="11">
        <v>0</v>
      </c>
      <c r="C1294" s="11">
        <v>0</v>
      </c>
      <c r="D1294" s="25">
        <v>382378.65059999999</v>
      </c>
      <c r="E1294" s="25">
        <v>1526.0676000000001</v>
      </c>
      <c r="F1294" s="25">
        <v>583535685</v>
      </c>
      <c r="G1294" s="12">
        <v>9062071259</v>
      </c>
      <c r="H1294" s="11">
        <v>79</v>
      </c>
      <c r="I1294" s="11">
        <v>0</v>
      </c>
      <c r="J1294" s="11" t="s">
        <v>123</v>
      </c>
      <c r="K1294" s="25">
        <v>23982</v>
      </c>
      <c r="L1294" s="11">
        <v>0</v>
      </c>
      <c r="M1294" s="11">
        <v>0</v>
      </c>
      <c r="N1294" s="25">
        <v>2398</v>
      </c>
      <c r="O1294" s="11">
        <v>0</v>
      </c>
      <c r="P1294" s="11">
        <v>0</v>
      </c>
      <c r="Q1294" s="11"/>
      <c r="R1294" s="16"/>
    </row>
    <row r="1295" spans="1:18" ht="15.75" thickTop="1" thickBot="1" x14ac:dyDescent="0.25">
      <c r="A1295" s="15">
        <v>41831</v>
      </c>
      <c r="B1295" s="11">
        <v>0</v>
      </c>
      <c r="C1295" s="11">
        <v>0</v>
      </c>
      <c r="D1295" s="25">
        <v>382378.65059999999</v>
      </c>
      <c r="E1295" s="25">
        <v>1529.6088</v>
      </c>
      <c r="F1295" s="25">
        <v>584889730</v>
      </c>
      <c r="G1295" s="12">
        <v>8899879323</v>
      </c>
      <c r="H1295" s="11">
        <v>79</v>
      </c>
      <c r="I1295" s="11">
        <v>0</v>
      </c>
      <c r="J1295" s="11" t="s">
        <v>123</v>
      </c>
      <c r="K1295" s="25">
        <v>24038</v>
      </c>
      <c r="L1295" s="11">
        <v>0</v>
      </c>
      <c r="M1295" s="11">
        <v>0</v>
      </c>
      <c r="N1295" s="25">
        <v>2404</v>
      </c>
      <c r="O1295" s="11">
        <v>0</v>
      </c>
      <c r="P1295" s="11">
        <v>0</v>
      </c>
      <c r="Q1295" s="11"/>
      <c r="R1295" s="16"/>
    </row>
    <row r="1296" spans="1:18" ht="15.75" thickTop="1" thickBot="1" x14ac:dyDescent="0.25">
      <c r="A1296" s="15">
        <v>41832</v>
      </c>
      <c r="B1296" s="11">
        <v>0</v>
      </c>
      <c r="C1296" s="11">
        <v>0</v>
      </c>
      <c r="D1296" s="25">
        <v>382378.65059999999</v>
      </c>
      <c r="E1296" s="25">
        <v>1529.5432000000001</v>
      </c>
      <c r="F1296" s="25">
        <v>584864673</v>
      </c>
      <c r="G1296" s="12">
        <v>8899899622</v>
      </c>
      <c r="H1296" s="11">
        <v>79</v>
      </c>
      <c r="I1296" s="11">
        <v>0</v>
      </c>
      <c r="J1296" s="11" t="s">
        <v>123</v>
      </c>
      <c r="K1296" s="25">
        <v>24037</v>
      </c>
      <c r="L1296" s="11">
        <v>0</v>
      </c>
      <c r="M1296" s="11">
        <v>0</v>
      </c>
      <c r="N1296" s="25">
        <v>2404</v>
      </c>
      <c r="O1296" s="11">
        <v>0</v>
      </c>
      <c r="P1296" s="11">
        <v>0</v>
      </c>
      <c r="Q1296" s="11"/>
      <c r="R1296" s="16"/>
    </row>
    <row r="1297" spans="1:18" ht="15.75" thickTop="1" thickBot="1" x14ac:dyDescent="0.25">
      <c r="A1297" s="15">
        <v>41833</v>
      </c>
      <c r="B1297" s="11">
        <v>0</v>
      </c>
      <c r="C1297" s="11">
        <v>0</v>
      </c>
      <c r="D1297" s="25">
        <v>382378.65059999999</v>
      </c>
      <c r="E1297" s="25">
        <v>1529.4776999999999</v>
      </c>
      <c r="F1297" s="25">
        <v>584839619</v>
      </c>
      <c r="G1297" s="12">
        <v>8899919926</v>
      </c>
      <c r="H1297" s="11">
        <v>79</v>
      </c>
      <c r="I1297" s="11">
        <v>0</v>
      </c>
      <c r="J1297" s="11" t="s">
        <v>123</v>
      </c>
      <c r="K1297" s="25">
        <v>24035</v>
      </c>
      <c r="L1297" s="11">
        <v>0</v>
      </c>
      <c r="M1297" s="11">
        <v>0</v>
      </c>
      <c r="N1297" s="25">
        <v>2404</v>
      </c>
      <c r="O1297" s="11">
        <v>0</v>
      </c>
      <c r="P1297" s="11">
        <v>0</v>
      </c>
      <c r="Q1297" s="11"/>
      <c r="R1297" s="16"/>
    </row>
    <row r="1298" spans="1:18" ht="15.75" thickTop="1" thickBot="1" x14ac:dyDescent="0.25">
      <c r="A1298" s="15">
        <v>41834</v>
      </c>
      <c r="B1298" s="11">
        <v>846.90150000000006</v>
      </c>
      <c r="C1298" s="11">
        <v>0</v>
      </c>
      <c r="D1298" s="25">
        <v>383225.55209999997</v>
      </c>
      <c r="E1298" s="25">
        <v>1527.3216</v>
      </c>
      <c r="F1298" s="25">
        <v>585308656</v>
      </c>
      <c r="G1298" s="12">
        <v>9112647500</v>
      </c>
      <c r="H1298" s="11">
        <v>79</v>
      </c>
      <c r="I1298" s="11">
        <v>0</v>
      </c>
      <c r="J1298" s="11" t="s">
        <v>123</v>
      </c>
      <c r="K1298" s="25">
        <v>24002</v>
      </c>
      <c r="L1298" s="11">
        <v>0</v>
      </c>
      <c r="M1298" s="11">
        <v>0</v>
      </c>
      <c r="N1298" s="25">
        <v>2400</v>
      </c>
      <c r="O1298" s="11">
        <v>0</v>
      </c>
      <c r="P1298" s="11">
        <v>0</v>
      </c>
      <c r="Q1298" s="11"/>
      <c r="R1298" s="16"/>
    </row>
    <row r="1299" spans="1:18" ht="15.75" thickTop="1" thickBot="1" x14ac:dyDescent="0.25">
      <c r="A1299" s="15">
        <v>41835</v>
      </c>
      <c r="B1299" s="11">
        <v>31.502500000000001</v>
      </c>
      <c r="C1299" s="11">
        <v>0</v>
      </c>
      <c r="D1299" s="25">
        <v>383257.05459999997</v>
      </c>
      <c r="E1299" s="25">
        <v>1525.1786999999999</v>
      </c>
      <c r="F1299" s="25">
        <v>584535498</v>
      </c>
      <c r="G1299" s="12">
        <v>9167428330</v>
      </c>
      <c r="H1299" s="11">
        <v>79</v>
      </c>
      <c r="I1299" s="11">
        <v>0</v>
      </c>
      <c r="J1299" s="11" t="s">
        <v>123</v>
      </c>
      <c r="K1299" s="25">
        <v>24021</v>
      </c>
      <c r="L1299" s="11">
        <v>0</v>
      </c>
      <c r="M1299" s="11">
        <v>0</v>
      </c>
      <c r="N1299" s="25">
        <v>2402</v>
      </c>
      <c r="O1299" s="11">
        <v>0</v>
      </c>
      <c r="P1299" s="11">
        <v>0</v>
      </c>
      <c r="Q1299" s="11"/>
      <c r="R1299" s="16"/>
    </row>
    <row r="1300" spans="1:18" ht="15.75" thickTop="1" thickBot="1" x14ac:dyDescent="0.25">
      <c r="A1300" s="15">
        <v>41836</v>
      </c>
      <c r="B1300" s="11">
        <v>0</v>
      </c>
      <c r="C1300" s="11">
        <v>0</v>
      </c>
      <c r="D1300" s="25">
        <v>383257.05459999997</v>
      </c>
      <c r="E1300" s="25">
        <v>1525.1177</v>
      </c>
      <c r="F1300" s="25">
        <v>584512114</v>
      </c>
      <c r="G1300" s="12">
        <v>9167472807</v>
      </c>
      <c r="H1300" s="11">
        <v>79</v>
      </c>
      <c r="I1300" s="11">
        <v>0</v>
      </c>
      <c r="J1300" s="11" t="s">
        <v>123</v>
      </c>
      <c r="K1300" s="25">
        <v>24022</v>
      </c>
      <c r="L1300" s="11">
        <v>0</v>
      </c>
      <c r="M1300" s="11">
        <v>0</v>
      </c>
      <c r="N1300" s="25">
        <v>2402</v>
      </c>
      <c r="O1300" s="11">
        <v>0</v>
      </c>
      <c r="P1300" s="11">
        <v>0</v>
      </c>
      <c r="Q1300" s="11"/>
      <c r="R1300" s="16"/>
    </row>
    <row r="1301" spans="1:18" ht="15.75" thickTop="1" thickBot="1" x14ac:dyDescent="0.25">
      <c r="A1301" s="15">
        <v>41837</v>
      </c>
      <c r="B1301" s="11">
        <v>0</v>
      </c>
      <c r="C1301" s="11">
        <v>0</v>
      </c>
      <c r="D1301" s="25">
        <v>383257.05459999997</v>
      </c>
      <c r="E1301" s="25">
        <v>1522.3404</v>
      </c>
      <c r="F1301" s="25">
        <v>583447684</v>
      </c>
      <c r="G1301" s="12">
        <v>8898798437</v>
      </c>
      <c r="H1301" s="11">
        <v>79</v>
      </c>
      <c r="I1301" s="11">
        <v>0</v>
      </c>
      <c r="J1301" s="11" t="s">
        <v>123</v>
      </c>
      <c r="K1301" s="25">
        <v>23978</v>
      </c>
      <c r="L1301" s="11">
        <v>0</v>
      </c>
      <c r="M1301" s="11">
        <v>0</v>
      </c>
      <c r="N1301" s="25">
        <v>2398</v>
      </c>
      <c r="O1301" s="11">
        <v>0</v>
      </c>
      <c r="P1301" s="11">
        <v>0</v>
      </c>
      <c r="Q1301" s="11"/>
      <c r="R1301" s="16"/>
    </row>
    <row r="1302" spans="1:18" ht="15.75" thickTop="1" thickBot="1" x14ac:dyDescent="0.25">
      <c r="A1302" s="15">
        <v>41838</v>
      </c>
      <c r="B1302" s="11">
        <v>0</v>
      </c>
      <c r="C1302" s="11">
        <v>0</v>
      </c>
      <c r="D1302" s="25">
        <v>383257.05459999997</v>
      </c>
      <c r="E1302" s="25">
        <v>1520.7246</v>
      </c>
      <c r="F1302" s="25">
        <v>582828448</v>
      </c>
      <c r="G1302" s="12">
        <v>8527523749</v>
      </c>
      <c r="H1302" s="11">
        <v>79</v>
      </c>
      <c r="I1302" s="11">
        <v>0</v>
      </c>
      <c r="J1302" s="11" t="s">
        <v>123</v>
      </c>
      <c r="K1302" s="25">
        <v>23953</v>
      </c>
      <c r="L1302" s="11">
        <v>0</v>
      </c>
      <c r="M1302" s="11">
        <v>0</v>
      </c>
      <c r="N1302" s="25">
        <v>2395</v>
      </c>
      <c r="O1302" s="11">
        <v>0</v>
      </c>
      <c r="P1302" s="11">
        <v>0</v>
      </c>
      <c r="Q1302" s="11"/>
      <c r="R1302" s="16"/>
    </row>
    <row r="1303" spans="1:18" ht="15.75" thickTop="1" thickBot="1" x14ac:dyDescent="0.25">
      <c r="A1303" s="15">
        <v>41839</v>
      </c>
      <c r="B1303" s="11">
        <v>0</v>
      </c>
      <c r="C1303" s="11">
        <v>0</v>
      </c>
      <c r="D1303" s="25">
        <v>383257.05459999997</v>
      </c>
      <c r="E1303" s="25">
        <v>1520.6568</v>
      </c>
      <c r="F1303" s="25">
        <v>582802443</v>
      </c>
      <c r="G1303" s="12">
        <v>8527528755</v>
      </c>
      <c r="H1303" s="11">
        <v>79</v>
      </c>
      <c r="I1303" s="11">
        <v>0</v>
      </c>
      <c r="J1303" s="11" t="s">
        <v>123</v>
      </c>
      <c r="K1303" s="25">
        <v>23952</v>
      </c>
      <c r="L1303" s="11">
        <v>0</v>
      </c>
      <c r="M1303" s="11">
        <v>0</v>
      </c>
      <c r="N1303" s="25">
        <v>2395</v>
      </c>
      <c r="O1303" s="11">
        <v>0</v>
      </c>
      <c r="P1303" s="11">
        <v>0</v>
      </c>
      <c r="Q1303" s="11"/>
      <c r="R1303" s="16"/>
    </row>
    <row r="1304" spans="1:18" ht="15.75" thickTop="1" thickBot="1" x14ac:dyDescent="0.25">
      <c r="A1304" s="15">
        <v>41840</v>
      </c>
      <c r="B1304" s="11">
        <v>0</v>
      </c>
      <c r="C1304" s="11">
        <v>0</v>
      </c>
      <c r="D1304" s="25">
        <v>383257.05459999997</v>
      </c>
      <c r="E1304" s="25">
        <v>1520.5889</v>
      </c>
      <c r="F1304" s="25">
        <v>582776439</v>
      </c>
      <c r="G1304" s="12">
        <v>8527533761</v>
      </c>
      <c r="H1304" s="11">
        <v>79</v>
      </c>
      <c r="I1304" s="11">
        <v>0</v>
      </c>
      <c r="J1304" s="11" t="s">
        <v>123</v>
      </c>
      <c r="K1304" s="25">
        <v>23951</v>
      </c>
      <c r="L1304" s="11">
        <v>0</v>
      </c>
      <c r="M1304" s="11">
        <v>0</v>
      </c>
      <c r="N1304" s="25">
        <v>2395</v>
      </c>
      <c r="O1304" s="11">
        <v>0</v>
      </c>
      <c r="P1304" s="11">
        <v>0</v>
      </c>
      <c r="Q1304" s="11"/>
      <c r="R1304" s="16"/>
    </row>
    <row r="1305" spans="1:18" ht="15.75" thickTop="1" thickBot="1" x14ac:dyDescent="0.25">
      <c r="A1305" s="15">
        <v>41841</v>
      </c>
      <c r="B1305" s="11">
        <v>32.982700000000001</v>
      </c>
      <c r="C1305" s="11">
        <v>0</v>
      </c>
      <c r="D1305" s="25">
        <v>383290.03730000003</v>
      </c>
      <c r="E1305" s="25">
        <v>1515.9454000000001</v>
      </c>
      <c r="F1305" s="25">
        <v>581046756</v>
      </c>
      <c r="G1305" s="12">
        <v>8509676975</v>
      </c>
      <c r="H1305" s="11">
        <v>79</v>
      </c>
      <c r="I1305" s="11">
        <v>0</v>
      </c>
      <c r="J1305" s="11" t="s">
        <v>123</v>
      </c>
      <c r="K1305" s="25">
        <v>23878</v>
      </c>
      <c r="L1305" s="11">
        <v>0</v>
      </c>
      <c r="M1305" s="11">
        <v>0</v>
      </c>
      <c r="N1305" s="25">
        <v>2388</v>
      </c>
      <c r="O1305" s="11">
        <v>0</v>
      </c>
      <c r="P1305" s="11">
        <v>0</v>
      </c>
      <c r="Q1305" s="11"/>
      <c r="R1305" s="16"/>
    </row>
    <row r="1306" spans="1:18" ht="15.75" thickTop="1" thickBot="1" x14ac:dyDescent="0.25">
      <c r="A1306" s="15">
        <v>41842</v>
      </c>
      <c r="B1306" s="11">
        <v>0</v>
      </c>
      <c r="C1306" s="11">
        <v>0</v>
      </c>
      <c r="D1306" s="25">
        <v>383290.03730000003</v>
      </c>
      <c r="E1306" s="25">
        <v>1514.9485999999999</v>
      </c>
      <c r="F1306" s="25">
        <v>580664700</v>
      </c>
      <c r="G1306" s="12">
        <v>8588929121</v>
      </c>
      <c r="H1306" s="11">
        <v>79</v>
      </c>
      <c r="I1306" s="11">
        <v>0</v>
      </c>
      <c r="J1306" s="11" t="s">
        <v>123</v>
      </c>
      <c r="K1306" s="25">
        <v>23864</v>
      </c>
      <c r="L1306" s="11">
        <v>0</v>
      </c>
      <c r="M1306" s="11">
        <v>0</v>
      </c>
      <c r="N1306" s="25">
        <v>2386</v>
      </c>
      <c r="O1306" s="11">
        <v>0</v>
      </c>
      <c r="P1306" s="11">
        <v>0</v>
      </c>
      <c r="Q1306" s="11"/>
      <c r="R1306" s="16"/>
    </row>
    <row r="1307" spans="1:18" ht="15.75" thickTop="1" thickBot="1" x14ac:dyDescent="0.25">
      <c r="A1307" s="15">
        <v>41843</v>
      </c>
      <c r="B1307" s="11">
        <v>0</v>
      </c>
      <c r="C1307" s="11">
        <v>0</v>
      </c>
      <c r="D1307" s="25">
        <v>383290.03730000003</v>
      </c>
      <c r="E1307" s="25">
        <v>1508.8561999999999</v>
      </c>
      <c r="F1307" s="25">
        <v>578329550</v>
      </c>
      <c r="G1307" s="12">
        <v>8556637719</v>
      </c>
      <c r="H1307" s="11">
        <v>79</v>
      </c>
      <c r="I1307" s="11">
        <v>0</v>
      </c>
      <c r="J1307" s="11" t="s">
        <v>123</v>
      </c>
      <c r="K1307" s="25">
        <v>23768</v>
      </c>
      <c r="L1307" s="11">
        <v>0</v>
      </c>
      <c r="M1307" s="11">
        <v>0</v>
      </c>
      <c r="N1307" s="25">
        <v>2377</v>
      </c>
      <c r="O1307" s="11">
        <v>0</v>
      </c>
      <c r="P1307" s="11">
        <v>0</v>
      </c>
      <c r="Q1307" s="11"/>
      <c r="R1307" s="16"/>
    </row>
    <row r="1308" spans="1:18" ht="15.75" thickTop="1" thickBot="1" x14ac:dyDescent="0.25">
      <c r="A1308" s="15">
        <v>41844</v>
      </c>
      <c r="B1308" s="11">
        <v>68.717200000000005</v>
      </c>
      <c r="C1308" s="11">
        <v>0</v>
      </c>
      <c r="D1308" s="25">
        <v>383358.75449999998</v>
      </c>
      <c r="E1308" s="25">
        <v>1511.4435000000001</v>
      </c>
      <c r="F1308" s="25">
        <v>579425082</v>
      </c>
      <c r="G1308" s="12">
        <v>8564499290</v>
      </c>
      <c r="H1308" s="11">
        <v>79</v>
      </c>
      <c r="I1308" s="11">
        <v>0</v>
      </c>
      <c r="J1308" s="11" t="s">
        <v>123</v>
      </c>
      <c r="K1308" s="25">
        <v>23809</v>
      </c>
      <c r="L1308" s="11">
        <v>0</v>
      </c>
      <c r="M1308" s="11">
        <v>0</v>
      </c>
      <c r="N1308" s="25">
        <v>2381</v>
      </c>
      <c r="O1308" s="11">
        <v>0</v>
      </c>
      <c r="P1308" s="11">
        <v>0</v>
      </c>
      <c r="Q1308" s="12">
        <v>1000179282</v>
      </c>
      <c r="R1308" s="16"/>
    </row>
    <row r="1309" spans="1:18" ht="15.75" thickTop="1" thickBot="1" x14ac:dyDescent="0.25">
      <c r="A1309" s="15">
        <v>41845</v>
      </c>
      <c r="B1309" s="11">
        <v>26.543800000000001</v>
      </c>
      <c r="C1309" s="11">
        <v>0</v>
      </c>
      <c r="D1309" s="25">
        <v>383385.29830000002</v>
      </c>
      <c r="E1309" s="25">
        <v>1506.9431</v>
      </c>
      <c r="F1309" s="25">
        <v>577739837</v>
      </c>
      <c r="G1309" s="12">
        <v>8572061485</v>
      </c>
      <c r="H1309" s="11">
        <v>79</v>
      </c>
      <c r="I1309" s="11">
        <v>0</v>
      </c>
      <c r="J1309" s="11" t="s">
        <v>123</v>
      </c>
      <c r="K1309" s="25">
        <v>23742</v>
      </c>
      <c r="L1309" s="11">
        <v>0</v>
      </c>
      <c r="M1309" s="11">
        <v>0</v>
      </c>
      <c r="N1309" s="25">
        <v>2374</v>
      </c>
      <c r="O1309" s="11">
        <v>0</v>
      </c>
      <c r="P1309" s="11">
        <v>0</v>
      </c>
      <c r="Q1309" s="11"/>
      <c r="R1309" s="16"/>
    </row>
    <row r="1310" spans="1:18" ht="15.75" thickTop="1" thickBot="1" x14ac:dyDescent="0.25">
      <c r="A1310" s="15">
        <v>41846</v>
      </c>
      <c r="B1310" s="11">
        <v>0</v>
      </c>
      <c r="C1310" s="11">
        <v>0</v>
      </c>
      <c r="D1310" s="25">
        <v>383385.29830000002</v>
      </c>
      <c r="E1310" s="25">
        <v>1506.8766000000001</v>
      </c>
      <c r="F1310" s="25">
        <v>577714330</v>
      </c>
      <c r="G1310" s="12">
        <v>8572070292</v>
      </c>
      <c r="H1310" s="11">
        <v>79</v>
      </c>
      <c r="I1310" s="11">
        <v>0</v>
      </c>
      <c r="J1310" s="11" t="s">
        <v>123</v>
      </c>
      <c r="K1310" s="25">
        <v>23743</v>
      </c>
      <c r="L1310" s="11">
        <v>0</v>
      </c>
      <c r="M1310" s="11">
        <v>0</v>
      </c>
      <c r="N1310" s="25">
        <v>2374</v>
      </c>
      <c r="O1310" s="11">
        <v>0</v>
      </c>
      <c r="P1310" s="11">
        <v>0</v>
      </c>
      <c r="Q1310" s="11"/>
      <c r="R1310" s="16"/>
    </row>
    <row r="1311" spans="1:18" ht="15.75" thickTop="1" thickBot="1" x14ac:dyDescent="0.25">
      <c r="A1311" s="15">
        <v>41847</v>
      </c>
      <c r="B1311" s="11">
        <v>0</v>
      </c>
      <c r="C1311" s="11">
        <v>0</v>
      </c>
      <c r="D1311" s="25">
        <v>383385.29830000002</v>
      </c>
      <c r="E1311" s="25">
        <v>1506.8100999999999</v>
      </c>
      <c r="F1311" s="25">
        <v>577688825</v>
      </c>
      <c r="G1311" s="12">
        <v>8572079100</v>
      </c>
      <c r="H1311" s="11">
        <v>79</v>
      </c>
      <c r="I1311" s="11">
        <v>0</v>
      </c>
      <c r="J1311" s="11" t="s">
        <v>123</v>
      </c>
      <c r="K1311" s="25">
        <v>23742</v>
      </c>
      <c r="L1311" s="11">
        <v>0</v>
      </c>
      <c r="M1311" s="11">
        <v>0</v>
      </c>
      <c r="N1311" s="25">
        <v>2374</v>
      </c>
      <c r="O1311" s="11">
        <v>0</v>
      </c>
      <c r="P1311" s="11">
        <v>0</v>
      </c>
      <c r="Q1311" s="11"/>
      <c r="R1311" s="16"/>
    </row>
    <row r="1312" spans="1:18" ht="15.75" thickTop="1" thickBot="1" x14ac:dyDescent="0.25">
      <c r="A1312" s="15">
        <v>41848</v>
      </c>
      <c r="B1312" s="11">
        <v>0</v>
      </c>
      <c r="C1312" s="11">
        <v>0</v>
      </c>
      <c r="D1312" s="25">
        <v>383385.29830000002</v>
      </c>
      <c r="E1312" s="25">
        <v>1506.7731000000001</v>
      </c>
      <c r="F1312" s="25">
        <v>577674646</v>
      </c>
      <c r="G1312" s="12">
        <v>8444933106</v>
      </c>
      <c r="H1312" s="11">
        <v>79</v>
      </c>
      <c r="I1312" s="11">
        <v>0</v>
      </c>
      <c r="J1312" s="11" t="s">
        <v>123</v>
      </c>
      <c r="K1312" s="25">
        <v>23741</v>
      </c>
      <c r="L1312" s="11">
        <v>0</v>
      </c>
      <c r="M1312" s="11">
        <v>0</v>
      </c>
      <c r="N1312" s="25">
        <v>2374</v>
      </c>
      <c r="O1312" s="11">
        <v>0</v>
      </c>
      <c r="P1312" s="11">
        <v>0</v>
      </c>
      <c r="Q1312" s="11"/>
      <c r="R1312" s="16"/>
    </row>
    <row r="1313" spans="1:18" ht="15.75" thickTop="1" thickBot="1" x14ac:dyDescent="0.25">
      <c r="A1313" s="15">
        <v>41849</v>
      </c>
      <c r="B1313" s="11">
        <v>0</v>
      </c>
      <c r="C1313" s="11">
        <v>0</v>
      </c>
      <c r="D1313" s="25">
        <v>383385.29830000002</v>
      </c>
      <c r="E1313" s="25">
        <v>1505.5590999999999</v>
      </c>
      <c r="F1313" s="25">
        <v>577209242</v>
      </c>
      <c r="G1313" s="12">
        <v>8402423426</v>
      </c>
      <c r="H1313" s="11">
        <v>79</v>
      </c>
      <c r="I1313" s="11">
        <v>0</v>
      </c>
      <c r="J1313" s="11" t="s">
        <v>123</v>
      </c>
      <c r="K1313" s="25">
        <v>23722</v>
      </c>
      <c r="L1313" s="11">
        <v>0</v>
      </c>
      <c r="M1313" s="11">
        <v>0</v>
      </c>
      <c r="N1313" s="25">
        <v>2372</v>
      </c>
      <c r="O1313" s="11">
        <v>0</v>
      </c>
      <c r="P1313" s="11">
        <v>0</v>
      </c>
      <c r="Q1313" s="11"/>
      <c r="R1313" s="16"/>
    </row>
    <row r="1314" spans="1:18" ht="15.75" thickTop="1" thickBot="1" x14ac:dyDescent="0.25">
      <c r="A1314" s="15">
        <v>41850</v>
      </c>
      <c r="B1314" s="11">
        <v>0</v>
      </c>
      <c r="C1314" s="11">
        <v>0</v>
      </c>
      <c r="D1314" s="25">
        <v>383385.29830000002</v>
      </c>
      <c r="E1314" s="25">
        <v>1504.4303</v>
      </c>
      <c r="F1314" s="25">
        <v>576776467</v>
      </c>
      <c r="G1314" s="12">
        <v>8501256613</v>
      </c>
      <c r="H1314" s="11">
        <v>79</v>
      </c>
      <c r="I1314" s="11">
        <v>0</v>
      </c>
      <c r="J1314" s="11" t="s">
        <v>123</v>
      </c>
      <c r="K1314" s="25">
        <v>23704</v>
      </c>
      <c r="L1314" s="11">
        <v>0</v>
      </c>
      <c r="M1314" s="11">
        <v>0</v>
      </c>
      <c r="N1314" s="25">
        <v>2370</v>
      </c>
      <c r="O1314" s="11">
        <v>0</v>
      </c>
      <c r="P1314" s="11">
        <v>0</v>
      </c>
      <c r="Q1314" s="11"/>
      <c r="R1314" s="16"/>
    </row>
    <row r="1315" spans="1:18" ht="15.75" thickTop="1" thickBot="1" x14ac:dyDescent="0.25">
      <c r="A1315" s="15">
        <v>41851</v>
      </c>
      <c r="B1315" s="11">
        <v>0</v>
      </c>
      <c r="C1315" s="11">
        <v>0</v>
      </c>
      <c r="D1315" s="25">
        <v>383385.29830000002</v>
      </c>
      <c r="E1315" s="25">
        <v>1488.0612000000001</v>
      </c>
      <c r="F1315" s="25">
        <v>570500797</v>
      </c>
      <c r="G1315" s="12">
        <v>8495718692</v>
      </c>
      <c r="H1315" s="11">
        <v>79</v>
      </c>
      <c r="I1315" s="11">
        <v>0</v>
      </c>
      <c r="J1315" s="11" t="s">
        <v>123</v>
      </c>
      <c r="K1315" s="25">
        <v>23446</v>
      </c>
      <c r="L1315" s="11">
        <v>0</v>
      </c>
      <c r="M1315" s="11">
        <v>0</v>
      </c>
      <c r="N1315" s="25">
        <v>2345</v>
      </c>
      <c r="O1315" s="11">
        <v>0</v>
      </c>
      <c r="P1315" s="11">
        <v>0</v>
      </c>
      <c r="Q1315" s="11"/>
      <c r="R1315" s="16"/>
    </row>
    <row r="1316" spans="1:18" ht="15.75" thickTop="1" thickBot="1" x14ac:dyDescent="0.25">
      <c r="A1316" s="15">
        <v>41852</v>
      </c>
      <c r="B1316" s="11">
        <v>0</v>
      </c>
      <c r="C1316" s="11">
        <v>0</v>
      </c>
      <c r="D1316" s="25">
        <v>383385.29830000002</v>
      </c>
      <c r="E1316" s="25">
        <v>1492.1244999999999</v>
      </c>
      <c r="F1316" s="25">
        <v>572058583</v>
      </c>
      <c r="G1316" s="12">
        <v>8376732578</v>
      </c>
      <c r="H1316" s="11">
        <v>79</v>
      </c>
      <c r="I1316" s="11">
        <v>0</v>
      </c>
      <c r="J1316" s="11" t="s">
        <v>123</v>
      </c>
      <c r="K1316" s="25">
        <v>23510</v>
      </c>
      <c r="L1316" s="11">
        <v>0</v>
      </c>
      <c r="M1316" s="11">
        <v>0</v>
      </c>
      <c r="N1316" s="25">
        <v>2351</v>
      </c>
      <c r="O1316" s="11">
        <v>0</v>
      </c>
      <c r="P1316" s="11">
        <v>0</v>
      </c>
      <c r="Q1316" s="11"/>
      <c r="R1316" s="16"/>
    </row>
    <row r="1317" spans="1:18" ht="15.75" thickTop="1" thickBot="1" x14ac:dyDescent="0.25">
      <c r="A1317" s="15">
        <v>41853</v>
      </c>
      <c r="B1317" s="11">
        <v>0</v>
      </c>
      <c r="C1317" s="11">
        <v>0</v>
      </c>
      <c r="D1317" s="25">
        <v>383385.29830000002</v>
      </c>
      <c r="E1317" s="25">
        <v>1492.0590999999999</v>
      </c>
      <c r="F1317" s="25">
        <v>572033519</v>
      </c>
      <c r="G1317" s="12">
        <v>8376744030</v>
      </c>
      <c r="H1317" s="11">
        <v>79</v>
      </c>
      <c r="I1317" s="11">
        <v>0</v>
      </c>
      <c r="J1317" s="11" t="s">
        <v>123</v>
      </c>
      <c r="K1317" s="25">
        <v>23509</v>
      </c>
      <c r="L1317" s="11">
        <v>0</v>
      </c>
      <c r="M1317" s="11">
        <v>0</v>
      </c>
      <c r="N1317" s="25">
        <v>2351</v>
      </c>
      <c r="O1317" s="11">
        <v>0</v>
      </c>
      <c r="P1317" s="11">
        <v>0</v>
      </c>
      <c r="Q1317" s="11"/>
      <c r="R1317" s="16"/>
    </row>
    <row r="1318" spans="1:18" ht="15.75" thickTop="1" thickBot="1" x14ac:dyDescent="0.25">
      <c r="A1318" s="15">
        <v>41854</v>
      </c>
      <c r="B1318" s="11">
        <v>0</v>
      </c>
      <c r="C1318" s="11">
        <v>0</v>
      </c>
      <c r="D1318" s="25">
        <v>383385.29830000002</v>
      </c>
      <c r="E1318" s="25">
        <v>1491.9937</v>
      </c>
      <c r="F1318" s="25">
        <v>572008456</v>
      </c>
      <c r="G1318" s="12">
        <v>8376755483</v>
      </c>
      <c r="H1318" s="11">
        <v>79</v>
      </c>
      <c r="I1318" s="11">
        <v>0</v>
      </c>
      <c r="J1318" s="11" t="s">
        <v>123</v>
      </c>
      <c r="K1318" s="25">
        <v>23508</v>
      </c>
      <c r="L1318" s="11">
        <v>0</v>
      </c>
      <c r="M1318" s="11">
        <v>0</v>
      </c>
      <c r="N1318" s="25">
        <v>2351</v>
      </c>
      <c r="O1318" s="11">
        <v>0</v>
      </c>
      <c r="P1318" s="11">
        <v>0</v>
      </c>
      <c r="Q1318" s="11"/>
      <c r="R1318" s="16"/>
    </row>
    <row r="1319" spans="1:18" ht="15.75" thickTop="1" thickBot="1" x14ac:dyDescent="0.25">
      <c r="A1319" s="15">
        <v>41855</v>
      </c>
      <c r="B1319" s="11">
        <v>0</v>
      </c>
      <c r="C1319" s="11">
        <v>0</v>
      </c>
      <c r="D1319" s="25">
        <v>383385.29830000002</v>
      </c>
      <c r="E1319" s="25">
        <v>1509.0406</v>
      </c>
      <c r="F1319" s="25">
        <v>578543965</v>
      </c>
      <c r="G1319" s="12">
        <v>8373541954</v>
      </c>
      <c r="H1319" s="11">
        <v>79</v>
      </c>
      <c r="I1319" s="11">
        <v>0</v>
      </c>
      <c r="J1319" s="11" t="s">
        <v>123</v>
      </c>
      <c r="K1319" s="25">
        <v>23777</v>
      </c>
      <c r="L1319" s="11">
        <v>0</v>
      </c>
      <c r="M1319" s="11">
        <v>0</v>
      </c>
      <c r="N1319" s="25">
        <v>2378</v>
      </c>
      <c r="O1319" s="11">
        <v>0</v>
      </c>
      <c r="P1319" s="11">
        <v>0</v>
      </c>
      <c r="Q1319" s="11"/>
      <c r="R1319" s="16"/>
    </row>
    <row r="1320" spans="1:18" ht="15.75" thickTop="1" thickBot="1" x14ac:dyDescent="0.25">
      <c r="A1320" s="15">
        <v>41856</v>
      </c>
      <c r="B1320" s="11">
        <v>131.96260000000001</v>
      </c>
      <c r="C1320" s="11">
        <v>0</v>
      </c>
      <c r="D1320" s="25">
        <v>383517.26089999999</v>
      </c>
      <c r="E1320" s="25">
        <v>1515.5820000000001</v>
      </c>
      <c r="F1320" s="25">
        <v>581251865</v>
      </c>
      <c r="G1320" s="12">
        <v>8852003557</v>
      </c>
      <c r="H1320" s="11">
        <v>79</v>
      </c>
      <c r="I1320" s="11">
        <v>0</v>
      </c>
      <c r="J1320" s="11" t="s">
        <v>123</v>
      </c>
      <c r="K1320" s="25">
        <v>23880</v>
      </c>
      <c r="L1320" s="11">
        <v>0</v>
      </c>
      <c r="M1320" s="11">
        <v>0</v>
      </c>
      <c r="N1320" s="25">
        <v>2388</v>
      </c>
      <c r="O1320" s="11">
        <v>0</v>
      </c>
      <c r="P1320" s="11">
        <v>0</v>
      </c>
      <c r="Q1320" s="11"/>
      <c r="R1320" s="16"/>
    </row>
    <row r="1321" spans="1:18" ht="15.75" thickTop="1" thickBot="1" x14ac:dyDescent="0.25">
      <c r="A1321" s="15">
        <v>41857</v>
      </c>
      <c r="B1321" s="11">
        <v>0</v>
      </c>
      <c r="C1321" s="11">
        <v>0</v>
      </c>
      <c r="D1321" s="25">
        <v>383517.26089999999</v>
      </c>
      <c r="E1321" s="25">
        <v>1510.3434999999999</v>
      </c>
      <c r="F1321" s="25">
        <v>579242801</v>
      </c>
      <c r="G1321" s="12">
        <v>8812988287</v>
      </c>
      <c r="H1321" s="11">
        <v>79</v>
      </c>
      <c r="I1321" s="11">
        <v>0</v>
      </c>
      <c r="J1321" s="11" t="s">
        <v>123</v>
      </c>
      <c r="K1321" s="25">
        <v>23805</v>
      </c>
      <c r="L1321" s="11">
        <v>0</v>
      </c>
      <c r="M1321" s="11">
        <v>0</v>
      </c>
      <c r="N1321" s="25">
        <v>2381</v>
      </c>
      <c r="O1321" s="11">
        <v>0</v>
      </c>
      <c r="P1321" s="11">
        <v>0</v>
      </c>
      <c r="Q1321" s="11"/>
      <c r="R1321" s="16"/>
    </row>
    <row r="1322" spans="1:18" ht="15.75" thickTop="1" thickBot="1" x14ac:dyDescent="0.25">
      <c r="A1322" s="15">
        <v>41858</v>
      </c>
      <c r="B1322" s="11">
        <v>0</v>
      </c>
      <c r="C1322" s="11">
        <v>0</v>
      </c>
      <c r="D1322" s="25">
        <v>383517.26089999999</v>
      </c>
      <c r="E1322" s="25">
        <v>1504.0152</v>
      </c>
      <c r="F1322" s="25">
        <v>576815778</v>
      </c>
      <c r="G1322" s="12">
        <v>8305044493</v>
      </c>
      <c r="H1322" s="11">
        <v>79</v>
      </c>
      <c r="I1322" s="11">
        <v>0</v>
      </c>
      <c r="J1322" s="11" t="s">
        <v>123</v>
      </c>
      <c r="K1322" s="25">
        <v>23706</v>
      </c>
      <c r="L1322" s="11">
        <v>0</v>
      </c>
      <c r="M1322" s="11">
        <v>0</v>
      </c>
      <c r="N1322" s="25">
        <v>2371</v>
      </c>
      <c r="O1322" s="11">
        <v>0</v>
      </c>
      <c r="P1322" s="11">
        <v>0</v>
      </c>
      <c r="Q1322" s="11"/>
      <c r="R1322" s="16"/>
    </row>
    <row r="1323" spans="1:18" ht="15.75" thickTop="1" thickBot="1" x14ac:dyDescent="0.25">
      <c r="A1323" s="15">
        <v>41859</v>
      </c>
      <c r="B1323" s="11">
        <v>0</v>
      </c>
      <c r="C1323" s="11">
        <v>0</v>
      </c>
      <c r="D1323" s="25">
        <v>383517.26089999999</v>
      </c>
      <c r="E1323" s="25">
        <v>1494.7877000000001</v>
      </c>
      <c r="F1323" s="25">
        <v>573276874</v>
      </c>
      <c r="G1323" s="12">
        <v>8231368776</v>
      </c>
      <c r="H1323" s="11">
        <v>79</v>
      </c>
      <c r="I1323" s="11">
        <v>0</v>
      </c>
      <c r="J1323" s="11" t="s">
        <v>123</v>
      </c>
      <c r="K1323" s="25">
        <v>23560</v>
      </c>
      <c r="L1323" s="11">
        <v>0</v>
      </c>
      <c r="M1323" s="11">
        <v>0</v>
      </c>
      <c r="N1323" s="25">
        <v>2356</v>
      </c>
      <c r="O1323" s="11">
        <v>0</v>
      </c>
      <c r="P1323" s="11">
        <v>0</v>
      </c>
      <c r="Q1323" s="11"/>
      <c r="R1323" s="16"/>
    </row>
    <row r="1324" spans="1:18" ht="15.75" thickTop="1" thickBot="1" x14ac:dyDescent="0.25">
      <c r="A1324" s="15">
        <v>41860</v>
      </c>
      <c r="B1324" s="11">
        <v>0</v>
      </c>
      <c r="C1324" s="11">
        <v>0</v>
      </c>
      <c r="D1324" s="25">
        <v>383517.26089999999</v>
      </c>
      <c r="E1324" s="25">
        <v>1494.7230999999999</v>
      </c>
      <c r="F1324" s="25">
        <v>573252103</v>
      </c>
      <c r="G1324" s="12">
        <v>8231385200</v>
      </c>
      <c r="H1324" s="11">
        <v>79</v>
      </c>
      <c r="I1324" s="11">
        <v>0</v>
      </c>
      <c r="J1324" s="11" t="s">
        <v>123</v>
      </c>
      <c r="K1324" s="25">
        <v>23559</v>
      </c>
      <c r="L1324" s="11">
        <v>0</v>
      </c>
      <c r="M1324" s="11">
        <v>0</v>
      </c>
      <c r="N1324" s="25">
        <v>2356</v>
      </c>
      <c r="O1324" s="11">
        <v>0</v>
      </c>
      <c r="P1324" s="11">
        <v>0</v>
      </c>
      <c r="Q1324" s="11"/>
      <c r="R1324" s="16"/>
    </row>
    <row r="1325" spans="1:18" ht="15.75" thickTop="1" thickBot="1" x14ac:dyDescent="0.25">
      <c r="A1325" s="15">
        <v>41861</v>
      </c>
      <c r="B1325" s="11">
        <v>0</v>
      </c>
      <c r="C1325" s="11">
        <v>0</v>
      </c>
      <c r="D1325" s="25">
        <v>383517.26089999999</v>
      </c>
      <c r="E1325" s="25">
        <v>1494.6585</v>
      </c>
      <c r="F1325" s="25">
        <v>573227333</v>
      </c>
      <c r="G1325" s="12">
        <v>8231401627</v>
      </c>
      <c r="H1325" s="11">
        <v>79</v>
      </c>
      <c r="I1325" s="11">
        <v>0</v>
      </c>
      <c r="J1325" s="11" t="s">
        <v>123</v>
      </c>
      <c r="K1325" s="25">
        <v>23558</v>
      </c>
      <c r="L1325" s="11">
        <v>0</v>
      </c>
      <c r="M1325" s="11">
        <v>0</v>
      </c>
      <c r="N1325" s="25">
        <v>2356</v>
      </c>
      <c r="O1325" s="11">
        <v>0</v>
      </c>
      <c r="P1325" s="11">
        <v>0</v>
      </c>
      <c r="Q1325" s="11"/>
      <c r="R1325" s="16"/>
    </row>
    <row r="1326" spans="1:18" ht="15.75" thickTop="1" thickBot="1" x14ac:dyDescent="0.25">
      <c r="A1326" s="15">
        <v>41862</v>
      </c>
      <c r="B1326" s="11">
        <v>0</v>
      </c>
      <c r="C1326" s="11">
        <v>0</v>
      </c>
      <c r="D1326" s="25">
        <v>383517.26089999999</v>
      </c>
      <c r="E1326" s="25">
        <v>1505.9459999999999</v>
      </c>
      <c r="F1326" s="25">
        <v>577556293</v>
      </c>
      <c r="G1326" s="12">
        <v>8427640481</v>
      </c>
      <c r="H1326" s="11">
        <v>79</v>
      </c>
      <c r="I1326" s="11">
        <v>0</v>
      </c>
      <c r="J1326" s="11" t="s">
        <v>123</v>
      </c>
      <c r="K1326" s="25">
        <v>23736</v>
      </c>
      <c r="L1326" s="11">
        <v>0</v>
      </c>
      <c r="M1326" s="11">
        <v>0</v>
      </c>
      <c r="N1326" s="25">
        <v>2374</v>
      </c>
      <c r="O1326" s="11">
        <v>0</v>
      </c>
      <c r="P1326" s="11">
        <v>0</v>
      </c>
      <c r="Q1326" s="11"/>
      <c r="R1326" s="16"/>
    </row>
    <row r="1327" spans="1:18" ht="15.75" thickTop="1" thickBot="1" x14ac:dyDescent="0.25">
      <c r="A1327" s="15">
        <v>41863</v>
      </c>
      <c r="B1327" s="11">
        <v>0</v>
      </c>
      <c r="C1327" s="11">
        <v>0</v>
      </c>
      <c r="D1327" s="25">
        <v>383517.26089999999</v>
      </c>
      <c r="E1327" s="25">
        <v>1508.8839</v>
      </c>
      <c r="F1327" s="25">
        <v>578683031</v>
      </c>
      <c r="G1327" s="12">
        <v>8522544626</v>
      </c>
      <c r="H1327" s="11">
        <v>79</v>
      </c>
      <c r="I1327" s="11">
        <v>0</v>
      </c>
      <c r="J1327" s="11" t="s">
        <v>123</v>
      </c>
      <c r="K1327" s="25">
        <v>23782</v>
      </c>
      <c r="L1327" s="11">
        <v>0</v>
      </c>
      <c r="M1327" s="11">
        <v>0</v>
      </c>
      <c r="N1327" s="25">
        <v>2378</v>
      </c>
      <c r="O1327" s="11">
        <v>0</v>
      </c>
      <c r="P1327" s="11">
        <v>0</v>
      </c>
      <c r="Q1327" s="11"/>
      <c r="R1327" s="16"/>
    </row>
    <row r="1328" spans="1:18" ht="15.75" thickTop="1" thickBot="1" x14ac:dyDescent="0.25">
      <c r="A1328" s="15">
        <v>41864</v>
      </c>
      <c r="B1328" s="11">
        <v>0</v>
      </c>
      <c r="C1328" s="11">
        <v>26.657299999999999</v>
      </c>
      <c r="D1328" s="25">
        <v>383490.60359999997</v>
      </c>
      <c r="E1328" s="25">
        <v>1516.1264000000001</v>
      </c>
      <c r="F1328" s="25">
        <v>581420246</v>
      </c>
      <c r="G1328" s="12">
        <v>8426977737</v>
      </c>
      <c r="H1328" s="11">
        <v>78</v>
      </c>
      <c r="I1328" s="11">
        <v>0</v>
      </c>
      <c r="J1328" s="11" t="s">
        <v>123</v>
      </c>
      <c r="K1328" s="25">
        <v>23897</v>
      </c>
      <c r="L1328" s="11">
        <v>0</v>
      </c>
      <c r="M1328" s="11">
        <v>0</v>
      </c>
      <c r="N1328" s="25">
        <v>2390</v>
      </c>
      <c r="O1328" s="11">
        <v>0</v>
      </c>
      <c r="P1328" s="11">
        <v>0</v>
      </c>
      <c r="Q1328" s="11"/>
      <c r="R1328" s="16"/>
    </row>
    <row r="1329" spans="1:18" ht="15.75" thickTop="1" thickBot="1" x14ac:dyDescent="0.25">
      <c r="A1329" s="15">
        <v>41865</v>
      </c>
      <c r="B1329" s="11">
        <v>0</v>
      </c>
      <c r="C1329" s="11">
        <v>0</v>
      </c>
      <c r="D1329" s="25">
        <v>383490.60359999997</v>
      </c>
      <c r="E1329" s="25">
        <v>1521.242</v>
      </c>
      <c r="F1329" s="25">
        <v>583382009</v>
      </c>
      <c r="G1329" s="12">
        <v>8590302145</v>
      </c>
      <c r="H1329" s="11">
        <v>78</v>
      </c>
      <c r="I1329" s="11">
        <v>0</v>
      </c>
      <c r="J1329" s="11" t="s">
        <v>123</v>
      </c>
      <c r="K1329" s="25">
        <v>23976</v>
      </c>
      <c r="L1329" s="11">
        <v>0</v>
      </c>
      <c r="M1329" s="11">
        <v>0</v>
      </c>
      <c r="N1329" s="25">
        <v>2398</v>
      </c>
      <c r="O1329" s="11">
        <v>0</v>
      </c>
      <c r="P1329" s="11">
        <v>0</v>
      </c>
      <c r="Q1329" s="11"/>
      <c r="R1329" s="16"/>
    </row>
    <row r="1330" spans="1:18" ht="15.75" thickTop="1" thickBot="1" x14ac:dyDescent="0.25">
      <c r="A1330" s="15">
        <v>41866</v>
      </c>
      <c r="B1330" s="11">
        <v>0</v>
      </c>
      <c r="C1330" s="11">
        <v>0</v>
      </c>
      <c r="D1330" s="25">
        <v>383490.60359999997</v>
      </c>
      <c r="E1330" s="25">
        <v>1521.1763000000001</v>
      </c>
      <c r="F1330" s="25">
        <v>583356829</v>
      </c>
      <c r="G1330" s="12">
        <v>8590319158</v>
      </c>
      <c r="H1330" s="11">
        <v>78</v>
      </c>
      <c r="I1330" s="11">
        <v>0</v>
      </c>
      <c r="J1330" s="11" t="s">
        <v>123</v>
      </c>
      <c r="K1330" s="25">
        <v>23975</v>
      </c>
      <c r="L1330" s="11">
        <v>0</v>
      </c>
      <c r="M1330" s="11">
        <v>0</v>
      </c>
      <c r="N1330" s="25">
        <v>2397</v>
      </c>
      <c r="O1330" s="11">
        <v>0</v>
      </c>
      <c r="P1330" s="11">
        <v>0</v>
      </c>
      <c r="Q1330" s="11"/>
      <c r="R1330" s="16"/>
    </row>
    <row r="1331" spans="1:18" ht="15.75" thickTop="1" thickBot="1" x14ac:dyDescent="0.25">
      <c r="A1331" s="15">
        <v>41867</v>
      </c>
      <c r="B1331" s="11">
        <v>0</v>
      </c>
      <c r="C1331" s="11">
        <v>0</v>
      </c>
      <c r="D1331" s="25">
        <v>383490.60359999997</v>
      </c>
      <c r="E1331" s="25">
        <v>1521.1107</v>
      </c>
      <c r="F1331" s="25">
        <v>583331650</v>
      </c>
      <c r="G1331" s="12">
        <v>8590336173</v>
      </c>
      <c r="H1331" s="11">
        <v>78</v>
      </c>
      <c r="I1331" s="11">
        <v>0</v>
      </c>
      <c r="J1331" s="11" t="s">
        <v>123</v>
      </c>
      <c r="K1331" s="25">
        <v>23974</v>
      </c>
      <c r="L1331" s="11">
        <v>0</v>
      </c>
      <c r="M1331" s="11">
        <v>0</v>
      </c>
      <c r="N1331" s="25">
        <v>2397</v>
      </c>
      <c r="O1331" s="11">
        <v>0</v>
      </c>
      <c r="P1331" s="11">
        <v>0</v>
      </c>
      <c r="Q1331" s="11"/>
      <c r="R1331" s="16"/>
    </row>
    <row r="1332" spans="1:18" ht="15.75" thickTop="1" thickBot="1" x14ac:dyDescent="0.25">
      <c r="A1332" s="15">
        <v>41868</v>
      </c>
      <c r="B1332" s="11">
        <v>0</v>
      </c>
      <c r="C1332" s="11">
        <v>0</v>
      </c>
      <c r="D1332" s="25">
        <v>383490.60359999997</v>
      </c>
      <c r="E1332" s="25">
        <v>1521.0450000000001</v>
      </c>
      <c r="F1332" s="25">
        <v>583306473</v>
      </c>
      <c r="G1332" s="12">
        <v>8590353193</v>
      </c>
      <c r="H1332" s="11">
        <v>78</v>
      </c>
      <c r="I1332" s="11">
        <v>0</v>
      </c>
      <c r="J1332" s="11" t="s">
        <v>123</v>
      </c>
      <c r="K1332" s="25">
        <v>23972</v>
      </c>
      <c r="L1332" s="11">
        <v>0</v>
      </c>
      <c r="M1332" s="11">
        <v>0</v>
      </c>
      <c r="N1332" s="25">
        <v>2397</v>
      </c>
      <c r="O1332" s="11">
        <v>0</v>
      </c>
      <c r="P1332" s="11">
        <v>0</v>
      </c>
      <c r="Q1332" s="11"/>
      <c r="R1332" s="16"/>
    </row>
    <row r="1333" spans="1:18" ht="15.75" thickTop="1" thickBot="1" x14ac:dyDescent="0.25">
      <c r="A1333" s="15">
        <v>41869</v>
      </c>
      <c r="B1333" s="11">
        <v>882.11810000000003</v>
      </c>
      <c r="C1333" s="11">
        <v>0</v>
      </c>
      <c r="D1333" s="25">
        <v>384372.72169999999</v>
      </c>
      <c r="E1333" s="25">
        <v>1523.2279000000001</v>
      </c>
      <c r="F1333" s="25">
        <v>585487250</v>
      </c>
      <c r="G1333" s="12">
        <v>8670773901</v>
      </c>
      <c r="H1333" s="11">
        <v>78</v>
      </c>
      <c r="I1333" s="11">
        <v>0</v>
      </c>
      <c r="J1333" s="11" t="s">
        <v>123</v>
      </c>
      <c r="K1333" s="25">
        <v>24007</v>
      </c>
      <c r="L1333" s="11">
        <v>0</v>
      </c>
      <c r="M1333" s="11">
        <v>0</v>
      </c>
      <c r="N1333" s="25">
        <v>2401</v>
      </c>
      <c r="O1333" s="11">
        <v>0</v>
      </c>
      <c r="P1333" s="11">
        <v>0</v>
      </c>
      <c r="Q1333" s="11"/>
      <c r="R1333" s="16"/>
    </row>
    <row r="1334" spans="1:18" ht="15.75" thickTop="1" thickBot="1" x14ac:dyDescent="0.25">
      <c r="A1334" s="15">
        <v>41870</v>
      </c>
      <c r="B1334" s="11">
        <v>0</v>
      </c>
      <c r="C1334" s="11">
        <v>0</v>
      </c>
      <c r="D1334" s="25">
        <v>384372.72169999999</v>
      </c>
      <c r="E1334" s="25">
        <v>1515.1369999999999</v>
      </c>
      <c r="F1334" s="25">
        <v>582377339</v>
      </c>
      <c r="G1334" s="12">
        <v>8384337933</v>
      </c>
      <c r="H1334" s="11">
        <v>78</v>
      </c>
      <c r="I1334" s="11">
        <v>0</v>
      </c>
      <c r="J1334" s="11" t="s">
        <v>123</v>
      </c>
      <c r="K1334" s="25">
        <v>23934</v>
      </c>
      <c r="L1334" s="11">
        <v>0</v>
      </c>
      <c r="M1334" s="11">
        <v>0</v>
      </c>
      <c r="N1334" s="25">
        <v>2393</v>
      </c>
      <c r="O1334" s="11">
        <v>0</v>
      </c>
      <c r="P1334" s="11">
        <v>0</v>
      </c>
      <c r="Q1334" s="11"/>
      <c r="R1334" s="16"/>
    </row>
    <row r="1335" spans="1:18" ht="15.75" thickTop="1" thickBot="1" x14ac:dyDescent="0.25">
      <c r="A1335" s="15">
        <v>41871</v>
      </c>
      <c r="B1335" s="11">
        <v>0</v>
      </c>
      <c r="C1335" s="11">
        <v>0</v>
      </c>
      <c r="D1335" s="25">
        <v>384372.72169999999</v>
      </c>
      <c r="E1335" s="25">
        <v>1520.4015999999999</v>
      </c>
      <c r="F1335" s="25">
        <v>584400897</v>
      </c>
      <c r="G1335" s="12">
        <v>8331064310</v>
      </c>
      <c r="H1335" s="11">
        <v>78</v>
      </c>
      <c r="I1335" s="11">
        <v>0</v>
      </c>
      <c r="J1335" s="11" t="s">
        <v>123</v>
      </c>
      <c r="K1335" s="25">
        <v>24017</v>
      </c>
      <c r="L1335" s="11">
        <v>0</v>
      </c>
      <c r="M1335" s="11">
        <v>0</v>
      </c>
      <c r="N1335" s="25">
        <v>2402</v>
      </c>
      <c r="O1335" s="11">
        <v>0</v>
      </c>
      <c r="P1335" s="11">
        <v>0</v>
      </c>
      <c r="Q1335" s="11"/>
      <c r="R1335" s="16"/>
    </row>
    <row r="1336" spans="1:18" ht="15.75" thickTop="1" thickBot="1" x14ac:dyDescent="0.25">
      <c r="A1336" s="15">
        <v>41872</v>
      </c>
      <c r="B1336" s="11">
        <v>0</v>
      </c>
      <c r="C1336" s="11">
        <v>0</v>
      </c>
      <c r="D1336" s="25">
        <v>384372.72169999999</v>
      </c>
      <c r="E1336" s="25">
        <v>1525.1065000000001</v>
      </c>
      <c r="F1336" s="25">
        <v>586209352</v>
      </c>
      <c r="G1336" s="12">
        <v>8349066689</v>
      </c>
      <c r="H1336" s="11">
        <v>78</v>
      </c>
      <c r="I1336" s="11">
        <v>0</v>
      </c>
      <c r="J1336" s="11" t="s">
        <v>123</v>
      </c>
      <c r="K1336" s="25">
        <v>24092</v>
      </c>
      <c r="L1336" s="11">
        <v>0</v>
      </c>
      <c r="M1336" s="11">
        <v>0</v>
      </c>
      <c r="N1336" s="25">
        <v>2409</v>
      </c>
      <c r="O1336" s="11">
        <v>0</v>
      </c>
      <c r="P1336" s="11">
        <v>0</v>
      </c>
      <c r="Q1336" s="11"/>
      <c r="R1336" s="16"/>
    </row>
    <row r="1337" spans="1:18" ht="15.75" thickTop="1" thickBot="1" x14ac:dyDescent="0.25">
      <c r="A1337" s="15">
        <v>41873</v>
      </c>
      <c r="B1337" s="11">
        <v>0</v>
      </c>
      <c r="C1337" s="11">
        <v>0</v>
      </c>
      <c r="D1337" s="25">
        <v>384372.72169999999</v>
      </c>
      <c r="E1337" s="25">
        <v>1519.1686</v>
      </c>
      <c r="F1337" s="25">
        <v>583926955</v>
      </c>
      <c r="G1337" s="12">
        <v>8200624862</v>
      </c>
      <c r="H1337" s="11">
        <v>78</v>
      </c>
      <c r="I1337" s="11">
        <v>0</v>
      </c>
      <c r="J1337" s="11" t="s">
        <v>123</v>
      </c>
      <c r="K1337" s="25">
        <v>23998</v>
      </c>
      <c r="L1337" s="11">
        <v>0</v>
      </c>
      <c r="M1337" s="11">
        <v>0</v>
      </c>
      <c r="N1337" s="25">
        <v>2400</v>
      </c>
      <c r="O1337" s="11">
        <v>0</v>
      </c>
      <c r="P1337" s="11">
        <v>0</v>
      </c>
      <c r="Q1337" s="11"/>
      <c r="R1337" s="16"/>
    </row>
    <row r="1338" spans="1:18" ht="15.75" thickTop="1" thickBot="1" x14ac:dyDescent="0.25">
      <c r="A1338" s="15">
        <v>41874</v>
      </c>
      <c r="B1338" s="11">
        <v>0</v>
      </c>
      <c r="C1338" s="11">
        <v>0</v>
      </c>
      <c r="D1338" s="25">
        <v>384372.72169999999</v>
      </c>
      <c r="E1338" s="25">
        <v>1519.1003000000001</v>
      </c>
      <c r="F1338" s="25">
        <v>583900714</v>
      </c>
      <c r="G1338" s="12">
        <v>8200627021</v>
      </c>
      <c r="H1338" s="11">
        <v>78</v>
      </c>
      <c r="I1338" s="11">
        <v>0</v>
      </c>
      <c r="J1338" s="11" t="s">
        <v>123</v>
      </c>
      <c r="K1338" s="25">
        <v>23997</v>
      </c>
      <c r="L1338" s="11">
        <v>0</v>
      </c>
      <c r="M1338" s="11">
        <v>0</v>
      </c>
      <c r="N1338" s="25">
        <v>2400</v>
      </c>
      <c r="O1338" s="11">
        <v>0</v>
      </c>
      <c r="P1338" s="11">
        <v>0</v>
      </c>
      <c r="Q1338" s="11"/>
      <c r="R1338" s="16"/>
    </row>
    <row r="1339" spans="1:18" ht="15.75" thickTop="1" thickBot="1" x14ac:dyDescent="0.25">
      <c r="A1339" s="15">
        <v>41875</v>
      </c>
      <c r="B1339" s="11">
        <v>0</v>
      </c>
      <c r="C1339" s="11">
        <v>0</v>
      </c>
      <c r="D1339" s="25">
        <v>384372.72169999999</v>
      </c>
      <c r="E1339" s="25">
        <v>1519.0319999999999</v>
      </c>
      <c r="F1339" s="25">
        <v>583874474</v>
      </c>
      <c r="G1339" s="12">
        <v>8200629181</v>
      </c>
      <c r="H1339" s="11">
        <v>78</v>
      </c>
      <c r="I1339" s="11">
        <v>0</v>
      </c>
      <c r="J1339" s="11" t="s">
        <v>123</v>
      </c>
      <c r="K1339" s="25">
        <v>23996</v>
      </c>
      <c r="L1339" s="11">
        <v>0</v>
      </c>
      <c r="M1339" s="11">
        <v>0</v>
      </c>
      <c r="N1339" s="25">
        <v>2400</v>
      </c>
      <c r="O1339" s="11">
        <v>0</v>
      </c>
      <c r="P1339" s="11">
        <v>0</v>
      </c>
      <c r="Q1339" s="11"/>
      <c r="R1339" s="16"/>
    </row>
    <row r="1340" spans="1:18" ht="15.75" thickTop="1" thickBot="1" x14ac:dyDescent="0.25">
      <c r="A1340" s="15">
        <v>41876</v>
      </c>
      <c r="B1340" s="11">
        <v>32.878</v>
      </c>
      <c r="C1340" s="11">
        <v>0</v>
      </c>
      <c r="D1340" s="25">
        <v>384405.59970000002</v>
      </c>
      <c r="E1340" s="25">
        <v>1520.7736</v>
      </c>
      <c r="F1340" s="25">
        <v>584593889</v>
      </c>
      <c r="G1340" s="12">
        <v>8216351501</v>
      </c>
      <c r="H1340" s="11">
        <v>78</v>
      </c>
      <c r="I1340" s="11">
        <v>0</v>
      </c>
      <c r="J1340" s="11" t="s">
        <v>123</v>
      </c>
      <c r="K1340" s="25">
        <v>24023</v>
      </c>
      <c r="L1340" s="11">
        <v>0</v>
      </c>
      <c r="M1340" s="11">
        <v>0</v>
      </c>
      <c r="N1340" s="25">
        <v>2402</v>
      </c>
      <c r="O1340" s="11">
        <v>0</v>
      </c>
      <c r="P1340" s="11">
        <v>0</v>
      </c>
      <c r="Q1340" s="11"/>
      <c r="R1340" s="16"/>
    </row>
    <row r="1341" spans="1:18" ht="15.75" thickTop="1" thickBot="1" x14ac:dyDescent="0.25">
      <c r="A1341" s="15">
        <v>41877</v>
      </c>
      <c r="B1341" s="11">
        <v>26.249400000000001</v>
      </c>
      <c r="C1341" s="11">
        <v>0</v>
      </c>
      <c r="D1341" s="25">
        <v>384431.84909999999</v>
      </c>
      <c r="E1341" s="25">
        <v>1523.8453999999999</v>
      </c>
      <c r="F1341" s="25">
        <v>585814698</v>
      </c>
      <c r="G1341" s="12">
        <v>8339232671</v>
      </c>
      <c r="H1341" s="11">
        <v>78</v>
      </c>
      <c r="I1341" s="11">
        <v>0</v>
      </c>
      <c r="J1341" s="11" t="s">
        <v>123</v>
      </c>
      <c r="K1341" s="25">
        <v>24074</v>
      </c>
      <c r="L1341" s="11">
        <v>0</v>
      </c>
      <c r="M1341" s="11">
        <v>0</v>
      </c>
      <c r="N1341" s="25">
        <v>2407</v>
      </c>
      <c r="O1341" s="11">
        <v>0</v>
      </c>
      <c r="P1341" s="11">
        <v>0</v>
      </c>
      <c r="Q1341" s="11"/>
      <c r="R1341" s="16"/>
    </row>
    <row r="1342" spans="1:18" ht="15.75" thickTop="1" thickBot="1" x14ac:dyDescent="0.25">
      <c r="A1342" s="15">
        <v>41878</v>
      </c>
      <c r="B1342" s="11">
        <v>159.01390000000001</v>
      </c>
      <c r="C1342" s="11">
        <v>0</v>
      </c>
      <c r="D1342" s="25">
        <v>384590.86300000001</v>
      </c>
      <c r="E1342" s="25">
        <v>1529.8349000000001</v>
      </c>
      <c r="F1342" s="25">
        <v>588360510</v>
      </c>
      <c r="G1342" s="12">
        <v>8202749323</v>
      </c>
      <c r="H1342" s="11">
        <v>78</v>
      </c>
      <c r="I1342" s="11">
        <v>0</v>
      </c>
      <c r="J1342" s="11" t="s">
        <v>123</v>
      </c>
      <c r="K1342" s="25">
        <v>24170</v>
      </c>
      <c r="L1342" s="11">
        <v>0</v>
      </c>
      <c r="M1342" s="11">
        <v>0</v>
      </c>
      <c r="N1342" s="25">
        <v>2417</v>
      </c>
      <c r="O1342" s="11">
        <v>0</v>
      </c>
      <c r="P1342" s="11">
        <v>0</v>
      </c>
      <c r="Q1342" s="12">
        <v>1000413633</v>
      </c>
      <c r="R1342" s="16"/>
    </row>
    <row r="1343" spans="1:18" ht="15.75" thickTop="1" thickBot="1" x14ac:dyDescent="0.25">
      <c r="A1343" s="15">
        <v>41879</v>
      </c>
      <c r="B1343" s="11">
        <v>0</v>
      </c>
      <c r="C1343" s="11">
        <v>0</v>
      </c>
      <c r="D1343" s="25">
        <v>384590.86300000001</v>
      </c>
      <c r="E1343" s="25">
        <v>1527.0418999999999</v>
      </c>
      <c r="F1343" s="25">
        <v>587286374</v>
      </c>
      <c r="G1343" s="12">
        <v>8045494111</v>
      </c>
      <c r="H1343" s="11">
        <v>78</v>
      </c>
      <c r="I1343" s="11">
        <v>0</v>
      </c>
      <c r="J1343" s="11" t="s">
        <v>123</v>
      </c>
      <c r="K1343" s="25">
        <v>24136</v>
      </c>
      <c r="L1343" s="11">
        <v>0</v>
      </c>
      <c r="M1343" s="11">
        <v>0</v>
      </c>
      <c r="N1343" s="25">
        <v>2414</v>
      </c>
      <c r="O1343" s="11">
        <v>0</v>
      </c>
      <c r="P1343" s="11">
        <v>0</v>
      </c>
      <c r="Q1343" s="11"/>
      <c r="R1343" s="16"/>
    </row>
    <row r="1344" spans="1:18" ht="15.75" thickTop="1" thickBot="1" x14ac:dyDescent="0.25">
      <c r="A1344" s="15">
        <v>41880</v>
      </c>
      <c r="B1344" s="11">
        <v>0</v>
      </c>
      <c r="C1344" s="11">
        <v>114.0179</v>
      </c>
      <c r="D1344" s="25">
        <v>384476.84509999998</v>
      </c>
      <c r="E1344" s="25">
        <v>1538.4413</v>
      </c>
      <c r="F1344" s="25">
        <v>591495057</v>
      </c>
      <c r="G1344" s="12">
        <v>8193143087</v>
      </c>
      <c r="H1344" s="11">
        <v>77</v>
      </c>
      <c r="I1344" s="11">
        <v>0</v>
      </c>
      <c r="J1344" s="11" t="s">
        <v>123</v>
      </c>
      <c r="K1344" s="25">
        <v>24316</v>
      </c>
      <c r="L1344" s="11">
        <v>0</v>
      </c>
      <c r="M1344" s="11">
        <v>0</v>
      </c>
      <c r="N1344" s="25">
        <v>2432</v>
      </c>
      <c r="O1344" s="11">
        <v>0</v>
      </c>
      <c r="P1344" s="11">
        <v>0</v>
      </c>
      <c r="Q1344" s="11"/>
      <c r="R1344" s="16"/>
    </row>
    <row r="1345" spans="1:18" ht="15.75" thickTop="1" thickBot="1" x14ac:dyDescent="0.25">
      <c r="A1345" s="15">
        <v>41881</v>
      </c>
      <c r="B1345" s="11">
        <v>0</v>
      </c>
      <c r="C1345" s="11">
        <v>0</v>
      </c>
      <c r="D1345" s="25">
        <v>384476.84509999998</v>
      </c>
      <c r="E1345" s="25">
        <v>1538.374</v>
      </c>
      <c r="F1345" s="25">
        <v>591469195</v>
      </c>
      <c r="G1345" s="12">
        <v>8193155063</v>
      </c>
      <c r="H1345" s="11">
        <v>77</v>
      </c>
      <c r="I1345" s="11">
        <v>0</v>
      </c>
      <c r="J1345" s="11" t="s">
        <v>123</v>
      </c>
      <c r="K1345" s="25">
        <v>24308</v>
      </c>
      <c r="L1345" s="11">
        <v>0</v>
      </c>
      <c r="M1345" s="11">
        <v>0</v>
      </c>
      <c r="N1345" s="25">
        <v>2431</v>
      </c>
      <c r="O1345" s="11">
        <v>0</v>
      </c>
      <c r="P1345" s="11">
        <v>0</v>
      </c>
      <c r="Q1345" s="11"/>
      <c r="R1345" s="16"/>
    </row>
    <row r="1346" spans="1:18" ht="15.75" thickTop="1" thickBot="1" x14ac:dyDescent="0.25">
      <c r="A1346" s="15">
        <v>41882</v>
      </c>
      <c r="B1346" s="11">
        <v>0</v>
      </c>
      <c r="C1346" s="11">
        <v>0</v>
      </c>
      <c r="D1346" s="25">
        <v>384476.84509999998</v>
      </c>
      <c r="E1346" s="25">
        <v>1538.3068000000001</v>
      </c>
      <c r="F1346" s="25">
        <v>591443334</v>
      </c>
      <c r="G1346" s="12">
        <v>8193046361</v>
      </c>
      <c r="H1346" s="11">
        <v>77</v>
      </c>
      <c r="I1346" s="11">
        <v>0</v>
      </c>
      <c r="J1346" s="11" t="s">
        <v>123</v>
      </c>
      <c r="K1346" s="25">
        <v>24307</v>
      </c>
      <c r="L1346" s="11">
        <v>0</v>
      </c>
      <c r="M1346" s="11">
        <v>0</v>
      </c>
      <c r="N1346" s="25">
        <v>2431</v>
      </c>
      <c r="O1346" s="11">
        <v>0</v>
      </c>
      <c r="P1346" s="11">
        <v>0</v>
      </c>
      <c r="Q1346" s="11"/>
      <c r="R1346" s="16"/>
    </row>
    <row r="1347" spans="1:18" ht="15.75" thickTop="1" thickBot="1" x14ac:dyDescent="0.25">
      <c r="A1347" s="15">
        <v>41883</v>
      </c>
      <c r="B1347" s="11">
        <v>75.435699999999997</v>
      </c>
      <c r="C1347" s="11">
        <v>0</v>
      </c>
      <c r="D1347" s="25">
        <v>384552.28080000001</v>
      </c>
      <c r="E1347" s="25">
        <v>1544.4128000000001</v>
      </c>
      <c r="F1347" s="25">
        <v>593907456</v>
      </c>
      <c r="G1347" s="12">
        <v>8319477682</v>
      </c>
      <c r="H1347" s="11">
        <v>78</v>
      </c>
      <c r="I1347" s="11">
        <v>0</v>
      </c>
      <c r="J1347" s="11" t="s">
        <v>123</v>
      </c>
      <c r="K1347" s="25">
        <v>24403</v>
      </c>
      <c r="L1347" s="11">
        <v>0</v>
      </c>
      <c r="M1347" s="11">
        <v>0</v>
      </c>
      <c r="N1347" s="25">
        <v>2440</v>
      </c>
      <c r="O1347" s="11">
        <v>0</v>
      </c>
      <c r="P1347" s="11">
        <v>0</v>
      </c>
      <c r="Q1347" s="12">
        <v>1000196204</v>
      </c>
      <c r="R1347" s="16"/>
    </row>
    <row r="1348" spans="1:18" ht="15.75" thickTop="1" thickBot="1" x14ac:dyDescent="0.25">
      <c r="A1348" s="15">
        <v>41884</v>
      </c>
      <c r="B1348" s="11">
        <v>0</v>
      </c>
      <c r="C1348" s="25">
        <v>3823.4657000000002</v>
      </c>
      <c r="D1348" s="25">
        <v>380728.81510000001</v>
      </c>
      <c r="E1348" s="25">
        <v>1560.5509</v>
      </c>
      <c r="F1348" s="25">
        <v>594146706</v>
      </c>
      <c r="G1348" s="12">
        <v>8391594841</v>
      </c>
      <c r="H1348" s="11">
        <v>77</v>
      </c>
      <c r="I1348" s="11">
        <v>0</v>
      </c>
      <c r="J1348" s="11" t="s">
        <v>123</v>
      </c>
      <c r="K1348" s="25">
        <v>24663</v>
      </c>
      <c r="L1348" s="11">
        <v>0</v>
      </c>
      <c r="M1348" s="11">
        <v>0</v>
      </c>
      <c r="N1348" s="25">
        <v>2466</v>
      </c>
      <c r="O1348" s="11">
        <v>0</v>
      </c>
      <c r="P1348" s="11">
        <v>0</v>
      </c>
      <c r="Q1348" s="11"/>
      <c r="R1348" s="16"/>
    </row>
    <row r="1349" spans="1:18" ht="15.75" thickTop="1" thickBot="1" x14ac:dyDescent="0.25">
      <c r="A1349" s="15">
        <v>41885</v>
      </c>
      <c r="B1349" s="11">
        <v>0</v>
      </c>
      <c r="C1349" s="11">
        <v>0</v>
      </c>
      <c r="D1349" s="25">
        <v>380728.81510000001</v>
      </c>
      <c r="E1349" s="25">
        <v>1574.7418</v>
      </c>
      <c r="F1349" s="25">
        <v>599549593</v>
      </c>
      <c r="G1349" s="12">
        <v>8355344710</v>
      </c>
      <c r="H1349" s="11">
        <v>77</v>
      </c>
      <c r="I1349" s="11">
        <v>0</v>
      </c>
      <c r="J1349" s="11" t="s">
        <v>123</v>
      </c>
      <c r="K1349" s="25">
        <v>24640</v>
      </c>
      <c r="L1349" s="11">
        <v>0</v>
      </c>
      <c r="M1349" s="11">
        <v>0</v>
      </c>
      <c r="N1349" s="25">
        <v>2464</v>
      </c>
      <c r="O1349" s="11">
        <v>0</v>
      </c>
      <c r="P1349" s="11">
        <v>0</v>
      </c>
      <c r="Q1349" s="11"/>
      <c r="R1349" s="16"/>
    </row>
    <row r="1350" spans="1:18" ht="15.75" thickTop="1" thickBot="1" x14ac:dyDescent="0.25">
      <c r="A1350" s="15">
        <v>41886</v>
      </c>
      <c r="B1350" s="11">
        <v>0</v>
      </c>
      <c r="C1350" s="11">
        <v>0</v>
      </c>
      <c r="D1350" s="25">
        <v>380728.81510000001</v>
      </c>
      <c r="E1350" s="25">
        <v>1576.6914999999999</v>
      </c>
      <c r="F1350" s="25">
        <v>600291899</v>
      </c>
      <c r="G1350" s="12">
        <v>8443786879</v>
      </c>
      <c r="H1350" s="11">
        <v>77</v>
      </c>
      <c r="I1350" s="11">
        <v>0</v>
      </c>
      <c r="J1350" s="11" t="s">
        <v>123</v>
      </c>
      <c r="K1350" s="25">
        <v>24671</v>
      </c>
      <c r="L1350" s="11">
        <v>0</v>
      </c>
      <c r="M1350" s="11">
        <v>0</v>
      </c>
      <c r="N1350" s="25">
        <v>2467</v>
      </c>
      <c r="O1350" s="11">
        <v>0</v>
      </c>
      <c r="P1350" s="11">
        <v>0</v>
      </c>
      <c r="Q1350" s="11"/>
      <c r="R1350" s="16"/>
    </row>
    <row r="1351" spans="1:18" ht="15.75" thickTop="1" thickBot="1" x14ac:dyDescent="0.25">
      <c r="A1351" s="15">
        <v>41887</v>
      </c>
      <c r="B1351" s="11">
        <v>127.529</v>
      </c>
      <c r="C1351" s="11">
        <v>0</v>
      </c>
      <c r="D1351" s="25">
        <v>380856.34409999999</v>
      </c>
      <c r="E1351" s="25">
        <v>1568.2698</v>
      </c>
      <c r="F1351" s="25">
        <v>597285507</v>
      </c>
      <c r="G1351" s="12">
        <v>8394335728</v>
      </c>
      <c r="H1351" s="11">
        <v>77</v>
      </c>
      <c r="I1351" s="11">
        <v>0</v>
      </c>
      <c r="J1351" s="11" t="s">
        <v>123</v>
      </c>
      <c r="K1351" s="25">
        <v>24539</v>
      </c>
      <c r="L1351" s="11">
        <v>0</v>
      </c>
      <c r="M1351" s="11">
        <v>0</v>
      </c>
      <c r="N1351" s="25">
        <v>2454</v>
      </c>
      <c r="O1351" s="11">
        <v>0</v>
      </c>
      <c r="P1351" s="11">
        <v>0</v>
      </c>
      <c r="Q1351" s="11"/>
      <c r="R1351" s="16"/>
    </row>
    <row r="1352" spans="1:18" ht="15.75" thickTop="1" thickBot="1" x14ac:dyDescent="0.25">
      <c r="A1352" s="15">
        <v>41888</v>
      </c>
      <c r="B1352" s="11">
        <v>0</v>
      </c>
      <c r="C1352" s="11">
        <v>0</v>
      </c>
      <c r="D1352" s="25">
        <v>380856.34409999999</v>
      </c>
      <c r="E1352" s="25">
        <v>1568.1998000000001</v>
      </c>
      <c r="F1352" s="25">
        <v>597258855</v>
      </c>
      <c r="G1352" s="12">
        <v>8394340511</v>
      </c>
      <c r="H1352" s="11">
        <v>77</v>
      </c>
      <c r="I1352" s="11">
        <v>0</v>
      </c>
      <c r="J1352" s="11" t="s">
        <v>123</v>
      </c>
      <c r="K1352" s="25">
        <v>24546</v>
      </c>
      <c r="L1352" s="11">
        <v>0</v>
      </c>
      <c r="M1352" s="11">
        <v>0</v>
      </c>
      <c r="N1352" s="25">
        <v>2455</v>
      </c>
      <c r="O1352" s="11">
        <v>0</v>
      </c>
      <c r="P1352" s="11">
        <v>0</v>
      </c>
      <c r="Q1352" s="11"/>
      <c r="R1352" s="16"/>
    </row>
    <row r="1353" spans="1:18" ht="15.75" thickTop="1" thickBot="1" x14ac:dyDescent="0.25">
      <c r="A1353" s="15">
        <v>41889</v>
      </c>
      <c r="B1353" s="11">
        <v>0</v>
      </c>
      <c r="C1353" s="11">
        <v>0</v>
      </c>
      <c r="D1353" s="25">
        <v>380856.34409999999</v>
      </c>
      <c r="E1353" s="25">
        <v>1568.1298999999999</v>
      </c>
      <c r="F1353" s="25">
        <v>597232205</v>
      </c>
      <c r="G1353" s="12">
        <v>8394345294</v>
      </c>
      <c r="H1353" s="11">
        <v>77</v>
      </c>
      <c r="I1353" s="11">
        <v>0</v>
      </c>
      <c r="J1353" s="11" t="s">
        <v>123</v>
      </c>
      <c r="K1353" s="25">
        <v>24545</v>
      </c>
      <c r="L1353" s="11">
        <v>0</v>
      </c>
      <c r="M1353" s="11">
        <v>0</v>
      </c>
      <c r="N1353" s="25">
        <v>2454</v>
      </c>
      <c r="O1353" s="11">
        <v>0</v>
      </c>
      <c r="P1353" s="11">
        <v>0</v>
      </c>
      <c r="Q1353" s="11"/>
      <c r="R1353" s="16"/>
    </row>
    <row r="1354" spans="1:18" ht="15.75" thickTop="1" thickBot="1" x14ac:dyDescent="0.25">
      <c r="A1354" s="15">
        <v>41890</v>
      </c>
      <c r="B1354" s="11">
        <v>0</v>
      </c>
      <c r="C1354" s="11">
        <v>0</v>
      </c>
      <c r="D1354" s="25">
        <v>380856.34409999999</v>
      </c>
      <c r="E1354" s="25">
        <v>1563.7313999999999</v>
      </c>
      <c r="F1354" s="25">
        <v>595557035</v>
      </c>
      <c r="G1354" s="12">
        <v>8295512909</v>
      </c>
      <c r="H1354" s="11">
        <v>77</v>
      </c>
      <c r="I1354" s="11">
        <v>0</v>
      </c>
      <c r="J1354" s="11" t="s">
        <v>123</v>
      </c>
      <c r="K1354" s="25">
        <v>24476</v>
      </c>
      <c r="L1354" s="11">
        <v>0</v>
      </c>
      <c r="M1354" s="11">
        <v>0</v>
      </c>
      <c r="N1354" s="25">
        <v>2448</v>
      </c>
      <c r="O1354" s="11">
        <v>0</v>
      </c>
      <c r="P1354" s="11">
        <v>0</v>
      </c>
      <c r="Q1354" s="11"/>
      <c r="R1354" s="16"/>
    </row>
    <row r="1355" spans="1:18" ht="15.75" thickTop="1" thickBot="1" x14ac:dyDescent="0.25">
      <c r="A1355" s="15">
        <v>41891</v>
      </c>
      <c r="B1355" s="11">
        <v>0</v>
      </c>
      <c r="C1355" s="11">
        <v>0</v>
      </c>
      <c r="D1355" s="25">
        <v>380856.34409999999</v>
      </c>
      <c r="E1355" s="25">
        <v>1562.6943000000001</v>
      </c>
      <c r="F1355" s="25">
        <v>595162048</v>
      </c>
      <c r="G1355" s="12">
        <v>8344921824</v>
      </c>
      <c r="H1355" s="11">
        <v>77</v>
      </c>
      <c r="I1355" s="11">
        <v>0</v>
      </c>
      <c r="J1355" s="11" t="s">
        <v>123</v>
      </c>
      <c r="K1355" s="25">
        <v>24460</v>
      </c>
      <c r="L1355" s="11">
        <v>0</v>
      </c>
      <c r="M1355" s="11">
        <v>0</v>
      </c>
      <c r="N1355" s="25">
        <v>2446</v>
      </c>
      <c r="O1355" s="11">
        <v>0</v>
      </c>
      <c r="P1355" s="11">
        <v>0</v>
      </c>
      <c r="Q1355" s="11"/>
      <c r="R1355" s="16"/>
    </row>
    <row r="1356" spans="1:18" ht="15.75" thickTop="1" thickBot="1" x14ac:dyDescent="0.25">
      <c r="A1356" s="15">
        <v>41892</v>
      </c>
      <c r="B1356" s="11">
        <v>0</v>
      </c>
      <c r="C1356" s="25">
        <v>2980.1257000000001</v>
      </c>
      <c r="D1356" s="25">
        <v>377876.21840000001</v>
      </c>
      <c r="E1356" s="25">
        <v>1560.3276000000001</v>
      </c>
      <c r="F1356" s="25">
        <v>589610710</v>
      </c>
      <c r="G1356" s="12">
        <v>8199184990</v>
      </c>
      <c r="H1356" s="11">
        <v>76</v>
      </c>
      <c r="I1356" s="11">
        <v>0</v>
      </c>
      <c r="J1356" s="11" t="s">
        <v>123</v>
      </c>
      <c r="K1356" s="25">
        <v>24423</v>
      </c>
      <c r="L1356" s="11">
        <v>0</v>
      </c>
      <c r="M1356" s="11">
        <v>0</v>
      </c>
      <c r="N1356" s="25">
        <v>2442</v>
      </c>
      <c r="O1356" s="11">
        <v>0</v>
      </c>
      <c r="P1356" s="11">
        <v>0</v>
      </c>
      <c r="Q1356" s="11"/>
      <c r="R1356" s="16"/>
    </row>
    <row r="1357" spans="1:18" ht="15.75" thickTop="1" thickBot="1" x14ac:dyDescent="0.25">
      <c r="A1357" s="15">
        <v>41893</v>
      </c>
      <c r="B1357" s="11">
        <v>0</v>
      </c>
      <c r="C1357" s="11">
        <v>0</v>
      </c>
      <c r="D1357" s="25">
        <v>377876.21840000001</v>
      </c>
      <c r="E1357" s="25">
        <v>1553.4043999999999</v>
      </c>
      <c r="F1357" s="25">
        <v>586994568</v>
      </c>
      <c r="G1357" s="12">
        <v>8130839179</v>
      </c>
      <c r="H1357" s="11">
        <v>76</v>
      </c>
      <c r="I1357" s="11">
        <v>0</v>
      </c>
      <c r="J1357" s="11" t="s">
        <v>123</v>
      </c>
      <c r="K1357" s="25">
        <v>24124</v>
      </c>
      <c r="L1357" s="11">
        <v>0</v>
      </c>
      <c r="M1357" s="11">
        <v>0</v>
      </c>
      <c r="N1357" s="25">
        <v>2412</v>
      </c>
      <c r="O1357" s="11">
        <v>0</v>
      </c>
      <c r="P1357" s="11">
        <v>0</v>
      </c>
      <c r="Q1357" s="11"/>
      <c r="R1357" s="16"/>
    </row>
    <row r="1358" spans="1:18" ht="15.75" thickTop="1" thickBot="1" x14ac:dyDescent="0.25">
      <c r="A1358" s="15">
        <v>41894</v>
      </c>
      <c r="B1358" s="11">
        <v>840.78949999999998</v>
      </c>
      <c r="C1358" s="11">
        <v>0</v>
      </c>
      <c r="D1358" s="25">
        <v>378717.00790000003</v>
      </c>
      <c r="E1358" s="25">
        <v>1543.4552000000001</v>
      </c>
      <c r="F1358" s="25">
        <v>584532749</v>
      </c>
      <c r="G1358" s="12">
        <v>8127862743</v>
      </c>
      <c r="H1358" s="11">
        <v>76</v>
      </c>
      <c r="I1358" s="11">
        <v>0</v>
      </c>
      <c r="J1358" s="11" t="s">
        <v>123</v>
      </c>
      <c r="K1358" s="25">
        <v>23970</v>
      </c>
      <c r="L1358" s="11">
        <v>0</v>
      </c>
      <c r="M1358" s="11">
        <v>0</v>
      </c>
      <c r="N1358" s="25">
        <v>2397</v>
      </c>
      <c r="O1358" s="11">
        <v>0</v>
      </c>
      <c r="P1358" s="11">
        <v>0</v>
      </c>
      <c r="Q1358" s="11"/>
      <c r="R1358" s="16"/>
    </row>
    <row r="1359" spans="1:18" ht="15.75" thickTop="1" thickBot="1" x14ac:dyDescent="0.25">
      <c r="A1359" s="15">
        <v>41895</v>
      </c>
      <c r="B1359" s="11">
        <v>0</v>
      </c>
      <c r="C1359" s="11">
        <v>0</v>
      </c>
      <c r="D1359" s="25">
        <v>378717.00790000003</v>
      </c>
      <c r="E1359" s="25">
        <v>1543.3882000000001</v>
      </c>
      <c r="F1359" s="25">
        <v>584507372</v>
      </c>
      <c r="G1359" s="12">
        <v>8127877228</v>
      </c>
      <c r="H1359" s="11">
        <v>76</v>
      </c>
      <c r="I1359" s="11">
        <v>0</v>
      </c>
      <c r="J1359" s="11" t="s">
        <v>123</v>
      </c>
      <c r="K1359" s="25">
        <v>24022</v>
      </c>
      <c r="L1359" s="11">
        <v>0</v>
      </c>
      <c r="M1359" s="11">
        <v>0</v>
      </c>
      <c r="N1359" s="25">
        <v>2402</v>
      </c>
      <c r="O1359" s="11">
        <v>0</v>
      </c>
      <c r="P1359" s="11">
        <v>0</v>
      </c>
      <c r="Q1359" s="11"/>
      <c r="R1359" s="16"/>
    </row>
    <row r="1360" spans="1:18" ht="15.75" thickTop="1" thickBot="1" x14ac:dyDescent="0.25">
      <c r="A1360" s="15">
        <v>41896</v>
      </c>
      <c r="B1360" s="11">
        <v>0</v>
      </c>
      <c r="C1360" s="11">
        <v>0</v>
      </c>
      <c r="D1360" s="25">
        <v>378717.00790000003</v>
      </c>
      <c r="E1360" s="25">
        <v>1543.3212000000001</v>
      </c>
      <c r="F1360" s="25">
        <v>584481996</v>
      </c>
      <c r="G1360" s="12">
        <v>8127891715</v>
      </c>
      <c r="H1360" s="11">
        <v>76</v>
      </c>
      <c r="I1360" s="11">
        <v>0</v>
      </c>
      <c r="J1360" s="11" t="s">
        <v>123</v>
      </c>
      <c r="K1360" s="25">
        <v>24021</v>
      </c>
      <c r="L1360" s="11">
        <v>0</v>
      </c>
      <c r="M1360" s="11">
        <v>0</v>
      </c>
      <c r="N1360" s="25">
        <v>2402</v>
      </c>
      <c r="O1360" s="11">
        <v>0</v>
      </c>
      <c r="P1360" s="11">
        <v>0</v>
      </c>
      <c r="Q1360" s="11"/>
      <c r="R1360" s="16"/>
    </row>
    <row r="1361" spans="1:18" ht="15.75" thickTop="1" thickBot="1" x14ac:dyDescent="0.25">
      <c r="A1361" s="15">
        <v>41897</v>
      </c>
      <c r="B1361" s="11">
        <v>0</v>
      </c>
      <c r="C1361" s="11">
        <v>0</v>
      </c>
      <c r="D1361" s="25">
        <v>378717.00790000003</v>
      </c>
      <c r="E1361" s="25">
        <v>1529.8810000000001</v>
      </c>
      <c r="F1361" s="25">
        <v>579391951</v>
      </c>
      <c r="G1361" s="12">
        <v>8101673050</v>
      </c>
      <c r="H1361" s="11">
        <v>76</v>
      </c>
      <c r="I1361" s="11">
        <v>0</v>
      </c>
      <c r="J1361" s="11" t="s">
        <v>123</v>
      </c>
      <c r="K1361" s="25">
        <v>23812</v>
      </c>
      <c r="L1361" s="11">
        <v>0</v>
      </c>
      <c r="M1361" s="11">
        <v>0</v>
      </c>
      <c r="N1361" s="25">
        <v>2381</v>
      </c>
      <c r="O1361" s="11">
        <v>0</v>
      </c>
      <c r="P1361" s="11">
        <v>0</v>
      </c>
      <c r="Q1361" s="11"/>
      <c r="R1361" s="16"/>
    </row>
    <row r="1362" spans="1:18" ht="15.75" thickTop="1" thickBot="1" x14ac:dyDescent="0.25">
      <c r="A1362" s="15">
        <v>41898</v>
      </c>
      <c r="B1362" s="11">
        <v>31.3293</v>
      </c>
      <c r="C1362" s="11">
        <v>0</v>
      </c>
      <c r="D1362" s="25">
        <v>378748.33720000001</v>
      </c>
      <c r="E1362" s="25">
        <v>1538.7172</v>
      </c>
      <c r="F1362" s="25">
        <v>582786587</v>
      </c>
      <c r="G1362" s="12">
        <v>8336433958</v>
      </c>
      <c r="H1362" s="11">
        <v>76</v>
      </c>
      <c r="I1362" s="11">
        <v>0</v>
      </c>
      <c r="J1362" s="11" t="s">
        <v>123</v>
      </c>
      <c r="K1362" s="25">
        <v>23949</v>
      </c>
      <c r="L1362" s="11">
        <v>0</v>
      </c>
      <c r="M1362" s="11">
        <v>0</v>
      </c>
      <c r="N1362" s="25">
        <v>2395</v>
      </c>
      <c r="O1362" s="11">
        <v>0</v>
      </c>
      <c r="P1362" s="11">
        <v>0</v>
      </c>
      <c r="Q1362" s="11"/>
      <c r="R1362" s="16"/>
    </row>
    <row r="1363" spans="1:18" ht="15.75" thickTop="1" thickBot="1" x14ac:dyDescent="0.25">
      <c r="A1363" s="15">
        <v>41899</v>
      </c>
      <c r="B1363" s="11">
        <v>0</v>
      </c>
      <c r="C1363" s="11">
        <v>0</v>
      </c>
      <c r="D1363" s="25">
        <v>378748.33720000001</v>
      </c>
      <c r="E1363" s="25">
        <v>1551.7950000000001</v>
      </c>
      <c r="F1363" s="25">
        <v>587739790</v>
      </c>
      <c r="G1363" s="12">
        <v>8326202316</v>
      </c>
      <c r="H1363" s="11">
        <v>76</v>
      </c>
      <c r="I1363" s="11">
        <v>0</v>
      </c>
      <c r="J1363" s="11" t="s">
        <v>123</v>
      </c>
      <c r="K1363" s="25">
        <v>24155</v>
      </c>
      <c r="L1363" s="11">
        <v>0</v>
      </c>
      <c r="M1363" s="11">
        <v>0</v>
      </c>
      <c r="N1363" s="25">
        <v>2415</v>
      </c>
      <c r="O1363" s="11">
        <v>0</v>
      </c>
      <c r="P1363" s="11">
        <v>0</v>
      </c>
      <c r="Q1363" s="11"/>
      <c r="R1363" s="16"/>
    </row>
    <row r="1364" spans="1:18" ht="15.75" thickTop="1" thickBot="1" x14ac:dyDescent="0.25">
      <c r="A1364" s="15">
        <v>41900</v>
      </c>
      <c r="B1364" s="11">
        <v>0</v>
      </c>
      <c r="C1364" s="11">
        <v>0</v>
      </c>
      <c r="D1364" s="25">
        <v>378748.33720000001</v>
      </c>
      <c r="E1364" s="25">
        <v>1551.7265</v>
      </c>
      <c r="F1364" s="25">
        <v>587713818</v>
      </c>
      <c r="G1364" s="12">
        <v>8326210570</v>
      </c>
      <c r="H1364" s="11">
        <v>76</v>
      </c>
      <c r="I1364" s="11">
        <v>0</v>
      </c>
      <c r="J1364" s="11" t="s">
        <v>123</v>
      </c>
      <c r="K1364" s="25">
        <v>24154</v>
      </c>
      <c r="L1364" s="11">
        <v>0</v>
      </c>
      <c r="M1364" s="11">
        <v>0</v>
      </c>
      <c r="N1364" s="25">
        <v>2415</v>
      </c>
      <c r="O1364" s="11">
        <v>0</v>
      </c>
      <c r="P1364" s="11">
        <v>0</v>
      </c>
      <c r="Q1364" s="11"/>
      <c r="R1364" s="16"/>
    </row>
    <row r="1365" spans="1:18" ht="15.75" thickTop="1" thickBot="1" x14ac:dyDescent="0.25">
      <c r="A1365" s="15">
        <v>41901</v>
      </c>
      <c r="B1365" s="11">
        <v>0</v>
      </c>
      <c r="C1365" s="11">
        <v>0</v>
      </c>
      <c r="D1365" s="25">
        <v>378748.33720000001</v>
      </c>
      <c r="E1365" s="25">
        <v>1551.6578999999999</v>
      </c>
      <c r="F1365" s="25">
        <v>587687847</v>
      </c>
      <c r="G1365" s="12">
        <v>8326218825</v>
      </c>
      <c r="H1365" s="11">
        <v>76</v>
      </c>
      <c r="I1365" s="11">
        <v>0</v>
      </c>
      <c r="J1365" s="11" t="s">
        <v>123</v>
      </c>
      <c r="K1365" s="25">
        <v>24153</v>
      </c>
      <c r="L1365" s="11">
        <v>0</v>
      </c>
      <c r="M1365" s="11">
        <v>0</v>
      </c>
      <c r="N1365" s="25">
        <v>2415</v>
      </c>
      <c r="O1365" s="11">
        <v>0</v>
      </c>
      <c r="P1365" s="11">
        <v>0</v>
      </c>
      <c r="Q1365" s="11"/>
      <c r="R1365" s="16"/>
    </row>
    <row r="1366" spans="1:18" ht="15.75" thickTop="1" thickBot="1" x14ac:dyDescent="0.25">
      <c r="A1366" s="15">
        <v>41902</v>
      </c>
      <c r="B1366" s="11">
        <v>0</v>
      </c>
      <c r="C1366" s="11">
        <v>0</v>
      </c>
      <c r="D1366" s="25">
        <v>378748.33720000001</v>
      </c>
      <c r="E1366" s="25">
        <v>1551.5893000000001</v>
      </c>
      <c r="F1366" s="25">
        <v>587661878</v>
      </c>
      <c r="G1366" s="12">
        <v>8326227079</v>
      </c>
      <c r="H1366" s="11">
        <v>76</v>
      </c>
      <c r="I1366" s="11">
        <v>0</v>
      </c>
      <c r="J1366" s="11" t="s">
        <v>123</v>
      </c>
      <c r="K1366" s="25">
        <v>24151</v>
      </c>
      <c r="L1366" s="11">
        <v>0</v>
      </c>
      <c r="M1366" s="11">
        <v>0</v>
      </c>
      <c r="N1366" s="25">
        <v>2415</v>
      </c>
      <c r="O1366" s="11">
        <v>0</v>
      </c>
      <c r="P1366" s="11">
        <v>0</v>
      </c>
      <c r="Q1366" s="11"/>
      <c r="R1366" s="16"/>
    </row>
    <row r="1367" spans="1:18" ht="15.75" thickTop="1" thickBot="1" x14ac:dyDescent="0.25">
      <c r="A1367" s="15">
        <v>41903</v>
      </c>
      <c r="B1367" s="11">
        <v>0</v>
      </c>
      <c r="C1367" s="11">
        <v>0</v>
      </c>
      <c r="D1367" s="25">
        <v>378748.33720000001</v>
      </c>
      <c r="E1367" s="25">
        <v>1551.5208</v>
      </c>
      <c r="F1367" s="25">
        <v>587635910</v>
      </c>
      <c r="G1367" s="12">
        <v>8326235337</v>
      </c>
      <c r="H1367" s="11">
        <v>76</v>
      </c>
      <c r="I1367" s="11">
        <v>0</v>
      </c>
      <c r="J1367" s="11" t="s">
        <v>123</v>
      </c>
      <c r="K1367" s="25">
        <v>24150</v>
      </c>
      <c r="L1367" s="11">
        <v>0</v>
      </c>
      <c r="M1367" s="11">
        <v>0</v>
      </c>
      <c r="N1367" s="25">
        <v>2415</v>
      </c>
      <c r="O1367" s="11">
        <v>0</v>
      </c>
      <c r="P1367" s="11">
        <v>0</v>
      </c>
      <c r="Q1367" s="11"/>
      <c r="R1367" s="16"/>
    </row>
    <row r="1368" spans="1:18" ht="15.75" thickTop="1" thickBot="1" x14ac:dyDescent="0.25">
      <c r="A1368" s="15">
        <v>41904</v>
      </c>
      <c r="B1368" s="11">
        <v>0</v>
      </c>
      <c r="C1368" s="11">
        <v>0</v>
      </c>
      <c r="D1368" s="25">
        <v>378748.33720000001</v>
      </c>
      <c r="E1368" s="25">
        <v>1545.8487</v>
      </c>
      <c r="F1368" s="25">
        <v>585487629</v>
      </c>
      <c r="G1368" s="12">
        <v>8121615708</v>
      </c>
      <c r="H1368" s="11">
        <v>76</v>
      </c>
      <c r="I1368" s="11">
        <v>0</v>
      </c>
      <c r="J1368" s="11" t="s">
        <v>123</v>
      </c>
      <c r="K1368" s="25">
        <v>24062</v>
      </c>
      <c r="L1368" s="11">
        <v>0</v>
      </c>
      <c r="M1368" s="11">
        <v>0</v>
      </c>
      <c r="N1368" s="25">
        <v>2406</v>
      </c>
      <c r="O1368" s="11">
        <v>0</v>
      </c>
      <c r="P1368" s="11">
        <v>0</v>
      </c>
      <c r="Q1368" s="11"/>
      <c r="R1368" s="16"/>
    </row>
    <row r="1369" spans="1:18" ht="15.75" thickTop="1" thickBot="1" x14ac:dyDescent="0.25">
      <c r="A1369" s="15">
        <v>41905</v>
      </c>
      <c r="B1369" s="11">
        <v>0</v>
      </c>
      <c r="C1369" s="11">
        <v>0</v>
      </c>
      <c r="D1369" s="25">
        <v>378748.33720000001</v>
      </c>
      <c r="E1369" s="25">
        <v>1530.6282000000001</v>
      </c>
      <c r="F1369" s="25">
        <v>579722875</v>
      </c>
      <c r="G1369" s="12">
        <v>8041793735</v>
      </c>
      <c r="H1369" s="11">
        <v>76</v>
      </c>
      <c r="I1369" s="11">
        <v>0</v>
      </c>
      <c r="J1369" s="11" t="s">
        <v>123</v>
      </c>
      <c r="K1369" s="25">
        <v>23825</v>
      </c>
      <c r="L1369" s="11">
        <v>0</v>
      </c>
      <c r="M1369" s="11">
        <v>0</v>
      </c>
      <c r="N1369" s="25">
        <v>2383</v>
      </c>
      <c r="O1369" s="11">
        <v>0</v>
      </c>
      <c r="P1369" s="11">
        <v>0</v>
      </c>
      <c r="Q1369" s="11"/>
      <c r="R1369" s="16"/>
    </row>
    <row r="1370" spans="1:18" ht="15.75" thickTop="1" thickBot="1" x14ac:dyDescent="0.25">
      <c r="A1370" s="15">
        <v>41906</v>
      </c>
      <c r="B1370" s="11">
        <v>32.693300000000001</v>
      </c>
      <c r="C1370" s="11">
        <v>0</v>
      </c>
      <c r="D1370" s="25">
        <v>378781.03049999999</v>
      </c>
      <c r="E1370" s="25">
        <v>1529.3639000000001</v>
      </c>
      <c r="F1370" s="25">
        <v>579294020</v>
      </c>
      <c r="G1370" s="12">
        <v>8006224685</v>
      </c>
      <c r="H1370" s="11">
        <v>76</v>
      </c>
      <c r="I1370" s="11">
        <v>0</v>
      </c>
      <c r="J1370" s="11" t="s">
        <v>123</v>
      </c>
      <c r="K1370" s="25">
        <v>23806</v>
      </c>
      <c r="L1370" s="11">
        <v>0</v>
      </c>
      <c r="M1370" s="11">
        <v>0</v>
      </c>
      <c r="N1370" s="25">
        <v>2381</v>
      </c>
      <c r="O1370" s="11">
        <v>0</v>
      </c>
      <c r="P1370" s="11">
        <v>0</v>
      </c>
      <c r="Q1370" s="11"/>
      <c r="R1370" s="16"/>
    </row>
    <row r="1371" spans="1:18" ht="15.75" thickTop="1" thickBot="1" x14ac:dyDescent="0.25">
      <c r="A1371" s="15">
        <v>41907</v>
      </c>
      <c r="B1371" s="11">
        <v>0</v>
      </c>
      <c r="C1371" s="11">
        <v>0</v>
      </c>
      <c r="D1371" s="25">
        <v>378781.03049999999</v>
      </c>
      <c r="E1371" s="25">
        <v>1528.4867999999999</v>
      </c>
      <c r="F1371" s="25">
        <v>578961788</v>
      </c>
      <c r="G1371" s="12">
        <v>8024176825</v>
      </c>
      <c r="H1371" s="11">
        <v>76</v>
      </c>
      <c r="I1371" s="11">
        <v>0</v>
      </c>
      <c r="J1371" s="11" t="s">
        <v>123</v>
      </c>
      <c r="K1371" s="25">
        <v>23794</v>
      </c>
      <c r="L1371" s="11">
        <v>0</v>
      </c>
      <c r="M1371" s="11">
        <v>0</v>
      </c>
      <c r="N1371" s="25">
        <v>2379</v>
      </c>
      <c r="O1371" s="11">
        <v>0</v>
      </c>
      <c r="P1371" s="11">
        <v>0</v>
      </c>
      <c r="Q1371" s="11"/>
      <c r="R1371" s="16"/>
    </row>
    <row r="1372" spans="1:18" ht="15.75" thickTop="1" thickBot="1" x14ac:dyDescent="0.25">
      <c r="A1372" s="15">
        <v>41908</v>
      </c>
      <c r="B1372" s="11">
        <v>0</v>
      </c>
      <c r="C1372" s="11">
        <v>0</v>
      </c>
      <c r="D1372" s="25">
        <v>378781.03049999999</v>
      </c>
      <c r="E1372" s="25">
        <v>1533.174</v>
      </c>
      <c r="F1372" s="25">
        <v>580737245</v>
      </c>
      <c r="G1372" s="12">
        <v>8137938971</v>
      </c>
      <c r="H1372" s="11">
        <v>76</v>
      </c>
      <c r="I1372" s="11">
        <v>0</v>
      </c>
      <c r="J1372" s="11" t="s">
        <v>123</v>
      </c>
      <c r="K1372" s="25">
        <v>23867</v>
      </c>
      <c r="L1372" s="11">
        <v>0</v>
      </c>
      <c r="M1372" s="11">
        <v>0</v>
      </c>
      <c r="N1372" s="25">
        <v>2387</v>
      </c>
      <c r="O1372" s="11">
        <v>0</v>
      </c>
      <c r="P1372" s="11">
        <v>0</v>
      </c>
      <c r="Q1372" s="11"/>
      <c r="R1372" s="16"/>
    </row>
    <row r="1373" spans="1:18" ht="15.75" thickTop="1" thickBot="1" x14ac:dyDescent="0.25">
      <c r="A1373" s="15">
        <v>41909</v>
      </c>
      <c r="B1373" s="11">
        <v>0</v>
      </c>
      <c r="C1373" s="11">
        <v>0</v>
      </c>
      <c r="D1373" s="25">
        <v>378781.03049999999</v>
      </c>
      <c r="E1373" s="25">
        <v>1533.107</v>
      </c>
      <c r="F1373" s="25">
        <v>580711859</v>
      </c>
      <c r="G1373" s="12">
        <v>8137950947</v>
      </c>
      <c r="H1373" s="11">
        <v>76</v>
      </c>
      <c r="I1373" s="11">
        <v>0</v>
      </c>
      <c r="J1373" s="11" t="s">
        <v>123</v>
      </c>
      <c r="K1373" s="25">
        <v>23866</v>
      </c>
      <c r="L1373" s="11">
        <v>0</v>
      </c>
      <c r="M1373" s="11">
        <v>0</v>
      </c>
      <c r="N1373" s="25">
        <v>2387</v>
      </c>
      <c r="O1373" s="11">
        <v>0</v>
      </c>
      <c r="P1373" s="11">
        <v>0</v>
      </c>
      <c r="Q1373" s="11"/>
      <c r="R1373" s="16"/>
    </row>
    <row r="1374" spans="1:18" ht="15.75" thickTop="1" thickBot="1" x14ac:dyDescent="0.25">
      <c r="A1374" s="15">
        <v>41910</v>
      </c>
      <c r="B1374" s="11">
        <v>0</v>
      </c>
      <c r="C1374" s="11">
        <v>0</v>
      </c>
      <c r="D1374" s="25">
        <v>378781.03049999999</v>
      </c>
      <c r="E1374" s="25">
        <v>1533.04</v>
      </c>
      <c r="F1374" s="25">
        <v>580686475</v>
      </c>
      <c r="G1374" s="12">
        <v>8137962925</v>
      </c>
      <c r="H1374" s="11">
        <v>76</v>
      </c>
      <c r="I1374" s="11">
        <v>0</v>
      </c>
      <c r="J1374" s="11" t="s">
        <v>123</v>
      </c>
      <c r="K1374" s="25">
        <v>23865</v>
      </c>
      <c r="L1374" s="11">
        <v>0</v>
      </c>
      <c r="M1374" s="11">
        <v>0</v>
      </c>
      <c r="N1374" s="25">
        <v>2386</v>
      </c>
      <c r="O1374" s="11">
        <v>0</v>
      </c>
      <c r="P1374" s="11">
        <v>0</v>
      </c>
      <c r="Q1374" s="11"/>
      <c r="R1374" s="16"/>
    </row>
    <row r="1375" spans="1:18" ht="15.75" thickTop="1" thickBot="1" x14ac:dyDescent="0.25">
      <c r="A1375" s="15">
        <v>41911</v>
      </c>
      <c r="B1375" s="11">
        <v>0</v>
      </c>
      <c r="C1375" s="11">
        <v>0</v>
      </c>
      <c r="D1375" s="25">
        <v>378781.03049999999</v>
      </c>
      <c r="E1375" s="25">
        <v>1518.7329</v>
      </c>
      <c r="F1375" s="25">
        <v>575267202</v>
      </c>
      <c r="G1375" s="12">
        <v>8173168380</v>
      </c>
      <c r="H1375" s="11">
        <v>76</v>
      </c>
      <c r="I1375" s="11">
        <v>0</v>
      </c>
      <c r="J1375" s="11" t="s">
        <v>123</v>
      </c>
      <c r="K1375" s="25">
        <v>23642</v>
      </c>
      <c r="L1375" s="11">
        <v>0</v>
      </c>
      <c r="M1375" s="11">
        <v>0</v>
      </c>
      <c r="N1375" s="25">
        <v>2364</v>
      </c>
      <c r="O1375" s="11">
        <v>0</v>
      </c>
      <c r="P1375" s="11">
        <v>0</v>
      </c>
      <c r="Q1375" s="11"/>
      <c r="R1375" s="16"/>
    </row>
    <row r="1376" spans="1:18" ht="15.75" thickTop="1" thickBot="1" x14ac:dyDescent="0.25">
      <c r="A1376" s="15">
        <v>41912</v>
      </c>
      <c r="B1376" s="11">
        <v>123.8122</v>
      </c>
      <c r="C1376" s="11">
        <v>0</v>
      </c>
      <c r="D1376" s="25">
        <v>378904.84269999998</v>
      </c>
      <c r="E1376" s="25">
        <v>1520.5590999999999</v>
      </c>
      <c r="F1376" s="25">
        <v>576147210</v>
      </c>
      <c r="G1376" s="12">
        <v>8093128657</v>
      </c>
      <c r="H1376" s="11">
        <v>76</v>
      </c>
      <c r="I1376" s="11">
        <v>0</v>
      </c>
      <c r="J1376" s="11" t="s">
        <v>123</v>
      </c>
      <c r="K1376" s="25">
        <v>23671</v>
      </c>
      <c r="L1376" s="11">
        <v>0</v>
      </c>
      <c r="M1376" s="11">
        <v>0</v>
      </c>
      <c r="N1376" s="25">
        <v>2367</v>
      </c>
      <c r="O1376" s="11">
        <v>0</v>
      </c>
      <c r="P1376" s="11">
        <v>0</v>
      </c>
      <c r="Q1376" s="12">
        <v>1000326869</v>
      </c>
      <c r="R1376" s="16"/>
    </row>
    <row r="1377" spans="1:18" ht="15.75" thickTop="1" thickBot="1" x14ac:dyDescent="0.25">
      <c r="A1377" s="15">
        <v>41913</v>
      </c>
      <c r="B1377" s="11">
        <v>0</v>
      </c>
      <c r="C1377" s="11">
        <v>0</v>
      </c>
      <c r="D1377" s="25">
        <v>378904.84269999998</v>
      </c>
      <c r="E1377" s="25">
        <v>1504.5248999999999</v>
      </c>
      <c r="F1377" s="25">
        <v>570071765</v>
      </c>
      <c r="G1377" s="12">
        <v>7942773819</v>
      </c>
      <c r="H1377" s="11">
        <v>76</v>
      </c>
      <c r="I1377" s="11">
        <v>0</v>
      </c>
      <c r="J1377" s="11" t="s">
        <v>123</v>
      </c>
      <c r="K1377" s="25">
        <v>23429</v>
      </c>
      <c r="L1377" s="11">
        <v>0</v>
      </c>
      <c r="M1377" s="11">
        <v>0</v>
      </c>
      <c r="N1377" s="25">
        <v>2343</v>
      </c>
      <c r="O1377" s="11">
        <v>0</v>
      </c>
      <c r="P1377" s="11">
        <v>0</v>
      </c>
      <c r="Q1377" s="11"/>
      <c r="R1377" s="16"/>
    </row>
    <row r="1378" spans="1:18" ht="15.75" thickTop="1" thickBot="1" x14ac:dyDescent="0.25">
      <c r="A1378" s="15">
        <v>41914</v>
      </c>
      <c r="B1378" s="11">
        <v>26.7928</v>
      </c>
      <c r="C1378" s="11">
        <v>0</v>
      </c>
      <c r="D1378" s="25">
        <v>378931.63549999997</v>
      </c>
      <c r="E1378" s="25">
        <v>1492.9409000000001</v>
      </c>
      <c r="F1378" s="25">
        <v>565722535</v>
      </c>
      <c r="G1378" s="12">
        <v>7949667560</v>
      </c>
      <c r="H1378" s="11">
        <v>76</v>
      </c>
      <c r="I1378" s="11">
        <v>0</v>
      </c>
      <c r="J1378" s="11" t="s">
        <v>123</v>
      </c>
      <c r="K1378" s="25">
        <v>23248</v>
      </c>
      <c r="L1378" s="11">
        <v>0</v>
      </c>
      <c r="M1378" s="11">
        <v>0</v>
      </c>
      <c r="N1378" s="25">
        <v>2325</v>
      </c>
      <c r="O1378" s="11">
        <v>0</v>
      </c>
      <c r="P1378" s="11">
        <v>0</v>
      </c>
      <c r="Q1378" s="11"/>
      <c r="R1378" s="16"/>
    </row>
    <row r="1379" spans="1:18" ht="15.75" thickTop="1" thickBot="1" x14ac:dyDescent="0.25">
      <c r="A1379" s="15">
        <v>41915</v>
      </c>
      <c r="B1379" s="11">
        <v>0</v>
      </c>
      <c r="C1379" s="11">
        <v>0</v>
      </c>
      <c r="D1379" s="25">
        <v>378931.63549999997</v>
      </c>
      <c r="E1379" s="25">
        <v>1509.3562999999999</v>
      </c>
      <c r="F1379" s="25">
        <v>571942856</v>
      </c>
      <c r="G1379" s="12">
        <v>7951934048</v>
      </c>
      <c r="H1379" s="11">
        <v>76</v>
      </c>
      <c r="I1379" s="11">
        <v>0</v>
      </c>
      <c r="J1379" s="11" t="s">
        <v>123</v>
      </c>
      <c r="K1379" s="25">
        <v>23505</v>
      </c>
      <c r="L1379" s="11">
        <v>0</v>
      </c>
      <c r="M1379" s="11">
        <v>0</v>
      </c>
      <c r="N1379" s="25">
        <v>2351</v>
      </c>
      <c r="O1379" s="11">
        <v>0</v>
      </c>
      <c r="P1379" s="11">
        <v>0</v>
      </c>
      <c r="Q1379" s="11"/>
      <c r="R1379" s="16"/>
    </row>
    <row r="1380" spans="1:18" ht="15.75" thickTop="1" thickBot="1" x14ac:dyDescent="0.25">
      <c r="A1380" s="15">
        <v>41916</v>
      </c>
      <c r="B1380" s="11">
        <v>0</v>
      </c>
      <c r="C1380" s="11">
        <v>0</v>
      </c>
      <c r="D1380" s="25">
        <v>378931.63549999997</v>
      </c>
      <c r="E1380" s="25">
        <v>1509.2891</v>
      </c>
      <c r="F1380" s="25">
        <v>571917383</v>
      </c>
      <c r="G1380" s="12">
        <v>7951939299</v>
      </c>
      <c r="H1380" s="11">
        <v>76</v>
      </c>
      <c r="I1380" s="11">
        <v>0</v>
      </c>
      <c r="J1380" s="11" t="s">
        <v>123</v>
      </c>
      <c r="K1380" s="25">
        <v>23504</v>
      </c>
      <c r="L1380" s="11">
        <v>0</v>
      </c>
      <c r="M1380" s="11">
        <v>0</v>
      </c>
      <c r="N1380" s="25">
        <v>2350</v>
      </c>
      <c r="O1380" s="11">
        <v>0</v>
      </c>
      <c r="P1380" s="11">
        <v>0</v>
      </c>
      <c r="Q1380" s="11"/>
      <c r="R1380" s="16"/>
    </row>
    <row r="1381" spans="1:18" ht="15.75" thickTop="1" thickBot="1" x14ac:dyDescent="0.25">
      <c r="A1381" s="15">
        <v>41917</v>
      </c>
      <c r="B1381" s="11">
        <v>0</v>
      </c>
      <c r="C1381" s="11">
        <v>0</v>
      </c>
      <c r="D1381" s="25">
        <v>378931.63549999997</v>
      </c>
      <c r="E1381" s="25">
        <v>1509.2219</v>
      </c>
      <c r="F1381" s="25">
        <v>571891911</v>
      </c>
      <c r="G1381" s="12">
        <v>7951944550</v>
      </c>
      <c r="H1381" s="11">
        <v>76</v>
      </c>
      <c r="I1381" s="11">
        <v>0</v>
      </c>
      <c r="J1381" s="11" t="s">
        <v>123</v>
      </c>
      <c r="K1381" s="25">
        <v>23503</v>
      </c>
      <c r="L1381" s="11">
        <v>0</v>
      </c>
      <c r="M1381" s="11">
        <v>0</v>
      </c>
      <c r="N1381" s="25">
        <v>2350</v>
      </c>
      <c r="O1381" s="11">
        <v>0</v>
      </c>
      <c r="P1381" s="11">
        <v>0</v>
      </c>
      <c r="Q1381" s="11"/>
      <c r="R1381" s="16"/>
    </row>
    <row r="1382" spans="1:18" ht="15.75" thickTop="1" thickBot="1" x14ac:dyDescent="0.25">
      <c r="A1382" s="15">
        <v>41918</v>
      </c>
      <c r="B1382" s="11">
        <v>131.2294</v>
      </c>
      <c r="C1382" s="11">
        <v>0</v>
      </c>
      <c r="D1382" s="25">
        <v>379062.86489999999</v>
      </c>
      <c r="E1382" s="25">
        <v>1524.0487000000001</v>
      </c>
      <c r="F1382" s="25">
        <v>577710259</v>
      </c>
      <c r="G1382" s="12">
        <v>8243565793</v>
      </c>
      <c r="H1382" s="11">
        <v>76</v>
      </c>
      <c r="I1382" s="11">
        <v>0</v>
      </c>
      <c r="J1382" s="11" t="s">
        <v>123</v>
      </c>
      <c r="K1382" s="25">
        <v>23734</v>
      </c>
      <c r="L1382" s="11">
        <v>0</v>
      </c>
      <c r="M1382" s="11">
        <v>0</v>
      </c>
      <c r="N1382" s="25">
        <v>2373</v>
      </c>
      <c r="O1382" s="11">
        <v>0</v>
      </c>
      <c r="P1382" s="11">
        <v>0</v>
      </c>
      <c r="Q1382" s="11"/>
      <c r="R1382" s="16"/>
    </row>
    <row r="1383" spans="1:18" ht="15.75" thickTop="1" thickBot="1" x14ac:dyDescent="0.25">
      <c r="A1383" s="15">
        <v>41919</v>
      </c>
      <c r="B1383" s="11">
        <v>0</v>
      </c>
      <c r="C1383" s="11">
        <v>0</v>
      </c>
      <c r="D1383" s="25">
        <v>379062.86489999999</v>
      </c>
      <c r="E1383" s="25">
        <v>1519.2018</v>
      </c>
      <c r="F1383" s="25">
        <v>575873000</v>
      </c>
      <c r="G1383" s="12">
        <v>8319666001</v>
      </c>
      <c r="H1383" s="11">
        <v>76</v>
      </c>
      <c r="I1383" s="11">
        <v>0</v>
      </c>
      <c r="J1383" s="11" t="s">
        <v>123</v>
      </c>
      <c r="K1383" s="25">
        <v>23667</v>
      </c>
      <c r="L1383" s="11">
        <v>0</v>
      </c>
      <c r="M1383" s="11">
        <v>0</v>
      </c>
      <c r="N1383" s="25">
        <v>2367</v>
      </c>
      <c r="O1383" s="11">
        <v>0</v>
      </c>
      <c r="P1383" s="11">
        <v>0</v>
      </c>
      <c r="Q1383" s="11"/>
      <c r="R1383" s="16"/>
    </row>
    <row r="1384" spans="1:18" ht="15.75" thickTop="1" thickBot="1" x14ac:dyDescent="0.25">
      <c r="A1384" s="15">
        <v>41920</v>
      </c>
      <c r="B1384" s="11">
        <v>0</v>
      </c>
      <c r="C1384" s="11">
        <v>0</v>
      </c>
      <c r="D1384" s="25">
        <v>379062.86489999999</v>
      </c>
      <c r="E1384" s="25">
        <v>1512.7484999999999</v>
      </c>
      <c r="F1384" s="25">
        <v>573426774</v>
      </c>
      <c r="G1384" s="12">
        <v>8131402654</v>
      </c>
      <c r="H1384" s="11">
        <v>76</v>
      </c>
      <c r="I1384" s="11">
        <v>0</v>
      </c>
      <c r="J1384" s="11" t="s">
        <v>123</v>
      </c>
      <c r="K1384" s="25">
        <v>23566</v>
      </c>
      <c r="L1384" s="11">
        <v>0</v>
      </c>
      <c r="M1384" s="11">
        <v>0</v>
      </c>
      <c r="N1384" s="25">
        <v>2357</v>
      </c>
      <c r="O1384" s="11">
        <v>0</v>
      </c>
      <c r="P1384" s="11">
        <v>0</v>
      </c>
      <c r="Q1384" s="11"/>
      <c r="R1384" s="16"/>
    </row>
    <row r="1385" spans="1:18" ht="15.75" thickTop="1" thickBot="1" x14ac:dyDescent="0.25">
      <c r="A1385" s="15">
        <v>41921</v>
      </c>
      <c r="B1385" s="11">
        <v>0</v>
      </c>
      <c r="C1385" s="11">
        <v>0</v>
      </c>
      <c r="D1385" s="25">
        <v>379062.86489999999</v>
      </c>
      <c r="E1385" s="25">
        <v>1505.2578000000001</v>
      </c>
      <c r="F1385" s="25">
        <v>570587326</v>
      </c>
      <c r="G1385" s="12">
        <v>8095590829</v>
      </c>
      <c r="H1385" s="11">
        <v>76</v>
      </c>
      <c r="I1385" s="11">
        <v>0</v>
      </c>
      <c r="J1385" s="11" t="s">
        <v>123</v>
      </c>
      <c r="K1385" s="25">
        <v>23450</v>
      </c>
      <c r="L1385" s="11">
        <v>0</v>
      </c>
      <c r="M1385" s="11">
        <v>0</v>
      </c>
      <c r="N1385" s="25">
        <v>2345</v>
      </c>
      <c r="O1385" s="11">
        <v>0</v>
      </c>
      <c r="P1385" s="11">
        <v>0</v>
      </c>
      <c r="Q1385" s="11"/>
      <c r="R1385" s="16"/>
    </row>
    <row r="1386" spans="1:18" ht="15.75" thickTop="1" thickBot="1" x14ac:dyDescent="0.25">
      <c r="A1386" s="15">
        <v>41922</v>
      </c>
      <c r="B1386" s="11">
        <v>0</v>
      </c>
      <c r="C1386" s="11">
        <v>0</v>
      </c>
      <c r="D1386" s="25">
        <v>379062.86489999999</v>
      </c>
      <c r="E1386" s="25">
        <v>1487.0365999999999</v>
      </c>
      <c r="F1386" s="25">
        <v>563680342</v>
      </c>
      <c r="G1386" s="12">
        <v>7908300024</v>
      </c>
      <c r="H1386" s="11">
        <v>76</v>
      </c>
      <c r="I1386" s="11">
        <v>0</v>
      </c>
      <c r="J1386" s="11" t="s">
        <v>123</v>
      </c>
      <c r="K1386" s="25">
        <v>23166</v>
      </c>
      <c r="L1386" s="11">
        <v>0</v>
      </c>
      <c r="M1386" s="11">
        <v>0</v>
      </c>
      <c r="N1386" s="25">
        <v>2317</v>
      </c>
      <c r="O1386" s="11">
        <v>0</v>
      </c>
      <c r="P1386" s="11">
        <v>0</v>
      </c>
      <c r="Q1386" s="11"/>
      <c r="R1386" s="16"/>
    </row>
    <row r="1387" spans="1:18" ht="15.75" thickTop="1" thickBot="1" x14ac:dyDescent="0.25">
      <c r="A1387" s="15">
        <v>41923</v>
      </c>
      <c r="B1387" s="11">
        <v>0</v>
      </c>
      <c r="C1387" s="11">
        <v>0</v>
      </c>
      <c r="D1387" s="25">
        <v>379062.86489999999</v>
      </c>
      <c r="E1387" s="25">
        <v>1486.9703999999999</v>
      </c>
      <c r="F1387" s="25">
        <v>563655257</v>
      </c>
      <c r="G1387" s="12">
        <v>7910476076</v>
      </c>
      <c r="H1387" s="11">
        <v>76</v>
      </c>
      <c r="I1387" s="11">
        <v>0</v>
      </c>
      <c r="J1387" s="11" t="s">
        <v>123</v>
      </c>
      <c r="K1387" s="25">
        <v>23165</v>
      </c>
      <c r="L1387" s="11">
        <v>0</v>
      </c>
      <c r="M1387" s="11">
        <v>0</v>
      </c>
      <c r="N1387" s="25">
        <v>2316</v>
      </c>
      <c r="O1387" s="11">
        <v>0</v>
      </c>
      <c r="P1387" s="11">
        <v>0</v>
      </c>
      <c r="Q1387" s="11"/>
      <c r="R1387" s="16"/>
    </row>
    <row r="1388" spans="1:18" ht="15.75" thickTop="1" thickBot="1" x14ac:dyDescent="0.25">
      <c r="A1388" s="15">
        <v>41924</v>
      </c>
      <c r="B1388" s="11">
        <v>0</v>
      </c>
      <c r="C1388" s="11">
        <v>0</v>
      </c>
      <c r="D1388" s="25">
        <v>379062.86489999999</v>
      </c>
      <c r="E1388" s="25">
        <v>1486.9041999999999</v>
      </c>
      <c r="F1388" s="25">
        <v>563630174</v>
      </c>
      <c r="G1388" s="12">
        <v>7910481529</v>
      </c>
      <c r="H1388" s="11">
        <v>76</v>
      </c>
      <c r="I1388" s="11">
        <v>0</v>
      </c>
      <c r="J1388" s="11" t="s">
        <v>123</v>
      </c>
      <c r="K1388" s="25">
        <v>23164</v>
      </c>
      <c r="L1388" s="11">
        <v>0</v>
      </c>
      <c r="M1388" s="11">
        <v>0</v>
      </c>
      <c r="N1388" s="25">
        <v>2316</v>
      </c>
      <c r="O1388" s="11">
        <v>0</v>
      </c>
      <c r="P1388" s="11">
        <v>0</v>
      </c>
      <c r="Q1388" s="11"/>
      <c r="R1388" s="16"/>
    </row>
    <row r="1389" spans="1:18" ht="15.75" thickTop="1" thickBot="1" x14ac:dyDescent="0.25">
      <c r="A1389" s="15">
        <v>41925</v>
      </c>
      <c r="B1389" s="11">
        <v>0</v>
      </c>
      <c r="C1389" s="11">
        <v>0</v>
      </c>
      <c r="D1389" s="25">
        <v>379062.86489999999</v>
      </c>
      <c r="E1389" s="25">
        <v>1492.8012000000001</v>
      </c>
      <c r="F1389" s="25">
        <v>565865497</v>
      </c>
      <c r="G1389" s="12">
        <v>8017998786</v>
      </c>
      <c r="H1389" s="11">
        <v>76</v>
      </c>
      <c r="I1389" s="11">
        <v>0</v>
      </c>
      <c r="J1389" s="11" t="s">
        <v>123</v>
      </c>
      <c r="K1389" s="25">
        <v>23256</v>
      </c>
      <c r="L1389" s="11">
        <v>0</v>
      </c>
      <c r="M1389" s="11">
        <v>0</v>
      </c>
      <c r="N1389" s="25">
        <v>2326</v>
      </c>
      <c r="O1389" s="11">
        <v>0</v>
      </c>
      <c r="P1389" s="11">
        <v>0</v>
      </c>
      <c r="Q1389" s="11"/>
      <c r="R1389" s="16"/>
    </row>
    <row r="1390" spans="1:18" ht="15.75" thickTop="1" thickBot="1" x14ac:dyDescent="0.25">
      <c r="A1390" s="15">
        <v>41926</v>
      </c>
      <c r="B1390" s="11">
        <v>81.2774</v>
      </c>
      <c r="C1390" s="11">
        <v>0</v>
      </c>
      <c r="D1390" s="25">
        <v>379144.14230000001</v>
      </c>
      <c r="E1390" s="25">
        <v>1489.7366999999999</v>
      </c>
      <c r="F1390" s="25">
        <v>564824954</v>
      </c>
      <c r="G1390" s="12">
        <v>7953132266</v>
      </c>
      <c r="H1390" s="11">
        <v>76</v>
      </c>
      <c r="I1390" s="11">
        <v>0</v>
      </c>
      <c r="J1390" s="11" t="s">
        <v>123</v>
      </c>
      <c r="K1390" s="25">
        <v>23208</v>
      </c>
      <c r="L1390" s="11">
        <v>0</v>
      </c>
      <c r="M1390" s="11">
        <v>0</v>
      </c>
      <c r="N1390" s="25">
        <v>2321</v>
      </c>
      <c r="O1390" s="11">
        <v>0</v>
      </c>
      <c r="P1390" s="11">
        <v>0</v>
      </c>
      <c r="Q1390" s="11"/>
      <c r="R1390" s="16"/>
    </row>
    <row r="1391" spans="1:18" ht="15.75" thickTop="1" thickBot="1" x14ac:dyDescent="0.25">
      <c r="A1391" s="15">
        <v>41927</v>
      </c>
      <c r="B1391" s="11">
        <v>0</v>
      </c>
      <c r="C1391" s="11">
        <v>0</v>
      </c>
      <c r="D1391" s="25">
        <v>379144.14230000001</v>
      </c>
      <c r="E1391" s="25">
        <v>1470.0749000000001</v>
      </c>
      <c r="F1391" s="25">
        <v>557370298</v>
      </c>
      <c r="G1391" s="12">
        <v>7842568779</v>
      </c>
      <c r="H1391" s="11">
        <v>76</v>
      </c>
      <c r="I1391" s="11">
        <v>0</v>
      </c>
      <c r="J1391" s="11" t="s">
        <v>123</v>
      </c>
      <c r="K1391" s="25">
        <v>22907</v>
      </c>
      <c r="L1391" s="11">
        <v>0</v>
      </c>
      <c r="M1391" s="11">
        <v>0</v>
      </c>
      <c r="N1391" s="25">
        <v>2291</v>
      </c>
      <c r="O1391" s="11">
        <v>0</v>
      </c>
      <c r="P1391" s="11">
        <v>0</v>
      </c>
      <c r="Q1391" s="11"/>
      <c r="R1391" s="16"/>
    </row>
    <row r="1392" spans="1:18" ht="15.75" thickTop="1" thickBot="1" x14ac:dyDescent="0.25">
      <c r="A1392" s="15">
        <v>41928</v>
      </c>
      <c r="B1392" s="11">
        <v>945.73239999999998</v>
      </c>
      <c r="C1392" s="11">
        <v>0</v>
      </c>
      <c r="D1392" s="25">
        <v>380089.87469999999</v>
      </c>
      <c r="E1392" s="25">
        <v>1465.8040000000001</v>
      </c>
      <c r="F1392" s="25">
        <v>557137255</v>
      </c>
      <c r="G1392" s="12">
        <v>7917584439</v>
      </c>
      <c r="H1392" s="11">
        <v>76</v>
      </c>
      <c r="I1392" s="11">
        <v>0</v>
      </c>
      <c r="J1392" s="11" t="s">
        <v>123</v>
      </c>
      <c r="K1392" s="25">
        <v>22840</v>
      </c>
      <c r="L1392" s="11">
        <v>0</v>
      </c>
      <c r="M1392" s="11">
        <v>0</v>
      </c>
      <c r="N1392" s="25">
        <v>2284</v>
      </c>
      <c r="O1392" s="11">
        <v>0</v>
      </c>
      <c r="P1392" s="11">
        <v>0</v>
      </c>
      <c r="Q1392" s="12">
        <v>1000284043</v>
      </c>
      <c r="R1392" s="16"/>
    </row>
    <row r="1393" spans="1:18" ht="15.75" thickTop="1" thickBot="1" x14ac:dyDescent="0.25">
      <c r="A1393" s="15">
        <v>41929</v>
      </c>
      <c r="B1393" s="11">
        <v>0</v>
      </c>
      <c r="C1393" s="11">
        <v>0</v>
      </c>
      <c r="D1393" s="25">
        <v>380089.87469999999</v>
      </c>
      <c r="E1393" s="25">
        <v>1463.4933000000001</v>
      </c>
      <c r="F1393" s="25">
        <v>556258999</v>
      </c>
      <c r="G1393" s="12">
        <v>7817800702</v>
      </c>
      <c r="H1393" s="11">
        <v>76</v>
      </c>
      <c r="I1393" s="11">
        <v>0</v>
      </c>
      <c r="J1393" s="11" t="s">
        <v>123</v>
      </c>
      <c r="K1393" s="25">
        <v>22861</v>
      </c>
      <c r="L1393" s="11">
        <v>0</v>
      </c>
      <c r="M1393" s="11">
        <v>0</v>
      </c>
      <c r="N1393" s="25">
        <v>2286</v>
      </c>
      <c r="O1393" s="11">
        <v>0</v>
      </c>
      <c r="P1393" s="11">
        <v>0</v>
      </c>
      <c r="Q1393" s="11"/>
      <c r="R1393" s="16"/>
    </row>
    <row r="1394" spans="1:18" ht="15.75" thickTop="1" thickBot="1" x14ac:dyDescent="0.25">
      <c r="A1394" s="15">
        <v>41930</v>
      </c>
      <c r="B1394" s="11">
        <v>0</v>
      </c>
      <c r="C1394" s="11">
        <v>0</v>
      </c>
      <c r="D1394" s="25">
        <v>380089.87469999999</v>
      </c>
      <c r="E1394" s="25">
        <v>1463.4276</v>
      </c>
      <c r="F1394" s="25">
        <v>556234028</v>
      </c>
      <c r="G1394" s="12">
        <v>7817803100</v>
      </c>
      <c r="H1394" s="11">
        <v>76</v>
      </c>
      <c r="I1394" s="11">
        <v>0</v>
      </c>
      <c r="J1394" s="11" t="s">
        <v>123</v>
      </c>
      <c r="K1394" s="25">
        <v>22860</v>
      </c>
      <c r="L1394" s="11">
        <v>0</v>
      </c>
      <c r="M1394" s="11">
        <v>0</v>
      </c>
      <c r="N1394" s="25">
        <v>2286</v>
      </c>
      <c r="O1394" s="11">
        <v>0</v>
      </c>
      <c r="P1394" s="11">
        <v>0</v>
      </c>
      <c r="Q1394" s="11"/>
      <c r="R1394" s="16"/>
    </row>
    <row r="1395" spans="1:18" ht="15.75" thickTop="1" thickBot="1" x14ac:dyDescent="0.25">
      <c r="A1395" s="15">
        <v>41931</v>
      </c>
      <c r="B1395" s="11">
        <v>0</v>
      </c>
      <c r="C1395" s="11">
        <v>0</v>
      </c>
      <c r="D1395" s="25">
        <v>380089.87469999999</v>
      </c>
      <c r="E1395" s="25">
        <v>1463.3619000000001</v>
      </c>
      <c r="F1395" s="25">
        <v>556209058</v>
      </c>
      <c r="G1395" s="12">
        <v>7817805499</v>
      </c>
      <c r="H1395" s="11">
        <v>76</v>
      </c>
      <c r="I1395" s="11">
        <v>0</v>
      </c>
      <c r="J1395" s="11" t="s">
        <v>123</v>
      </c>
      <c r="K1395" s="25">
        <v>22859</v>
      </c>
      <c r="L1395" s="11">
        <v>0</v>
      </c>
      <c r="M1395" s="11">
        <v>0</v>
      </c>
      <c r="N1395" s="25">
        <v>2286</v>
      </c>
      <c r="O1395" s="11">
        <v>0</v>
      </c>
      <c r="P1395" s="11">
        <v>0</v>
      </c>
      <c r="Q1395" s="11"/>
      <c r="R1395" s="16"/>
    </row>
    <row r="1396" spans="1:18" ht="15.75" thickTop="1" thickBot="1" x14ac:dyDescent="0.25">
      <c r="A1396" s="15">
        <v>41932</v>
      </c>
      <c r="B1396" s="11">
        <v>34.2821</v>
      </c>
      <c r="C1396" s="11">
        <v>0</v>
      </c>
      <c r="D1396" s="25">
        <v>380124.1568</v>
      </c>
      <c r="E1396" s="25">
        <v>1458.4875999999999</v>
      </c>
      <c r="F1396" s="25">
        <v>554406356</v>
      </c>
      <c r="G1396" s="12">
        <v>7748704249</v>
      </c>
      <c r="H1396" s="11">
        <v>76</v>
      </c>
      <c r="I1396" s="11">
        <v>0</v>
      </c>
      <c r="J1396" s="11" t="s">
        <v>123</v>
      </c>
      <c r="K1396" s="25">
        <v>22783</v>
      </c>
      <c r="L1396" s="11">
        <v>0</v>
      </c>
      <c r="M1396" s="11">
        <v>0</v>
      </c>
      <c r="N1396" s="25">
        <v>2278</v>
      </c>
      <c r="O1396" s="11">
        <v>0</v>
      </c>
      <c r="P1396" s="11">
        <v>0</v>
      </c>
      <c r="Q1396" s="11"/>
      <c r="R1396" s="16"/>
    </row>
    <row r="1397" spans="1:18" ht="15.75" thickTop="1" thickBot="1" x14ac:dyDescent="0.25">
      <c r="A1397" s="15">
        <v>41933</v>
      </c>
      <c r="B1397" s="11">
        <v>27.1128</v>
      </c>
      <c r="C1397" s="11">
        <v>0</v>
      </c>
      <c r="D1397" s="25">
        <v>380151.2696</v>
      </c>
      <c r="E1397" s="25">
        <v>1475.3205</v>
      </c>
      <c r="F1397" s="25">
        <v>560844978</v>
      </c>
      <c r="G1397" s="12">
        <v>7692037558</v>
      </c>
      <c r="H1397" s="11">
        <v>76</v>
      </c>
      <c r="I1397" s="11">
        <v>0</v>
      </c>
      <c r="J1397" s="11" t="s">
        <v>123</v>
      </c>
      <c r="K1397" s="25">
        <v>23048</v>
      </c>
      <c r="L1397" s="11">
        <v>0</v>
      </c>
      <c r="M1397" s="11">
        <v>0</v>
      </c>
      <c r="N1397" s="25">
        <v>2305</v>
      </c>
      <c r="O1397" s="11">
        <v>0</v>
      </c>
      <c r="P1397" s="11">
        <v>0</v>
      </c>
      <c r="Q1397" s="11"/>
      <c r="R1397" s="16"/>
    </row>
    <row r="1398" spans="1:18" ht="15.75" thickTop="1" thickBot="1" x14ac:dyDescent="0.25">
      <c r="A1398" s="15">
        <v>41934</v>
      </c>
      <c r="B1398" s="11">
        <v>0</v>
      </c>
      <c r="C1398" s="11">
        <v>213.30789999999999</v>
      </c>
      <c r="D1398" s="25">
        <v>379937.96169999999</v>
      </c>
      <c r="E1398" s="25">
        <v>1485.9422999999999</v>
      </c>
      <c r="F1398" s="25">
        <v>564565905</v>
      </c>
      <c r="G1398" s="12">
        <v>7683667387</v>
      </c>
      <c r="H1398" s="11">
        <v>75</v>
      </c>
      <c r="I1398" s="11">
        <v>0</v>
      </c>
      <c r="J1398" s="11" t="s">
        <v>123</v>
      </c>
      <c r="K1398" s="25">
        <v>23215</v>
      </c>
      <c r="L1398" s="11">
        <v>0</v>
      </c>
      <c r="M1398" s="11">
        <v>0</v>
      </c>
      <c r="N1398" s="25">
        <v>2322</v>
      </c>
      <c r="O1398" s="11">
        <v>0</v>
      </c>
      <c r="P1398" s="11">
        <v>0</v>
      </c>
      <c r="Q1398" s="11"/>
      <c r="R1398" s="16"/>
    </row>
    <row r="1399" spans="1:18" ht="15.75" thickTop="1" thickBot="1" x14ac:dyDescent="0.25">
      <c r="A1399" s="15">
        <v>41935</v>
      </c>
      <c r="B1399" s="11">
        <v>0</v>
      </c>
      <c r="C1399" s="11">
        <v>0</v>
      </c>
      <c r="D1399" s="25">
        <v>379937.96169999999</v>
      </c>
      <c r="E1399" s="25">
        <v>1494.5359000000001</v>
      </c>
      <c r="F1399" s="25">
        <v>567830937</v>
      </c>
      <c r="G1399" s="12">
        <v>7691043874</v>
      </c>
      <c r="H1399" s="11">
        <v>75</v>
      </c>
      <c r="I1399" s="11">
        <v>0</v>
      </c>
      <c r="J1399" s="11" t="s">
        <v>123</v>
      </c>
      <c r="K1399" s="25">
        <v>23336</v>
      </c>
      <c r="L1399" s="11">
        <v>0</v>
      </c>
      <c r="M1399" s="11">
        <v>0</v>
      </c>
      <c r="N1399" s="25">
        <v>2334</v>
      </c>
      <c r="O1399" s="11">
        <v>0</v>
      </c>
      <c r="P1399" s="11">
        <v>0</v>
      </c>
      <c r="Q1399" s="11"/>
      <c r="R1399" s="16"/>
    </row>
    <row r="1400" spans="1:18" ht="15.75" thickTop="1" thickBot="1" x14ac:dyDescent="0.25">
      <c r="A1400" s="15">
        <v>41936</v>
      </c>
      <c r="B1400" s="11">
        <v>0</v>
      </c>
      <c r="C1400" s="11">
        <v>0</v>
      </c>
      <c r="D1400" s="25">
        <v>379937.96169999999</v>
      </c>
      <c r="E1400" s="25">
        <v>1492.2219</v>
      </c>
      <c r="F1400" s="25">
        <v>566951754</v>
      </c>
      <c r="G1400" s="12">
        <v>7678184036</v>
      </c>
      <c r="H1400" s="11">
        <v>75</v>
      </c>
      <c r="I1400" s="11">
        <v>0</v>
      </c>
      <c r="J1400" s="11" t="s">
        <v>123</v>
      </c>
      <c r="K1400" s="25">
        <v>23300</v>
      </c>
      <c r="L1400" s="11">
        <v>0</v>
      </c>
      <c r="M1400" s="11">
        <v>0</v>
      </c>
      <c r="N1400" s="25">
        <v>2330</v>
      </c>
      <c r="O1400" s="11">
        <v>0</v>
      </c>
      <c r="P1400" s="11">
        <v>0</v>
      </c>
      <c r="Q1400" s="11"/>
      <c r="R1400" s="16"/>
    </row>
    <row r="1401" spans="1:18" ht="15.75" thickTop="1" thickBot="1" x14ac:dyDescent="0.25">
      <c r="A1401" s="15">
        <v>41937</v>
      </c>
      <c r="B1401" s="11">
        <v>0</v>
      </c>
      <c r="C1401" s="11">
        <v>0</v>
      </c>
      <c r="D1401" s="25">
        <v>379937.96169999999</v>
      </c>
      <c r="E1401" s="25">
        <v>1492.1548</v>
      </c>
      <c r="F1401" s="25">
        <v>566926238</v>
      </c>
      <c r="G1401" s="12">
        <v>7678185564</v>
      </c>
      <c r="H1401" s="11">
        <v>75</v>
      </c>
      <c r="I1401" s="11">
        <v>0</v>
      </c>
      <c r="J1401" s="11" t="s">
        <v>123</v>
      </c>
      <c r="K1401" s="25">
        <v>23299</v>
      </c>
      <c r="L1401" s="11">
        <v>0</v>
      </c>
      <c r="M1401" s="11">
        <v>0</v>
      </c>
      <c r="N1401" s="25">
        <v>2330</v>
      </c>
      <c r="O1401" s="11">
        <v>0</v>
      </c>
      <c r="P1401" s="11">
        <v>0</v>
      </c>
      <c r="Q1401" s="11"/>
      <c r="R1401" s="16"/>
    </row>
    <row r="1402" spans="1:18" ht="15.75" thickTop="1" thickBot="1" x14ac:dyDescent="0.25">
      <c r="A1402" s="15">
        <v>41938</v>
      </c>
      <c r="B1402" s="11">
        <v>0</v>
      </c>
      <c r="C1402" s="11">
        <v>0</v>
      </c>
      <c r="D1402" s="25">
        <v>379937.96169999999</v>
      </c>
      <c r="E1402" s="25">
        <v>1492.0876000000001</v>
      </c>
      <c r="F1402" s="25">
        <v>566900724</v>
      </c>
      <c r="G1402" s="12">
        <v>7678187094</v>
      </c>
      <c r="H1402" s="11">
        <v>75</v>
      </c>
      <c r="I1402" s="11">
        <v>0</v>
      </c>
      <c r="J1402" s="11" t="s">
        <v>123</v>
      </c>
      <c r="K1402" s="25">
        <v>23298</v>
      </c>
      <c r="L1402" s="11">
        <v>0</v>
      </c>
      <c r="M1402" s="11">
        <v>0</v>
      </c>
      <c r="N1402" s="25">
        <v>2330</v>
      </c>
      <c r="O1402" s="11">
        <v>0</v>
      </c>
      <c r="P1402" s="11">
        <v>0</v>
      </c>
      <c r="Q1402" s="11"/>
      <c r="R1402" s="16"/>
    </row>
    <row r="1403" spans="1:18" ht="15.75" thickTop="1" thickBot="1" x14ac:dyDescent="0.25">
      <c r="A1403" s="15">
        <v>41939</v>
      </c>
      <c r="B1403" s="11">
        <v>0</v>
      </c>
      <c r="C1403" s="11">
        <v>0</v>
      </c>
      <c r="D1403" s="25">
        <v>379937.96169999999</v>
      </c>
      <c r="E1403" s="25">
        <v>1476.6516999999999</v>
      </c>
      <c r="F1403" s="25">
        <v>561036025</v>
      </c>
      <c r="G1403" s="12">
        <v>7605506422</v>
      </c>
      <c r="H1403" s="11">
        <v>75</v>
      </c>
      <c r="I1403" s="11">
        <v>0</v>
      </c>
      <c r="J1403" s="11" t="s">
        <v>123</v>
      </c>
      <c r="K1403" s="25">
        <v>23057</v>
      </c>
      <c r="L1403" s="11">
        <v>0</v>
      </c>
      <c r="M1403" s="11">
        <v>0</v>
      </c>
      <c r="N1403" s="25">
        <v>2306</v>
      </c>
      <c r="O1403" s="11">
        <v>0</v>
      </c>
      <c r="P1403" s="11">
        <v>0</v>
      </c>
      <c r="Q1403" s="11"/>
      <c r="R1403" s="16"/>
    </row>
    <row r="1404" spans="1:18" ht="15.75" thickTop="1" thickBot="1" x14ac:dyDescent="0.25">
      <c r="A1404" s="15">
        <v>41940</v>
      </c>
      <c r="B1404" s="11">
        <v>0</v>
      </c>
      <c r="C1404" s="11">
        <v>0</v>
      </c>
      <c r="D1404" s="25">
        <v>379937.96169999999</v>
      </c>
      <c r="E1404" s="25">
        <v>1481.7973</v>
      </c>
      <c r="F1404" s="25">
        <v>562991033</v>
      </c>
      <c r="G1404" s="12">
        <v>7631695229</v>
      </c>
      <c r="H1404" s="11">
        <v>75</v>
      </c>
      <c r="I1404" s="11">
        <v>0</v>
      </c>
      <c r="J1404" s="11" t="s">
        <v>123</v>
      </c>
      <c r="K1404" s="25">
        <v>23138</v>
      </c>
      <c r="L1404" s="11">
        <v>0</v>
      </c>
      <c r="M1404" s="11">
        <v>0</v>
      </c>
      <c r="N1404" s="25">
        <v>2314</v>
      </c>
      <c r="O1404" s="11">
        <v>0</v>
      </c>
      <c r="P1404" s="11">
        <v>0</v>
      </c>
      <c r="Q1404" s="11"/>
      <c r="R1404" s="16"/>
    </row>
    <row r="1405" spans="1:18" ht="15.75" thickTop="1" thickBot="1" x14ac:dyDescent="0.25">
      <c r="A1405" s="15">
        <v>41941</v>
      </c>
      <c r="B1405" s="11">
        <v>0</v>
      </c>
      <c r="C1405" s="11">
        <v>0</v>
      </c>
      <c r="D1405" s="25">
        <v>379937.96169999999</v>
      </c>
      <c r="E1405" s="25">
        <v>1483.672</v>
      </c>
      <c r="F1405" s="25">
        <v>563703312</v>
      </c>
      <c r="G1405" s="12">
        <v>7867099736</v>
      </c>
      <c r="H1405" s="11">
        <v>75</v>
      </c>
      <c r="I1405" s="11">
        <v>0</v>
      </c>
      <c r="J1405" s="11" t="s">
        <v>123</v>
      </c>
      <c r="K1405" s="25">
        <v>23167</v>
      </c>
      <c r="L1405" s="11">
        <v>0</v>
      </c>
      <c r="M1405" s="11">
        <v>0</v>
      </c>
      <c r="N1405" s="25">
        <v>2317</v>
      </c>
      <c r="O1405" s="11">
        <v>0</v>
      </c>
      <c r="P1405" s="11">
        <v>0</v>
      </c>
      <c r="Q1405" s="11"/>
      <c r="R1405" s="16"/>
    </row>
    <row r="1406" spans="1:18" ht="15.75" thickTop="1" thickBot="1" x14ac:dyDescent="0.25">
      <c r="A1406" s="15">
        <v>41942</v>
      </c>
      <c r="B1406" s="11">
        <v>0</v>
      </c>
      <c r="C1406" s="11">
        <v>0</v>
      </c>
      <c r="D1406" s="25">
        <v>379937.96169999999</v>
      </c>
      <c r="E1406" s="25">
        <v>1501.8061</v>
      </c>
      <c r="F1406" s="25">
        <v>570593139</v>
      </c>
      <c r="G1406" s="12">
        <v>8014737093</v>
      </c>
      <c r="H1406" s="11">
        <v>75</v>
      </c>
      <c r="I1406" s="11">
        <v>0</v>
      </c>
      <c r="J1406" s="11" t="s">
        <v>123</v>
      </c>
      <c r="K1406" s="25">
        <v>23450</v>
      </c>
      <c r="L1406" s="11">
        <v>0</v>
      </c>
      <c r="M1406" s="11">
        <v>0</v>
      </c>
      <c r="N1406" s="25">
        <v>2345</v>
      </c>
      <c r="O1406" s="11">
        <v>0</v>
      </c>
      <c r="P1406" s="11">
        <v>0</v>
      </c>
      <c r="Q1406" s="11"/>
      <c r="R1406" s="16"/>
    </row>
    <row r="1407" spans="1:18" ht="15.75" thickTop="1" thickBot="1" x14ac:dyDescent="0.25">
      <c r="A1407" s="15">
        <v>41943</v>
      </c>
      <c r="B1407" s="11">
        <v>0</v>
      </c>
      <c r="C1407" s="11">
        <v>0</v>
      </c>
      <c r="D1407" s="25">
        <v>379937.96169999999</v>
      </c>
      <c r="E1407" s="25">
        <v>1501.7396000000001</v>
      </c>
      <c r="F1407" s="25">
        <v>570567879</v>
      </c>
      <c r="G1407" s="12">
        <v>8014320470</v>
      </c>
      <c r="H1407" s="11">
        <v>75</v>
      </c>
      <c r="I1407" s="11">
        <v>0</v>
      </c>
      <c r="J1407" s="11" t="s">
        <v>123</v>
      </c>
      <c r="K1407" s="25">
        <v>23449</v>
      </c>
      <c r="L1407" s="11">
        <v>0</v>
      </c>
      <c r="M1407" s="11">
        <v>0</v>
      </c>
      <c r="N1407" s="25">
        <v>2345</v>
      </c>
      <c r="O1407" s="11">
        <v>0</v>
      </c>
      <c r="P1407" s="11">
        <v>0</v>
      </c>
      <c r="Q1407" s="11"/>
      <c r="R1407" s="16"/>
    </row>
    <row r="1408" spans="1:18" ht="15.75" thickTop="1" thickBot="1" x14ac:dyDescent="0.25">
      <c r="A1408" s="15">
        <v>41944</v>
      </c>
      <c r="B1408" s="11">
        <v>0</v>
      </c>
      <c r="C1408" s="11">
        <v>0</v>
      </c>
      <c r="D1408" s="25">
        <v>379937.96169999999</v>
      </c>
      <c r="E1408" s="25">
        <v>1501.6731</v>
      </c>
      <c r="F1408" s="25">
        <v>570542620</v>
      </c>
      <c r="G1408" s="12">
        <v>8014327660</v>
      </c>
      <c r="H1408" s="11">
        <v>75</v>
      </c>
      <c r="I1408" s="11">
        <v>0</v>
      </c>
      <c r="J1408" s="11" t="s">
        <v>123</v>
      </c>
      <c r="K1408" s="25">
        <v>23448</v>
      </c>
      <c r="L1408" s="11">
        <v>0</v>
      </c>
      <c r="M1408" s="11">
        <v>0</v>
      </c>
      <c r="N1408" s="25">
        <v>2345</v>
      </c>
      <c r="O1408" s="11">
        <v>0</v>
      </c>
      <c r="P1408" s="11">
        <v>0</v>
      </c>
      <c r="Q1408" s="11"/>
      <c r="R1408" s="16"/>
    </row>
    <row r="1409" spans="1:18" ht="15.75" thickTop="1" thickBot="1" x14ac:dyDescent="0.25">
      <c r="A1409" s="15">
        <v>41945</v>
      </c>
      <c r="B1409" s="11">
        <v>0</v>
      </c>
      <c r="C1409" s="11">
        <v>0</v>
      </c>
      <c r="D1409" s="25">
        <v>379937.96169999999</v>
      </c>
      <c r="E1409" s="25">
        <v>1501.6066000000001</v>
      </c>
      <c r="F1409" s="25">
        <v>570517362</v>
      </c>
      <c r="G1409" s="12">
        <v>8014334851</v>
      </c>
      <c r="H1409" s="11">
        <v>75</v>
      </c>
      <c r="I1409" s="11">
        <v>0</v>
      </c>
      <c r="J1409" s="11" t="s">
        <v>123</v>
      </c>
      <c r="K1409" s="25">
        <v>23447</v>
      </c>
      <c r="L1409" s="11">
        <v>0</v>
      </c>
      <c r="M1409" s="11">
        <v>0</v>
      </c>
      <c r="N1409" s="25">
        <v>2345</v>
      </c>
      <c r="O1409" s="11">
        <v>0</v>
      </c>
      <c r="P1409" s="11">
        <v>0</v>
      </c>
      <c r="Q1409" s="11"/>
      <c r="R1409" s="16"/>
    </row>
    <row r="1410" spans="1:18" ht="15.75" thickTop="1" thickBot="1" x14ac:dyDescent="0.25">
      <c r="A1410" s="15">
        <v>41946</v>
      </c>
      <c r="B1410" s="11">
        <v>0</v>
      </c>
      <c r="C1410" s="11">
        <v>0</v>
      </c>
      <c r="D1410" s="25">
        <v>379937.96169999999</v>
      </c>
      <c r="E1410" s="25">
        <v>1518.6669999999999</v>
      </c>
      <c r="F1410" s="25">
        <v>576999244</v>
      </c>
      <c r="G1410" s="12">
        <v>7950065057</v>
      </c>
      <c r="H1410" s="11">
        <v>75</v>
      </c>
      <c r="I1410" s="11">
        <v>0</v>
      </c>
      <c r="J1410" s="11" t="s">
        <v>123</v>
      </c>
      <c r="K1410" s="25">
        <v>23713</v>
      </c>
      <c r="L1410" s="11">
        <v>0</v>
      </c>
      <c r="M1410" s="11">
        <v>0</v>
      </c>
      <c r="N1410" s="25">
        <v>2371</v>
      </c>
      <c r="O1410" s="11">
        <v>0</v>
      </c>
      <c r="P1410" s="11">
        <v>0</v>
      </c>
      <c r="Q1410" s="11"/>
      <c r="R1410" s="16"/>
    </row>
    <row r="1411" spans="1:18" ht="15.75" thickTop="1" thickBot="1" x14ac:dyDescent="0.25">
      <c r="A1411" s="15">
        <v>41947</v>
      </c>
      <c r="B1411" s="11">
        <v>0</v>
      </c>
      <c r="C1411" s="11">
        <v>4.9268000000000001</v>
      </c>
      <c r="D1411" s="25">
        <v>379933.03490000003</v>
      </c>
      <c r="E1411" s="25">
        <v>1521.248</v>
      </c>
      <c r="F1411" s="25">
        <v>577972367</v>
      </c>
      <c r="G1411" s="12">
        <v>7943127227</v>
      </c>
      <c r="H1411" s="11">
        <v>74</v>
      </c>
      <c r="I1411" s="11">
        <v>0</v>
      </c>
      <c r="J1411" s="11" t="s">
        <v>123</v>
      </c>
      <c r="K1411" s="25">
        <v>23754</v>
      </c>
      <c r="L1411" s="11">
        <v>0</v>
      </c>
      <c r="M1411" s="11">
        <v>0</v>
      </c>
      <c r="N1411" s="25">
        <v>2375</v>
      </c>
      <c r="O1411" s="11">
        <v>0</v>
      </c>
      <c r="P1411" s="11">
        <v>0</v>
      </c>
      <c r="Q1411" s="11"/>
      <c r="R1411" s="16"/>
    </row>
    <row r="1412" spans="1:18" ht="15.75" thickTop="1" thickBot="1" x14ac:dyDescent="0.25">
      <c r="A1412" s="15">
        <v>41948</v>
      </c>
      <c r="B1412" s="11">
        <v>131.1994</v>
      </c>
      <c r="C1412" s="25">
        <v>8340.8896999999997</v>
      </c>
      <c r="D1412" s="25">
        <v>371723.34460000001</v>
      </c>
      <c r="E1412" s="25">
        <v>1524.3960999999999</v>
      </c>
      <c r="F1412" s="25">
        <v>566653633</v>
      </c>
      <c r="G1412" s="12">
        <v>7895605677</v>
      </c>
      <c r="H1412" s="11">
        <v>73</v>
      </c>
      <c r="I1412" s="11">
        <v>0</v>
      </c>
      <c r="J1412" s="11" t="s">
        <v>123</v>
      </c>
      <c r="K1412" s="25">
        <v>23802</v>
      </c>
      <c r="L1412" s="11">
        <v>0</v>
      </c>
      <c r="M1412" s="11">
        <v>0</v>
      </c>
      <c r="N1412" s="25">
        <v>2380</v>
      </c>
      <c r="O1412" s="11">
        <v>0</v>
      </c>
      <c r="P1412" s="11">
        <v>0</v>
      </c>
      <c r="Q1412" s="11"/>
      <c r="R1412" s="16"/>
    </row>
    <row r="1413" spans="1:18" ht="15.75" thickTop="1" thickBot="1" x14ac:dyDescent="0.25">
      <c r="A1413" s="15">
        <v>41949</v>
      </c>
      <c r="B1413" s="11">
        <v>0</v>
      </c>
      <c r="C1413" s="11">
        <v>0</v>
      </c>
      <c r="D1413" s="25">
        <v>371723.34460000001</v>
      </c>
      <c r="E1413" s="25">
        <v>1517.9856</v>
      </c>
      <c r="F1413" s="25">
        <v>564270682</v>
      </c>
      <c r="G1413" s="12">
        <v>7862902862</v>
      </c>
      <c r="H1413" s="11">
        <v>73</v>
      </c>
      <c r="I1413" s="11">
        <v>0</v>
      </c>
      <c r="J1413" s="11" t="s">
        <v>123</v>
      </c>
      <c r="K1413" s="25">
        <v>23190</v>
      </c>
      <c r="L1413" s="11">
        <v>0</v>
      </c>
      <c r="M1413" s="11">
        <v>0</v>
      </c>
      <c r="N1413" s="25">
        <v>2319</v>
      </c>
      <c r="O1413" s="11">
        <v>0</v>
      </c>
      <c r="P1413" s="11">
        <v>0</v>
      </c>
      <c r="Q1413" s="11"/>
      <c r="R1413" s="16"/>
    </row>
    <row r="1414" spans="1:18" ht="15.75" thickTop="1" thickBot="1" x14ac:dyDescent="0.25">
      <c r="A1414" s="15">
        <v>41950</v>
      </c>
      <c r="B1414" s="11">
        <v>0</v>
      </c>
      <c r="C1414" s="11">
        <v>0</v>
      </c>
      <c r="D1414" s="25">
        <v>371723.34460000001</v>
      </c>
      <c r="E1414" s="25">
        <v>1510.3562999999999</v>
      </c>
      <c r="F1414" s="25">
        <v>561434712</v>
      </c>
      <c r="G1414" s="12">
        <v>8010169081</v>
      </c>
      <c r="H1414" s="11">
        <v>73</v>
      </c>
      <c r="I1414" s="11">
        <v>0</v>
      </c>
      <c r="J1414" s="11" t="s">
        <v>123</v>
      </c>
      <c r="K1414" s="25">
        <v>23074</v>
      </c>
      <c r="L1414" s="11">
        <v>0</v>
      </c>
      <c r="M1414" s="11">
        <v>0</v>
      </c>
      <c r="N1414" s="25">
        <v>2307</v>
      </c>
      <c r="O1414" s="11">
        <v>0</v>
      </c>
      <c r="P1414" s="11">
        <v>0</v>
      </c>
      <c r="Q1414" s="11"/>
      <c r="R1414" s="16"/>
    </row>
    <row r="1415" spans="1:18" ht="15.75" thickTop="1" thickBot="1" x14ac:dyDescent="0.25">
      <c r="A1415" s="15">
        <v>41951</v>
      </c>
      <c r="B1415" s="11">
        <v>0</v>
      </c>
      <c r="C1415" s="11">
        <v>0</v>
      </c>
      <c r="D1415" s="25">
        <v>371723.34460000001</v>
      </c>
      <c r="E1415" s="25">
        <v>1510.289</v>
      </c>
      <c r="F1415" s="25">
        <v>561409696</v>
      </c>
      <c r="G1415" s="12">
        <v>8010174078</v>
      </c>
      <c r="H1415" s="11">
        <v>73</v>
      </c>
      <c r="I1415" s="11">
        <v>0</v>
      </c>
      <c r="J1415" s="11" t="s">
        <v>123</v>
      </c>
      <c r="K1415" s="25">
        <v>23073</v>
      </c>
      <c r="L1415" s="11">
        <v>0</v>
      </c>
      <c r="M1415" s="11">
        <v>0</v>
      </c>
      <c r="N1415" s="25">
        <v>2307</v>
      </c>
      <c r="O1415" s="11">
        <v>0</v>
      </c>
      <c r="P1415" s="11">
        <v>0</v>
      </c>
      <c r="Q1415" s="11"/>
      <c r="R1415" s="16"/>
    </row>
    <row r="1416" spans="1:18" ht="15.75" thickTop="1" thickBot="1" x14ac:dyDescent="0.25">
      <c r="A1416" s="15">
        <v>41952</v>
      </c>
      <c r="B1416" s="11">
        <v>0</v>
      </c>
      <c r="C1416" s="11">
        <v>0</v>
      </c>
      <c r="D1416" s="25">
        <v>371723.34460000001</v>
      </c>
      <c r="E1416" s="25">
        <v>1510.2218</v>
      </c>
      <c r="F1416" s="25">
        <v>561384681</v>
      </c>
      <c r="G1416" s="12">
        <v>8010179076</v>
      </c>
      <c r="H1416" s="11">
        <v>73</v>
      </c>
      <c r="I1416" s="11">
        <v>0</v>
      </c>
      <c r="J1416" s="11" t="s">
        <v>123</v>
      </c>
      <c r="K1416" s="25">
        <v>23072</v>
      </c>
      <c r="L1416" s="11">
        <v>0</v>
      </c>
      <c r="M1416" s="11">
        <v>0</v>
      </c>
      <c r="N1416" s="25">
        <v>2307</v>
      </c>
      <c r="O1416" s="11">
        <v>0</v>
      </c>
      <c r="P1416" s="11">
        <v>0</v>
      </c>
      <c r="Q1416" s="11"/>
      <c r="R1416" s="16"/>
    </row>
    <row r="1417" spans="1:18" ht="15.75" thickTop="1" thickBot="1" x14ac:dyDescent="0.25">
      <c r="A1417" s="15">
        <v>41953</v>
      </c>
      <c r="B1417" s="11">
        <v>0</v>
      </c>
      <c r="C1417" s="11">
        <v>0</v>
      </c>
      <c r="D1417" s="25">
        <v>371723.34460000001</v>
      </c>
      <c r="E1417" s="25">
        <v>1513.0192999999999</v>
      </c>
      <c r="F1417" s="25">
        <v>562424606</v>
      </c>
      <c r="G1417" s="12">
        <v>7981666613</v>
      </c>
      <c r="H1417" s="11">
        <v>73</v>
      </c>
      <c r="I1417" s="11">
        <v>0</v>
      </c>
      <c r="J1417" s="11" t="s">
        <v>123</v>
      </c>
      <c r="K1417" s="25">
        <v>23114</v>
      </c>
      <c r="L1417" s="11">
        <v>0</v>
      </c>
      <c r="M1417" s="11">
        <v>0</v>
      </c>
      <c r="N1417" s="25">
        <v>2311</v>
      </c>
      <c r="O1417" s="11">
        <v>0</v>
      </c>
      <c r="P1417" s="11">
        <v>0</v>
      </c>
      <c r="Q1417" s="11"/>
      <c r="R1417" s="16"/>
    </row>
    <row r="1418" spans="1:18" ht="15.75" thickTop="1" thickBot="1" x14ac:dyDescent="0.25">
      <c r="A1418" s="15">
        <v>41954</v>
      </c>
      <c r="B1418" s="11">
        <v>0</v>
      </c>
      <c r="C1418" s="11">
        <v>0</v>
      </c>
      <c r="D1418" s="25">
        <v>371723.34460000001</v>
      </c>
      <c r="E1418" s="25">
        <v>1510.0856000000001</v>
      </c>
      <c r="F1418" s="25">
        <v>561334072</v>
      </c>
      <c r="G1418" s="12">
        <v>7705056917</v>
      </c>
      <c r="H1418" s="11">
        <v>73</v>
      </c>
      <c r="I1418" s="11">
        <v>0</v>
      </c>
      <c r="J1418" s="11" t="s">
        <v>123</v>
      </c>
      <c r="K1418" s="25">
        <v>23069</v>
      </c>
      <c r="L1418" s="11">
        <v>0</v>
      </c>
      <c r="M1418" s="11">
        <v>0</v>
      </c>
      <c r="N1418" s="25">
        <v>2307</v>
      </c>
      <c r="O1418" s="11">
        <v>0</v>
      </c>
      <c r="P1418" s="11">
        <v>0</v>
      </c>
      <c r="Q1418" s="11"/>
      <c r="R1418" s="16"/>
    </row>
    <row r="1419" spans="1:18" ht="15.75" thickTop="1" thickBot="1" x14ac:dyDescent="0.25">
      <c r="A1419" s="15">
        <v>41955</v>
      </c>
      <c r="B1419" s="11">
        <v>0</v>
      </c>
      <c r="C1419" s="11">
        <v>0</v>
      </c>
      <c r="D1419" s="25">
        <v>371723.34460000001</v>
      </c>
      <c r="E1419" s="25">
        <v>1515.4219000000001</v>
      </c>
      <c r="F1419" s="25">
        <v>563317684</v>
      </c>
      <c r="G1419" s="12">
        <v>7805389639</v>
      </c>
      <c r="H1419" s="11">
        <v>73</v>
      </c>
      <c r="I1419" s="11">
        <v>0</v>
      </c>
      <c r="J1419" s="11" t="s">
        <v>123</v>
      </c>
      <c r="K1419" s="25">
        <v>23151</v>
      </c>
      <c r="L1419" s="11">
        <v>0</v>
      </c>
      <c r="M1419" s="11">
        <v>0</v>
      </c>
      <c r="N1419" s="25">
        <v>2315</v>
      </c>
      <c r="O1419" s="11">
        <v>0</v>
      </c>
      <c r="P1419" s="11">
        <v>0</v>
      </c>
      <c r="Q1419" s="11"/>
      <c r="R1419" s="16"/>
    </row>
    <row r="1420" spans="1:18" ht="15.75" thickTop="1" thickBot="1" x14ac:dyDescent="0.25">
      <c r="A1420" s="15">
        <v>41956</v>
      </c>
      <c r="B1420" s="11">
        <v>860.39459999999997</v>
      </c>
      <c r="C1420" s="11">
        <v>0</v>
      </c>
      <c r="D1420" s="25">
        <v>372583.73920000001</v>
      </c>
      <c r="E1420" s="25">
        <v>1522.0574999999999</v>
      </c>
      <c r="F1420" s="25">
        <v>567093886</v>
      </c>
      <c r="G1420" s="12">
        <v>7931299089</v>
      </c>
      <c r="H1420" s="11">
        <v>73</v>
      </c>
      <c r="I1420" s="11">
        <v>0</v>
      </c>
      <c r="J1420" s="11" t="s">
        <v>123</v>
      </c>
      <c r="K1420" s="25">
        <v>23252</v>
      </c>
      <c r="L1420" s="11">
        <v>0</v>
      </c>
      <c r="M1420" s="11">
        <v>0</v>
      </c>
      <c r="N1420" s="25">
        <v>2325</v>
      </c>
      <c r="O1420" s="11">
        <v>0</v>
      </c>
      <c r="P1420" s="11">
        <v>0</v>
      </c>
      <c r="Q1420" s="11"/>
      <c r="R1420" s="16"/>
    </row>
    <row r="1421" spans="1:18" ht="15.75" thickTop="1" thickBot="1" x14ac:dyDescent="0.25">
      <c r="A1421" s="15">
        <v>41957</v>
      </c>
      <c r="B1421" s="11">
        <v>0</v>
      </c>
      <c r="C1421" s="11">
        <v>0</v>
      </c>
      <c r="D1421" s="25">
        <v>372583.73920000001</v>
      </c>
      <c r="E1421" s="25">
        <v>1516.3487</v>
      </c>
      <c r="F1421" s="25">
        <v>564966851</v>
      </c>
      <c r="G1421" s="12">
        <v>7851733417</v>
      </c>
      <c r="H1421" s="11">
        <v>73</v>
      </c>
      <c r="I1421" s="11">
        <v>0</v>
      </c>
      <c r="J1421" s="11" t="s">
        <v>123</v>
      </c>
      <c r="K1421" s="25">
        <v>23219</v>
      </c>
      <c r="L1421" s="11">
        <v>0</v>
      </c>
      <c r="M1421" s="11">
        <v>0</v>
      </c>
      <c r="N1421" s="25">
        <v>2322</v>
      </c>
      <c r="O1421" s="11">
        <v>0</v>
      </c>
      <c r="P1421" s="11">
        <v>0</v>
      </c>
      <c r="Q1421" s="11"/>
      <c r="R1421" s="16"/>
    </row>
    <row r="1422" spans="1:18" ht="15.75" thickTop="1" thickBot="1" x14ac:dyDescent="0.25">
      <c r="A1422" s="15">
        <v>41958</v>
      </c>
      <c r="B1422" s="11">
        <v>0</v>
      </c>
      <c r="C1422" s="11">
        <v>0</v>
      </c>
      <c r="D1422" s="25">
        <v>372583.73920000001</v>
      </c>
      <c r="E1422" s="25">
        <v>1516.2817</v>
      </c>
      <c r="F1422" s="25">
        <v>564941923</v>
      </c>
      <c r="G1422" s="12">
        <v>7851741737</v>
      </c>
      <c r="H1422" s="11">
        <v>73</v>
      </c>
      <c r="I1422" s="11">
        <v>0</v>
      </c>
      <c r="J1422" s="11" t="s">
        <v>123</v>
      </c>
      <c r="K1422" s="25">
        <v>23218</v>
      </c>
      <c r="L1422" s="11">
        <v>0</v>
      </c>
      <c r="M1422" s="11">
        <v>0</v>
      </c>
      <c r="N1422" s="25">
        <v>2322</v>
      </c>
      <c r="O1422" s="11">
        <v>0</v>
      </c>
      <c r="P1422" s="11">
        <v>0</v>
      </c>
      <c r="Q1422" s="11"/>
      <c r="R1422" s="16"/>
    </row>
    <row r="1423" spans="1:18" ht="15.75" thickTop="1" thickBot="1" x14ac:dyDescent="0.25">
      <c r="A1423" s="15">
        <v>41959</v>
      </c>
      <c r="B1423" s="11">
        <v>0</v>
      </c>
      <c r="C1423" s="11">
        <v>0</v>
      </c>
      <c r="D1423" s="25">
        <v>372583.73920000001</v>
      </c>
      <c r="E1423" s="25">
        <v>1516.2148</v>
      </c>
      <c r="F1423" s="25">
        <v>564916996</v>
      </c>
      <c r="G1423" s="12">
        <v>7851750059</v>
      </c>
      <c r="H1423" s="11">
        <v>73</v>
      </c>
      <c r="I1423" s="11">
        <v>0</v>
      </c>
      <c r="J1423" s="11" t="s">
        <v>123</v>
      </c>
      <c r="K1423" s="25">
        <v>23217</v>
      </c>
      <c r="L1423" s="11">
        <v>0</v>
      </c>
      <c r="M1423" s="11">
        <v>0</v>
      </c>
      <c r="N1423" s="25">
        <v>2322</v>
      </c>
      <c r="O1423" s="11">
        <v>0</v>
      </c>
      <c r="P1423" s="11">
        <v>0</v>
      </c>
      <c r="Q1423" s="11"/>
      <c r="R1423" s="16"/>
    </row>
    <row r="1424" spans="1:18" ht="15.75" thickTop="1" thickBot="1" x14ac:dyDescent="0.25">
      <c r="A1424" s="15">
        <v>41960</v>
      </c>
      <c r="B1424" s="11">
        <v>0</v>
      </c>
      <c r="C1424" s="11">
        <v>0</v>
      </c>
      <c r="D1424" s="25">
        <v>372583.73920000001</v>
      </c>
      <c r="E1424" s="25">
        <v>1515.7201</v>
      </c>
      <c r="F1424" s="25">
        <v>564732644</v>
      </c>
      <c r="G1424" s="12">
        <v>7793348381</v>
      </c>
      <c r="H1424" s="11">
        <v>73</v>
      </c>
      <c r="I1424" s="11">
        <v>0</v>
      </c>
      <c r="J1424" s="11" t="s">
        <v>123</v>
      </c>
      <c r="K1424" s="25">
        <v>23209</v>
      </c>
      <c r="L1424" s="11">
        <v>0</v>
      </c>
      <c r="M1424" s="11">
        <v>0</v>
      </c>
      <c r="N1424" s="25">
        <v>2321</v>
      </c>
      <c r="O1424" s="11">
        <v>0</v>
      </c>
      <c r="P1424" s="11">
        <v>0</v>
      </c>
      <c r="Q1424" s="11"/>
      <c r="R1424" s="16"/>
    </row>
    <row r="1425" spans="1:18" ht="15.75" thickTop="1" thickBot="1" x14ac:dyDescent="0.25">
      <c r="A1425" s="15">
        <v>41961</v>
      </c>
      <c r="B1425" s="11">
        <v>0</v>
      </c>
      <c r="C1425" s="11">
        <v>0</v>
      </c>
      <c r="D1425" s="25">
        <v>372583.73920000001</v>
      </c>
      <c r="E1425" s="25">
        <v>1513.1695999999999</v>
      </c>
      <c r="F1425" s="25">
        <v>563782389</v>
      </c>
      <c r="G1425" s="12">
        <v>7705876622</v>
      </c>
      <c r="H1425" s="11">
        <v>73</v>
      </c>
      <c r="I1425" s="11">
        <v>0</v>
      </c>
      <c r="J1425" s="11" t="s">
        <v>123</v>
      </c>
      <c r="K1425" s="25">
        <v>23170</v>
      </c>
      <c r="L1425" s="11">
        <v>0</v>
      </c>
      <c r="M1425" s="11">
        <v>0</v>
      </c>
      <c r="N1425" s="25">
        <v>2317</v>
      </c>
      <c r="O1425" s="11">
        <v>0</v>
      </c>
      <c r="P1425" s="11">
        <v>0</v>
      </c>
      <c r="Q1425" s="11"/>
      <c r="R1425" s="16"/>
    </row>
    <row r="1426" spans="1:18" ht="15.75" thickTop="1" thickBot="1" x14ac:dyDescent="0.25">
      <c r="A1426" s="15">
        <v>41962</v>
      </c>
      <c r="B1426" s="11">
        <v>0</v>
      </c>
      <c r="C1426" s="11">
        <v>0</v>
      </c>
      <c r="D1426" s="25">
        <v>372583.73920000001</v>
      </c>
      <c r="E1426" s="25">
        <v>1529.4735000000001</v>
      </c>
      <c r="F1426" s="25">
        <v>569856945</v>
      </c>
      <c r="G1426" s="12">
        <v>7841488619</v>
      </c>
      <c r="H1426" s="11">
        <v>73</v>
      </c>
      <c r="I1426" s="11">
        <v>0</v>
      </c>
      <c r="J1426" s="11" t="s">
        <v>123</v>
      </c>
      <c r="K1426" s="25">
        <v>23420</v>
      </c>
      <c r="L1426" s="11">
        <v>0</v>
      </c>
      <c r="M1426" s="11">
        <v>0</v>
      </c>
      <c r="N1426" s="25">
        <v>2342</v>
      </c>
      <c r="O1426" s="11">
        <v>0</v>
      </c>
      <c r="P1426" s="11">
        <v>0</v>
      </c>
      <c r="Q1426" s="11"/>
      <c r="R1426" s="16"/>
    </row>
    <row r="1427" spans="1:18" ht="15.75" thickTop="1" thickBot="1" x14ac:dyDescent="0.25">
      <c r="A1427" s="15">
        <v>41963</v>
      </c>
      <c r="B1427" s="11">
        <v>32.6053</v>
      </c>
      <c r="C1427" s="11">
        <v>195.1609</v>
      </c>
      <c r="D1427" s="25">
        <v>372421.18359999999</v>
      </c>
      <c r="E1427" s="25">
        <v>1533.4909</v>
      </c>
      <c r="F1427" s="25">
        <v>571104491</v>
      </c>
      <c r="G1427" s="12">
        <v>8155084044</v>
      </c>
      <c r="H1427" s="11">
        <v>72</v>
      </c>
      <c r="I1427" s="11">
        <v>0</v>
      </c>
      <c r="J1427" s="11" t="s">
        <v>123</v>
      </c>
      <c r="K1427" s="25">
        <v>23481</v>
      </c>
      <c r="L1427" s="11">
        <v>0</v>
      </c>
      <c r="M1427" s="11">
        <v>0</v>
      </c>
      <c r="N1427" s="25">
        <v>2348</v>
      </c>
      <c r="O1427" s="11">
        <v>0</v>
      </c>
      <c r="P1427" s="11">
        <v>0</v>
      </c>
      <c r="Q1427" s="11"/>
      <c r="R1427" s="16"/>
    </row>
    <row r="1428" spans="1:18" ht="15.75" thickTop="1" thickBot="1" x14ac:dyDescent="0.25">
      <c r="A1428" s="15">
        <v>41964</v>
      </c>
      <c r="B1428" s="11">
        <v>0</v>
      </c>
      <c r="C1428" s="11">
        <v>0</v>
      </c>
      <c r="D1428" s="25">
        <v>372421.18359999999</v>
      </c>
      <c r="E1428" s="25">
        <v>1546.5616</v>
      </c>
      <c r="F1428" s="25">
        <v>575972286</v>
      </c>
      <c r="G1428" s="12">
        <v>8203281770</v>
      </c>
      <c r="H1428" s="11">
        <v>72</v>
      </c>
      <c r="I1428" s="11">
        <v>0</v>
      </c>
      <c r="J1428" s="11" t="s">
        <v>123</v>
      </c>
      <c r="K1428" s="25">
        <v>23671</v>
      </c>
      <c r="L1428" s="11">
        <v>0</v>
      </c>
      <c r="M1428" s="11">
        <v>0</v>
      </c>
      <c r="N1428" s="25">
        <v>2367</v>
      </c>
      <c r="O1428" s="11">
        <v>0</v>
      </c>
      <c r="P1428" s="11">
        <v>0</v>
      </c>
      <c r="Q1428" s="11"/>
      <c r="R1428" s="16"/>
    </row>
    <row r="1429" spans="1:18" ht="15.75" thickTop="1" thickBot="1" x14ac:dyDescent="0.25">
      <c r="A1429" s="15">
        <v>41965</v>
      </c>
      <c r="B1429" s="11">
        <v>0</v>
      </c>
      <c r="C1429" s="11">
        <v>0</v>
      </c>
      <c r="D1429" s="25">
        <v>372421.18359999999</v>
      </c>
      <c r="E1429" s="25">
        <v>1546.4929</v>
      </c>
      <c r="F1429" s="25">
        <v>575946705</v>
      </c>
      <c r="G1429" s="12">
        <v>8203287951</v>
      </c>
      <c r="H1429" s="11">
        <v>72</v>
      </c>
      <c r="I1429" s="11">
        <v>0</v>
      </c>
      <c r="J1429" s="11" t="s">
        <v>123</v>
      </c>
      <c r="K1429" s="25">
        <v>23670</v>
      </c>
      <c r="L1429" s="11">
        <v>0</v>
      </c>
      <c r="M1429" s="11">
        <v>0</v>
      </c>
      <c r="N1429" s="25">
        <v>2367</v>
      </c>
      <c r="O1429" s="11">
        <v>0</v>
      </c>
      <c r="P1429" s="11">
        <v>0</v>
      </c>
      <c r="Q1429" s="11"/>
      <c r="R1429" s="16"/>
    </row>
    <row r="1430" spans="1:18" ht="15.75" thickTop="1" thickBot="1" x14ac:dyDescent="0.25">
      <c r="A1430" s="15">
        <v>41966</v>
      </c>
      <c r="B1430" s="11">
        <v>0</v>
      </c>
      <c r="C1430" s="11">
        <v>0</v>
      </c>
      <c r="D1430" s="25">
        <v>372421.18359999999</v>
      </c>
      <c r="E1430" s="25">
        <v>1546.4241999999999</v>
      </c>
      <c r="F1430" s="25">
        <v>575921125</v>
      </c>
      <c r="G1430" s="12">
        <v>8203294132</v>
      </c>
      <c r="H1430" s="11">
        <v>72</v>
      </c>
      <c r="I1430" s="11">
        <v>0</v>
      </c>
      <c r="J1430" s="11" t="s">
        <v>123</v>
      </c>
      <c r="K1430" s="25">
        <v>23669</v>
      </c>
      <c r="L1430" s="11">
        <v>0</v>
      </c>
      <c r="M1430" s="11">
        <v>0</v>
      </c>
      <c r="N1430" s="25">
        <v>2367</v>
      </c>
      <c r="O1430" s="11">
        <v>0</v>
      </c>
      <c r="P1430" s="11">
        <v>0</v>
      </c>
      <c r="Q1430" s="11"/>
      <c r="R1430" s="16"/>
    </row>
    <row r="1431" spans="1:18" ht="15.75" thickTop="1" thickBot="1" x14ac:dyDescent="0.25">
      <c r="A1431" s="15">
        <v>41967</v>
      </c>
      <c r="B1431" s="11">
        <v>25.97</v>
      </c>
      <c r="C1431" s="11">
        <v>0</v>
      </c>
      <c r="D1431" s="25">
        <v>372447.15360000002</v>
      </c>
      <c r="E1431" s="25">
        <v>1540.2384999999999</v>
      </c>
      <c r="F1431" s="25">
        <v>573657441</v>
      </c>
      <c r="G1431" s="12">
        <v>7878728561</v>
      </c>
      <c r="H1431" s="11">
        <v>72</v>
      </c>
      <c r="I1431" s="11">
        <v>0</v>
      </c>
      <c r="J1431" s="11" t="s">
        <v>123</v>
      </c>
      <c r="K1431" s="25">
        <v>23574</v>
      </c>
      <c r="L1431" s="11">
        <v>0</v>
      </c>
      <c r="M1431" s="11">
        <v>0</v>
      </c>
      <c r="N1431" s="25">
        <v>2357</v>
      </c>
      <c r="O1431" s="11">
        <v>0</v>
      </c>
      <c r="P1431" s="11">
        <v>0</v>
      </c>
      <c r="Q1431" s="11"/>
      <c r="R1431" s="16"/>
    </row>
    <row r="1432" spans="1:18" ht="15.75" thickTop="1" thickBot="1" x14ac:dyDescent="0.25">
      <c r="A1432" s="15">
        <v>41968</v>
      </c>
      <c r="B1432" s="11">
        <v>0</v>
      </c>
      <c r="C1432" s="11">
        <v>0</v>
      </c>
      <c r="D1432" s="25">
        <v>372447.15360000002</v>
      </c>
      <c r="E1432" s="25">
        <v>1535.0825</v>
      </c>
      <c r="F1432" s="25">
        <v>571737097</v>
      </c>
      <c r="G1432" s="12">
        <v>7753034040</v>
      </c>
      <c r="H1432" s="11">
        <v>72</v>
      </c>
      <c r="I1432" s="11">
        <v>0</v>
      </c>
      <c r="J1432" s="11" t="s">
        <v>123</v>
      </c>
      <c r="K1432" s="25">
        <v>23497</v>
      </c>
      <c r="L1432" s="11">
        <v>0</v>
      </c>
      <c r="M1432" s="11">
        <v>0</v>
      </c>
      <c r="N1432" s="25">
        <v>2350</v>
      </c>
      <c r="O1432" s="11">
        <v>0</v>
      </c>
      <c r="P1432" s="11">
        <v>0</v>
      </c>
      <c r="Q1432" s="11"/>
      <c r="R1432" s="16"/>
    </row>
    <row r="1433" spans="1:18" ht="15.75" thickTop="1" thickBot="1" x14ac:dyDescent="0.25">
      <c r="A1433" s="15">
        <v>41969</v>
      </c>
      <c r="B1433" s="11">
        <v>0</v>
      </c>
      <c r="C1433" s="11">
        <v>0</v>
      </c>
      <c r="D1433" s="25">
        <v>372447.15360000002</v>
      </c>
      <c r="E1433" s="25">
        <v>1535.7057</v>
      </c>
      <c r="F1433" s="25">
        <v>571969211</v>
      </c>
      <c r="G1433" s="12">
        <v>7870400111</v>
      </c>
      <c r="H1433" s="11">
        <v>72</v>
      </c>
      <c r="I1433" s="11">
        <v>0</v>
      </c>
      <c r="J1433" s="11" t="s">
        <v>123</v>
      </c>
      <c r="K1433" s="25">
        <v>23507</v>
      </c>
      <c r="L1433" s="11">
        <v>0</v>
      </c>
      <c r="M1433" s="11">
        <v>0</v>
      </c>
      <c r="N1433" s="25">
        <v>2351</v>
      </c>
      <c r="O1433" s="11">
        <v>0</v>
      </c>
      <c r="P1433" s="11">
        <v>0</v>
      </c>
      <c r="Q1433" s="11"/>
      <c r="R1433" s="16"/>
    </row>
    <row r="1434" spans="1:18" ht="15.75" thickTop="1" thickBot="1" x14ac:dyDescent="0.25">
      <c r="A1434" s="15">
        <v>41970</v>
      </c>
      <c r="B1434" s="11">
        <v>0</v>
      </c>
      <c r="C1434" s="11">
        <v>0</v>
      </c>
      <c r="D1434" s="25">
        <v>372447.15360000002</v>
      </c>
      <c r="E1434" s="25">
        <v>1533.8344</v>
      </c>
      <c r="F1434" s="25">
        <v>571272243</v>
      </c>
      <c r="G1434" s="12">
        <v>7832373095</v>
      </c>
      <c r="H1434" s="11">
        <v>72</v>
      </c>
      <c r="I1434" s="11">
        <v>0</v>
      </c>
      <c r="J1434" s="11" t="s">
        <v>123</v>
      </c>
      <c r="K1434" s="25">
        <v>23478</v>
      </c>
      <c r="L1434" s="11">
        <v>0</v>
      </c>
      <c r="M1434" s="11">
        <v>0</v>
      </c>
      <c r="N1434" s="25">
        <v>2348</v>
      </c>
      <c r="O1434" s="11">
        <v>0</v>
      </c>
      <c r="P1434" s="11">
        <v>0</v>
      </c>
      <c r="Q1434" s="11"/>
      <c r="R1434" s="16"/>
    </row>
    <row r="1435" spans="1:18" ht="15.75" thickTop="1" thickBot="1" x14ac:dyDescent="0.25">
      <c r="A1435" s="15">
        <v>41971</v>
      </c>
      <c r="B1435" s="11">
        <v>0</v>
      </c>
      <c r="C1435" s="11">
        <v>0</v>
      </c>
      <c r="D1435" s="25">
        <v>372447.15360000002</v>
      </c>
      <c r="E1435" s="25">
        <v>1542.2429</v>
      </c>
      <c r="F1435" s="25">
        <v>574403978</v>
      </c>
      <c r="G1435" s="12">
        <v>7760216294</v>
      </c>
      <c r="H1435" s="11">
        <v>72</v>
      </c>
      <c r="I1435" s="11">
        <v>0</v>
      </c>
      <c r="J1435" s="11" t="s">
        <v>123</v>
      </c>
      <c r="K1435" s="25">
        <v>23607</v>
      </c>
      <c r="L1435" s="11">
        <v>0</v>
      </c>
      <c r="M1435" s="11">
        <v>0</v>
      </c>
      <c r="N1435" s="25">
        <v>2361</v>
      </c>
      <c r="O1435" s="11">
        <v>0</v>
      </c>
      <c r="P1435" s="11">
        <v>0</v>
      </c>
      <c r="Q1435" s="11"/>
      <c r="R1435" s="16"/>
    </row>
    <row r="1436" spans="1:18" ht="15.75" thickTop="1" thickBot="1" x14ac:dyDescent="0.25">
      <c r="A1436" s="15">
        <v>41972</v>
      </c>
      <c r="B1436" s="11">
        <v>0</v>
      </c>
      <c r="C1436" s="11">
        <v>0</v>
      </c>
      <c r="D1436" s="25">
        <v>372447.15360000002</v>
      </c>
      <c r="E1436" s="25">
        <v>1542.1741</v>
      </c>
      <c r="F1436" s="25">
        <v>574378339</v>
      </c>
      <c r="G1436" s="12">
        <v>7760220712</v>
      </c>
      <c r="H1436" s="11">
        <v>72</v>
      </c>
      <c r="I1436" s="11">
        <v>0</v>
      </c>
      <c r="J1436" s="11" t="s">
        <v>123</v>
      </c>
      <c r="K1436" s="25">
        <v>23606</v>
      </c>
      <c r="L1436" s="11">
        <v>0</v>
      </c>
      <c r="M1436" s="11">
        <v>0</v>
      </c>
      <c r="N1436" s="25">
        <v>2361</v>
      </c>
      <c r="O1436" s="11">
        <v>0</v>
      </c>
      <c r="P1436" s="11">
        <v>0</v>
      </c>
      <c r="Q1436" s="11"/>
      <c r="R1436" s="16"/>
    </row>
    <row r="1437" spans="1:18" ht="15.75" thickTop="1" thickBot="1" x14ac:dyDescent="0.25">
      <c r="A1437" s="15">
        <v>41973</v>
      </c>
      <c r="B1437" s="11">
        <v>0</v>
      </c>
      <c r="C1437" s="11">
        <v>0</v>
      </c>
      <c r="D1437" s="25">
        <v>372447.15360000002</v>
      </c>
      <c r="E1437" s="25">
        <v>1542.1052</v>
      </c>
      <c r="F1437" s="25">
        <v>574352703</v>
      </c>
      <c r="G1437" s="12">
        <v>7760098077</v>
      </c>
      <c r="H1437" s="11">
        <v>72</v>
      </c>
      <c r="I1437" s="11">
        <v>0</v>
      </c>
      <c r="J1437" s="11" t="s">
        <v>123</v>
      </c>
      <c r="K1437" s="25">
        <v>23605</v>
      </c>
      <c r="L1437" s="11">
        <v>0</v>
      </c>
      <c r="M1437" s="11">
        <v>0</v>
      </c>
      <c r="N1437" s="25">
        <v>2360</v>
      </c>
      <c r="O1437" s="11">
        <v>0</v>
      </c>
      <c r="P1437" s="11">
        <v>0</v>
      </c>
      <c r="Q1437" s="11"/>
      <c r="R1437" s="16"/>
    </row>
    <row r="1438" spans="1:18" ht="15.75" thickTop="1" thickBot="1" x14ac:dyDescent="0.25">
      <c r="A1438" s="15">
        <v>41974</v>
      </c>
      <c r="B1438" s="11">
        <v>0</v>
      </c>
      <c r="C1438" s="11">
        <v>0</v>
      </c>
      <c r="D1438" s="25">
        <v>372447.15360000002</v>
      </c>
      <c r="E1438" s="25">
        <v>1535.7529</v>
      </c>
      <c r="F1438" s="25">
        <v>571986778</v>
      </c>
      <c r="G1438" s="12">
        <v>7739900453</v>
      </c>
      <c r="H1438" s="11">
        <v>72</v>
      </c>
      <c r="I1438" s="11">
        <v>0</v>
      </c>
      <c r="J1438" s="11" t="s">
        <v>123</v>
      </c>
      <c r="K1438" s="25">
        <v>23507</v>
      </c>
      <c r="L1438" s="11">
        <v>0</v>
      </c>
      <c r="M1438" s="11">
        <v>0</v>
      </c>
      <c r="N1438" s="25">
        <v>2351</v>
      </c>
      <c r="O1438" s="11">
        <v>0</v>
      </c>
      <c r="P1438" s="11">
        <v>0</v>
      </c>
      <c r="Q1438" s="11"/>
      <c r="R1438" s="16"/>
    </row>
    <row r="1439" spans="1:18" ht="15.75" thickTop="1" thickBot="1" x14ac:dyDescent="0.25">
      <c r="A1439" s="15">
        <v>41975</v>
      </c>
      <c r="B1439" s="11">
        <v>0</v>
      </c>
      <c r="C1439" s="11">
        <v>0</v>
      </c>
      <c r="D1439" s="25">
        <v>372447.15360000002</v>
      </c>
      <c r="E1439" s="25">
        <v>1535.1765</v>
      </c>
      <c r="F1439" s="25">
        <v>571772104</v>
      </c>
      <c r="G1439" s="12">
        <v>7717892229</v>
      </c>
      <c r="H1439" s="11">
        <v>72</v>
      </c>
      <c r="I1439" s="11">
        <v>0</v>
      </c>
      <c r="J1439" s="11" t="s">
        <v>123</v>
      </c>
      <c r="K1439" s="25">
        <v>23498</v>
      </c>
      <c r="L1439" s="11">
        <v>0</v>
      </c>
      <c r="M1439" s="11">
        <v>0</v>
      </c>
      <c r="N1439" s="25">
        <v>2350</v>
      </c>
      <c r="O1439" s="11">
        <v>0</v>
      </c>
      <c r="P1439" s="11">
        <v>0</v>
      </c>
      <c r="Q1439" s="11"/>
      <c r="R1439" s="16"/>
    </row>
    <row r="1440" spans="1:18" ht="15.75" thickTop="1" thickBot="1" x14ac:dyDescent="0.25">
      <c r="A1440" s="15">
        <v>41976</v>
      </c>
      <c r="B1440" s="25">
        <v>4873.3959999999997</v>
      </c>
      <c r="C1440" s="25">
        <v>9786.7932999999994</v>
      </c>
      <c r="D1440" s="25">
        <v>367533.75630000001</v>
      </c>
      <c r="E1440" s="25">
        <v>1536.3377</v>
      </c>
      <c r="F1440" s="25">
        <v>564655979</v>
      </c>
      <c r="G1440" s="12">
        <v>7666026065</v>
      </c>
      <c r="H1440" s="11">
        <v>72</v>
      </c>
      <c r="I1440" s="11">
        <v>0</v>
      </c>
      <c r="J1440" s="11" t="s">
        <v>123</v>
      </c>
      <c r="K1440" s="25">
        <v>23516</v>
      </c>
      <c r="L1440" s="11">
        <v>0</v>
      </c>
      <c r="M1440" s="11">
        <v>0</v>
      </c>
      <c r="N1440" s="25">
        <v>2352</v>
      </c>
      <c r="O1440" s="11">
        <v>0</v>
      </c>
      <c r="P1440" s="11">
        <v>0</v>
      </c>
      <c r="Q1440" s="11"/>
      <c r="R1440" s="16"/>
    </row>
    <row r="1441" spans="1:18" ht="15.75" thickTop="1" thickBot="1" x14ac:dyDescent="0.25">
      <c r="A1441" s="15">
        <v>41977</v>
      </c>
      <c r="B1441" s="11">
        <v>0</v>
      </c>
      <c r="C1441" s="11">
        <v>0</v>
      </c>
      <c r="D1441" s="25">
        <v>367533.75630000001</v>
      </c>
      <c r="E1441" s="25">
        <v>1540.1908000000001</v>
      </c>
      <c r="F1441" s="25">
        <v>566072107</v>
      </c>
      <c r="G1441" s="12">
        <v>7914094865</v>
      </c>
      <c r="H1441" s="11">
        <v>72</v>
      </c>
      <c r="I1441" s="11">
        <v>0</v>
      </c>
      <c r="J1441" s="11" t="s">
        <v>123</v>
      </c>
      <c r="K1441" s="25">
        <v>23264</v>
      </c>
      <c r="L1441" s="11">
        <v>0</v>
      </c>
      <c r="M1441" s="11">
        <v>0</v>
      </c>
      <c r="N1441" s="25">
        <v>2326</v>
      </c>
      <c r="O1441" s="11">
        <v>0</v>
      </c>
      <c r="P1441" s="11">
        <v>0</v>
      </c>
      <c r="Q1441" s="11"/>
      <c r="R1441" s="16"/>
    </row>
    <row r="1442" spans="1:18" ht="15.75" thickTop="1" thickBot="1" x14ac:dyDescent="0.25">
      <c r="A1442" s="15">
        <v>41978</v>
      </c>
      <c r="B1442" s="11">
        <v>129.17840000000001</v>
      </c>
      <c r="C1442" s="11">
        <v>0</v>
      </c>
      <c r="D1442" s="25">
        <v>367662.93469999998</v>
      </c>
      <c r="E1442" s="25">
        <v>1548.2471</v>
      </c>
      <c r="F1442" s="25">
        <v>569233071</v>
      </c>
      <c r="G1442" s="12">
        <v>8026259093</v>
      </c>
      <c r="H1442" s="11">
        <v>72</v>
      </c>
      <c r="I1442" s="11">
        <v>0</v>
      </c>
      <c r="J1442" s="11" t="s">
        <v>123</v>
      </c>
      <c r="K1442" s="25">
        <v>23386</v>
      </c>
      <c r="L1442" s="11">
        <v>0</v>
      </c>
      <c r="M1442" s="11">
        <v>0</v>
      </c>
      <c r="N1442" s="25">
        <v>2339</v>
      </c>
      <c r="O1442" s="11">
        <v>0</v>
      </c>
      <c r="P1442" s="11">
        <v>0</v>
      </c>
      <c r="Q1442" s="11"/>
      <c r="R1442" s="16"/>
    </row>
    <row r="1443" spans="1:18" ht="15.75" thickTop="1" thickBot="1" x14ac:dyDescent="0.25">
      <c r="A1443" s="15">
        <v>41979</v>
      </c>
      <c r="B1443" s="11">
        <v>0</v>
      </c>
      <c r="C1443" s="11">
        <v>0</v>
      </c>
      <c r="D1443" s="25">
        <v>367662.93469999998</v>
      </c>
      <c r="E1443" s="25">
        <v>1548.1794</v>
      </c>
      <c r="F1443" s="25">
        <v>569208176</v>
      </c>
      <c r="G1443" s="12">
        <v>8026270446</v>
      </c>
      <c r="H1443" s="11">
        <v>72</v>
      </c>
      <c r="I1443" s="11">
        <v>0</v>
      </c>
      <c r="J1443" s="11" t="s">
        <v>123</v>
      </c>
      <c r="K1443" s="25">
        <v>23393</v>
      </c>
      <c r="L1443" s="11">
        <v>0</v>
      </c>
      <c r="M1443" s="11">
        <v>0</v>
      </c>
      <c r="N1443" s="25">
        <v>2339</v>
      </c>
      <c r="O1443" s="11">
        <v>0</v>
      </c>
      <c r="P1443" s="11">
        <v>0</v>
      </c>
      <c r="Q1443" s="11"/>
      <c r="R1443" s="16"/>
    </row>
    <row r="1444" spans="1:18" ht="15.75" thickTop="1" thickBot="1" x14ac:dyDescent="0.25">
      <c r="A1444" s="15">
        <v>41980</v>
      </c>
      <c r="B1444" s="11">
        <v>0</v>
      </c>
      <c r="C1444" s="11">
        <v>0</v>
      </c>
      <c r="D1444" s="25">
        <v>367662.93469999998</v>
      </c>
      <c r="E1444" s="25">
        <v>1548.1116999999999</v>
      </c>
      <c r="F1444" s="25">
        <v>569183282</v>
      </c>
      <c r="G1444" s="12">
        <v>8026281798</v>
      </c>
      <c r="H1444" s="11">
        <v>72</v>
      </c>
      <c r="I1444" s="11">
        <v>0</v>
      </c>
      <c r="J1444" s="11" t="s">
        <v>123</v>
      </c>
      <c r="K1444" s="25">
        <v>23392</v>
      </c>
      <c r="L1444" s="11">
        <v>0</v>
      </c>
      <c r="M1444" s="11">
        <v>0</v>
      </c>
      <c r="N1444" s="25">
        <v>2339</v>
      </c>
      <c r="O1444" s="11">
        <v>0</v>
      </c>
      <c r="P1444" s="11">
        <v>0</v>
      </c>
      <c r="Q1444" s="11"/>
      <c r="R1444" s="16"/>
    </row>
    <row r="1445" spans="1:18" ht="15.75" thickTop="1" thickBot="1" x14ac:dyDescent="0.25">
      <c r="A1445" s="15">
        <v>41981</v>
      </c>
      <c r="B1445" s="11">
        <v>0</v>
      </c>
      <c r="C1445" s="11">
        <v>0</v>
      </c>
      <c r="D1445" s="25">
        <v>367662.93469999998</v>
      </c>
      <c r="E1445" s="25">
        <v>1548.0440000000001</v>
      </c>
      <c r="F1445" s="25">
        <v>569158389</v>
      </c>
      <c r="G1445" s="12">
        <v>8026293154</v>
      </c>
      <c r="H1445" s="11">
        <v>72</v>
      </c>
      <c r="I1445" s="11">
        <v>0</v>
      </c>
      <c r="J1445" s="11" t="s">
        <v>123</v>
      </c>
      <c r="K1445" s="25">
        <v>23391</v>
      </c>
      <c r="L1445" s="11">
        <v>0</v>
      </c>
      <c r="M1445" s="11">
        <v>0</v>
      </c>
      <c r="N1445" s="25">
        <v>2339</v>
      </c>
      <c r="O1445" s="11">
        <v>0</v>
      </c>
      <c r="P1445" s="11">
        <v>0</v>
      </c>
      <c r="Q1445" s="11"/>
      <c r="R1445" s="16"/>
    </row>
    <row r="1446" spans="1:18" ht="15.75" thickTop="1" thickBot="1" x14ac:dyDescent="0.25">
      <c r="A1446" s="15">
        <v>41982</v>
      </c>
      <c r="B1446" s="11">
        <v>0</v>
      </c>
      <c r="C1446" s="11">
        <v>0</v>
      </c>
      <c r="D1446" s="25">
        <v>367662.93469999998</v>
      </c>
      <c r="E1446" s="25">
        <v>1530.9683</v>
      </c>
      <c r="F1446" s="25">
        <v>562880302</v>
      </c>
      <c r="G1446" s="12">
        <v>7800444002</v>
      </c>
      <c r="H1446" s="11">
        <v>72</v>
      </c>
      <c r="I1446" s="11">
        <v>0</v>
      </c>
      <c r="J1446" s="11" t="s">
        <v>123</v>
      </c>
      <c r="K1446" s="25">
        <v>23133</v>
      </c>
      <c r="L1446" s="11">
        <v>0</v>
      </c>
      <c r="M1446" s="11">
        <v>0</v>
      </c>
      <c r="N1446" s="25">
        <v>2313</v>
      </c>
      <c r="O1446" s="11">
        <v>0</v>
      </c>
      <c r="P1446" s="11">
        <v>0</v>
      </c>
      <c r="Q1446" s="11"/>
      <c r="R1446" s="16"/>
    </row>
    <row r="1447" spans="1:18" ht="15.75" thickTop="1" thickBot="1" x14ac:dyDescent="0.25">
      <c r="A1447" s="15">
        <v>41983</v>
      </c>
      <c r="B1447" s="11">
        <v>56.984200000000001</v>
      </c>
      <c r="C1447" s="11">
        <v>0</v>
      </c>
      <c r="D1447" s="25">
        <v>367719.91889999999</v>
      </c>
      <c r="E1447" s="25">
        <v>1517.4619</v>
      </c>
      <c r="F1447" s="25">
        <v>558000956</v>
      </c>
      <c r="G1447" s="12">
        <v>7774522078</v>
      </c>
      <c r="H1447" s="11">
        <v>72</v>
      </c>
      <c r="I1447" s="11">
        <v>0</v>
      </c>
      <c r="J1447" s="11" t="s">
        <v>123</v>
      </c>
      <c r="K1447" s="25">
        <v>22929</v>
      </c>
      <c r="L1447" s="11">
        <v>0</v>
      </c>
      <c r="M1447" s="11">
        <v>0</v>
      </c>
      <c r="N1447" s="25">
        <v>2293</v>
      </c>
      <c r="O1447" s="11">
        <v>0</v>
      </c>
      <c r="P1447" s="11">
        <v>0</v>
      </c>
      <c r="Q1447" s="12">
        <v>100015499</v>
      </c>
      <c r="R1447" s="16"/>
    </row>
    <row r="1448" spans="1:18" ht="15.75" thickTop="1" thickBot="1" x14ac:dyDescent="0.25">
      <c r="A1448" s="15">
        <v>41984</v>
      </c>
      <c r="B1448" s="11">
        <v>388.2473</v>
      </c>
      <c r="C1448" s="11">
        <v>0</v>
      </c>
      <c r="D1448" s="25">
        <v>368108.16619999998</v>
      </c>
      <c r="E1448" s="25">
        <v>1501.5817</v>
      </c>
      <c r="F1448" s="25">
        <v>552744476</v>
      </c>
      <c r="G1448" s="12">
        <v>7946297351</v>
      </c>
      <c r="H1448" s="11">
        <v>72</v>
      </c>
      <c r="I1448" s="11">
        <v>0</v>
      </c>
      <c r="J1448" s="11" t="s">
        <v>123</v>
      </c>
      <c r="K1448" s="25">
        <v>22693</v>
      </c>
      <c r="L1448" s="11">
        <v>0</v>
      </c>
      <c r="M1448" s="11">
        <v>0</v>
      </c>
      <c r="N1448" s="25">
        <v>2269</v>
      </c>
      <c r="O1448" s="11">
        <v>0</v>
      </c>
      <c r="P1448" s="11">
        <v>0</v>
      </c>
      <c r="Q1448" s="12">
        <v>1001055823</v>
      </c>
      <c r="R1448" s="16"/>
    </row>
    <row r="1449" spans="1:18" ht="15.75" thickTop="1" thickBot="1" x14ac:dyDescent="0.25">
      <c r="A1449" s="15">
        <v>41985</v>
      </c>
      <c r="B1449" s="11">
        <v>0</v>
      </c>
      <c r="C1449" s="11">
        <v>0</v>
      </c>
      <c r="D1449" s="25">
        <v>368108.16619999998</v>
      </c>
      <c r="E1449" s="25">
        <v>1488.0934</v>
      </c>
      <c r="F1449" s="25">
        <v>547779348</v>
      </c>
      <c r="G1449" s="12">
        <v>7732841561</v>
      </c>
      <c r="H1449" s="11">
        <v>72</v>
      </c>
      <c r="I1449" s="11">
        <v>0</v>
      </c>
      <c r="J1449" s="11" t="s">
        <v>123</v>
      </c>
      <c r="K1449" s="25">
        <v>22512</v>
      </c>
      <c r="L1449" s="11">
        <v>0</v>
      </c>
      <c r="M1449" s="11">
        <v>0</v>
      </c>
      <c r="N1449" s="25">
        <v>2251</v>
      </c>
      <c r="O1449" s="11">
        <v>0</v>
      </c>
      <c r="P1449" s="11">
        <v>0</v>
      </c>
      <c r="Q1449" s="11"/>
      <c r="R1449" s="16"/>
    </row>
    <row r="1450" spans="1:18" ht="15.75" thickTop="1" thickBot="1" x14ac:dyDescent="0.25">
      <c r="A1450" s="15">
        <v>41986</v>
      </c>
      <c r="B1450" s="11">
        <v>0</v>
      </c>
      <c r="C1450" s="11">
        <v>0</v>
      </c>
      <c r="D1450" s="25">
        <v>368108.16619999998</v>
      </c>
      <c r="E1450" s="25">
        <v>1488.027</v>
      </c>
      <c r="F1450" s="25">
        <v>547754904</v>
      </c>
      <c r="G1450" s="12">
        <v>7732845859</v>
      </c>
      <c r="H1450" s="11">
        <v>72</v>
      </c>
      <c r="I1450" s="11">
        <v>0</v>
      </c>
      <c r="J1450" s="11" t="s">
        <v>123</v>
      </c>
      <c r="K1450" s="25">
        <v>22511</v>
      </c>
      <c r="L1450" s="11">
        <v>0</v>
      </c>
      <c r="M1450" s="11">
        <v>0</v>
      </c>
      <c r="N1450" s="25">
        <v>2251</v>
      </c>
      <c r="O1450" s="11">
        <v>0</v>
      </c>
      <c r="P1450" s="11">
        <v>0</v>
      </c>
      <c r="Q1450" s="11"/>
      <c r="R1450" s="16"/>
    </row>
    <row r="1451" spans="1:18" ht="15.75" thickTop="1" thickBot="1" x14ac:dyDescent="0.25">
      <c r="A1451" s="15">
        <v>41987</v>
      </c>
      <c r="B1451" s="11">
        <v>0</v>
      </c>
      <c r="C1451" s="11">
        <v>0</v>
      </c>
      <c r="D1451" s="25">
        <v>368108.16619999998</v>
      </c>
      <c r="E1451" s="25">
        <v>1487.9606000000001</v>
      </c>
      <c r="F1451" s="25">
        <v>547730461</v>
      </c>
      <c r="G1451" s="12">
        <v>7732850157</v>
      </c>
      <c r="H1451" s="11">
        <v>72</v>
      </c>
      <c r="I1451" s="11">
        <v>0</v>
      </c>
      <c r="J1451" s="11" t="s">
        <v>123</v>
      </c>
      <c r="K1451" s="25">
        <v>22510</v>
      </c>
      <c r="L1451" s="11">
        <v>0</v>
      </c>
      <c r="M1451" s="11">
        <v>0</v>
      </c>
      <c r="N1451" s="25">
        <v>2251</v>
      </c>
      <c r="O1451" s="11">
        <v>0</v>
      </c>
      <c r="P1451" s="11">
        <v>0</v>
      </c>
      <c r="Q1451" s="11"/>
      <c r="R1451" s="16"/>
    </row>
    <row r="1452" spans="1:18" ht="15.75" thickTop="1" thickBot="1" x14ac:dyDescent="0.25">
      <c r="A1452" s="15">
        <v>41988</v>
      </c>
      <c r="B1452" s="25">
        <v>1039.4888000000001</v>
      </c>
      <c r="C1452" s="11">
        <v>0</v>
      </c>
      <c r="D1452" s="25">
        <v>369147.65500000003</v>
      </c>
      <c r="E1452" s="25">
        <v>1467.5633</v>
      </c>
      <c r="F1452" s="25">
        <v>541747535</v>
      </c>
      <c r="G1452" s="12">
        <v>7420956470</v>
      </c>
      <c r="H1452" s="11">
        <v>72</v>
      </c>
      <c r="I1452" s="11">
        <v>0</v>
      </c>
      <c r="J1452" s="11" t="s">
        <v>123</v>
      </c>
      <c r="K1452" s="25">
        <v>22202</v>
      </c>
      <c r="L1452" s="11">
        <v>0</v>
      </c>
      <c r="M1452" s="11">
        <v>0</v>
      </c>
      <c r="N1452" s="25">
        <v>2220</v>
      </c>
      <c r="O1452" s="11">
        <v>0</v>
      </c>
      <c r="P1452" s="11">
        <v>0</v>
      </c>
      <c r="Q1452" s="12">
        <v>1000377481</v>
      </c>
      <c r="R1452" s="16"/>
    </row>
    <row r="1453" spans="1:18" ht="15.75" thickTop="1" thickBot="1" x14ac:dyDescent="0.25">
      <c r="A1453" s="15">
        <v>41989</v>
      </c>
      <c r="B1453" s="11">
        <v>0</v>
      </c>
      <c r="C1453" s="11">
        <v>0</v>
      </c>
      <c r="D1453" s="25">
        <v>369147.65500000003</v>
      </c>
      <c r="E1453" s="25">
        <v>1456.9748999999999</v>
      </c>
      <c r="F1453" s="25">
        <v>537838866</v>
      </c>
      <c r="G1453" s="12">
        <v>7419181727</v>
      </c>
      <c r="H1453" s="11">
        <v>72</v>
      </c>
      <c r="I1453" s="11">
        <v>0</v>
      </c>
      <c r="J1453" s="11" t="s">
        <v>123</v>
      </c>
      <c r="K1453" s="25">
        <v>22104</v>
      </c>
      <c r="L1453" s="11">
        <v>0</v>
      </c>
      <c r="M1453" s="11">
        <v>0</v>
      </c>
      <c r="N1453" s="25">
        <v>2210</v>
      </c>
      <c r="O1453" s="11">
        <v>0</v>
      </c>
      <c r="P1453" s="11">
        <v>0</v>
      </c>
      <c r="Q1453" s="11"/>
      <c r="R1453" s="16"/>
    </row>
    <row r="1454" spans="1:18" ht="15.75" thickTop="1" thickBot="1" x14ac:dyDescent="0.25">
      <c r="A1454" s="15">
        <v>41990</v>
      </c>
      <c r="B1454" s="11">
        <v>0</v>
      </c>
      <c r="C1454" s="11">
        <v>0</v>
      </c>
      <c r="D1454" s="25">
        <v>369147.65500000003</v>
      </c>
      <c r="E1454" s="25">
        <v>1468.4092000000001</v>
      </c>
      <c r="F1454" s="25">
        <v>542059824</v>
      </c>
      <c r="G1454" s="12">
        <v>7477458135</v>
      </c>
      <c r="H1454" s="11">
        <v>72</v>
      </c>
      <c r="I1454" s="11">
        <v>0</v>
      </c>
      <c r="J1454" s="11" t="s">
        <v>123</v>
      </c>
      <c r="K1454" s="25">
        <v>22277</v>
      </c>
      <c r="L1454" s="11">
        <v>0</v>
      </c>
      <c r="M1454" s="11">
        <v>0</v>
      </c>
      <c r="N1454" s="25">
        <v>2228</v>
      </c>
      <c r="O1454" s="11">
        <v>0</v>
      </c>
      <c r="P1454" s="11">
        <v>0</v>
      </c>
      <c r="Q1454" s="11"/>
      <c r="R1454" s="16"/>
    </row>
    <row r="1455" spans="1:18" ht="15.75" thickTop="1" thickBot="1" x14ac:dyDescent="0.25">
      <c r="A1455" s="15">
        <v>41991</v>
      </c>
      <c r="B1455" s="11">
        <v>0</v>
      </c>
      <c r="C1455" s="11">
        <v>0</v>
      </c>
      <c r="D1455" s="25">
        <v>369147.65500000003</v>
      </c>
      <c r="E1455" s="25">
        <v>1482.9861000000001</v>
      </c>
      <c r="F1455" s="25">
        <v>547440823</v>
      </c>
      <c r="G1455" s="12">
        <v>7458417509</v>
      </c>
      <c r="H1455" s="11">
        <v>72</v>
      </c>
      <c r="I1455" s="11">
        <v>0</v>
      </c>
      <c r="J1455" s="11" t="s">
        <v>123</v>
      </c>
      <c r="K1455" s="25">
        <v>22498</v>
      </c>
      <c r="L1455" s="11">
        <v>0</v>
      </c>
      <c r="M1455" s="11">
        <v>0</v>
      </c>
      <c r="N1455" s="25">
        <v>2250</v>
      </c>
      <c r="O1455" s="11">
        <v>0</v>
      </c>
      <c r="P1455" s="11">
        <v>0</v>
      </c>
      <c r="Q1455" s="11"/>
      <c r="R1455" s="16"/>
    </row>
    <row r="1456" spans="1:18" ht="15.75" thickTop="1" thickBot="1" x14ac:dyDescent="0.25">
      <c r="A1456" s="15">
        <v>41992</v>
      </c>
      <c r="B1456" s="11">
        <v>0</v>
      </c>
      <c r="C1456" s="11">
        <v>783.51260000000002</v>
      </c>
      <c r="D1456" s="25">
        <v>368364.14240000001</v>
      </c>
      <c r="E1456" s="25">
        <v>1477.3504</v>
      </c>
      <c r="F1456" s="25">
        <v>544202930</v>
      </c>
      <c r="G1456" s="12">
        <v>7457999187</v>
      </c>
      <c r="H1456" s="11">
        <v>71</v>
      </c>
      <c r="I1456" s="11">
        <v>0</v>
      </c>
      <c r="J1456" s="11" t="s">
        <v>123</v>
      </c>
      <c r="K1456" s="25">
        <v>22413</v>
      </c>
      <c r="L1456" s="11">
        <v>0</v>
      </c>
      <c r="M1456" s="11">
        <v>0</v>
      </c>
      <c r="N1456" s="25">
        <v>2241</v>
      </c>
      <c r="O1456" s="11">
        <v>0</v>
      </c>
      <c r="P1456" s="11">
        <v>0</v>
      </c>
      <c r="Q1456" s="11"/>
      <c r="R1456" s="16"/>
    </row>
    <row r="1457" spans="1:18" ht="15.75" thickTop="1" thickBot="1" x14ac:dyDescent="0.25">
      <c r="A1457" s="15">
        <v>41993</v>
      </c>
      <c r="B1457" s="11">
        <v>0</v>
      </c>
      <c r="C1457" s="11">
        <v>0</v>
      </c>
      <c r="D1457" s="25">
        <v>368364.14240000001</v>
      </c>
      <c r="E1457" s="25">
        <v>1477.2842000000001</v>
      </c>
      <c r="F1457" s="25">
        <v>544178538</v>
      </c>
      <c r="G1457" s="12">
        <v>7458001999</v>
      </c>
      <c r="H1457" s="11">
        <v>71</v>
      </c>
      <c r="I1457" s="11">
        <v>0</v>
      </c>
      <c r="J1457" s="11" t="s">
        <v>123</v>
      </c>
      <c r="K1457" s="25">
        <v>22364</v>
      </c>
      <c r="L1457" s="11">
        <v>0</v>
      </c>
      <c r="M1457" s="11">
        <v>0</v>
      </c>
      <c r="N1457" s="25">
        <v>2236</v>
      </c>
      <c r="O1457" s="11">
        <v>0</v>
      </c>
      <c r="P1457" s="11">
        <v>0</v>
      </c>
      <c r="Q1457" s="11"/>
      <c r="R1457" s="16"/>
    </row>
    <row r="1458" spans="1:18" ht="15.75" thickTop="1" thickBot="1" x14ac:dyDescent="0.25">
      <c r="A1458" s="15">
        <v>41994</v>
      </c>
      <c r="B1458" s="11">
        <v>0</v>
      </c>
      <c r="C1458" s="11">
        <v>0</v>
      </c>
      <c r="D1458" s="25">
        <v>368364.14240000001</v>
      </c>
      <c r="E1458" s="25">
        <v>1477.2180000000001</v>
      </c>
      <c r="F1458" s="25">
        <v>544154147</v>
      </c>
      <c r="G1458" s="12">
        <v>7458004811</v>
      </c>
      <c r="H1458" s="11">
        <v>71</v>
      </c>
      <c r="I1458" s="11">
        <v>0</v>
      </c>
      <c r="J1458" s="11" t="s">
        <v>123</v>
      </c>
      <c r="K1458" s="25">
        <v>22363</v>
      </c>
      <c r="L1458" s="11">
        <v>0</v>
      </c>
      <c r="M1458" s="11">
        <v>0</v>
      </c>
      <c r="N1458" s="25">
        <v>2236</v>
      </c>
      <c r="O1458" s="11">
        <v>0</v>
      </c>
      <c r="P1458" s="11">
        <v>0</v>
      </c>
      <c r="Q1458" s="11"/>
      <c r="R1458" s="16"/>
    </row>
    <row r="1459" spans="1:18" ht="15.75" thickTop="1" thickBot="1" x14ac:dyDescent="0.25">
      <c r="A1459" s="15">
        <v>41995</v>
      </c>
      <c r="B1459" s="11">
        <v>0</v>
      </c>
      <c r="C1459" s="11">
        <v>0</v>
      </c>
      <c r="D1459" s="25">
        <v>368364.14240000001</v>
      </c>
      <c r="E1459" s="25">
        <v>1469.9731999999999</v>
      </c>
      <c r="F1459" s="25">
        <v>541485409</v>
      </c>
      <c r="G1459" s="12">
        <v>7421076457</v>
      </c>
      <c r="H1459" s="11">
        <v>71</v>
      </c>
      <c r="I1459" s="11">
        <v>0</v>
      </c>
      <c r="J1459" s="11" t="s">
        <v>123</v>
      </c>
      <c r="K1459" s="25">
        <v>22254</v>
      </c>
      <c r="L1459" s="11">
        <v>0</v>
      </c>
      <c r="M1459" s="11">
        <v>0</v>
      </c>
      <c r="N1459" s="25">
        <v>2225</v>
      </c>
      <c r="O1459" s="11">
        <v>0</v>
      </c>
      <c r="P1459" s="11">
        <v>0</v>
      </c>
      <c r="Q1459" s="11"/>
      <c r="R1459" s="16"/>
    </row>
    <row r="1460" spans="1:18" ht="15.75" thickTop="1" thickBot="1" x14ac:dyDescent="0.25">
      <c r="A1460" s="15">
        <v>41996</v>
      </c>
      <c r="B1460" s="11">
        <v>33.871499999999997</v>
      </c>
      <c r="C1460" s="11">
        <v>0</v>
      </c>
      <c r="D1460" s="25">
        <v>368398.01390000002</v>
      </c>
      <c r="E1460" s="25">
        <v>1476.1660999999999</v>
      </c>
      <c r="F1460" s="25">
        <v>543816671</v>
      </c>
      <c r="G1460" s="12">
        <v>7373815528</v>
      </c>
      <c r="H1460" s="11">
        <v>71</v>
      </c>
      <c r="I1460" s="11">
        <v>0</v>
      </c>
      <c r="J1460" s="11" t="s">
        <v>123</v>
      </c>
      <c r="K1460" s="25">
        <v>22347</v>
      </c>
      <c r="L1460" s="11">
        <v>0</v>
      </c>
      <c r="M1460" s="11">
        <v>0</v>
      </c>
      <c r="N1460" s="25">
        <v>2235</v>
      </c>
      <c r="O1460" s="11">
        <v>0</v>
      </c>
      <c r="P1460" s="11">
        <v>0</v>
      </c>
      <c r="Q1460" s="11"/>
      <c r="R1460" s="16"/>
    </row>
    <row r="1461" spans="1:18" ht="15.75" thickTop="1" thickBot="1" x14ac:dyDescent="0.25">
      <c r="A1461" s="15">
        <v>41997</v>
      </c>
      <c r="B1461" s="11">
        <v>27.003</v>
      </c>
      <c r="C1461" s="11">
        <v>0</v>
      </c>
      <c r="D1461" s="25">
        <v>368425.01689999999</v>
      </c>
      <c r="E1461" s="25">
        <v>1481.3157000000001</v>
      </c>
      <c r="F1461" s="25">
        <v>545753755</v>
      </c>
      <c r="G1461" s="12">
        <v>7398924516</v>
      </c>
      <c r="H1461" s="11">
        <v>71</v>
      </c>
      <c r="I1461" s="11">
        <v>0</v>
      </c>
      <c r="J1461" s="11" t="s">
        <v>123</v>
      </c>
      <c r="K1461" s="25">
        <v>22428</v>
      </c>
      <c r="L1461" s="11">
        <v>0</v>
      </c>
      <c r="M1461" s="11">
        <v>0</v>
      </c>
      <c r="N1461" s="25">
        <v>2243</v>
      </c>
      <c r="O1461" s="11">
        <v>0</v>
      </c>
      <c r="P1461" s="11">
        <v>0</v>
      </c>
      <c r="Q1461" s="11"/>
      <c r="R1461" s="16"/>
    </row>
    <row r="1462" spans="1:18" ht="15.75" thickTop="1" thickBot="1" x14ac:dyDescent="0.25">
      <c r="A1462" s="15">
        <v>41998</v>
      </c>
      <c r="B1462" s="11">
        <v>0</v>
      </c>
      <c r="C1462" s="11">
        <v>0</v>
      </c>
      <c r="D1462" s="25">
        <v>368425.01689999999</v>
      </c>
      <c r="E1462" s="25">
        <v>1481.2511</v>
      </c>
      <c r="F1462" s="25">
        <v>545729954</v>
      </c>
      <c r="G1462" s="12">
        <v>7398936219</v>
      </c>
      <c r="H1462" s="11">
        <v>71</v>
      </c>
      <c r="I1462" s="11">
        <v>0</v>
      </c>
      <c r="J1462" s="11" t="s">
        <v>123</v>
      </c>
      <c r="K1462" s="25">
        <v>22428</v>
      </c>
      <c r="L1462" s="11">
        <v>0</v>
      </c>
      <c r="M1462" s="11">
        <v>0</v>
      </c>
      <c r="N1462" s="25">
        <v>2243</v>
      </c>
      <c r="O1462" s="11">
        <v>0</v>
      </c>
      <c r="P1462" s="11">
        <v>0</v>
      </c>
      <c r="Q1462" s="11"/>
      <c r="R1462" s="16"/>
    </row>
    <row r="1463" spans="1:18" ht="15.75" thickTop="1" thickBot="1" x14ac:dyDescent="0.25">
      <c r="A1463" s="15">
        <v>41999</v>
      </c>
      <c r="B1463" s="11">
        <v>0</v>
      </c>
      <c r="C1463" s="11">
        <v>0</v>
      </c>
      <c r="D1463" s="25">
        <v>368425.01689999999</v>
      </c>
      <c r="E1463" s="25">
        <v>1487.6144999999999</v>
      </c>
      <c r="F1463" s="25">
        <v>548074401</v>
      </c>
      <c r="G1463" s="12">
        <v>7382939629</v>
      </c>
      <c r="H1463" s="11">
        <v>71</v>
      </c>
      <c r="I1463" s="11">
        <v>0</v>
      </c>
      <c r="J1463" s="11" t="s">
        <v>123</v>
      </c>
      <c r="K1463" s="25">
        <v>22525</v>
      </c>
      <c r="L1463" s="11">
        <v>0</v>
      </c>
      <c r="M1463" s="11">
        <v>0</v>
      </c>
      <c r="N1463" s="25">
        <v>2252</v>
      </c>
      <c r="O1463" s="11">
        <v>0</v>
      </c>
      <c r="P1463" s="11">
        <v>0</v>
      </c>
      <c r="Q1463" s="11"/>
      <c r="R1463" s="16"/>
    </row>
    <row r="1464" spans="1:18" ht="15.75" thickTop="1" thickBot="1" x14ac:dyDescent="0.25">
      <c r="A1464" s="15">
        <v>42000</v>
      </c>
      <c r="B1464" s="11">
        <v>0</v>
      </c>
      <c r="C1464" s="11">
        <v>0</v>
      </c>
      <c r="D1464" s="25">
        <v>368425.01689999999</v>
      </c>
      <c r="E1464" s="25">
        <v>1487.5485000000001</v>
      </c>
      <c r="F1464" s="25">
        <v>548050082</v>
      </c>
      <c r="G1464" s="12">
        <v>7382945777</v>
      </c>
      <c r="H1464" s="11">
        <v>71</v>
      </c>
      <c r="I1464" s="11">
        <v>0</v>
      </c>
      <c r="J1464" s="11" t="s">
        <v>123</v>
      </c>
      <c r="K1464" s="25">
        <v>22524</v>
      </c>
      <c r="L1464" s="11">
        <v>0</v>
      </c>
      <c r="M1464" s="11">
        <v>0</v>
      </c>
      <c r="N1464" s="25">
        <v>2252</v>
      </c>
      <c r="O1464" s="11">
        <v>0</v>
      </c>
      <c r="P1464" s="11">
        <v>0</v>
      </c>
      <c r="Q1464" s="11"/>
      <c r="R1464" s="16"/>
    </row>
    <row r="1465" spans="1:18" ht="15.75" thickTop="1" thickBot="1" x14ac:dyDescent="0.25">
      <c r="A1465" s="15">
        <v>42001</v>
      </c>
      <c r="B1465" s="11">
        <v>0</v>
      </c>
      <c r="C1465" s="11">
        <v>0</v>
      </c>
      <c r="D1465" s="25">
        <v>368425.01689999999</v>
      </c>
      <c r="E1465" s="25">
        <v>1487.4825000000001</v>
      </c>
      <c r="F1465" s="25">
        <v>548025764</v>
      </c>
      <c r="G1465" s="12">
        <v>7382951926</v>
      </c>
      <c r="H1465" s="11">
        <v>71</v>
      </c>
      <c r="I1465" s="11">
        <v>0</v>
      </c>
      <c r="J1465" s="11" t="s">
        <v>123</v>
      </c>
      <c r="K1465" s="25">
        <v>22523</v>
      </c>
      <c r="L1465" s="11">
        <v>0</v>
      </c>
      <c r="M1465" s="11">
        <v>0</v>
      </c>
      <c r="N1465" s="25">
        <v>2252</v>
      </c>
      <c r="O1465" s="11">
        <v>0</v>
      </c>
      <c r="P1465" s="11">
        <v>0</v>
      </c>
      <c r="Q1465" s="11"/>
      <c r="R1465" s="16"/>
    </row>
    <row r="1466" spans="1:18" ht="15.75" thickTop="1" thickBot="1" x14ac:dyDescent="0.25">
      <c r="A1466" s="15">
        <v>42002</v>
      </c>
      <c r="B1466" s="11">
        <v>0</v>
      </c>
      <c r="C1466" s="11">
        <v>0</v>
      </c>
      <c r="D1466" s="25">
        <v>368425.01689999999</v>
      </c>
      <c r="E1466" s="25">
        <v>1494.4048</v>
      </c>
      <c r="F1466" s="25">
        <v>550576121</v>
      </c>
      <c r="G1466" s="12">
        <v>7418402230</v>
      </c>
      <c r="H1466" s="11">
        <v>71</v>
      </c>
      <c r="I1466" s="11">
        <v>0</v>
      </c>
      <c r="J1466" s="11" t="s">
        <v>123</v>
      </c>
      <c r="K1466" s="25">
        <v>22627</v>
      </c>
      <c r="L1466" s="11">
        <v>0</v>
      </c>
      <c r="M1466" s="11">
        <v>0</v>
      </c>
      <c r="N1466" s="25">
        <v>2263</v>
      </c>
      <c r="O1466" s="11">
        <v>0</v>
      </c>
      <c r="P1466" s="11">
        <v>0</v>
      </c>
      <c r="Q1466" s="11"/>
      <c r="R1466" s="16"/>
    </row>
    <row r="1467" spans="1:18" ht="15.75" thickTop="1" thickBot="1" x14ac:dyDescent="0.25">
      <c r="A1467" s="15">
        <v>42003</v>
      </c>
      <c r="B1467" s="25">
        <v>1339.7267999999999</v>
      </c>
      <c r="C1467" s="11">
        <v>0</v>
      </c>
      <c r="D1467" s="25">
        <v>369764.74369999999</v>
      </c>
      <c r="E1467" s="25">
        <v>1492.8416999999999</v>
      </c>
      <c r="F1467" s="25">
        <v>552000213</v>
      </c>
      <c r="G1467" s="12">
        <v>7400470640</v>
      </c>
      <c r="H1467" s="11">
        <v>72</v>
      </c>
      <c r="I1467" s="11">
        <v>0</v>
      </c>
      <c r="J1467" s="11" t="s">
        <v>123</v>
      </c>
      <c r="K1467" s="25">
        <v>22604</v>
      </c>
      <c r="L1467" s="11">
        <v>0</v>
      </c>
      <c r="M1467" s="11">
        <v>0</v>
      </c>
      <c r="N1467" s="25">
        <v>2260</v>
      </c>
      <c r="O1467" s="11">
        <v>0</v>
      </c>
      <c r="P1467" s="11">
        <v>0</v>
      </c>
      <c r="Q1467" s="11"/>
      <c r="R1467" s="16"/>
    </row>
    <row r="1468" spans="1:18" ht="15.75" thickTop="1" thickBot="1" x14ac:dyDescent="0.25">
      <c r="A1468" s="15">
        <v>42004</v>
      </c>
      <c r="B1468" s="11">
        <v>0</v>
      </c>
      <c r="C1468" s="11">
        <v>0</v>
      </c>
      <c r="D1468" s="25">
        <v>369764.74369999999</v>
      </c>
      <c r="E1468" s="25">
        <v>1492.7753</v>
      </c>
      <c r="F1468" s="25">
        <v>551975669</v>
      </c>
      <c r="G1468" s="12">
        <v>7406328167</v>
      </c>
      <c r="H1468" s="11">
        <v>72</v>
      </c>
      <c r="I1468" s="11">
        <v>0</v>
      </c>
      <c r="J1468" s="11" t="s">
        <v>123</v>
      </c>
      <c r="K1468" s="25">
        <v>22685</v>
      </c>
      <c r="L1468" s="11">
        <v>0</v>
      </c>
      <c r="M1468" s="11">
        <v>0</v>
      </c>
      <c r="N1468" s="25">
        <v>2268</v>
      </c>
      <c r="O1468" s="11">
        <v>0</v>
      </c>
      <c r="P1468" s="11">
        <v>0</v>
      </c>
      <c r="Q1468" s="11"/>
      <c r="R1468" s="16"/>
    </row>
    <row r="1469" spans="1:18" ht="15.75" thickTop="1" thickBot="1" x14ac:dyDescent="0.25">
      <c r="A1469" s="15">
        <v>42005</v>
      </c>
      <c r="B1469" s="11">
        <v>0</v>
      </c>
      <c r="C1469" s="11">
        <v>0</v>
      </c>
      <c r="D1469" s="25">
        <v>369764.74369999999</v>
      </c>
      <c r="E1469" s="25">
        <v>1492.7089000000001</v>
      </c>
      <c r="F1469" s="25">
        <v>551951126</v>
      </c>
      <c r="G1469" s="12">
        <v>7406333654</v>
      </c>
      <c r="H1469" s="11">
        <v>72</v>
      </c>
      <c r="I1469" s="11">
        <v>0</v>
      </c>
      <c r="J1469" s="11" t="s">
        <v>123</v>
      </c>
      <c r="K1469" s="25">
        <v>22684</v>
      </c>
      <c r="L1469" s="11">
        <v>0</v>
      </c>
      <c r="M1469" s="11">
        <v>0</v>
      </c>
      <c r="N1469" s="25">
        <v>2268</v>
      </c>
      <c r="O1469" s="11">
        <v>0</v>
      </c>
      <c r="P1469" s="11">
        <v>0</v>
      </c>
      <c r="Q1469" s="11"/>
      <c r="R1469" s="16"/>
    </row>
    <row r="1470" spans="1:18" ht="15.75" thickTop="1" thickBot="1" x14ac:dyDescent="0.25">
      <c r="A1470" s="15">
        <v>42006</v>
      </c>
      <c r="B1470" s="11">
        <v>0</v>
      </c>
      <c r="C1470" s="11">
        <v>0</v>
      </c>
      <c r="D1470" s="25">
        <v>369764.74369999999</v>
      </c>
      <c r="E1470" s="25">
        <v>1494.0379</v>
      </c>
      <c r="F1470" s="25">
        <v>552442545</v>
      </c>
      <c r="G1470" s="12">
        <v>7412030507</v>
      </c>
      <c r="H1470" s="11">
        <v>72</v>
      </c>
      <c r="I1470" s="11">
        <v>0</v>
      </c>
      <c r="J1470" s="11" t="s">
        <v>123</v>
      </c>
      <c r="K1470" s="25">
        <v>22704</v>
      </c>
      <c r="L1470" s="11">
        <v>0</v>
      </c>
      <c r="M1470" s="11">
        <v>0</v>
      </c>
      <c r="N1470" s="25">
        <v>2270</v>
      </c>
      <c r="O1470" s="11">
        <v>0</v>
      </c>
      <c r="P1470" s="11">
        <v>0</v>
      </c>
      <c r="Q1470" s="11"/>
      <c r="R1470" s="16"/>
    </row>
    <row r="1471" spans="1:18" ht="15.75" thickTop="1" thickBot="1" x14ac:dyDescent="0.25">
      <c r="A1471" s="15">
        <v>42007</v>
      </c>
      <c r="B1471" s="11">
        <v>0</v>
      </c>
      <c r="C1471" s="11">
        <v>0</v>
      </c>
      <c r="D1471" s="25">
        <v>369764.74369999999</v>
      </c>
      <c r="E1471" s="25">
        <v>1493.9713999999999</v>
      </c>
      <c r="F1471" s="25">
        <v>552417940</v>
      </c>
      <c r="G1471" s="12">
        <v>7412035433</v>
      </c>
      <c r="H1471" s="11">
        <v>72</v>
      </c>
      <c r="I1471" s="11">
        <v>0</v>
      </c>
      <c r="J1471" s="11" t="s">
        <v>123</v>
      </c>
      <c r="K1471" s="25">
        <v>22703</v>
      </c>
      <c r="L1471" s="11">
        <v>0</v>
      </c>
      <c r="M1471" s="11">
        <v>0</v>
      </c>
      <c r="N1471" s="25">
        <v>2270</v>
      </c>
      <c r="O1471" s="11">
        <v>0</v>
      </c>
      <c r="P1471" s="11">
        <v>0</v>
      </c>
      <c r="Q1471" s="11"/>
      <c r="R1471" s="16"/>
    </row>
    <row r="1472" spans="1:18" ht="15.75" thickTop="1" thickBot="1" x14ac:dyDescent="0.25">
      <c r="A1472" s="15">
        <v>42008</v>
      </c>
      <c r="B1472" s="11">
        <v>0</v>
      </c>
      <c r="C1472" s="11">
        <v>0</v>
      </c>
      <c r="D1472" s="25">
        <v>369764.74369999999</v>
      </c>
      <c r="E1472" s="25">
        <v>1493.9048</v>
      </c>
      <c r="F1472" s="25">
        <v>552393336</v>
      </c>
      <c r="G1472" s="12">
        <v>7412040360</v>
      </c>
      <c r="H1472" s="11">
        <v>72</v>
      </c>
      <c r="I1472" s="11">
        <v>0</v>
      </c>
      <c r="J1472" s="11" t="s">
        <v>123</v>
      </c>
      <c r="K1472" s="25">
        <v>22702</v>
      </c>
      <c r="L1472" s="11">
        <v>0</v>
      </c>
      <c r="M1472" s="11">
        <v>0</v>
      </c>
      <c r="N1472" s="25">
        <v>2270</v>
      </c>
      <c r="O1472" s="11">
        <v>0</v>
      </c>
      <c r="P1472" s="11">
        <v>0</v>
      </c>
      <c r="Q1472" s="11"/>
      <c r="R1472" s="16"/>
    </row>
    <row r="1473" spans="1:18" ht="15.75" thickTop="1" thickBot="1" x14ac:dyDescent="0.25">
      <c r="A1473" s="15">
        <v>42009</v>
      </c>
      <c r="B1473" s="11">
        <v>135.279</v>
      </c>
      <c r="C1473" s="11">
        <v>0</v>
      </c>
      <c r="D1473" s="25">
        <v>369900.02269999997</v>
      </c>
      <c r="E1473" s="25">
        <v>1478.4267</v>
      </c>
      <c r="F1473" s="25">
        <v>546870077</v>
      </c>
      <c r="G1473" s="12">
        <v>7332903818</v>
      </c>
      <c r="H1473" s="11">
        <v>72</v>
      </c>
      <c r="I1473" s="11">
        <v>0</v>
      </c>
      <c r="J1473" s="11" t="s">
        <v>123</v>
      </c>
      <c r="K1473" s="25">
        <v>22467</v>
      </c>
      <c r="L1473" s="11">
        <v>0</v>
      </c>
      <c r="M1473" s="11">
        <v>0</v>
      </c>
      <c r="N1473" s="25">
        <v>2247</v>
      </c>
      <c r="O1473" s="11">
        <v>0</v>
      </c>
      <c r="P1473" s="11">
        <v>0</v>
      </c>
      <c r="Q1473" s="11"/>
      <c r="R1473" s="16"/>
    </row>
    <row r="1474" spans="1:18" ht="15.75" thickTop="1" thickBot="1" x14ac:dyDescent="0.25">
      <c r="A1474" s="15">
        <v>42010</v>
      </c>
      <c r="B1474" s="11">
        <v>299.94970000000001</v>
      </c>
      <c r="C1474" s="25">
        <v>6098.7996000000003</v>
      </c>
      <c r="D1474" s="25">
        <v>364101.1728</v>
      </c>
      <c r="E1474" s="25">
        <v>1470.8496</v>
      </c>
      <c r="F1474" s="25">
        <v>535538064</v>
      </c>
      <c r="G1474" s="12">
        <v>7295304006</v>
      </c>
      <c r="H1474" s="11">
        <v>70</v>
      </c>
      <c r="I1474" s="11">
        <v>0</v>
      </c>
      <c r="J1474" s="11" t="s">
        <v>123</v>
      </c>
      <c r="K1474" s="25">
        <v>22360</v>
      </c>
      <c r="L1474" s="11">
        <v>0</v>
      </c>
      <c r="M1474" s="11">
        <v>0</v>
      </c>
      <c r="N1474" s="25">
        <v>2236</v>
      </c>
      <c r="O1474" s="11">
        <v>0</v>
      </c>
      <c r="P1474" s="11">
        <v>0</v>
      </c>
      <c r="Q1474" s="12">
        <v>1000810894</v>
      </c>
      <c r="R1474" s="16"/>
    </row>
    <row r="1475" spans="1:18" ht="15.75" thickTop="1" thickBot="1" x14ac:dyDescent="0.25">
      <c r="A1475" s="15">
        <v>42011</v>
      </c>
      <c r="B1475" s="11">
        <v>0</v>
      </c>
      <c r="C1475" s="11">
        <v>0</v>
      </c>
      <c r="D1475" s="25">
        <v>364101.1728</v>
      </c>
      <c r="E1475" s="25">
        <v>1470.1280999999999</v>
      </c>
      <c r="F1475" s="25">
        <v>535275378</v>
      </c>
      <c r="G1475" s="12">
        <v>7289131510</v>
      </c>
      <c r="H1475" s="11">
        <v>70</v>
      </c>
      <c r="I1475" s="11">
        <v>0</v>
      </c>
      <c r="J1475" s="11" t="s">
        <v>123</v>
      </c>
      <c r="K1475" s="25">
        <v>21999</v>
      </c>
      <c r="L1475" s="11">
        <v>0</v>
      </c>
      <c r="M1475" s="11">
        <v>0</v>
      </c>
      <c r="N1475" s="25">
        <v>2200</v>
      </c>
      <c r="O1475" s="11">
        <v>0</v>
      </c>
      <c r="P1475" s="11">
        <v>0</v>
      </c>
      <c r="Q1475" s="11"/>
      <c r="R1475" s="16"/>
    </row>
    <row r="1476" spans="1:18" ht="15.75" thickTop="1" thickBot="1" x14ac:dyDescent="0.25">
      <c r="A1476" s="15">
        <v>42012</v>
      </c>
      <c r="B1476" s="11">
        <v>0</v>
      </c>
      <c r="C1476" s="11">
        <v>0</v>
      </c>
      <c r="D1476" s="25">
        <v>364101.1728</v>
      </c>
      <c r="E1476" s="25">
        <v>1469.0353</v>
      </c>
      <c r="F1476" s="25">
        <v>534877476</v>
      </c>
      <c r="G1476" s="12">
        <v>7388995567</v>
      </c>
      <c r="H1476" s="11">
        <v>70</v>
      </c>
      <c r="I1476" s="11">
        <v>0</v>
      </c>
      <c r="J1476" s="11" t="s">
        <v>123</v>
      </c>
      <c r="K1476" s="25">
        <v>21982</v>
      </c>
      <c r="L1476" s="11">
        <v>0</v>
      </c>
      <c r="M1476" s="11">
        <v>0</v>
      </c>
      <c r="N1476" s="25">
        <v>2198</v>
      </c>
      <c r="O1476" s="11">
        <v>0</v>
      </c>
      <c r="P1476" s="11">
        <v>0</v>
      </c>
      <c r="Q1476" s="11"/>
      <c r="R1476" s="16"/>
    </row>
    <row r="1477" spans="1:18" ht="15.75" thickTop="1" thickBot="1" x14ac:dyDescent="0.25">
      <c r="A1477" s="15">
        <v>42013</v>
      </c>
      <c r="B1477" s="11">
        <v>0</v>
      </c>
      <c r="C1477" s="11">
        <v>0</v>
      </c>
      <c r="D1477" s="25">
        <v>364101.1728</v>
      </c>
      <c r="E1477" s="25">
        <v>1471.9580000000001</v>
      </c>
      <c r="F1477" s="25">
        <v>535941651</v>
      </c>
      <c r="G1477" s="12">
        <v>7423721168</v>
      </c>
      <c r="H1477" s="11">
        <v>70</v>
      </c>
      <c r="I1477" s="11">
        <v>0</v>
      </c>
      <c r="J1477" s="11" t="s">
        <v>123</v>
      </c>
      <c r="K1477" s="25">
        <v>22026</v>
      </c>
      <c r="L1477" s="11">
        <v>0</v>
      </c>
      <c r="M1477" s="11">
        <v>0</v>
      </c>
      <c r="N1477" s="25">
        <v>2203</v>
      </c>
      <c r="O1477" s="11">
        <v>0</v>
      </c>
      <c r="P1477" s="11">
        <v>0</v>
      </c>
      <c r="Q1477" s="11"/>
      <c r="R1477" s="16"/>
    </row>
    <row r="1478" spans="1:18" ht="15.75" thickTop="1" thickBot="1" x14ac:dyDescent="0.25">
      <c r="A1478" s="15">
        <v>42014</v>
      </c>
      <c r="B1478" s="11">
        <v>0</v>
      </c>
      <c r="C1478" s="11">
        <v>0</v>
      </c>
      <c r="D1478" s="25">
        <v>364101.1728</v>
      </c>
      <c r="E1478" s="25">
        <v>1471.8924</v>
      </c>
      <c r="F1478" s="25">
        <v>535917737</v>
      </c>
      <c r="G1478" s="12">
        <v>7426686685</v>
      </c>
      <c r="H1478" s="11">
        <v>70</v>
      </c>
      <c r="I1478" s="11">
        <v>0</v>
      </c>
      <c r="J1478" s="11" t="s">
        <v>123</v>
      </c>
      <c r="K1478" s="25">
        <v>22025</v>
      </c>
      <c r="L1478" s="11">
        <v>0</v>
      </c>
      <c r="M1478" s="11">
        <v>0</v>
      </c>
      <c r="N1478" s="25">
        <v>2203</v>
      </c>
      <c r="O1478" s="11">
        <v>0</v>
      </c>
      <c r="P1478" s="11">
        <v>0</v>
      </c>
      <c r="Q1478" s="11"/>
      <c r="R1478" s="16"/>
    </row>
    <row r="1479" spans="1:18" ht="15.75" thickTop="1" thickBot="1" x14ac:dyDescent="0.25">
      <c r="A1479" s="15">
        <v>42015</v>
      </c>
      <c r="B1479" s="11">
        <v>0</v>
      </c>
      <c r="C1479" s="11">
        <v>0</v>
      </c>
      <c r="D1479" s="25">
        <v>364101.1728</v>
      </c>
      <c r="E1479" s="25">
        <v>1471.8267000000001</v>
      </c>
      <c r="F1479" s="25">
        <v>535893826</v>
      </c>
      <c r="G1479" s="12">
        <v>7426690954</v>
      </c>
      <c r="H1479" s="11">
        <v>70</v>
      </c>
      <c r="I1479" s="11">
        <v>0</v>
      </c>
      <c r="J1479" s="11" t="s">
        <v>123</v>
      </c>
      <c r="K1479" s="25">
        <v>22024</v>
      </c>
      <c r="L1479" s="11">
        <v>0</v>
      </c>
      <c r="M1479" s="11">
        <v>0</v>
      </c>
      <c r="N1479" s="25">
        <v>2202</v>
      </c>
      <c r="O1479" s="11">
        <v>0</v>
      </c>
      <c r="P1479" s="11">
        <v>0</v>
      </c>
      <c r="Q1479" s="11"/>
      <c r="R1479" s="16"/>
    </row>
    <row r="1480" spans="1:18" ht="15.75" thickTop="1" thickBot="1" x14ac:dyDescent="0.25">
      <c r="A1480" s="15">
        <v>42016</v>
      </c>
      <c r="B1480" s="11">
        <v>0</v>
      </c>
      <c r="C1480" s="11">
        <v>0</v>
      </c>
      <c r="D1480" s="25">
        <v>364101.1728</v>
      </c>
      <c r="E1480" s="25">
        <v>1466.8133</v>
      </c>
      <c r="F1480" s="25">
        <v>534068456</v>
      </c>
      <c r="G1480" s="12">
        <v>7309034613</v>
      </c>
      <c r="H1480" s="11">
        <v>70</v>
      </c>
      <c r="I1480" s="11">
        <v>0</v>
      </c>
      <c r="J1480" s="11" t="s">
        <v>123</v>
      </c>
      <c r="K1480" s="25">
        <v>21949</v>
      </c>
      <c r="L1480" s="11">
        <v>0</v>
      </c>
      <c r="M1480" s="11">
        <v>0</v>
      </c>
      <c r="N1480" s="25">
        <v>2195</v>
      </c>
      <c r="O1480" s="11">
        <v>0</v>
      </c>
      <c r="P1480" s="11">
        <v>0</v>
      </c>
      <c r="Q1480" s="11"/>
      <c r="R1480" s="16"/>
    </row>
    <row r="1481" spans="1:18" ht="15.75" thickTop="1" thickBot="1" x14ac:dyDescent="0.25">
      <c r="A1481" s="15">
        <v>42017</v>
      </c>
      <c r="B1481" s="11">
        <v>0</v>
      </c>
      <c r="C1481" s="11">
        <v>0</v>
      </c>
      <c r="D1481" s="25">
        <v>364101.1728</v>
      </c>
      <c r="E1481" s="25">
        <v>1470.9747</v>
      </c>
      <c r="F1481" s="25">
        <v>535583607</v>
      </c>
      <c r="G1481" s="12">
        <v>7340859672</v>
      </c>
      <c r="H1481" s="11">
        <v>70</v>
      </c>
      <c r="I1481" s="11">
        <v>0</v>
      </c>
      <c r="J1481" s="11" t="s">
        <v>123</v>
      </c>
      <c r="K1481" s="25">
        <v>22011</v>
      </c>
      <c r="L1481" s="11">
        <v>0</v>
      </c>
      <c r="M1481" s="11">
        <v>0</v>
      </c>
      <c r="N1481" s="25">
        <v>2201</v>
      </c>
      <c r="O1481" s="11">
        <v>0</v>
      </c>
      <c r="P1481" s="11">
        <v>0</v>
      </c>
      <c r="Q1481" s="11"/>
      <c r="R1481" s="16"/>
    </row>
    <row r="1482" spans="1:18" ht="15.75" thickTop="1" thickBot="1" x14ac:dyDescent="0.25">
      <c r="A1482" s="15">
        <v>42018</v>
      </c>
      <c r="B1482" s="11">
        <v>0</v>
      </c>
      <c r="C1482" s="11">
        <v>0</v>
      </c>
      <c r="D1482" s="25">
        <v>364101.1728</v>
      </c>
      <c r="E1482" s="25">
        <v>1454.5152</v>
      </c>
      <c r="F1482" s="25">
        <v>529590695</v>
      </c>
      <c r="G1482" s="12">
        <v>7229202357</v>
      </c>
      <c r="H1482" s="11">
        <v>70</v>
      </c>
      <c r="I1482" s="11">
        <v>0</v>
      </c>
      <c r="J1482" s="11" t="s">
        <v>123</v>
      </c>
      <c r="K1482" s="25">
        <v>21765</v>
      </c>
      <c r="L1482" s="11">
        <v>0</v>
      </c>
      <c r="M1482" s="11">
        <v>0</v>
      </c>
      <c r="N1482" s="25">
        <v>2176</v>
      </c>
      <c r="O1482" s="11">
        <v>0</v>
      </c>
      <c r="P1482" s="11">
        <v>0</v>
      </c>
      <c r="Q1482" s="11"/>
      <c r="R1482" s="16"/>
    </row>
    <row r="1483" spans="1:18" ht="15.75" thickTop="1" thickBot="1" x14ac:dyDescent="0.25">
      <c r="A1483" s="15">
        <v>42019</v>
      </c>
      <c r="B1483" s="11">
        <v>151.04300000000001</v>
      </c>
      <c r="C1483" s="25">
        <v>5245.3020999999999</v>
      </c>
      <c r="D1483" s="25">
        <v>359006.91369999998</v>
      </c>
      <c r="E1483" s="25">
        <v>1444.8773000000001</v>
      </c>
      <c r="F1483" s="25">
        <v>518720948</v>
      </c>
      <c r="G1483" s="12">
        <v>7151053793</v>
      </c>
      <c r="H1483" s="11">
        <v>69</v>
      </c>
      <c r="I1483" s="11">
        <v>0</v>
      </c>
      <c r="J1483" s="11" t="s">
        <v>123</v>
      </c>
      <c r="K1483" s="25">
        <v>21621</v>
      </c>
      <c r="L1483" s="11">
        <v>0</v>
      </c>
      <c r="M1483" s="11">
        <v>0</v>
      </c>
      <c r="N1483" s="25">
        <v>2162</v>
      </c>
      <c r="O1483" s="11">
        <v>0</v>
      </c>
      <c r="P1483" s="11">
        <v>0</v>
      </c>
      <c r="Q1483" s="12">
        <v>1000414839</v>
      </c>
      <c r="R1483" s="16"/>
    </row>
    <row r="1484" spans="1:18" ht="15.75" thickTop="1" thickBot="1" x14ac:dyDescent="0.25">
      <c r="A1484" s="15">
        <v>42020</v>
      </c>
      <c r="B1484" s="11">
        <v>0</v>
      </c>
      <c r="C1484" s="11">
        <v>0</v>
      </c>
      <c r="D1484" s="25">
        <v>359006.91369999998</v>
      </c>
      <c r="E1484" s="25">
        <v>1437.9006999999999</v>
      </c>
      <c r="F1484" s="25">
        <v>516216301</v>
      </c>
      <c r="G1484" s="12">
        <v>7156759332</v>
      </c>
      <c r="H1484" s="11">
        <v>69</v>
      </c>
      <c r="I1484" s="11">
        <v>0</v>
      </c>
      <c r="J1484" s="11" t="s">
        <v>123</v>
      </c>
      <c r="K1484" s="25">
        <v>21215</v>
      </c>
      <c r="L1484" s="11">
        <v>0</v>
      </c>
      <c r="M1484" s="11">
        <v>0</v>
      </c>
      <c r="N1484" s="25">
        <v>2122</v>
      </c>
      <c r="O1484" s="11">
        <v>0</v>
      </c>
      <c r="P1484" s="11">
        <v>0</v>
      </c>
      <c r="Q1484" s="11"/>
      <c r="R1484" s="16"/>
    </row>
    <row r="1485" spans="1:18" ht="15.75" thickTop="1" thickBot="1" x14ac:dyDescent="0.25">
      <c r="A1485" s="15">
        <v>42021</v>
      </c>
      <c r="B1485" s="11">
        <v>0</v>
      </c>
      <c r="C1485" s="11">
        <v>0</v>
      </c>
      <c r="D1485" s="25">
        <v>359006.91369999998</v>
      </c>
      <c r="E1485" s="25">
        <v>1437.8361</v>
      </c>
      <c r="F1485" s="25">
        <v>516193112</v>
      </c>
      <c r="G1485" s="12">
        <v>7156761331</v>
      </c>
      <c r="H1485" s="11">
        <v>69</v>
      </c>
      <c r="I1485" s="11">
        <v>0</v>
      </c>
      <c r="J1485" s="11" t="s">
        <v>123</v>
      </c>
      <c r="K1485" s="25">
        <v>21214</v>
      </c>
      <c r="L1485" s="11">
        <v>0</v>
      </c>
      <c r="M1485" s="11">
        <v>0</v>
      </c>
      <c r="N1485" s="25">
        <v>2121</v>
      </c>
      <c r="O1485" s="11">
        <v>0</v>
      </c>
      <c r="P1485" s="11">
        <v>0</v>
      </c>
      <c r="Q1485" s="11"/>
      <c r="R1485" s="16"/>
    </row>
    <row r="1486" spans="1:18" ht="15.75" thickTop="1" thickBot="1" x14ac:dyDescent="0.25">
      <c r="A1486" s="15">
        <v>42022</v>
      </c>
      <c r="B1486" s="11">
        <v>0</v>
      </c>
      <c r="C1486" s="11">
        <v>0</v>
      </c>
      <c r="D1486" s="25">
        <v>359006.91369999998</v>
      </c>
      <c r="E1486" s="25">
        <v>1437.7715000000001</v>
      </c>
      <c r="F1486" s="25">
        <v>516169924</v>
      </c>
      <c r="G1486" s="12">
        <v>7156763330</v>
      </c>
      <c r="H1486" s="11">
        <v>69</v>
      </c>
      <c r="I1486" s="11">
        <v>0</v>
      </c>
      <c r="J1486" s="11" t="s">
        <v>123</v>
      </c>
      <c r="K1486" s="25">
        <v>21213</v>
      </c>
      <c r="L1486" s="11">
        <v>0</v>
      </c>
      <c r="M1486" s="11">
        <v>0</v>
      </c>
      <c r="N1486" s="25">
        <v>2121</v>
      </c>
      <c r="O1486" s="11">
        <v>0</v>
      </c>
      <c r="P1486" s="11">
        <v>0</v>
      </c>
      <c r="Q1486" s="11"/>
      <c r="R1486" s="16"/>
    </row>
    <row r="1487" spans="1:18" ht="15.75" thickTop="1" thickBot="1" x14ac:dyDescent="0.25">
      <c r="A1487" s="15">
        <v>42023</v>
      </c>
      <c r="B1487" s="11">
        <v>0</v>
      </c>
      <c r="C1487" s="11">
        <v>0</v>
      </c>
      <c r="D1487" s="25">
        <v>359006.91369999998</v>
      </c>
      <c r="E1487" s="25">
        <v>1433.2508</v>
      </c>
      <c r="F1487" s="25">
        <v>514546941</v>
      </c>
      <c r="G1487" s="12">
        <v>7164030200</v>
      </c>
      <c r="H1487" s="11">
        <v>69</v>
      </c>
      <c r="I1487" s="11">
        <v>0</v>
      </c>
      <c r="J1487" s="11" t="s">
        <v>123</v>
      </c>
      <c r="K1487" s="25">
        <v>21147</v>
      </c>
      <c r="L1487" s="11">
        <v>0</v>
      </c>
      <c r="M1487" s="11">
        <v>0</v>
      </c>
      <c r="N1487" s="25">
        <v>2115</v>
      </c>
      <c r="O1487" s="11">
        <v>0</v>
      </c>
      <c r="P1487" s="11">
        <v>0</v>
      </c>
      <c r="Q1487" s="11"/>
      <c r="R1487" s="16"/>
    </row>
    <row r="1488" spans="1:18" ht="15.75" thickTop="1" thickBot="1" x14ac:dyDescent="0.25">
      <c r="A1488" s="15">
        <v>42024</v>
      </c>
      <c r="B1488" s="25">
        <v>1403.1169</v>
      </c>
      <c r="C1488" s="11">
        <v>0</v>
      </c>
      <c r="D1488" s="25">
        <v>360410.0306</v>
      </c>
      <c r="E1488" s="25">
        <v>1438.9436000000001</v>
      </c>
      <c r="F1488" s="25">
        <v>518609720</v>
      </c>
      <c r="G1488" s="12">
        <v>7153091989</v>
      </c>
      <c r="H1488" s="11">
        <v>69</v>
      </c>
      <c r="I1488" s="11">
        <v>0</v>
      </c>
      <c r="J1488" s="11" t="s">
        <v>123</v>
      </c>
      <c r="K1488" s="25">
        <v>21231</v>
      </c>
      <c r="L1488" s="11">
        <v>0</v>
      </c>
      <c r="M1488" s="11">
        <v>0</v>
      </c>
      <c r="N1488" s="25">
        <v>2123</v>
      </c>
      <c r="O1488" s="11">
        <v>0</v>
      </c>
      <c r="P1488" s="11">
        <v>0</v>
      </c>
      <c r="Q1488" s="12">
        <v>1001342502</v>
      </c>
      <c r="R1488" s="16"/>
    </row>
    <row r="1489" spans="1:18" ht="15.75" thickTop="1" thickBot="1" x14ac:dyDescent="0.25">
      <c r="A1489" s="15">
        <v>42025</v>
      </c>
      <c r="B1489" s="11">
        <v>0</v>
      </c>
      <c r="C1489" s="11">
        <v>0</v>
      </c>
      <c r="D1489" s="25">
        <v>360410.0306</v>
      </c>
      <c r="E1489" s="25">
        <v>1451.4795999999999</v>
      </c>
      <c r="F1489" s="25">
        <v>523127820</v>
      </c>
      <c r="G1489" s="12">
        <v>7179979079</v>
      </c>
      <c r="H1489" s="11">
        <v>69</v>
      </c>
      <c r="I1489" s="11">
        <v>0</v>
      </c>
      <c r="J1489" s="11" t="s">
        <v>123</v>
      </c>
      <c r="K1489" s="25">
        <v>21499</v>
      </c>
      <c r="L1489" s="11">
        <v>0</v>
      </c>
      <c r="M1489" s="11">
        <v>0</v>
      </c>
      <c r="N1489" s="25">
        <v>2150</v>
      </c>
      <c r="O1489" s="11">
        <v>0</v>
      </c>
      <c r="P1489" s="11">
        <v>0</v>
      </c>
      <c r="Q1489" s="11"/>
      <c r="R1489" s="16"/>
    </row>
    <row r="1490" spans="1:18" ht="15.75" thickTop="1" thickBot="1" x14ac:dyDescent="0.25">
      <c r="A1490" s="15">
        <v>42026</v>
      </c>
      <c r="B1490" s="11">
        <v>0</v>
      </c>
      <c r="C1490" s="11">
        <v>0</v>
      </c>
      <c r="D1490" s="25">
        <v>360410.0306</v>
      </c>
      <c r="E1490" s="25">
        <v>1473.2499</v>
      </c>
      <c r="F1490" s="25">
        <v>530974030</v>
      </c>
      <c r="G1490" s="12">
        <v>7390388299</v>
      </c>
      <c r="H1490" s="11">
        <v>69</v>
      </c>
      <c r="I1490" s="11">
        <v>0</v>
      </c>
      <c r="J1490" s="11" t="s">
        <v>123</v>
      </c>
      <c r="K1490" s="25">
        <v>21822</v>
      </c>
      <c r="L1490" s="11">
        <v>0</v>
      </c>
      <c r="M1490" s="11">
        <v>0</v>
      </c>
      <c r="N1490" s="25">
        <v>2182</v>
      </c>
      <c r="O1490" s="11">
        <v>0</v>
      </c>
      <c r="P1490" s="11">
        <v>0</v>
      </c>
      <c r="Q1490" s="11"/>
      <c r="R1490" s="16"/>
    </row>
    <row r="1491" spans="1:18" ht="15.75" thickTop="1" thickBot="1" x14ac:dyDescent="0.25">
      <c r="A1491" s="15">
        <v>42027</v>
      </c>
      <c r="B1491" s="11">
        <v>0</v>
      </c>
      <c r="C1491" s="11">
        <v>0</v>
      </c>
      <c r="D1491" s="25">
        <v>360410.0306</v>
      </c>
      <c r="E1491" s="25">
        <v>1481.0879</v>
      </c>
      <c r="F1491" s="25">
        <v>533798928</v>
      </c>
      <c r="G1491" s="12">
        <v>7357946175</v>
      </c>
      <c r="H1491" s="11">
        <v>69</v>
      </c>
      <c r="I1491" s="11">
        <v>0</v>
      </c>
      <c r="J1491" s="11" t="s">
        <v>123</v>
      </c>
      <c r="K1491" s="25">
        <v>21938</v>
      </c>
      <c r="L1491" s="11">
        <v>0</v>
      </c>
      <c r="M1491" s="11">
        <v>0</v>
      </c>
      <c r="N1491" s="25">
        <v>2194</v>
      </c>
      <c r="O1491" s="11">
        <v>0</v>
      </c>
      <c r="P1491" s="11">
        <v>0</v>
      </c>
      <c r="Q1491" s="11"/>
      <c r="R1491" s="16"/>
    </row>
    <row r="1492" spans="1:18" ht="15.75" thickTop="1" thickBot="1" x14ac:dyDescent="0.25">
      <c r="A1492" s="15">
        <v>42028</v>
      </c>
      <c r="B1492" s="11">
        <v>0</v>
      </c>
      <c r="C1492" s="11">
        <v>0</v>
      </c>
      <c r="D1492" s="25">
        <v>360410.0306</v>
      </c>
      <c r="E1492" s="25">
        <v>1481.0214000000001</v>
      </c>
      <c r="F1492" s="25">
        <v>533774961</v>
      </c>
      <c r="G1492" s="12">
        <v>7364228827</v>
      </c>
      <c r="H1492" s="11">
        <v>69</v>
      </c>
      <c r="I1492" s="11">
        <v>0</v>
      </c>
      <c r="J1492" s="11" t="s">
        <v>123</v>
      </c>
      <c r="K1492" s="25">
        <v>21937</v>
      </c>
      <c r="L1492" s="11">
        <v>0</v>
      </c>
      <c r="M1492" s="11">
        <v>0</v>
      </c>
      <c r="N1492" s="25">
        <v>2194</v>
      </c>
      <c r="O1492" s="11">
        <v>0</v>
      </c>
      <c r="P1492" s="11">
        <v>0</v>
      </c>
      <c r="Q1492" s="11"/>
      <c r="R1492" s="16"/>
    </row>
    <row r="1493" spans="1:18" ht="15.75" thickTop="1" thickBot="1" x14ac:dyDescent="0.25">
      <c r="A1493" s="15">
        <v>42029</v>
      </c>
      <c r="B1493" s="11">
        <v>0</v>
      </c>
      <c r="C1493" s="11">
        <v>0</v>
      </c>
      <c r="D1493" s="25">
        <v>360410.0306</v>
      </c>
      <c r="E1493" s="25">
        <v>1480.9549</v>
      </c>
      <c r="F1493" s="25">
        <v>533750995</v>
      </c>
      <c r="G1493" s="12">
        <v>7364231020</v>
      </c>
      <c r="H1493" s="11">
        <v>69</v>
      </c>
      <c r="I1493" s="11">
        <v>0</v>
      </c>
      <c r="J1493" s="11" t="s">
        <v>123</v>
      </c>
      <c r="K1493" s="25">
        <v>21936</v>
      </c>
      <c r="L1493" s="11">
        <v>0</v>
      </c>
      <c r="M1493" s="11">
        <v>0</v>
      </c>
      <c r="N1493" s="25">
        <v>2194</v>
      </c>
      <c r="O1493" s="11">
        <v>0</v>
      </c>
      <c r="P1493" s="11">
        <v>0</v>
      </c>
      <c r="Q1493" s="11"/>
      <c r="R1493" s="16"/>
    </row>
    <row r="1494" spans="1:18" ht="15.75" thickTop="1" thickBot="1" x14ac:dyDescent="0.25">
      <c r="A1494" s="15">
        <v>42030</v>
      </c>
      <c r="B1494" s="11">
        <v>0</v>
      </c>
      <c r="C1494" s="11">
        <v>0</v>
      </c>
      <c r="D1494" s="25">
        <v>360410.0306</v>
      </c>
      <c r="E1494" s="25">
        <v>1467.9160999999999</v>
      </c>
      <c r="F1494" s="25">
        <v>529051669</v>
      </c>
      <c r="G1494" s="12">
        <v>7195471786</v>
      </c>
      <c r="H1494" s="11">
        <v>69</v>
      </c>
      <c r="I1494" s="11">
        <v>0</v>
      </c>
      <c r="J1494" s="11" t="s">
        <v>123</v>
      </c>
      <c r="K1494" s="25">
        <v>21743</v>
      </c>
      <c r="L1494" s="11">
        <v>0</v>
      </c>
      <c r="M1494" s="11">
        <v>0</v>
      </c>
      <c r="N1494" s="25">
        <v>2174</v>
      </c>
      <c r="O1494" s="11">
        <v>0</v>
      </c>
      <c r="P1494" s="11">
        <v>0</v>
      </c>
      <c r="Q1494" s="11"/>
      <c r="R1494" s="16"/>
    </row>
    <row r="1495" spans="1:18" ht="15.75" thickTop="1" thickBot="1" x14ac:dyDescent="0.25">
      <c r="A1495" s="15">
        <v>42031</v>
      </c>
      <c r="B1495" s="11">
        <v>0</v>
      </c>
      <c r="C1495" s="11">
        <v>0</v>
      </c>
      <c r="D1495" s="25">
        <v>360410.0306</v>
      </c>
      <c r="E1495" s="25">
        <v>1468.6179999999999</v>
      </c>
      <c r="F1495" s="25">
        <v>529304643</v>
      </c>
      <c r="G1495" s="12">
        <v>7155859623</v>
      </c>
      <c r="H1495" s="11">
        <v>69</v>
      </c>
      <c r="I1495" s="11">
        <v>0</v>
      </c>
      <c r="J1495" s="11" t="s">
        <v>123</v>
      </c>
      <c r="K1495" s="25">
        <v>21753</v>
      </c>
      <c r="L1495" s="11">
        <v>0</v>
      </c>
      <c r="M1495" s="11">
        <v>0</v>
      </c>
      <c r="N1495" s="25">
        <v>2175</v>
      </c>
      <c r="O1495" s="11">
        <v>0</v>
      </c>
      <c r="P1495" s="11">
        <v>0</v>
      </c>
      <c r="Q1495" s="11"/>
      <c r="R1495" s="16"/>
    </row>
    <row r="1496" spans="1:18" ht="15.75" thickTop="1" thickBot="1" x14ac:dyDescent="0.25">
      <c r="A1496" s="15">
        <v>42032</v>
      </c>
      <c r="B1496" s="11">
        <v>33.800800000000002</v>
      </c>
      <c r="C1496" s="11">
        <v>0</v>
      </c>
      <c r="D1496" s="25">
        <v>360443.83140000002</v>
      </c>
      <c r="E1496" s="25">
        <v>1479.2569000000001</v>
      </c>
      <c r="F1496" s="25">
        <v>533189014</v>
      </c>
      <c r="G1496" s="12">
        <v>7184977158</v>
      </c>
      <c r="H1496" s="11">
        <v>69</v>
      </c>
      <c r="I1496" s="11">
        <v>0</v>
      </c>
      <c r="J1496" s="11" t="s">
        <v>123</v>
      </c>
      <c r="K1496" s="25">
        <v>21911</v>
      </c>
      <c r="L1496" s="11">
        <v>0</v>
      </c>
      <c r="M1496" s="11">
        <v>0</v>
      </c>
      <c r="N1496" s="25">
        <v>2191</v>
      </c>
      <c r="O1496" s="11">
        <v>0</v>
      </c>
      <c r="P1496" s="11">
        <v>0</v>
      </c>
      <c r="Q1496" s="11"/>
      <c r="R1496" s="16"/>
    </row>
    <row r="1497" spans="1:18" ht="15.75" thickTop="1" thickBot="1" x14ac:dyDescent="0.25">
      <c r="A1497" s="15">
        <v>42033</v>
      </c>
      <c r="B1497" s="11">
        <v>27.087499999999999</v>
      </c>
      <c r="C1497" s="11">
        <v>0</v>
      </c>
      <c r="D1497" s="25">
        <v>360470.91889999999</v>
      </c>
      <c r="E1497" s="25">
        <v>1476.6975</v>
      </c>
      <c r="F1497" s="25">
        <v>532306494</v>
      </c>
      <c r="G1497" s="12">
        <v>7197240856</v>
      </c>
      <c r="H1497" s="11">
        <v>69</v>
      </c>
      <c r="I1497" s="11">
        <v>0</v>
      </c>
      <c r="J1497" s="11" t="s">
        <v>123</v>
      </c>
      <c r="K1497" s="25">
        <v>21875</v>
      </c>
      <c r="L1497" s="11">
        <v>0</v>
      </c>
      <c r="M1497" s="11">
        <v>0</v>
      </c>
      <c r="N1497" s="25">
        <v>2187</v>
      </c>
      <c r="O1497" s="11">
        <v>0</v>
      </c>
      <c r="P1497" s="11">
        <v>0</v>
      </c>
      <c r="Q1497" s="11"/>
      <c r="R1497" s="16"/>
    </row>
    <row r="1498" spans="1:18" ht="15.75" thickTop="1" thickBot="1" x14ac:dyDescent="0.25">
      <c r="A1498" s="15">
        <v>42034</v>
      </c>
      <c r="B1498" s="11">
        <v>318.82870000000003</v>
      </c>
      <c r="C1498" s="11">
        <v>0</v>
      </c>
      <c r="D1498" s="25">
        <v>360789.7476</v>
      </c>
      <c r="E1498" s="25">
        <v>1472.8977</v>
      </c>
      <c r="F1498" s="25">
        <v>531406388</v>
      </c>
      <c r="G1498" s="12">
        <v>7393680829</v>
      </c>
      <c r="H1498" s="11">
        <v>69</v>
      </c>
      <c r="I1498" s="11">
        <v>0</v>
      </c>
      <c r="J1498" s="11" t="s">
        <v>123</v>
      </c>
      <c r="K1498" s="25">
        <v>21820</v>
      </c>
      <c r="L1498" s="11">
        <v>0</v>
      </c>
      <c r="M1498" s="11">
        <v>0</v>
      </c>
      <c r="N1498" s="25">
        <v>2182</v>
      </c>
      <c r="O1498" s="11">
        <v>0</v>
      </c>
      <c r="P1498" s="11">
        <v>0</v>
      </c>
      <c r="Q1498" s="12">
        <v>1000884478</v>
      </c>
      <c r="R1498" s="16"/>
    </row>
    <row r="1499" spans="1:18" ht="15.75" thickTop="1" thickBot="1" x14ac:dyDescent="0.25">
      <c r="A1499" s="15">
        <v>42035</v>
      </c>
      <c r="B1499" s="11">
        <v>0</v>
      </c>
      <c r="C1499" s="11">
        <v>0</v>
      </c>
      <c r="D1499" s="25">
        <v>360789.7476</v>
      </c>
      <c r="E1499" s="25">
        <v>1472.8316</v>
      </c>
      <c r="F1499" s="25">
        <v>531382540</v>
      </c>
      <c r="G1499" s="12">
        <v>7393458095</v>
      </c>
      <c r="H1499" s="11">
        <v>69</v>
      </c>
      <c r="I1499" s="11">
        <v>0</v>
      </c>
      <c r="J1499" s="11" t="s">
        <v>123</v>
      </c>
      <c r="K1499" s="25">
        <v>21839</v>
      </c>
      <c r="L1499" s="11">
        <v>0</v>
      </c>
      <c r="M1499" s="11">
        <v>0</v>
      </c>
      <c r="N1499" s="25">
        <v>2184</v>
      </c>
      <c r="O1499" s="11">
        <v>0</v>
      </c>
      <c r="P1499" s="11">
        <v>0</v>
      </c>
      <c r="Q1499" s="11"/>
      <c r="R1499" s="16"/>
    </row>
    <row r="1500" spans="1:18" ht="15.75" thickTop="1" thickBot="1" x14ac:dyDescent="0.25">
      <c r="A1500" s="15">
        <v>42036</v>
      </c>
      <c r="B1500" s="11">
        <v>0</v>
      </c>
      <c r="C1500" s="11">
        <v>0</v>
      </c>
      <c r="D1500" s="25">
        <v>360789.7476</v>
      </c>
      <c r="E1500" s="25">
        <v>1472.7655</v>
      </c>
      <c r="F1500" s="25">
        <v>531358693</v>
      </c>
      <c r="G1500" s="12">
        <v>7393460424</v>
      </c>
      <c r="H1500" s="11">
        <v>69</v>
      </c>
      <c r="I1500" s="11">
        <v>0</v>
      </c>
      <c r="J1500" s="11" t="s">
        <v>123</v>
      </c>
      <c r="K1500" s="25">
        <v>21838</v>
      </c>
      <c r="L1500" s="11">
        <v>0</v>
      </c>
      <c r="M1500" s="11">
        <v>0</v>
      </c>
      <c r="N1500" s="25">
        <v>2184</v>
      </c>
      <c r="O1500" s="11">
        <v>0</v>
      </c>
      <c r="P1500" s="11">
        <v>0</v>
      </c>
      <c r="Q1500" s="11"/>
      <c r="R1500" s="16"/>
    </row>
    <row r="1501" spans="1:18" ht="15.75" thickTop="1" thickBot="1" x14ac:dyDescent="0.25">
      <c r="A1501" s="15">
        <v>42037</v>
      </c>
      <c r="B1501" s="11">
        <v>0</v>
      </c>
      <c r="C1501" s="11">
        <v>0</v>
      </c>
      <c r="D1501" s="25">
        <v>360789.7476</v>
      </c>
      <c r="E1501" s="25">
        <v>1484.6904</v>
      </c>
      <c r="F1501" s="25">
        <v>535661057</v>
      </c>
      <c r="G1501" s="12">
        <v>7375144860</v>
      </c>
      <c r="H1501" s="11">
        <v>69</v>
      </c>
      <c r="I1501" s="11">
        <v>0</v>
      </c>
      <c r="J1501" s="11" t="s">
        <v>123</v>
      </c>
      <c r="K1501" s="25">
        <v>22014</v>
      </c>
      <c r="L1501" s="11">
        <v>0</v>
      </c>
      <c r="M1501" s="11">
        <v>0</v>
      </c>
      <c r="N1501" s="25">
        <v>2201</v>
      </c>
      <c r="O1501" s="11">
        <v>0</v>
      </c>
      <c r="P1501" s="11">
        <v>0</v>
      </c>
      <c r="Q1501" s="11"/>
      <c r="R1501" s="16"/>
    </row>
    <row r="1502" spans="1:18" ht="15.75" thickTop="1" thickBot="1" x14ac:dyDescent="0.25">
      <c r="A1502" s="15">
        <v>42038</v>
      </c>
      <c r="B1502" s="11">
        <v>0</v>
      </c>
      <c r="C1502" s="11">
        <v>0</v>
      </c>
      <c r="D1502" s="25">
        <v>360789.7476</v>
      </c>
      <c r="E1502" s="25">
        <v>1510.9829</v>
      </c>
      <c r="F1502" s="25">
        <v>545147127</v>
      </c>
      <c r="G1502" s="12">
        <v>7270702905</v>
      </c>
      <c r="H1502" s="11">
        <v>69</v>
      </c>
      <c r="I1502" s="11">
        <v>0</v>
      </c>
      <c r="J1502" s="11" t="s">
        <v>123</v>
      </c>
      <c r="K1502" s="25">
        <v>22404</v>
      </c>
      <c r="L1502" s="11">
        <v>0</v>
      </c>
      <c r="M1502" s="11">
        <v>0</v>
      </c>
      <c r="N1502" s="25">
        <v>2240</v>
      </c>
      <c r="O1502" s="11">
        <v>0</v>
      </c>
      <c r="P1502" s="11">
        <v>0</v>
      </c>
      <c r="Q1502" s="11"/>
      <c r="R1502" s="16"/>
    </row>
    <row r="1503" spans="1:18" ht="15.75" thickTop="1" thickBot="1" x14ac:dyDescent="0.25">
      <c r="A1503" s="15">
        <v>42039</v>
      </c>
      <c r="B1503" s="11">
        <v>0</v>
      </c>
      <c r="C1503" s="11">
        <v>0</v>
      </c>
      <c r="D1503" s="25">
        <v>360789.7476</v>
      </c>
      <c r="E1503" s="25">
        <v>1519.1293000000001</v>
      </c>
      <c r="F1503" s="25">
        <v>548086279</v>
      </c>
      <c r="G1503" s="12">
        <v>7309420029</v>
      </c>
      <c r="H1503" s="11">
        <v>69</v>
      </c>
      <c r="I1503" s="11">
        <v>0</v>
      </c>
      <c r="J1503" s="11" t="s">
        <v>123</v>
      </c>
      <c r="K1503" s="25">
        <v>22525</v>
      </c>
      <c r="L1503" s="11">
        <v>0</v>
      </c>
      <c r="M1503" s="11">
        <v>0</v>
      </c>
      <c r="N1503" s="25">
        <v>2253</v>
      </c>
      <c r="O1503" s="11">
        <v>0</v>
      </c>
      <c r="P1503" s="11">
        <v>0</v>
      </c>
      <c r="Q1503" s="11"/>
      <c r="R1503" s="16"/>
    </row>
    <row r="1504" spans="1:18" ht="15.75" thickTop="1" thickBot="1" x14ac:dyDescent="0.25">
      <c r="A1504" s="15">
        <v>42040</v>
      </c>
      <c r="B1504" s="11">
        <v>131.1918</v>
      </c>
      <c r="C1504" s="11">
        <v>0</v>
      </c>
      <c r="D1504" s="25">
        <v>360920.93939999997</v>
      </c>
      <c r="E1504" s="25">
        <v>1524.4865</v>
      </c>
      <c r="F1504" s="25">
        <v>550219098</v>
      </c>
      <c r="G1504" s="12">
        <v>7258025668</v>
      </c>
      <c r="H1504" s="11">
        <v>69</v>
      </c>
      <c r="I1504" s="11">
        <v>0</v>
      </c>
      <c r="J1504" s="11" t="s">
        <v>123</v>
      </c>
      <c r="K1504" s="25">
        <v>22604</v>
      </c>
      <c r="L1504" s="11">
        <v>0</v>
      </c>
      <c r="M1504" s="11">
        <v>0</v>
      </c>
      <c r="N1504" s="25">
        <v>2260</v>
      </c>
      <c r="O1504" s="11">
        <v>0</v>
      </c>
      <c r="P1504" s="11">
        <v>0</v>
      </c>
      <c r="Q1504" s="11"/>
      <c r="R1504" s="16"/>
    </row>
    <row r="1505" spans="1:18" ht="15.75" thickTop="1" thickBot="1" x14ac:dyDescent="0.25">
      <c r="A1505" s="15">
        <v>42041</v>
      </c>
      <c r="B1505" s="11">
        <v>0</v>
      </c>
      <c r="C1505" s="11">
        <v>0</v>
      </c>
      <c r="D1505" s="25">
        <v>360920.93939999997</v>
      </c>
      <c r="E1505" s="25">
        <v>1520.6201000000001</v>
      </c>
      <c r="F1505" s="25">
        <v>548823630</v>
      </c>
      <c r="G1505" s="12">
        <v>7381432878</v>
      </c>
      <c r="H1505" s="11">
        <v>69</v>
      </c>
      <c r="I1505" s="11">
        <v>0</v>
      </c>
      <c r="J1505" s="11" t="s">
        <v>123</v>
      </c>
      <c r="K1505" s="25">
        <v>22555</v>
      </c>
      <c r="L1505" s="11">
        <v>0</v>
      </c>
      <c r="M1505" s="11">
        <v>0</v>
      </c>
      <c r="N1505" s="25">
        <v>2256</v>
      </c>
      <c r="O1505" s="11">
        <v>0</v>
      </c>
      <c r="P1505" s="11">
        <v>0</v>
      </c>
      <c r="Q1505" s="11"/>
      <c r="R1505" s="16"/>
    </row>
    <row r="1506" spans="1:18" ht="15.75" thickTop="1" thickBot="1" x14ac:dyDescent="0.25">
      <c r="A1506" s="15">
        <v>42042</v>
      </c>
      <c r="B1506" s="11">
        <v>0</v>
      </c>
      <c r="C1506" s="11">
        <v>0</v>
      </c>
      <c r="D1506" s="25">
        <v>360920.93939999997</v>
      </c>
      <c r="E1506" s="25">
        <v>1520.5519999999999</v>
      </c>
      <c r="F1506" s="25">
        <v>548799063</v>
      </c>
      <c r="G1506" s="12">
        <v>7381436075</v>
      </c>
      <c r="H1506" s="11">
        <v>69</v>
      </c>
      <c r="I1506" s="11">
        <v>0</v>
      </c>
      <c r="J1506" s="11" t="s">
        <v>123</v>
      </c>
      <c r="K1506" s="25">
        <v>22554</v>
      </c>
      <c r="L1506" s="11">
        <v>0</v>
      </c>
      <c r="M1506" s="11">
        <v>0</v>
      </c>
      <c r="N1506" s="25">
        <v>2255</v>
      </c>
      <c r="O1506" s="11">
        <v>0</v>
      </c>
      <c r="P1506" s="11">
        <v>0</v>
      </c>
      <c r="Q1506" s="11"/>
      <c r="R1506" s="16"/>
    </row>
    <row r="1507" spans="1:18" ht="15.75" thickTop="1" thickBot="1" x14ac:dyDescent="0.25">
      <c r="A1507" s="15">
        <v>42043</v>
      </c>
      <c r="B1507" s="11">
        <v>0</v>
      </c>
      <c r="C1507" s="11">
        <v>0</v>
      </c>
      <c r="D1507" s="25">
        <v>360920.93939999997</v>
      </c>
      <c r="E1507" s="25">
        <v>1520.4839999999999</v>
      </c>
      <c r="F1507" s="25">
        <v>548774497</v>
      </c>
      <c r="G1507" s="12">
        <v>7381439272</v>
      </c>
      <c r="H1507" s="11">
        <v>69</v>
      </c>
      <c r="I1507" s="11">
        <v>0</v>
      </c>
      <c r="J1507" s="11" t="s">
        <v>123</v>
      </c>
      <c r="K1507" s="25">
        <v>22553</v>
      </c>
      <c r="L1507" s="11">
        <v>0</v>
      </c>
      <c r="M1507" s="11">
        <v>0</v>
      </c>
      <c r="N1507" s="25">
        <v>2255</v>
      </c>
      <c r="O1507" s="11">
        <v>0</v>
      </c>
      <c r="P1507" s="11">
        <v>0</v>
      </c>
      <c r="Q1507" s="11"/>
      <c r="R1507" s="16"/>
    </row>
    <row r="1508" spans="1:18" ht="15.75" thickTop="1" thickBot="1" x14ac:dyDescent="0.25">
      <c r="A1508" s="15">
        <v>42044</v>
      </c>
      <c r="B1508" s="11">
        <v>0</v>
      </c>
      <c r="C1508" s="11">
        <v>0</v>
      </c>
      <c r="D1508" s="25">
        <v>360920.93939999997</v>
      </c>
      <c r="E1508" s="25">
        <v>1505.6496999999999</v>
      </c>
      <c r="F1508" s="25">
        <v>543420487</v>
      </c>
      <c r="G1508" s="12">
        <v>7309975685</v>
      </c>
      <c r="H1508" s="11">
        <v>69</v>
      </c>
      <c r="I1508" s="11">
        <v>0</v>
      </c>
      <c r="J1508" s="11" t="s">
        <v>123</v>
      </c>
      <c r="K1508" s="25">
        <v>22333</v>
      </c>
      <c r="L1508" s="11">
        <v>0</v>
      </c>
      <c r="M1508" s="11">
        <v>0</v>
      </c>
      <c r="N1508" s="25">
        <v>2233</v>
      </c>
      <c r="O1508" s="11">
        <v>0</v>
      </c>
      <c r="P1508" s="11">
        <v>0</v>
      </c>
      <c r="Q1508" s="11"/>
      <c r="R1508" s="16"/>
    </row>
    <row r="1509" spans="1:18" ht="15.75" thickTop="1" thickBot="1" x14ac:dyDescent="0.25">
      <c r="A1509" s="15">
        <v>42045</v>
      </c>
      <c r="B1509" s="11">
        <v>0</v>
      </c>
      <c r="C1509" s="25">
        <v>1106.5925999999999</v>
      </c>
      <c r="D1509" s="25">
        <v>359814.3468</v>
      </c>
      <c r="E1509" s="25">
        <v>1504.9457</v>
      </c>
      <c r="F1509" s="25">
        <v>541501068</v>
      </c>
      <c r="G1509" s="12">
        <v>7164541416</v>
      </c>
      <c r="H1509" s="11">
        <v>68</v>
      </c>
      <c r="I1509" s="11">
        <v>0</v>
      </c>
      <c r="J1509" s="11" t="s">
        <v>123</v>
      </c>
      <c r="K1509" s="25">
        <v>22323</v>
      </c>
      <c r="L1509" s="11">
        <v>0</v>
      </c>
      <c r="M1509" s="11">
        <v>0</v>
      </c>
      <c r="N1509" s="25">
        <v>2232</v>
      </c>
      <c r="O1509" s="11">
        <v>0</v>
      </c>
      <c r="P1509" s="11">
        <v>0</v>
      </c>
      <c r="Q1509" s="11"/>
      <c r="R1509" s="16"/>
    </row>
    <row r="1510" spans="1:18" ht="15.75" thickTop="1" thickBot="1" x14ac:dyDescent="0.25">
      <c r="A1510" s="15">
        <v>42046</v>
      </c>
      <c r="B1510" s="11">
        <v>0</v>
      </c>
      <c r="C1510" s="11">
        <v>0</v>
      </c>
      <c r="D1510" s="25">
        <v>359814.3468</v>
      </c>
      <c r="E1510" s="25">
        <v>1506.7427</v>
      </c>
      <c r="F1510" s="25">
        <v>542147649</v>
      </c>
      <c r="G1510" s="12">
        <v>7162879824</v>
      </c>
      <c r="H1510" s="11">
        <v>68</v>
      </c>
      <c r="I1510" s="11">
        <v>0</v>
      </c>
      <c r="J1510" s="11" t="s">
        <v>123</v>
      </c>
      <c r="K1510" s="25">
        <v>22281</v>
      </c>
      <c r="L1510" s="11">
        <v>0</v>
      </c>
      <c r="M1510" s="11">
        <v>0</v>
      </c>
      <c r="N1510" s="25">
        <v>2228</v>
      </c>
      <c r="O1510" s="11">
        <v>0</v>
      </c>
      <c r="P1510" s="11">
        <v>0</v>
      </c>
      <c r="Q1510" s="11"/>
      <c r="R1510" s="16"/>
    </row>
    <row r="1511" spans="1:18" ht="15.75" thickTop="1" thickBot="1" x14ac:dyDescent="0.25">
      <c r="A1511" s="15">
        <v>42047</v>
      </c>
      <c r="B1511" s="11">
        <v>869.83950000000004</v>
      </c>
      <c r="C1511" s="11">
        <v>0</v>
      </c>
      <c r="D1511" s="25">
        <v>360684.1863</v>
      </c>
      <c r="E1511" s="25">
        <v>1519.5618999999999</v>
      </c>
      <c r="F1511" s="25">
        <v>548081954</v>
      </c>
      <c r="G1511" s="12">
        <v>7223383838</v>
      </c>
      <c r="H1511" s="11">
        <v>68</v>
      </c>
      <c r="I1511" s="11">
        <v>0</v>
      </c>
      <c r="J1511" s="11" t="s">
        <v>123</v>
      </c>
      <c r="K1511" s="25">
        <v>22471</v>
      </c>
      <c r="L1511" s="11">
        <v>0</v>
      </c>
      <c r="M1511" s="11">
        <v>0</v>
      </c>
      <c r="N1511" s="25">
        <v>2247</v>
      </c>
      <c r="O1511" s="11">
        <v>0</v>
      </c>
      <c r="P1511" s="11">
        <v>0</v>
      </c>
      <c r="Q1511" s="11"/>
      <c r="R1511" s="16"/>
    </row>
    <row r="1512" spans="1:18" ht="15.75" thickTop="1" thickBot="1" x14ac:dyDescent="0.25">
      <c r="A1512" s="15">
        <v>42048</v>
      </c>
      <c r="B1512" s="11">
        <v>0</v>
      </c>
      <c r="C1512" s="11">
        <v>0</v>
      </c>
      <c r="D1512" s="25">
        <v>360684.1863</v>
      </c>
      <c r="E1512" s="25">
        <v>1530.7016000000001</v>
      </c>
      <c r="F1512" s="25">
        <v>552099873</v>
      </c>
      <c r="G1512" s="12">
        <v>7294355181</v>
      </c>
      <c r="H1512" s="11">
        <v>68</v>
      </c>
      <c r="I1512" s="11">
        <v>0</v>
      </c>
      <c r="J1512" s="11" t="s">
        <v>123</v>
      </c>
      <c r="K1512" s="25">
        <v>22690</v>
      </c>
      <c r="L1512" s="11">
        <v>0</v>
      </c>
      <c r="M1512" s="11">
        <v>0</v>
      </c>
      <c r="N1512" s="25">
        <v>2269</v>
      </c>
      <c r="O1512" s="11">
        <v>0</v>
      </c>
      <c r="P1512" s="11">
        <v>0</v>
      </c>
      <c r="Q1512" s="11"/>
      <c r="R1512" s="16"/>
    </row>
    <row r="1513" spans="1:18" ht="15.75" thickTop="1" thickBot="1" x14ac:dyDescent="0.25">
      <c r="A1513" s="15">
        <v>42049</v>
      </c>
      <c r="B1513" s="11">
        <v>0</v>
      </c>
      <c r="C1513" s="11">
        <v>0</v>
      </c>
      <c r="D1513" s="25">
        <v>360684.1863</v>
      </c>
      <c r="E1513" s="25">
        <v>1530.6329000000001</v>
      </c>
      <c r="F1513" s="25">
        <v>552075093</v>
      </c>
      <c r="G1513" s="12">
        <v>7294357480</v>
      </c>
      <c r="H1513" s="11">
        <v>68</v>
      </c>
      <c r="I1513" s="11">
        <v>0</v>
      </c>
      <c r="J1513" s="11" t="s">
        <v>123</v>
      </c>
      <c r="K1513" s="25">
        <v>22689</v>
      </c>
      <c r="L1513" s="11">
        <v>0</v>
      </c>
      <c r="M1513" s="11">
        <v>0</v>
      </c>
      <c r="N1513" s="25">
        <v>2269</v>
      </c>
      <c r="O1513" s="11">
        <v>0</v>
      </c>
      <c r="P1513" s="11">
        <v>0</v>
      </c>
      <c r="Q1513" s="11"/>
      <c r="R1513" s="16"/>
    </row>
    <row r="1514" spans="1:18" ht="15.75" thickTop="1" thickBot="1" x14ac:dyDescent="0.25">
      <c r="A1514" s="15">
        <v>42050</v>
      </c>
      <c r="B1514" s="11">
        <v>0</v>
      </c>
      <c r="C1514" s="11">
        <v>0</v>
      </c>
      <c r="D1514" s="25">
        <v>360684.1863</v>
      </c>
      <c r="E1514" s="25">
        <v>1530.5642</v>
      </c>
      <c r="F1514" s="25">
        <v>552050314</v>
      </c>
      <c r="G1514" s="12">
        <v>7294359779</v>
      </c>
      <c r="H1514" s="11">
        <v>68</v>
      </c>
      <c r="I1514" s="11">
        <v>0</v>
      </c>
      <c r="J1514" s="11" t="s">
        <v>123</v>
      </c>
      <c r="K1514" s="25">
        <v>22688</v>
      </c>
      <c r="L1514" s="11">
        <v>0</v>
      </c>
      <c r="M1514" s="11">
        <v>0</v>
      </c>
      <c r="N1514" s="25">
        <v>2269</v>
      </c>
      <c r="O1514" s="11">
        <v>0</v>
      </c>
      <c r="P1514" s="11">
        <v>0</v>
      </c>
      <c r="Q1514" s="11"/>
      <c r="R1514" s="16"/>
    </row>
    <row r="1515" spans="1:18" ht="15.75" thickTop="1" thickBot="1" x14ac:dyDescent="0.25">
      <c r="A1515" s="15">
        <v>42051</v>
      </c>
      <c r="B1515" s="11">
        <v>0</v>
      </c>
      <c r="C1515" s="11">
        <v>0</v>
      </c>
      <c r="D1515" s="25">
        <v>360684.1863</v>
      </c>
      <c r="E1515" s="25">
        <v>1542.2867000000001</v>
      </c>
      <c r="F1515" s="25">
        <v>556278406</v>
      </c>
      <c r="G1515" s="12">
        <v>7406651684</v>
      </c>
      <c r="H1515" s="11">
        <v>68</v>
      </c>
      <c r="I1515" s="11">
        <v>0</v>
      </c>
      <c r="J1515" s="11" t="s">
        <v>123</v>
      </c>
      <c r="K1515" s="25">
        <v>22862</v>
      </c>
      <c r="L1515" s="11">
        <v>0</v>
      </c>
      <c r="M1515" s="11">
        <v>0</v>
      </c>
      <c r="N1515" s="25">
        <v>2286</v>
      </c>
      <c r="O1515" s="11">
        <v>0</v>
      </c>
      <c r="P1515" s="11">
        <v>0</v>
      </c>
      <c r="Q1515" s="11"/>
      <c r="R1515" s="16"/>
    </row>
    <row r="1516" spans="1:18" ht="15.75" thickTop="1" thickBot="1" x14ac:dyDescent="0.25">
      <c r="A1516" s="15">
        <v>42052</v>
      </c>
      <c r="B1516" s="11">
        <v>0</v>
      </c>
      <c r="C1516" s="11">
        <v>80.721100000000007</v>
      </c>
      <c r="D1516" s="25">
        <v>360603.46519999998</v>
      </c>
      <c r="E1516" s="25">
        <v>1542.6432</v>
      </c>
      <c r="F1516" s="25">
        <v>556282480</v>
      </c>
      <c r="G1516" s="12">
        <v>7388055815</v>
      </c>
      <c r="H1516" s="11">
        <v>67</v>
      </c>
      <c r="I1516" s="11">
        <v>0</v>
      </c>
      <c r="J1516" s="11" t="s">
        <v>123</v>
      </c>
      <c r="K1516" s="25">
        <v>22867</v>
      </c>
      <c r="L1516" s="11">
        <v>0</v>
      </c>
      <c r="M1516" s="11">
        <v>0</v>
      </c>
      <c r="N1516" s="25">
        <v>2287</v>
      </c>
      <c r="O1516" s="11">
        <v>0</v>
      </c>
      <c r="P1516" s="11">
        <v>0</v>
      </c>
      <c r="Q1516" s="11"/>
      <c r="R1516" s="16"/>
    </row>
    <row r="1517" spans="1:18" ht="15.75" thickTop="1" thickBot="1" x14ac:dyDescent="0.25">
      <c r="A1517" s="15">
        <v>42053</v>
      </c>
      <c r="B1517" s="11">
        <v>0</v>
      </c>
      <c r="C1517" s="11">
        <v>0</v>
      </c>
      <c r="D1517" s="25">
        <v>360603.46519999998</v>
      </c>
      <c r="E1517" s="25">
        <v>1547.6569</v>
      </c>
      <c r="F1517" s="25">
        <v>558090430</v>
      </c>
      <c r="G1517" s="12">
        <v>7842277555</v>
      </c>
      <c r="H1517" s="11">
        <v>67</v>
      </c>
      <c r="I1517" s="11">
        <v>0</v>
      </c>
      <c r="J1517" s="11" t="s">
        <v>123</v>
      </c>
      <c r="K1517" s="25">
        <v>22936</v>
      </c>
      <c r="L1517" s="11">
        <v>0</v>
      </c>
      <c r="M1517" s="11">
        <v>0</v>
      </c>
      <c r="N1517" s="25">
        <v>2294</v>
      </c>
      <c r="O1517" s="11">
        <v>0</v>
      </c>
      <c r="P1517" s="11">
        <v>0</v>
      </c>
      <c r="Q1517" s="11"/>
      <c r="R1517" s="16"/>
    </row>
    <row r="1518" spans="1:18" ht="15.75" thickTop="1" thickBot="1" x14ac:dyDescent="0.25">
      <c r="A1518" s="15">
        <v>42054</v>
      </c>
      <c r="B1518" s="11">
        <v>0</v>
      </c>
      <c r="C1518" s="11">
        <v>0</v>
      </c>
      <c r="D1518" s="25">
        <v>360603.46519999998</v>
      </c>
      <c r="E1518" s="25">
        <v>1548.2072000000001</v>
      </c>
      <c r="F1518" s="25">
        <v>558288867</v>
      </c>
      <c r="G1518" s="12">
        <v>7787201813</v>
      </c>
      <c r="H1518" s="11">
        <v>67</v>
      </c>
      <c r="I1518" s="11">
        <v>0</v>
      </c>
      <c r="J1518" s="11" t="s">
        <v>123</v>
      </c>
      <c r="K1518" s="25">
        <v>22944</v>
      </c>
      <c r="L1518" s="11">
        <v>0</v>
      </c>
      <c r="M1518" s="11">
        <v>0</v>
      </c>
      <c r="N1518" s="25">
        <v>2294</v>
      </c>
      <c r="O1518" s="11">
        <v>0</v>
      </c>
      <c r="P1518" s="11">
        <v>0</v>
      </c>
      <c r="Q1518" s="11"/>
      <c r="R1518" s="16"/>
    </row>
    <row r="1519" spans="1:18" ht="15.75" thickTop="1" thickBot="1" x14ac:dyDescent="0.25">
      <c r="A1519" s="15">
        <v>42055</v>
      </c>
      <c r="B1519" s="11">
        <v>0</v>
      </c>
      <c r="C1519" s="11">
        <v>0</v>
      </c>
      <c r="D1519" s="25">
        <v>360603.46519999998</v>
      </c>
      <c r="E1519" s="25">
        <v>1548.6817000000001</v>
      </c>
      <c r="F1519" s="25">
        <v>558459979</v>
      </c>
      <c r="G1519" s="12">
        <v>7298857393</v>
      </c>
      <c r="H1519" s="11">
        <v>67</v>
      </c>
      <c r="I1519" s="11">
        <v>0</v>
      </c>
      <c r="J1519" s="11" t="s">
        <v>123</v>
      </c>
      <c r="K1519" s="25">
        <v>22951</v>
      </c>
      <c r="L1519" s="11">
        <v>0</v>
      </c>
      <c r="M1519" s="11">
        <v>0</v>
      </c>
      <c r="N1519" s="25">
        <v>2295</v>
      </c>
      <c r="O1519" s="11">
        <v>0</v>
      </c>
      <c r="P1519" s="11">
        <v>0</v>
      </c>
      <c r="Q1519" s="11"/>
      <c r="R1519" s="16"/>
    </row>
    <row r="1520" spans="1:18" ht="15.75" thickTop="1" thickBot="1" x14ac:dyDescent="0.25">
      <c r="A1520" s="15">
        <v>42056</v>
      </c>
      <c r="B1520" s="11">
        <v>0</v>
      </c>
      <c r="C1520" s="11">
        <v>0</v>
      </c>
      <c r="D1520" s="25">
        <v>360603.46519999998</v>
      </c>
      <c r="E1520" s="25">
        <v>1548.6122</v>
      </c>
      <c r="F1520" s="25">
        <v>558434927</v>
      </c>
      <c r="G1520" s="12">
        <v>7298859882</v>
      </c>
      <c r="H1520" s="11">
        <v>67</v>
      </c>
      <c r="I1520" s="11">
        <v>0</v>
      </c>
      <c r="J1520" s="11" t="s">
        <v>123</v>
      </c>
      <c r="K1520" s="25">
        <v>22950</v>
      </c>
      <c r="L1520" s="11">
        <v>0</v>
      </c>
      <c r="M1520" s="11">
        <v>0</v>
      </c>
      <c r="N1520" s="25">
        <v>2295</v>
      </c>
      <c r="O1520" s="11">
        <v>0</v>
      </c>
      <c r="P1520" s="11">
        <v>0</v>
      </c>
      <c r="Q1520" s="11"/>
      <c r="R1520" s="16"/>
    </row>
    <row r="1521" spans="1:18" ht="15.75" thickTop="1" thickBot="1" x14ac:dyDescent="0.25">
      <c r="A1521" s="15">
        <v>42057</v>
      </c>
      <c r="B1521" s="11">
        <v>0</v>
      </c>
      <c r="C1521" s="11">
        <v>0</v>
      </c>
      <c r="D1521" s="25">
        <v>360603.46519999998</v>
      </c>
      <c r="E1521" s="25">
        <v>1548.5427</v>
      </c>
      <c r="F1521" s="25">
        <v>558409876</v>
      </c>
      <c r="G1521" s="12">
        <v>7298862371</v>
      </c>
      <c r="H1521" s="11">
        <v>67</v>
      </c>
      <c r="I1521" s="11">
        <v>0</v>
      </c>
      <c r="J1521" s="11" t="s">
        <v>123</v>
      </c>
      <c r="K1521" s="25">
        <v>22949</v>
      </c>
      <c r="L1521" s="11">
        <v>0</v>
      </c>
      <c r="M1521" s="11">
        <v>0</v>
      </c>
      <c r="N1521" s="25">
        <v>2295</v>
      </c>
      <c r="O1521" s="11">
        <v>0</v>
      </c>
      <c r="P1521" s="11">
        <v>0</v>
      </c>
      <c r="Q1521" s="11"/>
      <c r="R1521" s="16"/>
    </row>
    <row r="1522" spans="1:18" ht="15.75" thickTop="1" thickBot="1" x14ac:dyDescent="0.25">
      <c r="A1522" s="15">
        <v>42058</v>
      </c>
      <c r="B1522" s="11">
        <v>53.711399999999998</v>
      </c>
      <c r="C1522" s="11">
        <v>0</v>
      </c>
      <c r="D1522" s="25">
        <v>360657.17660000001</v>
      </c>
      <c r="E1522" s="25">
        <v>1552.5383999999999</v>
      </c>
      <c r="F1522" s="25">
        <v>559934111</v>
      </c>
      <c r="G1522" s="12">
        <v>7366921404</v>
      </c>
      <c r="H1522" s="11">
        <v>67</v>
      </c>
      <c r="I1522" s="11">
        <v>0</v>
      </c>
      <c r="J1522" s="11" t="s">
        <v>123</v>
      </c>
      <c r="K1522" s="25">
        <v>23009</v>
      </c>
      <c r="L1522" s="11">
        <v>0</v>
      </c>
      <c r="M1522" s="11">
        <v>0</v>
      </c>
      <c r="N1522" s="25">
        <v>2301</v>
      </c>
      <c r="O1522" s="11">
        <v>0</v>
      </c>
      <c r="P1522" s="11">
        <v>0</v>
      </c>
      <c r="Q1522" s="11"/>
      <c r="R1522" s="16"/>
    </row>
    <row r="1523" spans="1:18" ht="15.75" thickTop="1" thickBot="1" x14ac:dyDescent="0.25">
      <c r="A1523" s="15">
        <v>42059</v>
      </c>
      <c r="B1523" s="11">
        <v>0</v>
      </c>
      <c r="C1523" s="11">
        <v>0</v>
      </c>
      <c r="D1523" s="25">
        <v>360657.17660000001</v>
      </c>
      <c r="E1523" s="25">
        <v>1549.8842999999999</v>
      </c>
      <c r="F1523" s="25">
        <v>558976894</v>
      </c>
      <c r="G1523" s="12">
        <v>7542203191</v>
      </c>
      <c r="H1523" s="11">
        <v>67</v>
      </c>
      <c r="I1523" s="11">
        <v>0</v>
      </c>
      <c r="J1523" s="11" t="s">
        <v>123</v>
      </c>
      <c r="K1523" s="25">
        <v>22973</v>
      </c>
      <c r="L1523" s="11">
        <v>0</v>
      </c>
      <c r="M1523" s="11">
        <v>0</v>
      </c>
      <c r="N1523" s="25">
        <v>2297</v>
      </c>
      <c r="O1523" s="11">
        <v>0</v>
      </c>
      <c r="P1523" s="11">
        <v>0</v>
      </c>
      <c r="Q1523" s="11"/>
      <c r="R1523" s="16"/>
    </row>
    <row r="1524" spans="1:18" ht="15.75" thickTop="1" thickBot="1" x14ac:dyDescent="0.25">
      <c r="A1524" s="15">
        <v>42060</v>
      </c>
      <c r="B1524" s="11">
        <v>0</v>
      </c>
      <c r="C1524" s="25">
        <v>10016.6891</v>
      </c>
      <c r="D1524" s="25">
        <v>350640.48749999999</v>
      </c>
      <c r="E1524" s="25">
        <v>1550.8444999999999</v>
      </c>
      <c r="F1524" s="25">
        <v>543788854</v>
      </c>
      <c r="G1524" s="12">
        <v>7631030796</v>
      </c>
      <c r="H1524" s="11">
        <v>66</v>
      </c>
      <c r="I1524" s="11">
        <v>0</v>
      </c>
      <c r="J1524" s="11" t="s">
        <v>123</v>
      </c>
      <c r="K1524" s="25">
        <v>22987</v>
      </c>
      <c r="L1524" s="11">
        <v>0</v>
      </c>
      <c r="M1524" s="11">
        <v>0</v>
      </c>
      <c r="N1524" s="25">
        <v>2299</v>
      </c>
      <c r="O1524" s="11">
        <v>0</v>
      </c>
      <c r="P1524" s="11">
        <v>0</v>
      </c>
      <c r="Q1524" s="11"/>
      <c r="R1524" s="16"/>
    </row>
    <row r="1525" spans="1:18" ht="15.75" thickTop="1" thickBot="1" x14ac:dyDescent="0.25">
      <c r="A1525" s="15">
        <v>42061</v>
      </c>
      <c r="B1525" s="11">
        <v>0</v>
      </c>
      <c r="C1525" s="11">
        <v>0</v>
      </c>
      <c r="D1525" s="25">
        <v>350640.48749999999</v>
      </c>
      <c r="E1525" s="25">
        <v>1546.7682</v>
      </c>
      <c r="F1525" s="25">
        <v>542359564</v>
      </c>
      <c r="G1525" s="12">
        <v>7442228817</v>
      </c>
      <c r="H1525" s="11">
        <v>66</v>
      </c>
      <c r="I1525" s="11">
        <v>0</v>
      </c>
      <c r="J1525" s="11" t="s">
        <v>123</v>
      </c>
      <c r="K1525" s="25">
        <v>22290</v>
      </c>
      <c r="L1525" s="11">
        <v>0</v>
      </c>
      <c r="M1525" s="11">
        <v>0</v>
      </c>
      <c r="N1525" s="25">
        <v>2229</v>
      </c>
      <c r="O1525" s="11">
        <v>0</v>
      </c>
      <c r="P1525" s="11">
        <v>0</v>
      </c>
      <c r="Q1525" s="11"/>
      <c r="R1525" s="16"/>
    </row>
    <row r="1526" spans="1:18" ht="15.75" thickTop="1" thickBot="1" x14ac:dyDescent="0.25">
      <c r="A1526" s="15">
        <v>42062</v>
      </c>
      <c r="B1526" s="11">
        <v>0</v>
      </c>
      <c r="C1526" s="11">
        <v>0</v>
      </c>
      <c r="D1526" s="25">
        <v>350640.48749999999</v>
      </c>
      <c r="E1526" s="25">
        <v>1555.8779</v>
      </c>
      <c r="F1526" s="25">
        <v>545553798</v>
      </c>
      <c r="G1526" s="12">
        <v>7349164667</v>
      </c>
      <c r="H1526" s="11">
        <v>66</v>
      </c>
      <c r="I1526" s="11">
        <v>0</v>
      </c>
      <c r="J1526" s="11" t="s">
        <v>123</v>
      </c>
      <c r="K1526" s="25">
        <v>22421</v>
      </c>
      <c r="L1526" s="11">
        <v>0</v>
      </c>
      <c r="M1526" s="11">
        <v>0</v>
      </c>
      <c r="N1526" s="25">
        <v>2242</v>
      </c>
      <c r="O1526" s="11">
        <v>0</v>
      </c>
      <c r="P1526" s="11">
        <v>0</v>
      </c>
      <c r="Q1526" s="11"/>
      <c r="R1526" s="16"/>
    </row>
    <row r="1527" spans="1:18" ht="15.75" thickTop="1" thickBot="1" x14ac:dyDescent="0.25">
      <c r="A1527" s="15">
        <v>42063</v>
      </c>
      <c r="B1527" s="11">
        <v>0</v>
      </c>
      <c r="C1527" s="11">
        <v>0</v>
      </c>
      <c r="D1527" s="25">
        <v>350640.48749999999</v>
      </c>
      <c r="E1527" s="25">
        <v>1555.8076000000001</v>
      </c>
      <c r="F1527" s="25">
        <v>545529136</v>
      </c>
      <c r="G1527" s="12">
        <v>7349164667</v>
      </c>
      <c r="H1527" s="11">
        <v>66</v>
      </c>
      <c r="I1527" s="11">
        <v>0</v>
      </c>
      <c r="J1527" s="11" t="s">
        <v>123</v>
      </c>
      <c r="K1527" s="25">
        <v>22420</v>
      </c>
      <c r="L1527" s="11">
        <v>0</v>
      </c>
      <c r="M1527" s="11">
        <v>0</v>
      </c>
      <c r="N1527" s="25">
        <v>2242</v>
      </c>
      <c r="O1527" s="11">
        <v>0</v>
      </c>
      <c r="P1527" s="11">
        <v>0</v>
      </c>
      <c r="Q1527" s="11"/>
      <c r="R1527" s="16"/>
    </row>
    <row r="1528" spans="1:18" ht="15.75" thickTop="1" thickBot="1" x14ac:dyDescent="0.25">
      <c r="A1528" s="15">
        <v>42064</v>
      </c>
      <c r="B1528" s="11">
        <v>0</v>
      </c>
      <c r="C1528" s="11">
        <v>0</v>
      </c>
      <c r="D1528" s="25">
        <v>350640.48749999999</v>
      </c>
      <c r="E1528" s="25">
        <v>1555.7373</v>
      </c>
      <c r="F1528" s="25">
        <v>545504475</v>
      </c>
      <c r="G1528" s="12">
        <v>7349164667</v>
      </c>
      <c r="H1528" s="11">
        <v>66</v>
      </c>
      <c r="I1528" s="11">
        <v>0</v>
      </c>
      <c r="J1528" s="11" t="s">
        <v>123</v>
      </c>
      <c r="K1528" s="25">
        <v>22419</v>
      </c>
      <c r="L1528" s="11">
        <v>0</v>
      </c>
      <c r="M1528" s="11">
        <v>0</v>
      </c>
      <c r="N1528" s="25">
        <v>2242</v>
      </c>
      <c r="O1528" s="11">
        <v>0</v>
      </c>
      <c r="P1528" s="11">
        <v>0</v>
      </c>
      <c r="Q1528" s="11"/>
      <c r="R1528" s="16"/>
    </row>
    <row r="1529" spans="1:18" ht="15.75" thickTop="1" thickBot="1" x14ac:dyDescent="0.25">
      <c r="A1529" s="15">
        <v>42065</v>
      </c>
      <c r="B1529" s="11">
        <v>32.259900000000002</v>
      </c>
      <c r="C1529" s="11">
        <v>0</v>
      </c>
      <c r="D1529" s="25">
        <v>350672.74739999999</v>
      </c>
      <c r="E1529" s="25">
        <v>1549.9141</v>
      </c>
      <c r="F1529" s="25">
        <v>543512622</v>
      </c>
      <c r="G1529" s="12">
        <v>7385680017</v>
      </c>
      <c r="H1529" s="11">
        <v>66</v>
      </c>
      <c r="I1529" s="11">
        <v>0</v>
      </c>
      <c r="J1529" s="11" t="s">
        <v>123</v>
      </c>
      <c r="K1529" s="25">
        <v>22335</v>
      </c>
      <c r="L1529" s="11">
        <v>0</v>
      </c>
      <c r="M1529" s="11">
        <v>0</v>
      </c>
      <c r="N1529" s="25">
        <v>2234</v>
      </c>
      <c r="O1529" s="11">
        <v>0</v>
      </c>
      <c r="P1529" s="11">
        <v>0</v>
      </c>
      <c r="Q1529" s="11"/>
      <c r="R1529" s="16"/>
    </row>
    <row r="1530" spans="1:18" ht="15.75" thickTop="1" thickBot="1" x14ac:dyDescent="0.25">
      <c r="A1530" s="15">
        <v>42066</v>
      </c>
      <c r="B1530" s="11">
        <v>0</v>
      </c>
      <c r="C1530" s="11">
        <v>0</v>
      </c>
      <c r="D1530" s="25">
        <v>350672.74739999999</v>
      </c>
      <c r="E1530" s="25">
        <v>1552.5338999999999</v>
      </c>
      <c r="F1530" s="25">
        <v>544431334</v>
      </c>
      <c r="G1530" s="12">
        <v>7352782166</v>
      </c>
      <c r="H1530" s="11">
        <v>66</v>
      </c>
      <c r="I1530" s="11">
        <v>0</v>
      </c>
      <c r="J1530" s="11" t="s">
        <v>123</v>
      </c>
      <c r="K1530" s="25">
        <v>22375</v>
      </c>
      <c r="L1530" s="11">
        <v>0</v>
      </c>
      <c r="M1530" s="11">
        <v>0</v>
      </c>
      <c r="N1530" s="25">
        <v>2237</v>
      </c>
      <c r="O1530" s="11">
        <v>0</v>
      </c>
      <c r="P1530" s="11">
        <v>0</v>
      </c>
      <c r="Q1530" s="11"/>
      <c r="R1530" s="16"/>
    </row>
    <row r="1531" spans="1:18" ht="15.75" thickTop="1" thickBot="1" x14ac:dyDescent="0.25">
      <c r="A1531" s="15">
        <v>42067</v>
      </c>
      <c r="B1531" s="11">
        <v>0</v>
      </c>
      <c r="C1531" s="11">
        <v>0</v>
      </c>
      <c r="D1531" s="25">
        <v>350672.74739999999</v>
      </c>
      <c r="E1531" s="25">
        <v>1552.9513999999999</v>
      </c>
      <c r="F1531" s="25">
        <v>544577750</v>
      </c>
      <c r="G1531" s="12">
        <v>7293408210</v>
      </c>
      <c r="H1531" s="11">
        <v>66</v>
      </c>
      <c r="I1531" s="11">
        <v>0</v>
      </c>
      <c r="J1531" s="11" t="s">
        <v>123</v>
      </c>
      <c r="K1531" s="25">
        <v>22381</v>
      </c>
      <c r="L1531" s="11">
        <v>0</v>
      </c>
      <c r="M1531" s="11">
        <v>0</v>
      </c>
      <c r="N1531" s="25">
        <v>2238</v>
      </c>
      <c r="O1531" s="11">
        <v>0</v>
      </c>
      <c r="P1531" s="11">
        <v>0</v>
      </c>
      <c r="Q1531" s="11"/>
      <c r="R1531" s="16"/>
    </row>
    <row r="1532" spans="1:18" ht="15.75" thickTop="1" thickBot="1" x14ac:dyDescent="0.25">
      <c r="A1532" s="15">
        <v>42068</v>
      </c>
      <c r="B1532" s="11">
        <v>154.54150000000001</v>
      </c>
      <c r="C1532" s="25">
        <v>4302.0583999999999</v>
      </c>
      <c r="D1532" s="25">
        <v>346525.23050000001</v>
      </c>
      <c r="E1532" s="25">
        <v>1552.9815000000001</v>
      </c>
      <c r="F1532" s="25">
        <v>538147283</v>
      </c>
      <c r="G1532" s="12">
        <v>7423656997</v>
      </c>
      <c r="H1532" s="11">
        <v>64</v>
      </c>
      <c r="I1532" s="11">
        <v>0</v>
      </c>
      <c r="J1532" s="11" t="s">
        <v>123</v>
      </c>
      <c r="K1532" s="25">
        <v>22381</v>
      </c>
      <c r="L1532" s="11">
        <v>0</v>
      </c>
      <c r="M1532" s="11">
        <v>0</v>
      </c>
      <c r="N1532" s="25">
        <v>2238</v>
      </c>
      <c r="O1532" s="11">
        <v>0</v>
      </c>
      <c r="P1532" s="11">
        <v>0</v>
      </c>
      <c r="Q1532" s="11"/>
      <c r="R1532" s="16"/>
    </row>
    <row r="1533" spans="1:18" ht="15.75" thickTop="1" thickBot="1" x14ac:dyDescent="0.25">
      <c r="A1533" s="15">
        <v>42069</v>
      </c>
      <c r="B1533" s="11">
        <v>0</v>
      </c>
      <c r="C1533" s="11">
        <v>0</v>
      </c>
      <c r="D1533" s="25">
        <v>346525.23050000001</v>
      </c>
      <c r="E1533" s="25">
        <v>1553.9878000000001</v>
      </c>
      <c r="F1533" s="25">
        <v>538495976</v>
      </c>
      <c r="G1533" s="12">
        <v>7537426813</v>
      </c>
      <c r="H1533" s="11">
        <v>64</v>
      </c>
      <c r="I1533" s="11">
        <v>0</v>
      </c>
      <c r="J1533" s="11" t="s">
        <v>123</v>
      </c>
      <c r="K1533" s="25">
        <v>22131</v>
      </c>
      <c r="L1533" s="11">
        <v>0</v>
      </c>
      <c r="M1533" s="11">
        <v>0</v>
      </c>
      <c r="N1533" s="25">
        <v>2213</v>
      </c>
      <c r="O1533" s="11">
        <v>0</v>
      </c>
      <c r="P1533" s="11">
        <v>0</v>
      </c>
      <c r="Q1533" s="11"/>
      <c r="R1533" s="16"/>
    </row>
    <row r="1534" spans="1:18" ht="15.75" thickTop="1" thickBot="1" x14ac:dyDescent="0.25">
      <c r="A1534" s="15">
        <v>42070</v>
      </c>
      <c r="B1534" s="11">
        <v>0</v>
      </c>
      <c r="C1534" s="11">
        <v>0</v>
      </c>
      <c r="D1534" s="25">
        <v>346525.23050000001</v>
      </c>
      <c r="E1534" s="25">
        <v>1553.9182000000001</v>
      </c>
      <c r="F1534" s="25">
        <v>538471876</v>
      </c>
      <c r="G1534" s="12">
        <v>7537430078</v>
      </c>
      <c r="H1534" s="11">
        <v>64</v>
      </c>
      <c r="I1534" s="11">
        <v>0</v>
      </c>
      <c r="J1534" s="11" t="s">
        <v>123</v>
      </c>
      <c r="K1534" s="25">
        <v>22130</v>
      </c>
      <c r="L1534" s="11">
        <v>0</v>
      </c>
      <c r="M1534" s="11">
        <v>0</v>
      </c>
      <c r="N1534" s="25">
        <v>2213</v>
      </c>
      <c r="O1534" s="11">
        <v>0</v>
      </c>
      <c r="P1534" s="11">
        <v>0</v>
      </c>
      <c r="Q1534" s="11"/>
      <c r="R1534" s="16"/>
    </row>
    <row r="1535" spans="1:18" ht="15.75" thickTop="1" thickBot="1" x14ac:dyDescent="0.25">
      <c r="A1535" s="15">
        <v>42071</v>
      </c>
      <c r="B1535" s="11">
        <v>0</v>
      </c>
      <c r="C1535" s="11">
        <v>0</v>
      </c>
      <c r="D1535" s="25">
        <v>346525.23050000001</v>
      </c>
      <c r="E1535" s="25">
        <v>1553.8487</v>
      </c>
      <c r="F1535" s="25">
        <v>538447777</v>
      </c>
      <c r="G1535" s="12">
        <v>7537433343</v>
      </c>
      <c r="H1535" s="11">
        <v>64</v>
      </c>
      <c r="I1535" s="11">
        <v>0</v>
      </c>
      <c r="J1535" s="11" t="s">
        <v>123</v>
      </c>
      <c r="K1535" s="25">
        <v>22129</v>
      </c>
      <c r="L1535" s="11">
        <v>0</v>
      </c>
      <c r="M1535" s="11">
        <v>0</v>
      </c>
      <c r="N1535" s="25">
        <v>2213</v>
      </c>
      <c r="O1535" s="11">
        <v>0</v>
      </c>
      <c r="P1535" s="11">
        <v>0</v>
      </c>
      <c r="Q1535" s="11"/>
      <c r="R1535" s="16"/>
    </row>
    <row r="1536" spans="1:18" ht="15.75" thickTop="1" thickBot="1" x14ac:dyDescent="0.25">
      <c r="A1536" s="15">
        <v>42072</v>
      </c>
      <c r="B1536" s="11">
        <v>0</v>
      </c>
      <c r="C1536" s="11">
        <v>0</v>
      </c>
      <c r="D1536" s="25">
        <v>346525.23050000001</v>
      </c>
      <c r="E1536" s="25">
        <v>1536.9819</v>
      </c>
      <c r="F1536" s="25">
        <v>532603000</v>
      </c>
      <c r="G1536" s="12">
        <v>7353295577</v>
      </c>
      <c r="H1536" s="11">
        <v>64</v>
      </c>
      <c r="I1536" s="11">
        <v>0</v>
      </c>
      <c r="J1536" s="11" t="s">
        <v>123</v>
      </c>
      <c r="K1536" s="25">
        <v>21889</v>
      </c>
      <c r="L1536" s="11">
        <v>0</v>
      </c>
      <c r="M1536" s="11">
        <v>0</v>
      </c>
      <c r="N1536" s="25">
        <v>2189</v>
      </c>
      <c r="O1536" s="11">
        <v>0</v>
      </c>
      <c r="P1536" s="11">
        <v>0</v>
      </c>
      <c r="Q1536" s="11"/>
      <c r="R1536" s="16"/>
    </row>
    <row r="1537" spans="1:18" ht="15.75" thickTop="1" thickBot="1" x14ac:dyDescent="0.25">
      <c r="A1537" s="15">
        <v>42073</v>
      </c>
      <c r="B1537" s="11">
        <v>0</v>
      </c>
      <c r="C1537" s="11">
        <v>0</v>
      </c>
      <c r="D1537" s="25">
        <v>346525.23050000001</v>
      </c>
      <c r="E1537" s="25">
        <v>1529.9281000000001</v>
      </c>
      <c r="F1537" s="25">
        <v>530158693</v>
      </c>
      <c r="G1537" s="12">
        <v>7241804501</v>
      </c>
      <c r="H1537" s="11">
        <v>64</v>
      </c>
      <c r="I1537" s="11">
        <v>0</v>
      </c>
      <c r="J1537" s="11" t="s">
        <v>123</v>
      </c>
      <c r="K1537" s="25">
        <v>21788</v>
      </c>
      <c r="L1537" s="11">
        <v>0</v>
      </c>
      <c r="M1537" s="11">
        <v>0</v>
      </c>
      <c r="N1537" s="25">
        <v>2179</v>
      </c>
      <c r="O1537" s="11">
        <v>0</v>
      </c>
      <c r="P1537" s="11">
        <v>0</v>
      </c>
      <c r="Q1537" s="11"/>
      <c r="R1537" s="16"/>
    </row>
    <row r="1538" spans="1:18" ht="15.75" thickTop="1" thickBot="1" x14ac:dyDescent="0.25">
      <c r="A1538" s="15">
        <v>42074</v>
      </c>
      <c r="B1538" s="11">
        <v>0</v>
      </c>
      <c r="C1538" s="11">
        <v>0</v>
      </c>
      <c r="D1538" s="25">
        <v>346525.23050000001</v>
      </c>
      <c r="E1538" s="25">
        <v>1516.3559</v>
      </c>
      <c r="F1538" s="25">
        <v>525455561</v>
      </c>
      <c r="G1538" s="12">
        <v>7331491176</v>
      </c>
      <c r="H1538" s="11">
        <v>64</v>
      </c>
      <c r="I1538" s="11">
        <v>0</v>
      </c>
      <c r="J1538" s="11" t="s">
        <v>123</v>
      </c>
      <c r="K1538" s="25">
        <v>21595</v>
      </c>
      <c r="L1538" s="11">
        <v>0</v>
      </c>
      <c r="M1538" s="11">
        <v>0</v>
      </c>
      <c r="N1538" s="25">
        <v>2160</v>
      </c>
      <c r="O1538" s="11">
        <v>0</v>
      </c>
      <c r="P1538" s="11">
        <v>0</v>
      </c>
      <c r="Q1538" s="11"/>
      <c r="R1538" s="16"/>
    </row>
    <row r="1539" spans="1:18" ht="15.75" thickTop="1" thickBot="1" x14ac:dyDescent="0.25">
      <c r="A1539" s="15">
        <v>42075</v>
      </c>
      <c r="B1539" s="25">
        <v>16513.049299999999</v>
      </c>
      <c r="C1539" s="11">
        <v>0</v>
      </c>
      <c r="D1539" s="25">
        <v>363038.27980000002</v>
      </c>
      <c r="E1539" s="25">
        <v>1515.9073000000001</v>
      </c>
      <c r="F1539" s="25">
        <v>550332362</v>
      </c>
      <c r="G1539" s="12">
        <v>7385036976</v>
      </c>
      <c r="H1539" s="11">
        <v>65</v>
      </c>
      <c r="I1539" s="11">
        <v>0</v>
      </c>
      <c r="J1539" s="11" t="s">
        <v>123</v>
      </c>
      <c r="K1539" s="25">
        <v>21589</v>
      </c>
      <c r="L1539" s="11">
        <v>0</v>
      </c>
      <c r="M1539" s="11">
        <v>0</v>
      </c>
      <c r="N1539" s="25">
        <v>2159</v>
      </c>
      <c r="O1539" s="11">
        <v>0</v>
      </c>
      <c r="P1539" s="11">
        <v>0</v>
      </c>
      <c r="Q1539" s="12">
        <v>1003069725</v>
      </c>
      <c r="R1539" s="16"/>
    </row>
    <row r="1540" spans="1:18" ht="15.75" thickTop="1" thickBot="1" x14ac:dyDescent="0.25">
      <c r="A1540" s="15">
        <v>42076</v>
      </c>
      <c r="B1540" s="11">
        <v>0</v>
      </c>
      <c r="C1540" s="11">
        <v>0</v>
      </c>
      <c r="D1540" s="25">
        <v>363038.27980000002</v>
      </c>
      <c r="E1540" s="25">
        <v>1502.7967000000001</v>
      </c>
      <c r="F1540" s="25">
        <v>545572711</v>
      </c>
      <c r="G1540" s="12">
        <v>7132873355</v>
      </c>
      <c r="H1540" s="11">
        <v>65</v>
      </c>
      <c r="I1540" s="11">
        <v>0</v>
      </c>
      <c r="J1540" s="11" t="s">
        <v>123</v>
      </c>
      <c r="K1540" s="25">
        <v>22422</v>
      </c>
      <c r="L1540" s="11">
        <v>0</v>
      </c>
      <c r="M1540" s="11">
        <v>0</v>
      </c>
      <c r="N1540" s="25">
        <v>2242</v>
      </c>
      <c r="O1540" s="11">
        <v>0</v>
      </c>
      <c r="P1540" s="11">
        <v>0</v>
      </c>
      <c r="Q1540" s="11"/>
      <c r="R1540" s="16"/>
    </row>
    <row r="1541" spans="1:18" ht="15.75" thickTop="1" thickBot="1" x14ac:dyDescent="0.25">
      <c r="A1541" s="15">
        <v>42077</v>
      </c>
      <c r="B1541" s="11">
        <v>0</v>
      </c>
      <c r="C1541" s="11">
        <v>0</v>
      </c>
      <c r="D1541" s="25">
        <v>363038.27980000002</v>
      </c>
      <c r="E1541" s="25">
        <v>1502.7301</v>
      </c>
      <c r="F1541" s="25">
        <v>545548568</v>
      </c>
      <c r="G1541" s="12">
        <v>7132880026</v>
      </c>
      <c r="H1541" s="11">
        <v>65</v>
      </c>
      <c r="I1541" s="11">
        <v>0</v>
      </c>
      <c r="J1541" s="11" t="s">
        <v>123</v>
      </c>
      <c r="K1541" s="25">
        <v>22421</v>
      </c>
      <c r="L1541" s="11">
        <v>0</v>
      </c>
      <c r="M1541" s="11">
        <v>0</v>
      </c>
      <c r="N1541" s="25">
        <v>2242</v>
      </c>
      <c r="O1541" s="11">
        <v>0</v>
      </c>
      <c r="P1541" s="11">
        <v>0</v>
      </c>
      <c r="Q1541" s="11"/>
      <c r="R1541" s="16"/>
    </row>
    <row r="1542" spans="1:18" ht="15.75" thickTop="1" thickBot="1" x14ac:dyDescent="0.25">
      <c r="A1542" s="15">
        <v>42078</v>
      </c>
      <c r="B1542" s="11">
        <v>0</v>
      </c>
      <c r="C1542" s="11">
        <v>0</v>
      </c>
      <c r="D1542" s="25">
        <v>363038.27980000002</v>
      </c>
      <c r="E1542" s="25">
        <v>1502.6636000000001</v>
      </c>
      <c r="F1542" s="25">
        <v>545524426</v>
      </c>
      <c r="G1542" s="12">
        <v>7132886698</v>
      </c>
      <c r="H1542" s="11">
        <v>65</v>
      </c>
      <c r="I1542" s="11">
        <v>0</v>
      </c>
      <c r="J1542" s="11" t="s">
        <v>123</v>
      </c>
      <c r="K1542" s="25">
        <v>22420</v>
      </c>
      <c r="L1542" s="11">
        <v>0</v>
      </c>
      <c r="M1542" s="11">
        <v>0</v>
      </c>
      <c r="N1542" s="25">
        <v>2242</v>
      </c>
      <c r="O1542" s="11">
        <v>0</v>
      </c>
      <c r="P1542" s="11">
        <v>0</v>
      </c>
      <c r="Q1542" s="11"/>
      <c r="R1542" s="16"/>
    </row>
    <row r="1543" spans="1:18" ht="15.75" thickTop="1" thickBot="1" x14ac:dyDescent="0.25">
      <c r="A1543" s="15">
        <v>42079</v>
      </c>
      <c r="B1543" s="11">
        <v>0</v>
      </c>
      <c r="C1543" s="11">
        <v>0</v>
      </c>
      <c r="D1543" s="25">
        <v>363038.27980000002</v>
      </c>
      <c r="E1543" s="25">
        <v>1502.8484000000001</v>
      </c>
      <c r="F1543" s="25">
        <v>545591498</v>
      </c>
      <c r="G1543" s="12">
        <v>7076239349</v>
      </c>
      <c r="H1543" s="11">
        <v>65</v>
      </c>
      <c r="I1543" s="11">
        <v>0</v>
      </c>
      <c r="J1543" s="11" t="s">
        <v>123</v>
      </c>
      <c r="K1543" s="25">
        <v>22422</v>
      </c>
      <c r="L1543" s="11">
        <v>0</v>
      </c>
      <c r="M1543" s="11">
        <v>0</v>
      </c>
      <c r="N1543" s="25">
        <v>2242</v>
      </c>
      <c r="O1543" s="11">
        <v>0</v>
      </c>
      <c r="P1543" s="11">
        <v>0</v>
      </c>
      <c r="Q1543" s="11"/>
      <c r="R1543" s="16"/>
    </row>
    <row r="1544" spans="1:18" ht="15.75" thickTop="1" thickBot="1" x14ac:dyDescent="0.25">
      <c r="A1544" s="15">
        <v>42080</v>
      </c>
      <c r="B1544" s="11">
        <v>0</v>
      </c>
      <c r="C1544" s="11">
        <v>0</v>
      </c>
      <c r="D1544" s="25">
        <v>363038.27980000002</v>
      </c>
      <c r="E1544" s="25">
        <v>1508.3131000000001</v>
      </c>
      <c r="F1544" s="25">
        <v>547575389</v>
      </c>
      <c r="G1544" s="12">
        <v>7071634418</v>
      </c>
      <c r="H1544" s="11">
        <v>65</v>
      </c>
      <c r="I1544" s="11">
        <v>0</v>
      </c>
      <c r="J1544" s="11" t="s">
        <v>123</v>
      </c>
      <c r="K1544" s="25">
        <v>22504</v>
      </c>
      <c r="L1544" s="11">
        <v>0</v>
      </c>
      <c r="M1544" s="11">
        <v>0</v>
      </c>
      <c r="N1544" s="25">
        <v>2250</v>
      </c>
      <c r="O1544" s="11">
        <v>0</v>
      </c>
      <c r="P1544" s="11">
        <v>0</v>
      </c>
      <c r="Q1544" s="11"/>
      <c r="R1544" s="16"/>
    </row>
    <row r="1545" spans="1:18" ht="15.75" thickTop="1" thickBot="1" x14ac:dyDescent="0.25">
      <c r="A1545" s="15">
        <v>42081</v>
      </c>
      <c r="B1545" s="11">
        <v>0</v>
      </c>
      <c r="C1545" s="11">
        <v>0</v>
      </c>
      <c r="D1545" s="25">
        <v>363038.27980000002</v>
      </c>
      <c r="E1545" s="25">
        <v>1519.9971</v>
      </c>
      <c r="F1545" s="25">
        <v>551817115</v>
      </c>
      <c r="G1545" s="12">
        <v>7101238690</v>
      </c>
      <c r="H1545" s="11">
        <v>65</v>
      </c>
      <c r="I1545" s="11">
        <v>0</v>
      </c>
      <c r="J1545" s="11" t="s">
        <v>123</v>
      </c>
      <c r="K1545" s="25">
        <v>22678</v>
      </c>
      <c r="L1545" s="11">
        <v>0</v>
      </c>
      <c r="M1545" s="11">
        <v>0</v>
      </c>
      <c r="N1545" s="25">
        <v>2268</v>
      </c>
      <c r="O1545" s="11">
        <v>0</v>
      </c>
      <c r="P1545" s="11">
        <v>0</v>
      </c>
      <c r="Q1545" s="11"/>
      <c r="R1545" s="16"/>
    </row>
    <row r="1546" spans="1:18" ht="15.75" thickTop="1" thickBot="1" x14ac:dyDescent="0.25">
      <c r="A1546" s="15">
        <v>42082</v>
      </c>
      <c r="B1546" s="11">
        <v>0</v>
      </c>
      <c r="C1546" s="11">
        <v>0</v>
      </c>
      <c r="D1546" s="25">
        <v>363038.27980000002</v>
      </c>
      <c r="E1546" s="25">
        <v>1521.7351000000001</v>
      </c>
      <c r="F1546" s="25">
        <v>552448089</v>
      </c>
      <c r="G1546" s="12">
        <v>7150425671</v>
      </c>
      <c r="H1546" s="11">
        <v>65</v>
      </c>
      <c r="I1546" s="11">
        <v>0</v>
      </c>
      <c r="J1546" s="11" t="s">
        <v>123</v>
      </c>
      <c r="K1546" s="25">
        <v>22704</v>
      </c>
      <c r="L1546" s="11">
        <v>0</v>
      </c>
      <c r="M1546" s="11">
        <v>0</v>
      </c>
      <c r="N1546" s="25">
        <v>2270</v>
      </c>
      <c r="O1546" s="11">
        <v>0</v>
      </c>
      <c r="P1546" s="11">
        <v>0</v>
      </c>
      <c r="Q1546" s="11"/>
      <c r="R1546" s="16"/>
    </row>
    <row r="1547" spans="1:18" ht="15.75" thickTop="1" thickBot="1" x14ac:dyDescent="0.25">
      <c r="A1547" s="15">
        <v>42083</v>
      </c>
      <c r="B1547" s="25">
        <v>1101.7014999999999</v>
      </c>
      <c r="C1547" s="11">
        <v>0</v>
      </c>
      <c r="D1547" s="25">
        <v>364139.98129999998</v>
      </c>
      <c r="E1547" s="25">
        <v>1522.5141000000001</v>
      </c>
      <c r="F1547" s="25">
        <v>554408251</v>
      </c>
      <c r="G1547" s="12">
        <v>7294600163</v>
      </c>
      <c r="H1547" s="11">
        <v>66</v>
      </c>
      <c r="I1547" s="11">
        <v>0</v>
      </c>
      <c r="J1547" s="11" t="s">
        <v>123</v>
      </c>
      <c r="K1547" s="25">
        <v>22716</v>
      </c>
      <c r="L1547" s="11">
        <v>0</v>
      </c>
      <c r="M1547" s="11">
        <v>0</v>
      </c>
      <c r="N1547" s="25">
        <v>2272</v>
      </c>
      <c r="O1547" s="11">
        <v>0</v>
      </c>
      <c r="P1547" s="11">
        <v>0</v>
      </c>
      <c r="Q1547" s="11"/>
      <c r="R1547" s="16"/>
    </row>
    <row r="1548" spans="1:18" ht="15.75" thickTop="1" thickBot="1" x14ac:dyDescent="0.25">
      <c r="A1548" s="15">
        <v>42084</v>
      </c>
      <c r="B1548" s="11">
        <v>0</v>
      </c>
      <c r="C1548" s="11">
        <v>0</v>
      </c>
      <c r="D1548" s="25">
        <v>364139.98129999998</v>
      </c>
      <c r="E1548" s="25">
        <v>1522.4471000000001</v>
      </c>
      <c r="F1548" s="25">
        <v>554383873</v>
      </c>
      <c r="G1548" s="12">
        <v>7294608864</v>
      </c>
      <c r="H1548" s="11">
        <v>66</v>
      </c>
      <c r="I1548" s="11">
        <v>0</v>
      </c>
      <c r="J1548" s="11" t="s">
        <v>123</v>
      </c>
      <c r="K1548" s="25">
        <v>22784</v>
      </c>
      <c r="L1548" s="11">
        <v>0</v>
      </c>
      <c r="M1548" s="11">
        <v>0</v>
      </c>
      <c r="N1548" s="25">
        <v>2278</v>
      </c>
      <c r="O1548" s="11">
        <v>0</v>
      </c>
      <c r="P1548" s="11">
        <v>0</v>
      </c>
      <c r="Q1548" s="11"/>
      <c r="R1548" s="16"/>
    </row>
    <row r="1549" spans="1:18" ht="15.75" thickTop="1" thickBot="1" x14ac:dyDescent="0.25">
      <c r="A1549" s="15">
        <v>42085</v>
      </c>
      <c r="B1549" s="11">
        <v>0</v>
      </c>
      <c r="C1549" s="11">
        <v>0</v>
      </c>
      <c r="D1549" s="25">
        <v>364139.98129999998</v>
      </c>
      <c r="E1549" s="25">
        <v>1522.3802000000001</v>
      </c>
      <c r="F1549" s="25">
        <v>554359496</v>
      </c>
      <c r="G1549" s="12">
        <v>7294617567</v>
      </c>
      <c r="H1549" s="11">
        <v>66</v>
      </c>
      <c r="I1549" s="11">
        <v>0</v>
      </c>
      <c r="J1549" s="11" t="s">
        <v>123</v>
      </c>
      <c r="K1549" s="25">
        <v>22783</v>
      </c>
      <c r="L1549" s="11">
        <v>0</v>
      </c>
      <c r="M1549" s="11">
        <v>0</v>
      </c>
      <c r="N1549" s="25">
        <v>2278</v>
      </c>
      <c r="O1549" s="11">
        <v>0</v>
      </c>
      <c r="P1549" s="11">
        <v>0</v>
      </c>
      <c r="Q1549" s="11"/>
      <c r="R1549" s="16"/>
    </row>
    <row r="1550" spans="1:18" ht="15.75" thickTop="1" thickBot="1" x14ac:dyDescent="0.25">
      <c r="A1550" s="15">
        <v>42086</v>
      </c>
      <c r="B1550" s="11">
        <v>0</v>
      </c>
      <c r="C1550" s="11">
        <v>0</v>
      </c>
      <c r="D1550" s="25">
        <v>364139.98129999998</v>
      </c>
      <c r="E1550" s="25">
        <v>1520.1679999999999</v>
      </c>
      <c r="F1550" s="25">
        <v>553553964</v>
      </c>
      <c r="G1550" s="12">
        <v>7219865997</v>
      </c>
      <c r="H1550" s="11">
        <v>66</v>
      </c>
      <c r="I1550" s="11">
        <v>0</v>
      </c>
      <c r="J1550" s="11" t="s">
        <v>123</v>
      </c>
      <c r="K1550" s="25">
        <v>22750</v>
      </c>
      <c r="L1550" s="11">
        <v>0</v>
      </c>
      <c r="M1550" s="11">
        <v>0</v>
      </c>
      <c r="N1550" s="25">
        <v>2275</v>
      </c>
      <c r="O1550" s="11">
        <v>0</v>
      </c>
      <c r="P1550" s="11">
        <v>0</v>
      </c>
      <c r="Q1550" s="11"/>
      <c r="R1550" s="16"/>
    </row>
    <row r="1551" spans="1:18" ht="15.75" thickTop="1" thickBot="1" x14ac:dyDescent="0.25">
      <c r="A1551" s="15">
        <v>42087</v>
      </c>
      <c r="B1551" s="11">
        <v>0</v>
      </c>
      <c r="C1551" s="11">
        <v>0</v>
      </c>
      <c r="D1551" s="25">
        <v>364139.98129999998</v>
      </c>
      <c r="E1551" s="25">
        <v>1514.4644000000001</v>
      </c>
      <c r="F1551" s="25">
        <v>551477031</v>
      </c>
      <c r="G1551" s="12">
        <v>7021061498</v>
      </c>
      <c r="H1551" s="11">
        <v>66</v>
      </c>
      <c r="I1551" s="11">
        <v>0</v>
      </c>
      <c r="J1551" s="11" t="s">
        <v>123</v>
      </c>
      <c r="K1551" s="25">
        <v>22664</v>
      </c>
      <c r="L1551" s="11">
        <v>0</v>
      </c>
      <c r="M1551" s="11">
        <v>0</v>
      </c>
      <c r="N1551" s="25">
        <v>2266</v>
      </c>
      <c r="O1551" s="11">
        <v>0</v>
      </c>
      <c r="P1551" s="11">
        <v>0</v>
      </c>
      <c r="Q1551" s="11"/>
      <c r="R1551" s="16"/>
    </row>
    <row r="1552" spans="1:18" ht="15.75" thickTop="1" thickBot="1" x14ac:dyDescent="0.25">
      <c r="A1552" s="15">
        <v>42088</v>
      </c>
      <c r="B1552" s="11">
        <v>0</v>
      </c>
      <c r="C1552" s="11">
        <v>0</v>
      </c>
      <c r="D1552" s="25">
        <v>364139.98129999998</v>
      </c>
      <c r="E1552" s="25">
        <v>1517.6842999999999</v>
      </c>
      <c r="F1552" s="25">
        <v>552649548</v>
      </c>
      <c r="G1552" s="12">
        <v>7114981678</v>
      </c>
      <c r="H1552" s="11">
        <v>66</v>
      </c>
      <c r="I1552" s="11">
        <v>0</v>
      </c>
      <c r="J1552" s="11" t="s">
        <v>123</v>
      </c>
      <c r="K1552" s="25">
        <v>22713</v>
      </c>
      <c r="L1552" s="11">
        <v>0</v>
      </c>
      <c r="M1552" s="11">
        <v>0</v>
      </c>
      <c r="N1552" s="25">
        <v>2271</v>
      </c>
      <c r="O1552" s="11">
        <v>0</v>
      </c>
      <c r="P1552" s="11">
        <v>0</v>
      </c>
      <c r="Q1552" s="11"/>
      <c r="R1552" s="16"/>
    </row>
    <row r="1553" spans="1:18" ht="15.75" thickTop="1" thickBot="1" x14ac:dyDescent="0.25">
      <c r="A1553" s="15">
        <v>42089</v>
      </c>
      <c r="B1553" s="11">
        <v>0</v>
      </c>
      <c r="C1553" s="11">
        <v>0</v>
      </c>
      <c r="D1553" s="25">
        <v>364139.98129999998</v>
      </c>
      <c r="E1553" s="25">
        <v>1506.4960000000001</v>
      </c>
      <c r="F1553" s="25">
        <v>548575410</v>
      </c>
      <c r="G1553" s="12">
        <v>7062002354</v>
      </c>
      <c r="H1553" s="11">
        <v>66</v>
      </c>
      <c r="I1553" s="11">
        <v>0</v>
      </c>
      <c r="J1553" s="11" t="s">
        <v>123</v>
      </c>
      <c r="K1553" s="25">
        <v>22545</v>
      </c>
      <c r="L1553" s="11">
        <v>0</v>
      </c>
      <c r="M1553" s="11">
        <v>0</v>
      </c>
      <c r="N1553" s="25">
        <v>2255</v>
      </c>
      <c r="O1553" s="11">
        <v>0</v>
      </c>
      <c r="P1553" s="11">
        <v>0</v>
      </c>
      <c r="Q1553" s="11"/>
      <c r="R1553" s="16"/>
    </row>
    <row r="1554" spans="1:18" ht="15.75" thickTop="1" thickBot="1" x14ac:dyDescent="0.25">
      <c r="A1554" s="15">
        <v>42090</v>
      </c>
      <c r="B1554" s="11">
        <v>59.5593</v>
      </c>
      <c r="C1554" s="11">
        <v>0</v>
      </c>
      <c r="D1554" s="25">
        <v>364199.54060000001</v>
      </c>
      <c r="E1554" s="25">
        <v>1511.0977</v>
      </c>
      <c r="F1554" s="25">
        <v>550341071</v>
      </c>
      <c r="G1554" s="12">
        <v>7043406037</v>
      </c>
      <c r="H1554" s="11">
        <v>66</v>
      </c>
      <c r="I1554" s="11">
        <v>0</v>
      </c>
      <c r="J1554" s="11" t="s">
        <v>123</v>
      </c>
      <c r="K1554" s="25">
        <v>22614</v>
      </c>
      <c r="L1554" s="11">
        <v>0</v>
      </c>
      <c r="M1554" s="11">
        <v>0</v>
      </c>
      <c r="N1554" s="25">
        <v>2261</v>
      </c>
      <c r="O1554" s="11">
        <v>0</v>
      </c>
      <c r="P1554" s="11">
        <v>0</v>
      </c>
      <c r="Q1554" s="11"/>
      <c r="R1554" s="16"/>
    </row>
    <row r="1555" spans="1:18" ht="15.75" thickTop="1" thickBot="1" x14ac:dyDescent="0.25">
      <c r="A1555" s="15">
        <v>42091</v>
      </c>
      <c r="B1555" s="11">
        <v>0</v>
      </c>
      <c r="C1555" s="11">
        <v>0</v>
      </c>
      <c r="D1555" s="25">
        <v>364199.54060000001</v>
      </c>
      <c r="E1555" s="25">
        <v>1511.0299</v>
      </c>
      <c r="F1555" s="25">
        <v>550316403</v>
      </c>
      <c r="G1555" s="12">
        <v>7043408728</v>
      </c>
      <c r="H1555" s="11">
        <v>66</v>
      </c>
      <c r="I1555" s="11">
        <v>0</v>
      </c>
      <c r="J1555" s="11" t="s">
        <v>123</v>
      </c>
      <c r="K1555" s="25">
        <v>22617</v>
      </c>
      <c r="L1555" s="11">
        <v>0</v>
      </c>
      <c r="M1555" s="11">
        <v>0</v>
      </c>
      <c r="N1555" s="25">
        <v>2262</v>
      </c>
      <c r="O1555" s="11">
        <v>0</v>
      </c>
      <c r="P1555" s="11">
        <v>0</v>
      </c>
      <c r="Q1555" s="11"/>
      <c r="R1555" s="16"/>
    </row>
    <row r="1556" spans="1:18" ht="15.75" thickTop="1" thickBot="1" x14ac:dyDescent="0.25">
      <c r="A1556" s="15">
        <v>42092</v>
      </c>
      <c r="B1556" s="11">
        <v>0</v>
      </c>
      <c r="C1556" s="11">
        <v>0</v>
      </c>
      <c r="D1556" s="25">
        <v>364199.54060000001</v>
      </c>
      <c r="E1556" s="25">
        <v>1510.9621999999999</v>
      </c>
      <c r="F1556" s="25">
        <v>550291736</v>
      </c>
      <c r="G1556" s="12">
        <v>7043411419</v>
      </c>
      <c r="H1556" s="11">
        <v>66</v>
      </c>
      <c r="I1556" s="11">
        <v>0</v>
      </c>
      <c r="J1556" s="11" t="s">
        <v>123</v>
      </c>
      <c r="K1556" s="25">
        <v>22616</v>
      </c>
      <c r="L1556" s="11">
        <v>0</v>
      </c>
      <c r="M1556" s="11">
        <v>0</v>
      </c>
      <c r="N1556" s="25">
        <v>2262</v>
      </c>
      <c r="O1556" s="11">
        <v>0</v>
      </c>
      <c r="P1556" s="11">
        <v>0</v>
      </c>
      <c r="Q1556" s="11"/>
      <c r="R1556" s="16"/>
    </row>
    <row r="1557" spans="1:18" ht="15.75" thickTop="1" thickBot="1" x14ac:dyDescent="0.25">
      <c r="A1557" s="15">
        <v>42093</v>
      </c>
      <c r="B1557" s="11">
        <v>0</v>
      </c>
      <c r="C1557" s="11">
        <v>0</v>
      </c>
      <c r="D1557" s="25">
        <v>364199.54060000001</v>
      </c>
      <c r="E1557" s="25">
        <v>1516.5238999999999</v>
      </c>
      <c r="F1557" s="25">
        <v>552317297</v>
      </c>
      <c r="G1557" s="12">
        <v>7094841338</v>
      </c>
      <c r="H1557" s="11">
        <v>66</v>
      </c>
      <c r="I1557" s="11">
        <v>0</v>
      </c>
      <c r="J1557" s="11" t="s">
        <v>123</v>
      </c>
      <c r="K1557" s="25">
        <v>22699</v>
      </c>
      <c r="L1557" s="11">
        <v>0</v>
      </c>
      <c r="M1557" s="11">
        <v>0</v>
      </c>
      <c r="N1557" s="25">
        <v>2270</v>
      </c>
      <c r="O1557" s="11">
        <v>0</v>
      </c>
      <c r="P1557" s="11">
        <v>0</v>
      </c>
      <c r="Q1557" s="11"/>
      <c r="R1557" s="16"/>
    </row>
    <row r="1558" spans="1:18" ht="15.75" thickTop="1" thickBot="1" x14ac:dyDescent="0.25">
      <c r="A1558" s="15">
        <v>42094</v>
      </c>
      <c r="B1558" s="11">
        <v>0</v>
      </c>
      <c r="C1558" s="11">
        <v>0</v>
      </c>
      <c r="D1558" s="25">
        <v>364199.54060000001</v>
      </c>
      <c r="E1558" s="25">
        <v>1514.8561</v>
      </c>
      <c r="F1558" s="25">
        <v>551709902</v>
      </c>
      <c r="G1558" s="12">
        <v>7104815121</v>
      </c>
      <c r="H1558" s="11">
        <v>66</v>
      </c>
      <c r="I1558" s="11">
        <v>0</v>
      </c>
      <c r="J1558" s="11" t="s">
        <v>123</v>
      </c>
      <c r="K1558" s="25">
        <v>22674</v>
      </c>
      <c r="L1558" s="11">
        <v>0</v>
      </c>
      <c r="M1558" s="11">
        <v>0</v>
      </c>
      <c r="N1558" s="25">
        <v>2267</v>
      </c>
      <c r="O1558" s="11">
        <v>0</v>
      </c>
      <c r="P1558" s="11">
        <v>0</v>
      </c>
      <c r="Q1558" s="11"/>
      <c r="R1558" s="16"/>
    </row>
    <row r="1559" spans="1:18" ht="15.75" thickTop="1" thickBot="1" x14ac:dyDescent="0.25">
      <c r="A1559" s="15">
        <v>42095</v>
      </c>
      <c r="B1559" s="11">
        <v>0</v>
      </c>
      <c r="C1559" s="11">
        <v>0</v>
      </c>
      <c r="D1559" s="25">
        <v>364199.54060000001</v>
      </c>
      <c r="E1559" s="25">
        <v>1516.6045999999999</v>
      </c>
      <c r="F1559" s="25">
        <v>552346705</v>
      </c>
      <c r="G1559" s="12">
        <v>7114692741</v>
      </c>
      <c r="H1559" s="11">
        <v>66</v>
      </c>
      <c r="I1559" s="11">
        <v>0</v>
      </c>
      <c r="J1559" s="11" t="s">
        <v>123</v>
      </c>
      <c r="K1559" s="25">
        <v>22700</v>
      </c>
      <c r="L1559" s="11">
        <v>0</v>
      </c>
      <c r="M1559" s="11">
        <v>0</v>
      </c>
      <c r="N1559" s="25">
        <v>2270</v>
      </c>
      <c r="O1559" s="11">
        <v>0</v>
      </c>
      <c r="P1559" s="11">
        <v>0</v>
      </c>
      <c r="Q1559" s="11"/>
      <c r="R1559" s="16"/>
    </row>
    <row r="1560" spans="1:18" ht="15.75" thickTop="1" thickBot="1" x14ac:dyDescent="0.25">
      <c r="A1560" s="15">
        <v>42096</v>
      </c>
      <c r="B1560" s="11">
        <v>0</v>
      </c>
      <c r="C1560" s="11">
        <v>0</v>
      </c>
      <c r="D1560" s="25">
        <v>364199.54060000001</v>
      </c>
      <c r="E1560" s="25">
        <v>1535.2979</v>
      </c>
      <c r="F1560" s="25">
        <v>559154781</v>
      </c>
      <c r="G1560" s="12">
        <v>7235295965</v>
      </c>
      <c r="H1560" s="11">
        <v>66</v>
      </c>
      <c r="I1560" s="11">
        <v>0</v>
      </c>
      <c r="J1560" s="11" t="s">
        <v>123</v>
      </c>
      <c r="K1560" s="25">
        <v>22980</v>
      </c>
      <c r="L1560" s="11">
        <v>0</v>
      </c>
      <c r="M1560" s="11">
        <v>0</v>
      </c>
      <c r="N1560" s="25">
        <v>2298</v>
      </c>
      <c r="O1560" s="11">
        <v>0</v>
      </c>
      <c r="P1560" s="11">
        <v>0</v>
      </c>
      <c r="Q1560" s="11"/>
      <c r="R1560" s="16"/>
    </row>
    <row r="1561" spans="1:18" ht="15.75" thickTop="1" thickBot="1" x14ac:dyDescent="0.25">
      <c r="A1561" s="15">
        <v>42097</v>
      </c>
      <c r="B1561" s="11">
        <v>0</v>
      </c>
      <c r="C1561" s="11">
        <v>0</v>
      </c>
      <c r="D1561" s="25">
        <v>364199.54060000001</v>
      </c>
      <c r="E1561" s="25">
        <v>1535.2289000000001</v>
      </c>
      <c r="F1561" s="25">
        <v>559129645</v>
      </c>
      <c r="G1561" s="12">
        <v>7235297760</v>
      </c>
      <c r="H1561" s="11">
        <v>66</v>
      </c>
      <c r="I1561" s="11">
        <v>0</v>
      </c>
      <c r="J1561" s="11" t="s">
        <v>123</v>
      </c>
      <c r="K1561" s="25">
        <v>22979</v>
      </c>
      <c r="L1561" s="11">
        <v>0</v>
      </c>
      <c r="M1561" s="11">
        <v>0</v>
      </c>
      <c r="N1561" s="25">
        <v>2298</v>
      </c>
      <c r="O1561" s="11">
        <v>0</v>
      </c>
      <c r="P1561" s="11">
        <v>0</v>
      </c>
      <c r="Q1561" s="11"/>
      <c r="R1561" s="16"/>
    </row>
    <row r="1562" spans="1:18" ht="15.75" thickTop="1" thickBot="1" x14ac:dyDescent="0.25">
      <c r="A1562" s="15">
        <v>42098</v>
      </c>
      <c r="B1562" s="11">
        <v>0</v>
      </c>
      <c r="C1562" s="11">
        <v>0</v>
      </c>
      <c r="D1562" s="25">
        <v>364199.54060000001</v>
      </c>
      <c r="E1562" s="25">
        <v>1535.1597999999999</v>
      </c>
      <c r="F1562" s="25">
        <v>559104510</v>
      </c>
      <c r="G1562" s="12">
        <v>7235299556</v>
      </c>
      <c r="H1562" s="11">
        <v>66</v>
      </c>
      <c r="I1562" s="11">
        <v>0</v>
      </c>
      <c r="J1562" s="11" t="s">
        <v>123</v>
      </c>
      <c r="K1562" s="25">
        <v>22978</v>
      </c>
      <c r="L1562" s="11">
        <v>0</v>
      </c>
      <c r="M1562" s="11">
        <v>0</v>
      </c>
      <c r="N1562" s="25">
        <v>2298</v>
      </c>
      <c r="O1562" s="11">
        <v>0</v>
      </c>
      <c r="P1562" s="11">
        <v>0</v>
      </c>
      <c r="Q1562" s="11"/>
      <c r="R1562" s="16"/>
    </row>
    <row r="1563" spans="1:18" ht="15.75" thickTop="1" thickBot="1" x14ac:dyDescent="0.25">
      <c r="A1563" s="15">
        <v>42099</v>
      </c>
      <c r="B1563" s="11">
        <v>0</v>
      </c>
      <c r="C1563" s="11">
        <v>0</v>
      </c>
      <c r="D1563" s="25">
        <v>364199.54060000001</v>
      </c>
      <c r="E1563" s="25">
        <v>1535.0907999999999</v>
      </c>
      <c r="F1563" s="25">
        <v>559079376</v>
      </c>
      <c r="G1563" s="12">
        <v>7235301353</v>
      </c>
      <c r="H1563" s="11">
        <v>66</v>
      </c>
      <c r="I1563" s="11">
        <v>0</v>
      </c>
      <c r="J1563" s="11" t="s">
        <v>123</v>
      </c>
      <c r="K1563" s="25">
        <v>22977</v>
      </c>
      <c r="L1563" s="11">
        <v>0</v>
      </c>
      <c r="M1563" s="11">
        <v>0</v>
      </c>
      <c r="N1563" s="25">
        <v>2298</v>
      </c>
      <c r="O1563" s="11">
        <v>0</v>
      </c>
      <c r="P1563" s="11">
        <v>0</v>
      </c>
      <c r="Q1563" s="11"/>
      <c r="R1563" s="16"/>
    </row>
    <row r="1564" spans="1:18" ht="15.75" thickTop="1" thickBot="1" x14ac:dyDescent="0.25">
      <c r="A1564" s="15">
        <v>42100</v>
      </c>
      <c r="B1564" s="11">
        <v>129.95359999999999</v>
      </c>
      <c r="C1564" s="11">
        <v>0</v>
      </c>
      <c r="D1564" s="25">
        <v>364329.49420000002</v>
      </c>
      <c r="E1564" s="25">
        <v>1539.0105000000001</v>
      </c>
      <c r="F1564" s="25">
        <v>560706928</v>
      </c>
      <c r="G1564" s="12">
        <v>7206410559</v>
      </c>
      <c r="H1564" s="11">
        <v>66</v>
      </c>
      <c r="I1564" s="11">
        <v>0</v>
      </c>
      <c r="J1564" s="11" t="s">
        <v>123</v>
      </c>
      <c r="K1564" s="25">
        <v>23035</v>
      </c>
      <c r="L1564" s="11">
        <v>0</v>
      </c>
      <c r="M1564" s="11">
        <v>0</v>
      </c>
      <c r="N1564" s="25">
        <v>2304</v>
      </c>
      <c r="O1564" s="11">
        <v>0</v>
      </c>
      <c r="P1564" s="11">
        <v>0</v>
      </c>
      <c r="Q1564" s="11"/>
      <c r="R1564" s="16"/>
    </row>
    <row r="1565" spans="1:18" ht="15.75" thickTop="1" thickBot="1" x14ac:dyDescent="0.25">
      <c r="A1565" s="15">
        <v>42101</v>
      </c>
      <c r="B1565" s="11">
        <v>0</v>
      </c>
      <c r="C1565" s="11">
        <v>0</v>
      </c>
      <c r="D1565" s="25">
        <v>364329.49420000002</v>
      </c>
      <c r="E1565" s="25">
        <v>1537.0072</v>
      </c>
      <c r="F1565" s="25">
        <v>559977064</v>
      </c>
      <c r="G1565" s="12">
        <v>7185129956</v>
      </c>
      <c r="H1565" s="11">
        <v>66</v>
      </c>
      <c r="I1565" s="11">
        <v>0</v>
      </c>
      <c r="J1565" s="11" t="s">
        <v>123</v>
      </c>
      <c r="K1565" s="25">
        <v>23014</v>
      </c>
      <c r="L1565" s="11">
        <v>0</v>
      </c>
      <c r="M1565" s="11">
        <v>0</v>
      </c>
      <c r="N1565" s="25">
        <v>2301</v>
      </c>
      <c r="O1565" s="11">
        <v>0</v>
      </c>
      <c r="P1565" s="11">
        <v>0</v>
      </c>
      <c r="Q1565" s="11"/>
      <c r="R1565" s="16"/>
    </row>
    <row r="1566" spans="1:18" ht="15.75" thickTop="1" thickBot="1" x14ac:dyDescent="0.25">
      <c r="A1566" s="15">
        <v>42102</v>
      </c>
      <c r="B1566" s="11">
        <v>0</v>
      </c>
      <c r="C1566" s="11">
        <v>0</v>
      </c>
      <c r="D1566" s="25">
        <v>364329.49420000002</v>
      </c>
      <c r="E1566" s="25">
        <v>1540.9272000000001</v>
      </c>
      <c r="F1566" s="25">
        <v>561405217</v>
      </c>
      <c r="G1566" s="12">
        <v>7247203780</v>
      </c>
      <c r="H1566" s="11">
        <v>66</v>
      </c>
      <c r="I1566" s="11">
        <v>0</v>
      </c>
      <c r="J1566" s="11" t="s">
        <v>123</v>
      </c>
      <c r="K1566" s="25">
        <v>23072</v>
      </c>
      <c r="L1566" s="11">
        <v>0</v>
      </c>
      <c r="M1566" s="11">
        <v>0</v>
      </c>
      <c r="N1566" s="25">
        <v>2307</v>
      </c>
      <c r="O1566" s="11">
        <v>0</v>
      </c>
      <c r="P1566" s="11">
        <v>0</v>
      </c>
      <c r="Q1566" s="11"/>
      <c r="R1566" s="16"/>
    </row>
    <row r="1567" spans="1:18" ht="15.75" thickTop="1" thickBot="1" x14ac:dyDescent="0.25">
      <c r="A1567" s="15">
        <v>42103</v>
      </c>
      <c r="B1567" s="11">
        <v>0</v>
      </c>
      <c r="C1567" s="11">
        <v>0</v>
      </c>
      <c r="D1567" s="25">
        <v>364329.49420000002</v>
      </c>
      <c r="E1567" s="25">
        <v>1554.0283999999999</v>
      </c>
      <c r="F1567" s="25">
        <v>566178384</v>
      </c>
      <c r="G1567" s="12">
        <v>7399486570</v>
      </c>
      <c r="H1567" s="11">
        <v>66</v>
      </c>
      <c r="I1567" s="11">
        <v>0</v>
      </c>
      <c r="J1567" s="11" t="s">
        <v>123</v>
      </c>
      <c r="K1567" s="25">
        <v>23269</v>
      </c>
      <c r="L1567" s="11">
        <v>0</v>
      </c>
      <c r="M1567" s="11">
        <v>0</v>
      </c>
      <c r="N1567" s="25">
        <v>2327</v>
      </c>
      <c r="O1567" s="11">
        <v>0</v>
      </c>
      <c r="P1567" s="11">
        <v>0</v>
      </c>
      <c r="Q1567" s="11"/>
      <c r="R1567" s="16"/>
    </row>
    <row r="1568" spans="1:18" ht="15.75" thickTop="1" thickBot="1" x14ac:dyDescent="0.25">
      <c r="A1568" s="15">
        <v>42104</v>
      </c>
      <c r="B1568" s="11">
        <v>0</v>
      </c>
      <c r="C1568" s="11">
        <v>0</v>
      </c>
      <c r="D1568" s="25">
        <v>364329.49420000002</v>
      </c>
      <c r="E1568" s="25">
        <v>1565.9908</v>
      </c>
      <c r="F1568" s="25">
        <v>570536653</v>
      </c>
      <c r="G1568" s="12">
        <v>7524516562</v>
      </c>
      <c r="H1568" s="11">
        <v>66</v>
      </c>
      <c r="I1568" s="11">
        <v>0</v>
      </c>
      <c r="J1568" s="11" t="s">
        <v>123</v>
      </c>
      <c r="K1568" s="25">
        <v>23448</v>
      </c>
      <c r="L1568" s="11">
        <v>0</v>
      </c>
      <c r="M1568" s="11">
        <v>0</v>
      </c>
      <c r="N1568" s="25">
        <v>2345</v>
      </c>
      <c r="O1568" s="11">
        <v>0</v>
      </c>
      <c r="P1568" s="11">
        <v>0</v>
      </c>
      <c r="Q1568" s="11"/>
      <c r="R1568" s="16"/>
    </row>
    <row r="1569" spans="1:18" ht="15.75" thickTop="1" thickBot="1" x14ac:dyDescent="0.25">
      <c r="A1569" s="15">
        <v>42105</v>
      </c>
      <c r="B1569" s="11">
        <v>0</v>
      </c>
      <c r="C1569" s="11">
        <v>0</v>
      </c>
      <c r="D1569" s="25">
        <v>364329.49420000002</v>
      </c>
      <c r="E1569" s="25">
        <v>1565.9202</v>
      </c>
      <c r="F1569" s="25">
        <v>570510931</v>
      </c>
      <c r="G1569" s="12">
        <v>7524517457</v>
      </c>
      <c r="H1569" s="11">
        <v>66</v>
      </c>
      <c r="I1569" s="11">
        <v>0</v>
      </c>
      <c r="J1569" s="11" t="s">
        <v>123</v>
      </c>
      <c r="K1569" s="25">
        <v>23447</v>
      </c>
      <c r="L1569" s="11">
        <v>0</v>
      </c>
      <c r="M1569" s="11">
        <v>0</v>
      </c>
      <c r="N1569" s="25">
        <v>2345</v>
      </c>
      <c r="O1569" s="11">
        <v>0</v>
      </c>
      <c r="P1569" s="11">
        <v>0</v>
      </c>
      <c r="Q1569" s="11"/>
      <c r="R1569" s="16"/>
    </row>
    <row r="1570" spans="1:18" ht="15.75" thickTop="1" thickBot="1" x14ac:dyDescent="0.25">
      <c r="A1570" s="15">
        <v>42106</v>
      </c>
      <c r="B1570" s="11">
        <v>0</v>
      </c>
      <c r="C1570" s="11">
        <v>0</v>
      </c>
      <c r="D1570" s="25">
        <v>364329.49420000002</v>
      </c>
      <c r="E1570" s="25">
        <v>1565.8496</v>
      </c>
      <c r="F1570" s="25">
        <v>570485210</v>
      </c>
      <c r="G1570" s="12">
        <v>7524518352</v>
      </c>
      <c r="H1570" s="11">
        <v>66</v>
      </c>
      <c r="I1570" s="11">
        <v>0</v>
      </c>
      <c r="J1570" s="11" t="s">
        <v>123</v>
      </c>
      <c r="K1570" s="25">
        <v>23446</v>
      </c>
      <c r="L1570" s="11">
        <v>0</v>
      </c>
      <c r="M1570" s="11">
        <v>0</v>
      </c>
      <c r="N1570" s="25">
        <v>2345</v>
      </c>
      <c r="O1570" s="11">
        <v>0</v>
      </c>
      <c r="P1570" s="11">
        <v>0</v>
      </c>
      <c r="Q1570" s="11"/>
      <c r="R1570" s="16"/>
    </row>
    <row r="1571" spans="1:18" ht="15.75" thickTop="1" thickBot="1" x14ac:dyDescent="0.25">
      <c r="A1571" s="15">
        <v>42107</v>
      </c>
      <c r="B1571" s="11">
        <v>0</v>
      </c>
      <c r="C1571" s="11">
        <v>0</v>
      </c>
      <c r="D1571" s="25">
        <v>364329.49420000002</v>
      </c>
      <c r="E1571" s="25">
        <v>1575.8116</v>
      </c>
      <c r="F1571" s="25">
        <v>574114641</v>
      </c>
      <c r="G1571" s="12">
        <v>7534470897</v>
      </c>
      <c r="H1571" s="11">
        <v>66</v>
      </c>
      <c r="I1571" s="11">
        <v>0</v>
      </c>
      <c r="J1571" s="11" t="s">
        <v>123</v>
      </c>
      <c r="K1571" s="25">
        <v>23595</v>
      </c>
      <c r="L1571" s="11">
        <v>0</v>
      </c>
      <c r="M1571" s="11">
        <v>0</v>
      </c>
      <c r="N1571" s="25">
        <v>2359</v>
      </c>
      <c r="O1571" s="11">
        <v>0</v>
      </c>
      <c r="P1571" s="11">
        <v>0</v>
      </c>
      <c r="Q1571" s="11"/>
      <c r="R1571" s="16"/>
    </row>
    <row r="1572" spans="1:18" ht="15.75" thickTop="1" thickBot="1" x14ac:dyDescent="0.25">
      <c r="A1572" s="15">
        <v>42108</v>
      </c>
      <c r="B1572" s="11">
        <v>0</v>
      </c>
      <c r="C1572" s="11">
        <v>0</v>
      </c>
      <c r="D1572" s="25">
        <v>364329.49420000002</v>
      </c>
      <c r="E1572" s="25">
        <v>1557.6673000000001</v>
      </c>
      <c r="F1572" s="25">
        <v>567504139</v>
      </c>
      <c r="G1572" s="12">
        <v>7344534894</v>
      </c>
      <c r="H1572" s="11">
        <v>66</v>
      </c>
      <c r="I1572" s="11">
        <v>0</v>
      </c>
      <c r="J1572" s="11" t="s">
        <v>123</v>
      </c>
      <c r="K1572" s="25">
        <v>23323</v>
      </c>
      <c r="L1572" s="11">
        <v>0</v>
      </c>
      <c r="M1572" s="11">
        <v>0</v>
      </c>
      <c r="N1572" s="25">
        <v>2332</v>
      </c>
      <c r="O1572" s="11">
        <v>0</v>
      </c>
      <c r="P1572" s="11">
        <v>0</v>
      </c>
      <c r="Q1572" s="11"/>
      <c r="R1572" s="16"/>
    </row>
    <row r="1573" spans="1:18" ht="15.75" thickTop="1" thickBot="1" x14ac:dyDescent="0.25">
      <c r="A1573" s="15">
        <v>42109</v>
      </c>
      <c r="B1573" s="11">
        <v>849.05799999999999</v>
      </c>
      <c r="C1573" s="11">
        <v>0</v>
      </c>
      <c r="D1573" s="25">
        <v>365178.55219999998</v>
      </c>
      <c r="E1573" s="25">
        <v>1560.8521000000001</v>
      </c>
      <c r="F1573" s="25">
        <v>569989722</v>
      </c>
      <c r="G1573" s="12">
        <v>7288391834</v>
      </c>
      <c r="H1573" s="11">
        <v>66</v>
      </c>
      <c r="I1573" s="11">
        <v>0</v>
      </c>
      <c r="J1573" s="11" t="s">
        <v>123</v>
      </c>
      <c r="K1573" s="25">
        <v>23371</v>
      </c>
      <c r="L1573" s="11">
        <v>0</v>
      </c>
      <c r="M1573" s="11">
        <v>0</v>
      </c>
      <c r="N1573" s="25">
        <v>2337</v>
      </c>
      <c r="O1573" s="11">
        <v>0</v>
      </c>
      <c r="P1573" s="11">
        <v>0</v>
      </c>
      <c r="Q1573" s="11"/>
      <c r="R1573" s="16"/>
    </row>
    <row r="1574" spans="1:18" ht="15.75" thickTop="1" thickBot="1" x14ac:dyDescent="0.25">
      <c r="A1574" s="15">
        <v>42110</v>
      </c>
      <c r="B1574" s="11">
        <v>0</v>
      </c>
      <c r="C1574" s="11">
        <v>0</v>
      </c>
      <c r="D1574" s="25">
        <v>365178.55219999998</v>
      </c>
      <c r="E1574" s="25">
        <v>1570.1052</v>
      </c>
      <c r="F1574" s="25">
        <v>573368733</v>
      </c>
      <c r="G1574" s="12">
        <v>7351804956</v>
      </c>
      <c r="H1574" s="11">
        <v>66</v>
      </c>
      <c r="I1574" s="11">
        <v>0</v>
      </c>
      <c r="J1574" s="11" t="s">
        <v>123</v>
      </c>
      <c r="K1574" s="25">
        <v>23564</v>
      </c>
      <c r="L1574" s="11">
        <v>0</v>
      </c>
      <c r="M1574" s="11">
        <v>0</v>
      </c>
      <c r="N1574" s="25">
        <v>2356</v>
      </c>
      <c r="O1574" s="11">
        <v>0</v>
      </c>
      <c r="P1574" s="11">
        <v>0</v>
      </c>
      <c r="Q1574" s="11"/>
      <c r="R1574" s="16"/>
    </row>
    <row r="1575" spans="1:18" ht="15.75" thickTop="1" thickBot="1" x14ac:dyDescent="0.25">
      <c r="A1575" s="15">
        <v>42111</v>
      </c>
      <c r="B1575" s="11">
        <v>0</v>
      </c>
      <c r="C1575" s="25">
        <v>4966.9291999999996</v>
      </c>
      <c r="D1575" s="25">
        <v>360211.62300000002</v>
      </c>
      <c r="E1575" s="25">
        <v>1565.758</v>
      </c>
      <c r="F1575" s="25">
        <v>564004235</v>
      </c>
      <c r="G1575" s="12">
        <v>7313811059</v>
      </c>
      <c r="H1575" s="11">
        <v>65</v>
      </c>
      <c r="I1575" s="11">
        <v>0</v>
      </c>
      <c r="J1575" s="11" t="s">
        <v>123</v>
      </c>
      <c r="K1575" s="25">
        <v>23499</v>
      </c>
      <c r="L1575" s="11">
        <v>0</v>
      </c>
      <c r="M1575" s="11">
        <v>0</v>
      </c>
      <c r="N1575" s="25">
        <v>2350</v>
      </c>
      <c r="O1575" s="11">
        <v>0</v>
      </c>
      <c r="P1575" s="11">
        <v>0</v>
      </c>
      <c r="Q1575" s="11"/>
      <c r="R1575" s="16"/>
    </row>
    <row r="1576" spans="1:18" ht="15.75" thickTop="1" thickBot="1" x14ac:dyDescent="0.25">
      <c r="A1576" s="15">
        <v>42112</v>
      </c>
      <c r="B1576" s="11">
        <v>0</v>
      </c>
      <c r="C1576" s="11">
        <v>0</v>
      </c>
      <c r="D1576" s="25">
        <v>360211.62300000002</v>
      </c>
      <c r="E1576" s="25">
        <v>1565.6880000000001</v>
      </c>
      <c r="F1576" s="25">
        <v>563979023</v>
      </c>
      <c r="G1576" s="12">
        <v>7313814727</v>
      </c>
      <c r="H1576" s="11">
        <v>65</v>
      </c>
      <c r="I1576" s="11">
        <v>0</v>
      </c>
      <c r="J1576" s="11" t="s">
        <v>123</v>
      </c>
      <c r="K1576" s="25">
        <v>23178</v>
      </c>
      <c r="L1576" s="11">
        <v>0</v>
      </c>
      <c r="M1576" s="11">
        <v>0</v>
      </c>
      <c r="N1576" s="25">
        <v>2318</v>
      </c>
      <c r="O1576" s="11">
        <v>0</v>
      </c>
      <c r="P1576" s="11">
        <v>0</v>
      </c>
      <c r="Q1576" s="11"/>
      <c r="R1576" s="16"/>
    </row>
    <row r="1577" spans="1:18" ht="15.75" thickTop="1" thickBot="1" x14ac:dyDescent="0.25">
      <c r="A1577" s="15">
        <v>42113</v>
      </c>
      <c r="B1577" s="11">
        <v>0</v>
      </c>
      <c r="C1577" s="11">
        <v>0</v>
      </c>
      <c r="D1577" s="25">
        <v>360211.62300000002</v>
      </c>
      <c r="E1577" s="25">
        <v>1565.6179999999999</v>
      </c>
      <c r="F1577" s="25">
        <v>563953813</v>
      </c>
      <c r="G1577" s="12">
        <v>7313818396</v>
      </c>
      <c r="H1577" s="11">
        <v>65</v>
      </c>
      <c r="I1577" s="11">
        <v>0</v>
      </c>
      <c r="J1577" s="11" t="s">
        <v>123</v>
      </c>
      <c r="K1577" s="25">
        <v>23177</v>
      </c>
      <c r="L1577" s="11">
        <v>0</v>
      </c>
      <c r="M1577" s="11">
        <v>0</v>
      </c>
      <c r="N1577" s="25">
        <v>2318</v>
      </c>
      <c r="O1577" s="11">
        <v>0</v>
      </c>
      <c r="P1577" s="11">
        <v>0</v>
      </c>
      <c r="Q1577" s="11"/>
      <c r="R1577" s="16"/>
    </row>
    <row r="1578" spans="1:18" ht="15.75" thickTop="1" thickBot="1" x14ac:dyDescent="0.25">
      <c r="A1578" s="15">
        <v>42114</v>
      </c>
      <c r="B1578" s="11">
        <v>602.82950000000005</v>
      </c>
      <c r="C1578" s="11">
        <v>0</v>
      </c>
      <c r="D1578" s="25">
        <v>360814.45250000001</v>
      </c>
      <c r="E1578" s="25">
        <v>1564.0123000000001</v>
      </c>
      <c r="F1578" s="25">
        <v>564318255</v>
      </c>
      <c r="G1578" s="12">
        <v>7285051938</v>
      </c>
      <c r="H1578" s="11">
        <v>66</v>
      </c>
      <c r="I1578" s="11">
        <v>0</v>
      </c>
      <c r="J1578" s="11" t="s">
        <v>123</v>
      </c>
      <c r="K1578" s="25">
        <v>23153</v>
      </c>
      <c r="L1578" s="11">
        <v>0</v>
      </c>
      <c r="M1578" s="11">
        <v>0</v>
      </c>
      <c r="N1578" s="25">
        <v>2315</v>
      </c>
      <c r="O1578" s="11">
        <v>0</v>
      </c>
      <c r="P1578" s="11">
        <v>0</v>
      </c>
      <c r="Q1578" s="12">
        <v>1001673543</v>
      </c>
      <c r="R1578" s="16"/>
    </row>
    <row r="1579" spans="1:18" ht="15.75" thickTop="1" thickBot="1" x14ac:dyDescent="0.25">
      <c r="A1579" s="15">
        <v>42115</v>
      </c>
      <c r="B1579" s="11">
        <v>0</v>
      </c>
      <c r="C1579" s="25">
        <v>2025.6693</v>
      </c>
      <c r="D1579" s="25">
        <v>358788.78320000001</v>
      </c>
      <c r="E1579" s="25">
        <v>1565.1165000000001</v>
      </c>
      <c r="F1579" s="25">
        <v>561546230</v>
      </c>
      <c r="G1579" s="12">
        <v>7282346255</v>
      </c>
      <c r="H1579" s="11">
        <v>65</v>
      </c>
      <c r="I1579" s="11">
        <v>0</v>
      </c>
      <c r="J1579" s="11" t="s">
        <v>123</v>
      </c>
      <c r="K1579" s="25">
        <v>23208</v>
      </c>
      <c r="L1579" s="11">
        <v>0</v>
      </c>
      <c r="M1579" s="11">
        <v>0</v>
      </c>
      <c r="N1579" s="25">
        <v>2321</v>
      </c>
      <c r="O1579" s="11">
        <v>0</v>
      </c>
      <c r="P1579" s="11">
        <v>0</v>
      </c>
      <c r="Q1579" s="11"/>
      <c r="R1579" s="16"/>
    </row>
    <row r="1580" spans="1:18" ht="15.75" thickTop="1" thickBot="1" x14ac:dyDescent="0.25">
      <c r="A1580" s="15">
        <v>42116</v>
      </c>
      <c r="B1580" s="11">
        <v>0</v>
      </c>
      <c r="C1580" s="11">
        <v>0</v>
      </c>
      <c r="D1580" s="25">
        <v>358788.78320000001</v>
      </c>
      <c r="E1580" s="25">
        <v>1567.5654999999999</v>
      </c>
      <c r="F1580" s="25">
        <v>562424914</v>
      </c>
      <c r="G1580" s="12">
        <v>7402811649</v>
      </c>
      <c r="H1580" s="11">
        <v>65</v>
      </c>
      <c r="I1580" s="11">
        <v>0</v>
      </c>
      <c r="J1580" s="11" t="s">
        <v>123</v>
      </c>
      <c r="K1580" s="25">
        <v>23114</v>
      </c>
      <c r="L1580" s="11">
        <v>0</v>
      </c>
      <c r="M1580" s="11">
        <v>0</v>
      </c>
      <c r="N1580" s="25">
        <v>2311</v>
      </c>
      <c r="O1580" s="11">
        <v>0</v>
      </c>
      <c r="P1580" s="11">
        <v>0</v>
      </c>
      <c r="Q1580" s="11"/>
      <c r="R1580" s="16"/>
    </row>
    <row r="1581" spans="1:18" ht="15.75" thickTop="1" thickBot="1" x14ac:dyDescent="0.25">
      <c r="A1581" s="15">
        <v>42117</v>
      </c>
      <c r="B1581" s="11">
        <v>0</v>
      </c>
      <c r="C1581" s="11">
        <v>0</v>
      </c>
      <c r="D1581" s="25">
        <v>358788.78320000001</v>
      </c>
      <c r="E1581" s="25">
        <v>1575.0319999999999</v>
      </c>
      <c r="F1581" s="25">
        <v>565103806</v>
      </c>
      <c r="G1581" s="12">
        <v>7581825193</v>
      </c>
      <c r="H1581" s="11">
        <v>65</v>
      </c>
      <c r="I1581" s="11">
        <v>0</v>
      </c>
      <c r="J1581" s="11" t="s">
        <v>123</v>
      </c>
      <c r="K1581" s="25">
        <v>23224</v>
      </c>
      <c r="L1581" s="11">
        <v>0</v>
      </c>
      <c r="M1581" s="11">
        <v>0</v>
      </c>
      <c r="N1581" s="25">
        <v>2322</v>
      </c>
      <c r="O1581" s="11">
        <v>0</v>
      </c>
      <c r="P1581" s="11">
        <v>0</v>
      </c>
      <c r="Q1581" s="11"/>
      <c r="R1581" s="16"/>
    </row>
    <row r="1582" spans="1:18" ht="15.75" thickTop="1" thickBot="1" x14ac:dyDescent="0.25">
      <c r="A1582" s="15">
        <v>42118</v>
      </c>
      <c r="B1582" s="11">
        <v>56.7864</v>
      </c>
      <c r="C1582" s="11">
        <v>0</v>
      </c>
      <c r="D1582" s="25">
        <v>358845.56959999999</v>
      </c>
      <c r="E1582" s="25">
        <v>1584.8853999999999</v>
      </c>
      <c r="F1582" s="25">
        <v>568729102</v>
      </c>
      <c r="G1582" s="12">
        <v>7611183079</v>
      </c>
      <c r="H1582" s="11">
        <v>65</v>
      </c>
      <c r="I1582" s="11">
        <v>0</v>
      </c>
      <c r="J1582" s="11" t="s">
        <v>123</v>
      </c>
      <c r="K1582" s="25">
        <v>23370</v>
      </c>
      <c r="L1582" s="11">
        <v>0</v>
      </c>
      <c r="M1582" s="11">
        <v>0</v>
      </c>
      <c r="N1582" s="25">
        <v>2337</v>
      </c>
      <c r="O1582" s="11">
        <v>0</v>
      </c>
      <c r="P1582" s="11">
        <v>0</v>
      </c>
      <c r="Q1582" s="11"/>
      <c r="R1582" s="16"/>
    </row>
    <row r="1583" spans="1:18" ht="15.75" thickTop="1" thickBot="1" x14ac:dyDescent="0.25">
      <c r="A1583" s="15">
        <v>42119</v>
      </c>
      <c r="B1583" s="11">
        <v>0</v>
      </c>
      <c r="C1583" s="11">
        <v>0</v>
      </c>
      <c r="D1583" s="25">
        <v>358845.56959999999</v>
      </c>
      <c r="E1583" s="25">
        <v>1584.8175000000001</v>
      </c>
      <c r="F1583" s="25">
        <v>568704732</v>
      </c>
      <c r="G1583" s="12">
        <v>7611200396</v>
      </c>
      <c r="H1583" s="11">
        <v>65</v>
      </c>
      <c r="I1583" s="11">
        <v>0</v>
      </c>
      <c r="J1583" s="11" t="s">
        <v>123</v>
      </c>
      <c r="K1583" s="25">
        <v>23372</v>
      </c>
      <c r="L1583" s="11">
        <v>0</v>
      </c>
      <c r="M1583" s="11">
        <v>0</v>
      </c>
      <c r="N1583" s="25">
        <v>2337</v>
      </c>
      <c r="O1583" s="11">
        <v>0</v>
      </c>
      <c r="P1583" s="11">
        <v>0</v>
      </c>
      <c r="Q1583" s="11"/>
      <c r="R1583" s="16"/>
    </row>
    <row r="1584" spans="1:18" ht="15.75" thickTop="1" thickBot="1" x14ac:dyDescent="0.25">
      <c r="A1584" s="15">
        <v>42120</v>
      </c>
      <c r="B1584" s="11">
        <v>0</v>
      </c>
      <c r="C1584" s="11">
        <v>0</v>
      </c>
      <c r="D1584" s="25">
        <v>358845.56959999999</v>
      </c>
      <c r="E1584" s="25">
        <v>1584.7496000000001</v>
      </c>
      <c r="F1584" s="25">
        <v>568680364</v>
      </c>
      <c r="G1584" s="12">
        <v>7611217716</v>
      </c>
      <c r="H1584" s="11">
        <v>65</v>
      </c>
      <c r="I1584" s="11">
        <v>0</v>
      </c>
      <c r="J1584" s="11" t="s">
        <v>123</v>
      </c>
      <c r="K1584" s="25">
        <v>23371</v>
      </c>
      <c r="L1584" s="11">
        <v>0</v>
      </c>
      <c r="M1584" s="11">
        <v>0</v>
      </c>
      <c r="N1584" s="25">
        <v>2337</v>
      </c>
      <c r="O1584" s="11">
        <v>0</v>
      </c>
      <c r="P1584" s="11">
        <v>0</v>
      </c>
      <c r="Q1584" s="11"/>
      <c r="R1584" s="16"/>
    </row>
    <row r="1585" spans="1:18" ht="15.75" thickTop="1" thickBot="1" x14ac:dyDescent="0.25">
      <c r="A1585" s="15">
        <v>42121</v>
      </c>
      <c r="B1585" s="11">
        <v>0</v>
      </c>
      <c r="C1585" s="11">
        <v>0</v>
      </c>
      <c r="D1585" s="25">
        <v>358845.56959999999</v>
      </c>
      <c r="E1585" s="25">
        <v>1599.8665000000001</v>
      </c>
      <c r="F1585" s="25">
        <v>574104993</v>
      </c>
      <c r="G1585" s="12">
        <v>7578126205</v>
      </c>
      <c r="H1585" s="11">
        <v>65</v>
      </c>
      <c r="I1585" s="11">
        <v>0</v>
      </c>
      <c r="J1585" s="11" t="s">
        <v>123</v>
      </c>
      <c r="K1585" s="25">
        <v>23594</v>
      </c>
      <c r="L1585" s="11">
        <v>0</v>
      </c>
      <c r="M1585" s="11">
        <v>0</v>
      </c>
      <c r="N1585" s="25">
        <v>2359</v>
      </c>
      <c r="O1585" s="11">
        <v>0</v>
      </c>
      <c r="P1585" s="11">
        <v>0</v>
      </c>
      <c r="Q1585" s="11"/>
      <c r="R1585" s="16"/>
    </row>
    <row r="1586" spans="1:18" ht="15.75" thickTop="1" thickBot="1" x14ac:dyDescent="0.25">
      <c r="A1586" s="15">
        <v>42122</v>
      </c>
      <c r="B1586" s="11">
        <v>30.8019</v>
      </c>
      <c r="C1586" s="11">
        <v>0</v>
      </c>
      <c r="D1586" s="25">
        <v>358876.37150000001</v>
      </c>
      <c r="E1586" s="25">
        <v>1597.2030999999999</v>
      </c>
      <c r="F1586" s="25">
        <v>573198453</v>
      </c>
      <c r="G1586" s="12">
        <v>7638049989</v>
      </c>
      <c r="H1586" s="11">
        <v>65</v>
      </c>
      <c r="I1586" s="11">
        <v>0</v>
      </c>
      <c r="J1586" s="11" t="s">
        <v>123</v>
      </c>
      <c r="K1586" s="25">
        <v>23555</v>
      </c>
      <c r="L1586" s="11">
        <v>0</v>
      </c>
      <c r="M1586" s="11">
        <v>0</v>
      </c>
      <c r="N1586" s="25">
        <v>2356</v>
      </c>
      <c r="O1586" s="11">
        <v>0</v>
      </c>
      <c r="P1586" s="11">
        <v>0</v>
      </c>
      <c r="Q1586" s="12">
        <v>1000085836</v>
      </c>
      <c r="R1586" s="16"/>
    </row>
    <row r="1587" spans="1:18" ht="15.75" thickTop="1" thickBot="1" x14ac:dyDescent="0.25">
      <c r="A1587" s="15">
        <v>42123</v>
      </c>
      <c r="B1587" s="25">
        <v>1233.3733999999999</v>
      </c>
      <c r="C1587" s="11">
        <v>0</v>
      </c>
      <c r="D1587" s="25">
        <v>360109.74489999999</v>
      </c>
      <c r="E1587" s="25">
        <v>1577.8295000000001</v>
      </c>
      <c r="F1587" s="25">
        <v>568191767</v>
      </c>
      <c r="G1587" s="12">
        <v>7605730879</v>
      </c>
      <c r="H1587" s="11">
        <v>65</v>
      </c>
      <c r="I1587" s="11">
        <v>0</v>
      </c>
      <c r="J1587" s="11" t="s">
        <v>123</v>
      </c>
      <c r="K1587" s="25">
        <v>23271</v>
      </c>
      <c r="L1587" s="11">
        <v>0</v>
      </c>
      <c r="M1587" s="11">
        <v>0</v>
      </c>
      <c r="N1587" s="25">
        <v>2327</v>
      </c>
      <c r="O1587" s="11">
        <v>0</v>
      </c>
      <c r="P1587" s="11">
        <v>0</v>
      </c>
      <c r="Q1587" s="12">
        <v>1003436764</v>
      </c>
      <c r="R1587" s="16"/>
    </row>
    <row r="1588" spans="1:18" ht="15.75" thickTop="1" thickBot="1" x14ac:dyDescent="0.25">
      <c r="A1588" s="15">
        <v>42124</v>
      </c>
      <c r="B1588" s="11">
        <v>736.47709999999995</v>
      </c>
      <c r="C1588" s="11">
        <v>0</v>
      </c>
      <c r="D1588" s="25">
        <v>360846.22200000001</v>
      </c>
      <c r="E1588" s="25">
        <v>1566.7371000000001</v>
      </c>
      <c r="F1588" s="25">
        <v>565351149</v>
      </c>
      <c r="G1588" s="12">
        <v>7396002411</v>
      </c>
      <c r="H1588" s="11">
        <v>66</v>
      </c>
      <c r="I1588" s="11">
        <v>0</v>
      </c>
      <c r="J1588" s="11" t="s">
        <v>123</v>
      </c>
      <c r="K1588" s="25">
        <v>23187</v>
      </c>
      <c r="L1588" s="11">
        <v>0</v>
      </c>
      <c r="M1588" s="11">
        <v>0</v>
      </c>
      <c r="N1588" s="25">
        <v>2319</v>
      </c>
      <c r="O1588" s="11">
        <v>0</v>
      </c>
      <c r="P1588" s="11">
        <v>0</v>
      </c>
      <c r="Q1588" s="11"/>
      <c r="R1588" s="16"/>
    </row>
    <row r="1589" spans="1:18" ht="15.75" thickTop="1" thickBot="1" x14ac:dyDescent="0.25">
      <c r="A1589" s="15">
        <v>42125</v>
      </c>
      <c r="B1589" s="11">
        <v>0</v>
      </c>
      <c r="C1589" s="11">
        <v>0</v>
      </c>
      <c r="D1589" s="25">
        <v>360846.22200000001</v>
      </c>
      <c r="E1589" s="25">
        <v>1566.6695</v>
      </c>
      <c r="F1589" s="25">
        <v>565326765</v>
      </c>
      <c r="G1589" s="12">
        <v>7396017482</v>
      </c>
      <c r="H1589" s="11">
        <v>66</v>
      </c>
      <c r="I1589" s="11">
        <v>0</v>
      </c>
      <c r="J1589" s="11" t="s">
        <v>123</v>
      </c>
      <c r="K1589" s="25">
        <v>23234</v>
      </c>
      <c r="L1589" s="11">
        <v>0</v>
      </c>
      <c r="M1589" s="11">
        <v>0</v>
      </c>
      <c r="N1589" s="25">
        <v>2323</v>
      </c>
      <c r="O1589" s="11">
        <v>0</v>
      </c>
      <c r="P1589" s="11">
        <v>0</v>
      </c>
      <c r="Q1589" s="11"/>
      <c r="R1589" s="16"/>
    </row>
    <row r="1590" spans="1:18" ht="15.75" thickTop="1" thickBot="1" x14ac:dyDescent="0.25">
      <c r="A1590" s="15">
        <v>42126</v>
      </c>
      <c r="B1590" s="11">
        <v>0</v>
      </c>
      <c r="C1590" s="11">
        <v>0</v>
      </c>
      <c r="D1590" s="25">
        <v>360846.22200000001</v>
      </c>
      <c r="E1590" s="25">
        <v>1566.6018999999999</v>
      </c>
      <c r="F1590" s="25">
        <v>565302382</v>
      </c>
      <c r="G1590" s="12">
        <v>7396032554</v>
      </c>
      <c r="H1590" s="11">
        <v>66</v>
      </c>
      <c r="I1590" s="11">
        <v>0</v>
      </c>
      <c r="J1590" s="11" t="s">
        <v>123</v>
      </c>
      <c r="K1590" s="25">
        <v>23233</v>
      </c>
      <c r="L1590" s="11">
        <v>0</v>
      </c>
      <c r="M1590" s="11">
        <v>0</v>
      </c>
      <c r="N1590" s="25">
        <v>2323</v>
      </c>
      <c r="O1590" s="11">
        <v>0</v>
      </c>
      <c r="P1590" s="11">
        <v>0</v>
      </c>
      <c r="Q1590" s="11"/>
      <c r="R1590" s="16"/>
    </row>
    <row r="1591" spans="1:18" ht="15.75" thickTop="1" thickBot="1" x14ac:dyDescent="0.25">
      <c r="A1591" s="15">
        <v>42127</v>
      </c>
      <c r="B1591" s="11">
        <v>0</v>
      </c>
      <c r="C1591" s="11">
        <v>0</v>
      </c>
      <c r="D1591" s="25">
        <v>360846.22200000001</v>
      </c>
      <c r="E1591" s="25">
        <v>1566.5343</v>
      </c>
      <c r="F1591" s="25">
        <v>565278000</v>
      </c>
      <c r="G1591" s="12">
        <v>7396047629</v>
      </c>
      <c r="H1591" s="11">
        <v>66</v>
      </c>
      <c r="I1591" s="11">
        <v>0</v>
      </c>
      <c r="J1591" s="11" t="s">
        <v>123</v>
      </c>
      <c r="K1591" s="25">
        <v>23232</v>
      </c>
      <c r="L1591" s="11">
        <v>0</v>
      </c>
      <c r="M1591" s="11">
        <v>0</v>
      </c>
      <c r="N1591" s="25">
        <v>2323</v>
      </c>
      <c r="O1591" s="11">
        <v>0</v>
      </c>
      <c r="P1591" s="11">
        <v>0</v>
      </c>
      <c r="Q1591" s="11"/>
      <c r="R1591" s="16"/>
    </row>
    <row r="1592" spans="1:18" ht="15.75" thickTop="1" thickBot="1" x14ac:dyDescent="0.25">
      <c r="A1592" s="15">
        <v>42128</v>
      </c>
      <c r="B1592" s="11">
        <v>0</v>
      </c>
      <c r="C1592" s="11">
        <v>0</v>
      </c>
      <c r="D1592" s="25">
        <v>360846.22200000001</v>
      </c>
      <c r="E1592" s="25">
        <v>1568.4933000000001</v>
      </c>
      <c r="F1592" s="25">
        <v>565984869</v>
      </c>
      <c r="G1592" s="12">
        <v>7427220384</v>
      </c>
      <c r="H1592" s="11">
        <v>66</v>
      </c>
      <c r="I1592" s="11">
        <v>0</v>
      </c>
      <c r="J1592" s="11" t="s">
        <v>123</v>
      </c>
      <c r="K1592" s="25">
        <v>23261</v>
      </c>
      <c r="L1592" s="11">
        <v>0</v>
      </c>
      <c r="M1592" s="11">
        <v>0</v>
      </c>
      <c r="N1592" s="25">
        <v>2326</v>
      </c>
      <c r="O1592" s="11">
        <v>0</v>
      </c>
      <c r="P1592" s="11">
        <v>0</v>
      </c>
      <c r="Q1592" s="11"/>
      <c r="R1592" s="16"/>
    </row>
    <row r="1593" spans="1:18" ht="15.75" thickTop="1" thickBot="1" x14ac:dyDescent="0.25">
      <c r="A1593" s="15">
        <v>42129</v>
      </c>
      <c r="B1593" s="11">
        <v>126.8882</v>
      </c>
      <c r="C1593" s="11">
        <v>0</v>
      </c>
      <c r="D1593" s="25">
        <v>360973.1102</v>
      </c>
      <c r="E1593" s="25">
        <v>1576.1909000000001</v>
      </c>
      <c r="F1593" s="25">
        <v>568962522</v>
      </c>
      <c r="G1593" s="12">
        <v>7806537416</v>
      </c>
      <c r="H1593" s="11">
        <v>66</v>
      </c>
      <c r="I1593" s="11">
        <v>0</v>
      </c>
      <c r="J1593" s="11" t="s">
        <v>123</v>
      </c>
      <c r="K1593" s="25">
        <v>23375</v>
      </c>
      <c r="L1593" s="11">
        <v>0</v>
      </c>
      <c r="M1593" s="11">
        <v>0</v>
      </c>
      <c r="N1593" s="25">
        <v>2337</v>
      </c>
      <c r="O1593" s="11">
        <v>0</v>
      </c>
      <c r="P1593" s="11">
        <v>0</v>
      </c>
      <c r="Q1593" s="11"/>
      <c r="R1593" s="16"/>
    </row>
    <row r="1594" spans="1:18" ht="15.75" thickTop="1" thickBot="1" x14ac:dyDescent="0.25">
      <c r="A1594" s="15">
        <v>42130</v>
      </c>
      <c r="B1594" s="11">
        <v>203.3647</v>
      </c>
      <c r="C1594" s="11">
        <v>0</v>
      </c>
      <c r="D1594" s="25">
        <v>361176.47489999997</v>
      </c>
      <c r="E1594" s="25">
        <v>1580.3278</v>
      </c>
      <c r="F1594" s="25">
        <v>570777229</v>
      </c>
      <c r="G1594" s="12">
        <v>7878730840</v>
      </c>
      <c r="H1594" s="11">
        <v>66</v>
      </c>
      <c r="I1594" s="11">
        <v>0</v>
      </c>
      <c r="J1594" s="11" t="s">
        <v>123</v>
      </c>
      <c r="K1594" s="25">
        <v>23444</v>
      </c>
      <c r="L1594" s="11">
        <v>0</v>
      </c>
      <c r="M1594" s="11">
        <v>0</v>
      </c>
      <c r="N1594" s="25">
        <v>2344</v>
      </c>
      <c r="O1594" s="11">
        <v>0</v>
      </c>
      <c r="P1594" s="11">
        <v>0</v>
      </c>
      <c r="Q1594" s="12">
        <v>1000563379</v>
      </c>
      <c r="R1594" s="16"/>
    </row>
    <row r="1595" spans="1:18" ht="15.75" thickTop="1" thickBot="1" x14ac:dyDescent="0.25">
      <c r="A1595" s="15">
        <v>42131</v>
      </c>
      <c r="B1595" s="11">
        <v>0</v>
      </c>
      <c r="C1595" s="11">
        <v>0</v>
      </c>
      <c r="D1595" s="25">
        <v>361176.47489999997</v>
      </c>
      <c r="E1595" s="25">
        <v>1583.6347000000001</v>
      </c>
      <c r="F1595" s="25">
        <v>571971602</v>
      </c>
      <c r="G1595" s="12">
        <v>7676789576</v>
      </c>
      <c r="H1595" s="11">
        <v>66</v>
      </c>
      <c r="I1595" s="11">
        <v>0</v>
      </c>
      <c r="J1595" s="11" t="s">
        <v>123</v>
      </c>
      <c r="K1595" s="25">
        <v>23507</v>
      </c>
      <c r="L1595" s="11">
        <v>0</v>
      </c>
      <c r="M1595" s="11">
        <v>0</v>
      </c>
      <c r="N1595" s="25">
        <v>2351</v>
      </c>
      <c r="O1595" s="11">
        <v>0</v>
      </c>
      <c r="P1595" s="11">
        <v>0</v>
      </c>
      <c r="Q1595" s="11"/>
      <c r="R1595" s="16"/>
    </row>
    <row r="1596" spans="1:18" ht="15.75" thickTop="1" thickBot="1" x14ac:dyDescent="0.25">
      <c r="A1596" s="15">
        <v>42132</v>
      </c>
      <c r="B1596" s="25">
        <v>1443.4141999999999</v>
      </c>
      <c r="C1596" s="11">
        <v>0</v>
      </c>
      <c r="D1596" s="25">
        <v>362619.88909999997</v>
      </c>
      <c r="E1596" s="25">
        <v>1582.6803</v>
      </c>
      <c r="F1596" s="25">
        <v>573911371</v>
      </c>
      <c r="G1596" s="12">
        <v>7831166649</v>
      </c>
      <c r="H1596" s="11">
        <v>66</v>
      </c>
      <c r="I1596" s="11">
        <v>0</v>
      </c>
      <c r="J1596" s="11" t="s">
        <v>123</v>
      </c>
      <c r="K1596" s="25">
        <v>23492</v>
      </c>
      <c r="L1596" s="11">
        <v>0</v>
      </c>
      <c r="M1596" s="11">
        <v>0</v>
      </c>
      <c r="N1596" s="25">
        <v>2349</v>
      </c>
      <c r="O1596" s="11">
        <v>0</v>
      </c>
      <c r="P1596" s="11">
        <v>0</v>
      </c>
      <c r="Q1596" s="12">
        <v>1001978387</v>
      </c>
      <c r="R1596" s="16"/>
    </row>
    <row r="1597" spans="1:18" ht="15.75" thickTop="1" thickBot="1" x14ac:dyDescent="0.25">
      <c r="A1597" s="15">
        <v>42133</v>
      </c>
      <c r="B1597" s="11">
        <v>0</v>
      </c>
      <c r="C1597" s="11">
        <v>0</v>
      </c>
      <c r="D1597" s="25">
        <v>362619.88909999997</v>
      </c>
      <c r="E1597" s="25">
        <v>1582.6116</v>
      </c>
      <c r="F1597" s="25">
        <v>573886428</v>
      </c>
      <c r="G1597" s="12">
        <v>7831179557</v>
      </c>
      <c r="H1597" s="11">
        <v>66</v>
      </c>
      <c r="I1597" s="11">
        <v>0</v>
      </c>
      <c r="J1597" s="11" t="s">
        <v>123</v>
      </c>
      <c r="K1597" s="25">
        <v>23585</v>
      </c>
      <c r="L1597" s="11">
        <v>0</v>
      </c>
      <c r="M1597" s="11">
        <v>0</v>
      </c>
      <c r="N1597" s="25">
        <v>2359</v>
      </c>
      <c r="O1597" s="11">
        <v>0</v>
      </c>
      <c r="P1597" s="11">
        <v>0</v>
      </c>
      <c r="Q1597" s="11"/>
      <c r="R1597" s="16"/>
    </row>
    <row r="1598" spans="1:18" ht="15.75" thickTop="1" thickBot="1" x14ac:dyDescent="0.25">
      <c r="A1598" s="15">
        <v>42134</v>
      </c>
      <c r="B1598" s="11">
        <v>0</v>
      </c>
      <c r="C1598" s="11">
        <v>0</v>
      </c>
      <c r="D1598" s="25">
        <v>362619.88909999997</v>
      </c>
      <c r="E1598" s="25">
        <v>1582.5427999999999</v>
      </c>
      <c r="F1598" s="25">
        <v>573861488</v>
      </c>
      <c r="G1598" s="12">
        <v>7831192468</v>
      </c>
      <c r="H1598" s="11">
        <v>66</v>
      </c>
      <c r="I1598" s="11">
        <v>0</v>
      </c>
      <c r="J1598" s="11" t="s">
        <v>123</v>
      </c>
      <c r="K1598" s="25">
        <v>23584</v>
      </c>
      <c r="L1598" s="11">
        <v>0</v>
      </c>
      <c r="M1598" s="11">
        <v>0</v>
      </c>
      <c r="N1598" s="25">
        <v>2358</v>
      </c>
      <c r="O1598" s="11">
        <v>0</v>
      </c>
      <c r="P1598" s="11">
        <v>0</v>
      </c>
      <c r="Q1598" s="11"/>
      <c r="R1598" s="16"/>
    </row>
    <row r="1599" spans="1:18" ht="15.75" thickTop="1" thickBot="1" x14ac:dyDescent="0.25">
      <c r="A1599" s="15">
        <v>42135</v>
      </c>
      <c r="B1599" s="11">
        <v>0</v>
      </c>
      <c r="C1599" s="11">
        <v>0</v>
      </c>
      <c r="D1599" s="25">
        <v>362619.88909999997</v>
      </c>
      <c r="E1599" s="25">
        <v>1586.6789000000001</v>
      </c>
      <c r="F1599" s="25">
        <v>575361312</v>
      </c>
      <c r="G1599" s="12">
        <v>7831166693</v>
      </c>
      <c r="H1599" s="11">
        <v>66</v>
      </c>
      <c r="I1599" s="11">
        <v>0</v>
      </c>
      <c r="J1599" s="11" t="s">
        <v>123</v>
      </c>
      <c r="K1599" s="25">
        <v>23646</v>
      </c>
      <c r="L1599" s="11">
        <v>0</v>
      </c>
      <c r="M1599" s="11">
        <v>0</v>
      </c>
      <c r="N1599" s="25">
        <v>2365</v>
      </c>
      <c r="O1599" s="11">
        <v>0</v>
      </c>
      <c r="P1599" s="11">
        <v>0</v>
      </c>
      <c r="Q1599" s="11"/>
      <c r="R1599" s="16"/>
    </row>
    <row r="1600" spans="1:18" ht="15.75" thickTop="1" thickBot="1" x14ac:dyDescent="0.25">
      <c r="A1600" s="15">
        <v>42136</v>
      </c>
      <c r="B1600" s="11">
        <v>0</v>
      </c>
      <c r="C1600" s="11">
        <v>494.51589999999999</v>
      </c>
      <c r="D1600" s="25">
        <v>362125.37319999997</v>
      </c>
      <c r="E1600" s="25">
        <v>1584.1658</v>
      </c>
      <c r="F1600" s="25">
        <v>573666642</v>
      </c>
      <c r="G1600" s="12">
        <v>7551274545</v>
      </c>
      <c r="H1600" s="11">
        <v>65</v>
      </c>
      <c r="I1600" s="11">
        <v>0</v>
      </c>
      <c r="J1600" s="11" t="s">
        <v>123</v>
      </c>
      <c r="K1600" s="25">
        <v>23609</v>
      </c>
      <c r="L1600" s="11">
        <v>0</v>
      </c>
      <c r="M1600" s="11">
        <v>0</v>
      </c>
      <c r="N1600" s="25">
        <v>2361</v>
      </c>
      <c r="O1600" s="11">
        <v>0</v>
      </c>
      <c r="P1600" s="11">
        <v>0</v>
      </c>
      <c r="Q1600" s="11"/>
      <c r="R1600" s="16"/>
    </row>
    <row r="1601" spans="1:18" ht="15.75" thickTop="1" thickBot="1" x14ac:dyDescent="0.25">
      <c r="A1601" s="15">
        <v>42137</v>
      </c>
      <c r="B1601" s="11">
        <v>242.3664</v>
      </c>
      <c r="C1601" s="11">
        <v>0</v>
      </c>
      <c r="D1601" s="25">
        <v>362367.73959999997</v>
      </c>
      <c r="E1601" s="25">
        <v>1580.0896</v>
      </c>
      <c r="F1601" s="25">
        <v>572573506</v>
      </c>
      <c r="G1601" s="12">
        <v>7451980968</v>
      </c>
      <c r="H1601" s="11">
        <v>66</v>
      </c>
      <c r="I1601" s="11">
        <v>0</v>
      </c>
      <c r="J1601" s="11" t="s">
        <v>123</v>
      </c>
      <c r="K1601" s="25">
        <v>23516</v>
      </c>
      <c r="L1601" s="11">
        <v>0</v>
      </c>
      <c r="M1601" s="11">
        <v>0</v>
      </c>
      <c r="N1601" s="25">
        <v>2352</v>
      </c>
      <c r="O1601" s="11">
        <v>0</v>
      </c>
      <c r="P1601" s="11">
        <v>0</v>
      </c>
      <c r="Q1601" s="12">
        <v>1000669289</v>
      </c>
      <c r="R1601" s="16"/>
    </row>
    <row r="1602" spans="1:18" ht="15.75" thickTop="1" thickBot="1" x14ac:dyDescent="0.25">
      <c r="A1602" s="15">
        <v>42138</v>
      </c>
      <c r="B1602" s="11">
        <v>316.87759999999997</v>
      </c>
      <c r="C1602" s="11">
        <v>0</v>
      </c>
      <c r="D1602" s="25">
        <v>362684.61719999998</v>
      </c>
      <c r="E1602" s="25">
        <v>1570.8353999999999</v>
      </c>
      <c r="F1602" s="25">
        <v>569717835</v>
      </c>
      <c r="G1602" s="12">
        <v>7424614163</v>
      </c>
      <c r="H1602" s="11">
        <v>66</v>
      </c>
      <c r="I1602" s="11">
        <v>0</v>
      </c>
      <c r="J1602" s="11" t="s">
        <v>123</v>
      </c>
      <c r="K1602" s="25">
        <v>23394</v>
      </c>
      <c r="L1602" s="11">
        <v>0</v>
      </c>
      <c r="M1602" s="11">
        <v>0</v>
      </c>
      <c r="N1602" s="25">
        <v>2339</v>
      </c>
      <c r="O1602" s="11">
        <v>0</v>
      </c>
      <c r="P1602" s="11">
        <v>0</v>
      </c>
      <c r="Q1602" s="12">
        <v>1000874463</v>
      </c>
      <c r="R1602" s="16"/>
    </row>
    <row r="1603" spans="1:18" ht="15.75" thickTop="1" thickBot="1" x14ac:dyDescent="0.25">
      <c r="A1603" s="15">
        <v>42139</v>
      </c>
      <c r="B1603" s="11">
        <v>846.70129999999995</v>
      </c>
      <c r="C1603" s="11">
        <v>0</v>
      </c>
      <c r="D1603" s="25">
        <v>363531.31849999999</v>
      </c>
      <c r="E1603" s="25">
        <v>1573.4591</v>
      </c>
      <c r="F1603" s="25">
        <v>572001652</v>
      </c>
      <c r="G1603" s="12">
        <v>7451525218</v>
      </c>
      <c r="H1603" s="11">
        <v>66</v>
      </c>
      <c r="I1603" s="11">
        <v>0</v>
      </c>
      <c r="J1603" s="11" t="s">
        <v>123</v>
      </c>
      <c r="K1603" s="25">
        <v>23453</v>
      </c>
      <c r="L1603" s="11">
        <v>0</v>
      </c>
      <c r="M1603" s="11">
        <v>0</v>
      </c>
      <c r="N1603" s="25">
        <v>2345</v>
      </c>
      <c r="O1603" s="11">
        <v>0</v>
      </c>
      <c r="P1603" s="11">
        <v>0</v>
      </c>
      <c r="Q1603" s="11"/>
      <c r="R1603" s="16"/>
    </row>
    <row r="1604" spans="1:18" ht="15.75" thickTop="1" thickBot="1" x14ac:dyDescent="0.25">
      <c r="A1604" s="15">
        <v>42140</v>
      </c>
      <c r="B1604" s="11">
        <v>0</v>
      </c>
      <c r="C1604" s="11">
        <v>0</v>
      </c>
      <c r="D1604" s="25">
        <v>363531.31849999999</v>
      </c>
      <c r="E1604" s="25">
        <v>1573.3898999999999</v>
      </c>
      <c r="F1604" s="25">
        <v>571976508</v>
      </c>
      <c r="G1604" s="12">
        <v>7451534483</v>
      </c>
      <c r="H1604" s="11">
        <v>66</v>
      </c>
      <c r="I1604" s="11">
        <v>0</v>
      </c>
      <c r="J1604" s="11" t="s">
        <v>123</v>
      </c>
      <c r="K1604" s="25">
        <v>23507</v>
      </c>
      <c r="L1604" s="11">
        <v>0</v>
      </c>
      <c r="M1604" s="11">
        <v>0</v>
      </c>
      <c r="N1604" s="25">
        <v>2351</v>
      </c>
      <c r="O1604" s="11">
        <v>0</v>
      </c>
      <c r="P1604" s="11">
        <v>0</v>
      </c>
      <c r="Q1604" s="11"/>
      <c r="R1604" s="16"/>
    </row>
    <row r="1605" spans="1:18" ht="15.75" thickTop="1" thickBot="1" x14ac:dyDescent="0.25">
      <c r="A1605" s="15">
        <v>42141</v>
      </c>
      <c r="B1605" s="11">
        <v>0</v>
      </c>
      <c r="C1605" s="11">
        <v>0</v>
      </c>
      <c r="D1605" s="25">
        <v>363531.31849999999</v>
      </c>
      <c r="E1605" s="25">
        <v>1573.3207</v>
      </c>
      <c r="F1605" s="25">
        <v>571951365</v>
      </c>
      <c r="G1605" s="12">
        <v>7451543749</v>
      </c>
      <c r="H1605" s="11">
        <v>66</v>
      </c>
      <c r="I1605" s="11">
        <v>0</v>
      </c>
      <c r="J1605" s="11" t="s">
        <v>123</v>
      </c>
      <c r="K1605" s="25">
        <v>23506</v>
      </c>
      <c r="L1605" s="11">
        <v>0</v>
      </c>
      <c r="M1605" s="11">
        <v>0</v>
      </c>
      <c r="N1605" s="25">
        <v>2351</v>
      </c>
      <c r="O1605" s="11">
        <v>0</v>
      </c>
      <c r="P1605" s="11">
        <v>0</v>
      </c>
      <c r="Q1605" s="11"/>
      <c r="R1605" s="16"/>
    </row>
    <row r="1606" spans="1:18" ht="15.75" thickTop="1" thickBot="1" x14ac:dyDescent="0.25">
      <c r="A1606" s="15">
        <v>42142</v>
      </c>
      <c r="B1606" s="11">
        <v>0</v>
      </c>
      <c r="C1606" s="11">
        <v>0</v>
      </c>
      <c r="D1606" s="25">
        <v>363531.31849999999</v>
      </c>
      <c r="E1606" s="25">
        <v>1574.0712000000001</v>
      </c>
      <c r="F1606" s="25">
        <v>572224183</v>
      </c>
      <c r="G1606" s="12">
        <v>7473189082</v>
      </c>
      <c r="H1606" s="11">
        <v>66</v>
      </c>
      <c r="I1606" s="11">
        <v>0</v>
      </c>
      <c r="J1606" s="11" t="s">
        <v>123</v>
      </c>
      <c r="K1606" s="25">
        <v>23517</v>
      </c>
      <c r="L1606" s="11">
        <v>0</v>
      </c>
      <c r="M1606" s="11">
        <v>0</v>
      </c>
      <c r="N1606" s="25">
        <v>2352</v>
      </c>
      <c r="O1606" s="11">
        <v>0</v>
      </c>
      <c r="P1606" s="11">
        <v>0</v>
      </c>
      <c r="Q1606" s="11"/>
      <c r="R1606" s="16"/>
    </row>
    <row r="1607" spans="1:18" ht="15.75" thickTop="1" thickBot="1" x14ac:dyDescent="0.25">
      <c r="A1607" s="15">
        <v>42143</v>
      </c>
      <c r="B1607" s="11">
        <v>790.25670000000002</v>
      </c>
      <c r="C1607" s="11">
        <v>0</v>
      </c>
      <c r="D1607" s="25">
        <v>364321.57520000002</v>
      </c>
      <c r="E1607" s="25">
        <v>1565.7381</v>
      </c>
      <c r="F1607" s="25">
        <v>570432181</v>
      </c>
      <c r="G1607" s="12">
        <v>7761181828</v>
      </c>
      <c r="H1607" s="11">
        <v>66</v>
      </c>
      <c r="I1607" s="11">
        <v>0</v>
      </c>
      <c r="J1607" s="11" t="s">
        <v>123</v>
      </c>
      <c r="K1607" s="25">
        <v>23393</v>
      </c>
      <c r="L1607" s="11">
        <v>0</v>
      </c>
      <c r="M1607" s="11">
        <v>0</v>
      </c>
      <c r="N1607" s="25">
        <v>2339</v>
      </c>
      <c r="O1607" s="11">
        <v>0</v>
      </c>
      <c r="P1607" s="11">
        <v>0</v>
      </c>
      <c r="Q1607" s="12">
        <v>1002173834</v>
      </c>
      <c r="R1607" s="16"/>
    </row>
    <row r="1608" spans="1:18" ht="15.75" thickTop="1" thickBot="1" x14ac:dyDescent="0.25">
      <c r="A1608" s="15">
        <v>42144</v>
      </c>
      <c r="B1608" s="11">
        <v>458.6669</v>
      </c>
      <c r="C1608" s="11">
        <v>0</v>
      </c>
      <c r="D1608" s="25">
        <v>364780.24209999997</v>
      </c>
      <c r="E1608" s="25">
        <v>1555.8471999999999</v>
      </c>
      <c r="F1608" s="25">
        <v>567542335</v>
      </c>
      <c r="G1608" s="12">
        <v>7741777323</v>
      </c>
      <c r="H1608" s="11">
        <v>66</v>
      </c>
      <c r="I1608" s="11">
        <v>0</v>
      </c>
      <c r="J1608" s="11" t="s">
        <v>123</v>
      </c>
      <c r="K1608" s="25">
        <v>23295</v>
      </c>
      <c r="L1608" s="11">
        <v>0</v>
      </c>
      <c r="M1608" s="11">
        <v>0</v>
      </c>
      <c r="N1608" s="25">
        <v>2330</v>
      </c>
      <c r="O1608" s="11">
        <v>0</v>
      </c>
      <c r="P1608" s="11">
        <v>0</v>
      </c>
      <c r="Q1608" s="12">
        <v>1001258962</v>
      </c>
      <c r="R1608" s="16"/>
    </row>
    <row r="1609" spans="1:18" ht="15.75" thickTop="1" thickBot="1" x14ac:dyDescent="0.25">
      <c r="A1609" s="15">
        <v>42145</v>
      </c>
      <c r="B1609" s="11">
        <v>0</v>
      </c>
      <c r="C1609" s="11">
        <v>0</v>
      </c>
      <c r="D1609" s="25">
        <v>364780.24209999997</v>
      </c>
      <c r="E1609" s="25">
        <v>1555.7815000000001</v>
      </c>
      <c r="F1609" s="25">
        <v>567518363</v>
      </c>
      <c r="G1609" s="12">
        <v>7741799256</v>
      </c>
      <c r="H1609" s="11">
        <v>66</v>
      </c>
      <c r="I1609" s="11">
        <v>0</v>
      </c>
      <c r="J1609" s="11" t="s">
        <v>123</v>
      </c>
      <c r="K1609" s="25">
        <v>23324</v>
      </c>
      <c r="L1609" s="11">
        <v>0</v>
      </c>
      <c r="M1609" s="11">
        <v>0</v>
      </c>
      <c r="N1609" s="25">
        <v>2332</v>
      </c>
      <c r="O1609" s="11">
        <v>0</v>
      </c>
      <c r="P1609" s="11">
        <v>0</v>
      </c>
      <c r="Q1609" s="11"/>
      <c r="R1609" s="16"/>
    </row>
    <row r="1610" spans="1:18" ht="15.75" thickTop="1" thickBot="1" x14ac:dyDescent="0.25">
      <c r="A1610" s="15">
        <v>42146</v>
      </c>
      <c r="B1610" s="11">
        <v>32.271599999999999</v>
      </c>
      <c r="C1610" s="11">
        <v>0</v>
      </c>
      <c r="D1610" s="25">
        <v>364812.51370000001</v>
      </c>
      <c r="E1610" s="25">
        <v>1549.3503000000001</v>
      </c>
      <c r="F1610" s="25">
        <v>565222374</v>
      </c>
      <c r="G1610" s="12">
        <v>7444845244</v>
      </c>
      <c r="H1610" s="11">
        <v>66</v>
      </c>
      <c r="I1610" s="11">
        <v>0</v>
      </c>
      <c r="J1610" s="11" t="s">
        <v>123</v>
      </c>
      <c r="K1610" s="25">
        <v>23227</v>
      </c>
      <c r="L1610" s="11">
        <v>0</v>
      </c>
      <c r="M1610" s="11">
        <v>0</v>
      </c>
      <c r="N1610" s="25">
        <v>2323</v>
      </c>
      <c r="O1610" s="11">
        <v>0</v>
      </c>
      <c r="P1610" s="11">
        <v>0</v>
      </c>
      <c r="Q1610" s="11"/>
      <c r="R1610" s="16"/>
    </row>
    <row r="1611" spans="1:18" ht="15.75" thickTop="1" thickBot="1" x14ac:dyDescent="0.25">
      <c r="A1611" s="15">
        <v>42147</v>
      </c>
      <c r="B1611" s="11">
        <v>0</v>
      </c>
      <c r="C1611" s="11">
        <v>0</v>
      </c>
      <c r="D1611" s="25">
        <v>364812.51370000001</v>
      </c>
      <c r="E1611" s="25">
        <v>1549.2814000000001</v>
      </c>
      <c r="F1611" s="25">
        <v>565197234</v>
      </c>
      <c r="G1611" s="12">
        <v>7444850600</v>
      </c>
      <c r="H1611" s="11">
        <v>66</v>
      </c>
      <c r="I1611" s="11">
        <v>0</v>
      </c>
      <c r="J1611" s="11" t="s">
        <v>123</v>
      </c>
      <c r="K1611" s="25">
        <v>23228</v>
      </c>
      <c r="L1611" s="11">
        <v>0</v>
      </c>
      <c r="M1611" s="11">
        <v>0</v>
      </c>
      <c r="N1611" s="25">
        <v>2323</v>
      </c>
      <c r="O1611" s="11">
        <v>0</v>
      </c>
      <c r="P1611" s="11">
        <v>0</v>
      </c>
      <c r="Q1611" s="11"/>
      <c r="R1611" s="16"/>
    </row>
    <row r="1612" spans="1:18" ht="15.75" thickTop="1" thickBot="1" x14ac:dyDescent="0.25">
      <c r="A1612" s="15">
        <v>42148</v>
      </c>
      <c r="B1612" s="11">
        <v>0</v>
      </c>
      <c r="C1612" s="11">
        <v>0</v>
      </c>
      <c r="D1612" s="25">
        <v>364812.51370000001</v>
      </c>
      <c r="E1612" s="25">
        <v>1549.2125000000001</v>
      </c>
      <c r="F1612" s="25">
        <v>565172095</v>
      </c>
      <c r="G1612" s="12">
        <v>7444855957</v>
      </c>
      <c r="H1612" s="11">
        <v>66</v>
      </c>
      <c r="I1612" s="11">
        <v>0</v>
      </c>
      <c r="J1612" s="11" t="s">
        <v>123</v>
      </c>
      <c r="K1612" s="25">
        <v>23227</v>
      </c>
      <c r="L1612" s="11">
        <v>0</v>
      </c>
      <c r="M1612" s="11">
        <v>0</v>
      </c>
      <c r="N1612" s="25">
        <v>2323</v>
      </c>
      <c r="O1612" s="11">
        <v>0</v>
      </c>
      <c r="P1612" s="11">
        <v>0</v>
      </c>
      <c r="Q1612" s="11"/>
      <c r="R1612" s="16"/>
    </row>
    <row r="1613" spans="1:18" ht="15.75" thickTop="1" thickBot="1" x14ac:dyDescent="0.25">
      <c r="A1613" s="15">
        <v>42149</v>
      </c>
      <c r="B1613" s="25">
        <v>1454.4944</v>
      </c>
      <c r="C1613" s="11">
        <v>0</v>
      </c>
      <c r="D1613" s="25">
        <v>366267.00809999998</v>
      </c>
      <c r="E1613" s="25">
        <v>1546.1669999999999</v>
      </c>
      <c r="F1613" s="25">
        <v>566309955</v>
      </c>
      <c r="G1613" s="12">
        <v>7447145293</v>
      </c>
      <c r="H1613" s="11">
        <v>66</v>
      </c>
      <c r="I1613" s="11">
        <v>0</v>
      </c>
      <c r="J1613" s="11" t="s">
        <v>123</v>
      </c>
      <c r="K1613" s="25">
        <v>23182</v>
      </c>
      <c r="L1613" s="11">
        <v>0</v>
      </c>
      <c r="M1613" s="11">
        <v>0</v>
      </c>
      <c r="N1613" s="25">
        <v>2318</v>
      </c>
      <c r="O1613" s="11">
        <v>0</v>
      </c>
      <c r="P1613" s="11">
        <v>0</v>
      </c>
      <c r="Q1613" s="12">
        <v>1003986964</v>
      </c>
      <c r="R1613" s="16"/>
    </row>
    <row r="1614" spans="1:18" ht="15.75" thickTop="1" thickBot="1" x14ac:dyDescent="0.25">
      <c r="A1614" s="15">
        <v>42150</v>
      </c>
      <c r="B1614" s="11">
        <v>75.940799999999996</v>
      </c>
      <c r="C1614" s="11">
        <v>0</v>
      </c>
      <c r="D1614" s="25">
        <v>366342.94890000002</v>
      </c>
      <c r="E1614" s="25">
        <v>1535.9577999999999</v>
      </c>
      <c r="F1614" s="25">
        <v>562687328</v>
      </c>
      <c r="G1614" s="12">
        <v>7368378408</v>
      </c>
      <c r="H1614" s="11">
        <v>66</v>
      </c>
      <c r="I1614" s="11">
        <v>0</v>
      </c>
      <c r="J1614" s="11" t="s">
        <v>123</v>
      </c>
      <c r="K1614" s="25">
        <v>23120</v>
      </c>
      <c r="L1614" s="11">
        <v>0</v>
      </c>
      <c r="M1614" s="11">
        <v>0</v>
      </c>
      <c r="N1614" s="25">
        <v>2312</v>
      </c>
      <c r="O1614" s="11">
        <v>0</v>
      </c>
      <c r="P1614" s="11">
        <v>0</v>
      </c>
      <c r="Q1614" s="12">
        <v>1000207338</v>
      </c>
      <c r="R1614" s="16"/>
    </row>
    <row r="1615" spans="1:18" ht="15.75" thickTop="1" thickBot="1" x14ac:dyDescent="0.25">
      <c r="A1615" s="15">
        <v>42151</v>
      </c>
      <c r="B1615" s="11">
        <v>62.6008</v>
      </c>
      <c r="C1615" s="11">
        <v>0</v>
      </c>
      <c r="D1615" s="25">
        <v>366405.54969999997</v>
      </c>
      <c r="E1615" s="25">
        <v>1541.2892999999999</v>
      </c>
      <c r="F1615" s="25">
        <v>564736959</v>
      </c>
      <c r="G1615" s="12">
        <v>7363704002</v>
      </c>
      <c r="H1615" s="11">
        <v>66</v>
      </c>
      <c r="I1615" s="11">
        <v>0</v>
      </c>
      <c r="J1615" s="11" t="s">
        <v>123</v>
      </c>
      <c r="K1615" s="25">
        <v>23205</v>
      </c>
      <c r="L1615" s="11">
        <v>0</v>
      </c>
      <c r="M1615" s="11">
        <v>0</v>
      </c>
      <c r="N1615" s="25">
        <v>2321</v>
      </c>
      <c r="O1615" s="11">
        <v>0</v>
      </c>
      <c r="P1615" s="11">
        <v>0</v>
      </c>
      <c r="Q1615" s="12">
        <v>100017088</v>
      </c>
      <c r="R1615" s="16"/>
    </row>
    <row r="1616" spans="1:18" ht="15.75" thickTop="1" thickBot="1" x14ac:dyDescent="0.25">
      <c r="A1616" s="15">
        <v>42152</v>
      </c>
      <c r="B1616" s="11">
        <v>149.18989999999999</v>
      </c>
      <c r="C1616" s="11">
        <v>0</v>
      </c>
      <c r="D1616" s="25">
        <v>366554.73959999997</v>
      </c>
      <c r="E1616" s="25">
        <v>1540.8366000000001</v>
      </c>
      <c r="F1616" s="25">
        <v>564800964</v>
      </c>
      <c r="G1616" s="12">
        <v>7418510341</v>
      </c>
      <c r="H1616" s="11">
        <v>66</v>
      </c>
      <c r="I1616" s="11">
        <v>0</v>
      </c>
      <c r="J1616" s="11" t="s">
        <v>123</v>
      </c>
      <c r="K1616" s="25">
        <v>23203</v>
      </c>
      <c r="L1616" s="11">
        <v>0</v>
      </c>
      <c r="M1616" s="11">
        <v>0</v>
      </c>
      <c r="N1616" s="25">
        <v>2320</v>
      </c>
      <c r="O1616" s="11">
        <v>0</v>
      </c>
      <c r="P1616" s="11">
        <v>0</v>
      </c>
      <c r="Q1616" s="12">
        <v>1000336323</v>
      </c>
      <c r="R1616" s="16"/>
    </row>
    <row r="1617" spans="1:18" ht="15.75" thickTop="1" thickBot="1" x14ac:dyDescent="0.25">
      <c r="A1617" s="15">
        <v>42153</v>
      </c>
      <c r="B1617" s="11">
        <v>256.94929999999999</v>
      </c>
      <c r="C1617" s="11">
        <v>0</v>
      </c>
      <c r="D1617" s="25">
        <v>366811.68890000001</v>
      </c>
      <c r="E1617" s="25">
        <v>1546.0595000000001</v>
      </c>
      <c r="F1617" s="25">
        <v>567112714</v>
      </c>
      <c r="G1617" s="12">
        <v>7687971677</v>
      </c>
      <c r="H1617" s="11">
        <v>66</v>
      </c>
      <c r="I1617" s="11">
        <v>0</v>
      </c>
      <c r="J1617" s="11" t="s">
        <v>123</v>
      </c>
      <c r="K1617" s="25">
        <v>23291</v>
      </c>
      <c r="L1617" s="11">
        <v>0</v>
      </c>
      <c r="M1617" s="11">
        <v>0</v>
      </c>
      <c r="N1617" s="25">
        <v>2329</v>
      </c>
      <c r="O1617" s="11">
        <v>0</v>
      </c>
      <c r="P1617" s="11">
        <v>0</v>
      </c>
      <c r="Q1617" s="12">
        <v>1000700985</v>
      </c>
      <c r="R1617" s="16"/>
    </row>
    <row r="1618" spans="1:18" ht="15.75" thickTop="1" thickBot="1" x14ac:dyDescent="0.25">
      <c r="A1618" s="15">
        <v>42154</v>
      </c>
      <c r="B1618" s="11">
        <v>0</v>
      </c>
      <c r="C1618" s="11">
        <v>0</v>
      </c>
      <c r="D1618" s="25">
        <v>366811.68890000001</v>
      </c>
      <c r="E1618" s="25">
        <v>1545.9906000000001</v>
      </c>
      <c r="F1618" s="25">
        <v>567087406</v>
      </c>
      <c r="G1618" s="12">
        <v>7687975961</v>
      </c>
      <c r="H1618" s="11">
        <v>66</v>
      </c>
      <c r="I1618" s="11">
        <v>0</v>
      </c>
      <c r="J1618" s="11" t="s">
        <v>123</v>
      </c>
      <c r="K1618" s="25">
        <v>23306</v>
      </c>
      <c r="L1618" s="11">
        <v>0</v>
      </c>
      <c r="M1618" s="11">
        <v>0</v>
      </c>
      <c r="N1618" s="25">
        <v>2331</v>
      </c>
      <c r="O1618" s="11">
        <v>0</v>
      </c>
      <c r="P1618" s="11">
        <v>0</v>
      </c>
      <c r="Q1618" s="11"/>
      <c r="R1618" s="16"/>
    </row>
    <row r="1619" spans="1:18" ht="15.75" thickTop="1" thickBot="1" x14ac:dyDescent="0.25">
      <c r="A1619" s="15">
        <v>42155</v>
      </c>
      <c r="B1619" s="11">
        <v>0</v>
      </c>
      <c r="C1619" s="11">
        <v>0</v>
      </c>
      <c r="D1619" s="25">
        <v>366811.68890000001</v>
      </c>
      <c r="E1619" s="25">
        <v>1545.9215999999999</v>
      </c>
      <c r="F1619" s="25">
        <v>567062100</v>
      </c>
      <c r="G1619" s="12">
        <v>7687499133</v>
      </c>
      <c r="H1619" s="11">
        <v>66</v>
      </c>
      <c r="I1619" s="11">
        <v>0</v>
      </c>
      <c r="J1619" s="11" t="s">
        <v>123</v>
      </c>
      <c r="K1619" s="25">
        <v>23305</v>
      </c>
      <c r="L1619" s="11">
        <v>0</v>
      </c>
      <c r="M1619" s="11">
        <v>0</v>
      </c>
      <c r="N1619" s="25">
        <v>2330</v>
      </c>
      <c r="O1619" s="11">
        <v>0</v>
      </c>
      <c r="P1619" s="11">
        <v>0</v>
      </c>
      <c r="Q1619" s="11"/>
      <c r="R1619" s="16"/>
    </row>
    <row r="1620" spans="1:18" ht="15.75" thickTop="1" thickBot="1" x14ac:dyDescent="0.25">
      <c r="A1620" s="15">
        <v>42156</v>
      </c>
      <c r="B1620" s="11">
        <v>0</v>
      </c>
      <c r="C1620" s="11">
        <v>0</v>
      </c>
      <c r="D1620" s="25">
        <v>366811.68890000001</v>
      </c>
      <c r="E1620" s="25">
        <v>1535.2411</v>
      </c>
      <c r="F1620" s="25">
        <v>563144378</v>
      </c>
      <c r="G1620" s="12">
        <v>7578602374</v>
      </c>
      <c r="H1620" s="11">
        <v>66</v>
      </c>
      <c r="I1620" s="11">
        <v>0</v>
      </c>
      <c r="J1620" s="11" t="s">
        <v>123</v>
      </c>
      <c r="K1620" s="25">
        <v>23144</v>
      </c>
      <c r="L1620" s="11">
        <v>0</v>
      </c>
      <c r="M1620" s="11">
        <v>0</v>
      </c>
      <c r="N1620" s="25">
        <v>2314</v>
      </c>
      <c r="O1620" s="11">
        <v>0</v>
      </c>
      <c r="P1620" s="11">
        <v>0</v>
      </c>
      <c r="Q1620" s="11"/>
      <c r="R1620" s="16"/>
    </row>
    <row r="1621" spans="1:18" ht="15.75" thickTop="1" thickBot="1" x14ac:dyDescent="0.25">
      <c r="A1621" s="15">
        <v>42157</v>
      </c>
      <c r="B1621" s="11">
        <v>0</v>
      </c>
      <c r="C1621" s="11">
        <v>0</v>
      </c>
      <c r="D1621" s="25">
        <v>366811.68890000001</v>
      </c>
      <c r="E1621" s="25">
        <v>1518.7855</v>
      </c>
      <c r="F1621" s="25">
        <v>557108286</v>
      </c>
      <c r="G1621" s="12">
        <v>7254809450</v>
      </c>
      <c r="H1621" s="11">
        <v>66</v>
      </c>
      <c r="I1621" s="11">
        <v>0</v>
      </c>
      <c r="J1621" s="11" t="s">
        <v>123</v>
      </c>
      <c r="K1621" s="25">
        <v>22896</v>
      </c>
      <c r="L1621" s="11">
        <v>0</v>
      </c>
      <c r="M1621" s="11">
        <v>0</v>
      </c>
      <c r="N1621" s="25">
        <v>2290</v>
      </c>
      <c r="O1621" s="11">
        <v>0</v>
      </c>
      <c r="P1621" s="11">
        <v>0</v>
      </c>
      <c r="Q1621" s="11"/>
      <c r="R1621" s="16"/>
    </row>
    <row r="1622" spans="1:18" ht="15.75" thickTop="1" thickBot="1" x14ac:dyDescent="0.25">
      <c r="A1622" s="15">
        <v>42158</v>
      </c>
      <c r="B1622" s="11">
        <v>0</v>
      </c>
      <c r="C1622" s="11">
        <v>0</v>
      </c>
      <c r="D1622" s="25">
        <v>366811.68890000001</v>
      </c>
      <c r="E1622" s="25">
        <v>1518.4612999999999</v>
      </c>
      <c r="F1622" s="25">
        <v>556989347</v>
      </c>
      <c r="G1622" s="12">
        <v>7723676632</v>
      </c>
      <c r="H1622" s="11">
        <v>66</v>
      </c>
      <c r="I1622" s="11">
        <v>0</v>
      </c>
      <c r="J1622" s="11" t="s">
        <v>123</v>
      </c>
      <c r="K1622" s="25">
        <v>22891</v>
      </c>
      <c r="L1622" s="11">
        <v>0</v>
      </c>
      <c r="M1622" s="11">
        <v>0</v>
      </c>
      <c r="N1622" s="25">
        <v>2289</v>
      </c>
      <c r="O1622" s="11">
        <v>0</v>
      </c>
      <c r="P1622" s="11">
        <v>0</v>
      </c>
      <c r="Q1622" s="11"/>
      <c r="R1622" s="16"/>
    </row>
    <row r="1623" spans="1:18" ht="15.75" thickTop="1" thickBot="1" x14ac:dyDescent="0.25">
      <c r="A1623" s="15">
        <v>42159</v>
      </c>
      <c r="B1623" s="11">
        <v>0</v>
      </c>
      <c r="C1623" s="11">
        <v>0</v>
      </c>
      <c r="D1623" s="25">
        <v>366811.68890000001</v>
      </c>
      <c r="E1623" s="25">
        <v>1508.1836000000001</v>
      </c>
      <c r="F1623" s="25">
        <v>553219381</v>
      </c>
      <c r="G1623" s="12">
        <v>7774981857</v>
      </c>
      <c r="H1623" s="11">
        <v>66</v>
      </c>
      <c r="I1623" s="11">
        <v>0</v>
      </c>
      <c r="J1623" s="11" t="s">
        <v>123</v>
      </c>
      <c r="K1623" s="25">
        <v>22736</v>
      </c>
      <c r="L1623" s="11">
        <v>0</v>
      </c>
      <c r="M1623" s="11">
        <v>0</v>
      </c>
      <c r="N1623" s="25">
        <v>2274</v>
      </c>
      <c r="O1623" s="11">
        <v>0</v>
      </c>
      <c r="P1623" s="11">
        <v>0</v>
      </c>
      <c r="Q1623" s="11"/>
      <c r="R1623" s="16"/>
    </row>
    <row r="1624" spans="1:18" ht="15.75" thickTop="1" thickBot="1" x14ac:dyDescent="0.25">
      <c r="A1624" s="15">
        <v>42160</v>
      </c>
      <c r="B1624" s="11">
        <v>133.0926</v>
      </c>
      <c r="C1624" s="11">
        <v>0</v>
      </c>
      <c r="D1624" s="25">
        <v>366944.78149999998</v>
      </c>
      <c r="E1624" s="25">
        <v>1502.7130999999999</v>
      </c>
      <c r="F1624" s="25">
        <v>551412719</v>
      </c>
      <c r="G1624" s="12">
        <v>7582753854</v>
      </c>
      <c r="H1624" s="11">
        <v>66</v>
      </c>
      <c r="I1624" s="11">
        <v>0</v>
      </c>
      <c r="J1624" s="11" t="s">
        <v>123</v>
      </c>
      <c r="K1624" s="25">
        <v>22654</v>
      </c>
      <c r="L1624" s="11">
        <v>0</v>
      </c>
      <c r="M1624" s="11">
        <v>0</v>
      </c>
      <c r="N1624" s="25">
        <v>2265</v>
      </c>
      <c r="O1624" s="11">
        <v>0</v>
      </c>
      <c r="P1624" s="11">
        <v>0</v>
      </c>
      <c r="Q1624" s="11"/>
      <c r="R1624" s="16"/>
    </row>
    <row r="1625" spans="1:18" ht="15.75" thickTop="1" thickBot="1" x14ac:dyDescent="0.25">
      <c r="A1625" s="15">
        <v>42161</v>
      </c>
      <c r="B1625" s="11">
        <v>0</v>
      </c>
      <c r="C1625" s="11">
        <v>0</v>
      </c>
      <c r="D1625" s="25">
        <v>366944.78149999998</v>
      </c>
      <c r="E1625" s="25">
        <v>1502.646</v>
      </c>
      <c r="F1625" s="25">
        <v>551388111</v>
      </c>
      <c r="G1625" s="12">
        <v>7582757997</v>
      </c>
      <c r="H1625" s="11">
        <v>66</v>
      </c>
      <c r="I1625" s="11">
        <v>0</v>
      </c>
      <c r="J1625" s="11" t="s">
        <v>123</v>
      </c>
      <c r="K1625" s="25">
        <v>22661</v>
      </c>
      <c r="L1625" s="11">
        <v>0</v>
      </c>
      <c r="M1625" s="11">
        <v>0</v>
      </c>
      <c r="N1625" s="25">
        <v>2266</v>
      </c>
      <c r="O1625" s="11">
        <v>0</v>
      </c>
      <c r="P1625" s="11">
        <v>0</v>
      </c>
      <c r="Q1625" s="11"/>
      <c r="R1625" s="16"/>
    </row>
    <row r="1626" spans="1:18" ht="15.75" thickTop="1" thickBot="1" x14ac:dyDescent="0.25">
      <c r="A1626" s="15">
        <v>42162</v>
      </c>
      <c r="B1626" s="11">
        <v>0</v>
      </c>
      <c r="C1626" s="11">
        <v>0</v>
      </c>
      <c r="D1626" s="25">
        <v>366944.78149999998</v>
      </c>
      <c r="E1626" s="25">
        <v>1502.5789</v>
      </c>
      <c r="F1626" s="25">
        <v>551363504</v>
      </c>
      <c r="G1626" s="12">
        <v>7582762142</v>
      </c>
      <c r="H1626" s="11">
        <v>66</v>
      </c>
      <c r="I1626" s="11">
        <v>0</v>
      </c>
      <c r="J1626" s="11" t="s">
        <v>123</v>
      </c>
      <c r="K1626" s="25">
        <v>22660</v>
      </c>
      <c r="L1626" s="11">
        <v>0</v>
      </c>
      <c r="M1626" s="11">
        <v>0</v>
      </c>
      <c r="N1626" s="25">
        <v>2266</v>
      </c>
      <c r="O1626" s="11">
        <v>0</v>
      </c>
      <c r="P1626" s="11">
        <v>0</v>
      </c>
      <c r="Q1626" s="11"/>
      <c r="R1626" s="16"/>
    </row>
    <row r="1627" spans="1:18" ht="15.75" thickTop="1" thickBot="1" x14ac:dyDescent="0.25">
      <c r="A1627" s="15">
        <v>42163</v>
      </c>
      <c r="B1627" s="11">
        <v>0</v>
      </c>
      <c r="C1627" s="11">
        <v>0</v>
      </c>
      <c r="D1627" s="25">
        <v>366944.78149999998</v>
      </c>
      <c r="E1627" s="25">
        <v>1503.4215999999999</v>
      </c>
      <c r="F1627" s="25">
        <v>551672719</v>
      </c>
      <c r="G1627" s="12">
        <v>7515742274</v>
      </c>
      <c r="H1627" s="11">
        <v>66</v>
      </c>
      <c r="I1627" s="11">
        <v>0</v>
      </c>
      <c r="J1627" s="11" t="s">
        <v>123</v>
      </c>
      <c r="K1627" s="25">
        <v>22672</v>
      </c>
      <c r="L1627" s="11">
        <v>0</v>
      </c>
      <c r="M1627" s="11">
        <v>0</v>
      </c>
      <c r="N1627" s="25">
        <v>2267</v>
      </c>
      <c r="O1627" s="11">
        <v>0</v>
      </c>
      <c r="P1627" s="11">
        <v>0</v>
      </c>
      <c r="Q1627" s="11"/>
      <c r="R1627" s="16"/>
    </row>
    <row r="1628" spans="1:18" ht="15.75" thickTop="1" thickBot="1" x14ac:dyDescent="0.25">
      <c r="A1628" s="15">
        <v>42164</v>
      </c>
      <c r="B1628" s="11">
        <v>0</v>
      </c>
      <c r="C1628" s="11">
        <v>0</v>
      </c>
      <c r="D1628" s="25">
        <v>366944.78149999998</v>
      </c>
      <c r="E1628" s="25">
        <v>1487.6166000000001</v>
      </c>
      <c r="F1628" s="25">
        <v>545873161</v>
      </c>
      <c r="G1628" s="12">
        <v>7123887346</v>
      </c>
      <c r="H1628" s="11">
        <v>66</v>
      </c>
      <c r="I1628" s="11">
        <v>0</v>
      </c>
      <c r="J1628" s="11" t="s">
        <v>123</v>
      </c>
      <c r="K1628" s="25">
        <v>22434</v>
      </c>
      <c r="L1628" s="11">
        <v>0</v>
      </c>
      <c r="M1628" s="11">
        <v>0</v>
      </c>
      <c r="N1628" s="25">
        <v>2243</v>
      </c>
      <c r="O1628" s="11">
        <v>0</v>
      </c>
      <c r="P1628" s="11">
        <v>0</v>
      </c>
      <c r="Q1628" s="11"/>
      <c r="R1628" s="16"/>
    </row>
    <row r="1629" spans="1:18" ht="15.75" thickTop="1" thickBot="1" x14ac:dyDescent="0.25">
      <c r="A1629" s="15">
        <v>42165</v>
      </c>
      <c r="B1629" s="11">
        <v>0</v>
      </c>
      <c r="C1629" s="11">
        <v>0</v>
      </c>
      <c r="D1629" s="25">
        <v>366944.78149999998</v>
      </c>
      <c r="E1629" s="25">
        <v>1504.0397</v>
      </c>
      <c r="F1629" s="25">
        <v>551899507</v>
      </c>
      <c r="G1629" s="12">
        <v>7108627182</v>
      </c>
      <c r="H1629" s="11">
        <v>66</v>
      </c>
      <c r="I1629" s="11">
        <v>0</v>
      </c>
      <c r="J1629" s="11" t="s">
        <v>123</v>
      </c>
      <c r="K1629" s="25">
        <v>22682</v>
      </c>
      <c r="L1629" s="11">
        <v>0</v>
      </c>
      <c r="M1629" s="11">
        <v>0</v>
      </c>
      <c r="N1629" s="25">
        <v>2268</v>
      </c>
      <c r="O1629" s="11">
        <v>0</v>
      </c>
      <c r="P1629" s="11">
        <v>0</v>
      </c>
      <c r="Q1629" s="11"/>
      <c r="R1629" s="16"/>
    </row>
    <row r="1630" spans="1:18" ht="15.75" thickTop="1" thickBot="1" x14ac:dyDescent="0.25">
      <c r="A1630" s="15">
        <v>42166</v>
      </c>
      <c r="B1630" s="11">
        <v>0</v>
      </c>
      <c r="C1630" s="11">
        <v>0</v>
      </c>
      <c r="D1630" s="25">
        <v>366944.78149999998</v>
      </c>
      <c r="E1630" s="25">
        <v>1507.4181000000001</v>
      </c>
      <c r="F1630" s="25">
        <v>553139215</v>
      </c>
      <c r="G1630" s="12">
        <v>7124470266</v>
      </c>
      <c r="H1630" s="11">
        <v>66</v>
      </c>
      <c r="I1630" s="11">
        <v>0</v>
      </c>
      <c r="J1630" s="11" t="s">
        <v>123</v>
      </c>
      <c r="K1630" s="25">
        <v>22733</v>
      </c>
      <c r="L1630" s="11">
        <v>0</v>
      </c>
      <c r="M1630" s="11">
        <v>0</v>
      </c>
      <c r="N1630" s="25">
        <v>2273</v>
      </c>
      <c r="O1630" s="11">
        <v>0</v>
      </c>
      <c r="P1630" s="11">
        <v>0</v>
      </c>
      <c r="Q1630" s="11"/>
      <c r="R1630" s="16"/>
    </row>
    <row r="1631" spans="1:18" ht="15.75" thickTop="1" thickBot="1" x14ac:dyDescent="0.25">
      <c r="A1631" s="15">
        <v>42167</v>
      </c>
      <c r="B1631" s="11">
        <v>0</v>
      </c>
      <c r="C1631" s="11">
        <v>0</v>
      </c>
      <c r="D1631" s="25">
        <v>366944.78149999998</v>
      </c>
      <c r="E1631" s="25">
        <v>1506.3052</v>
      </c>
      <c r="F1631" s="25">
        <v>552730830</v>
      </c>
      <c r="G1631" s="12">
        <v>7094158862</v>
      </c>
      <c r="H1631" s="11">
        <v>66</v>
      </c>
      <c r="I1631" s="11">
        <v>0</v>
      </c>
      <c r="J1631" s="11" t="s">
        <v>123</v>
      </c>
      <c r="K1631" s="25">
        <v>22716</v>
      </c>
      <c r="L1631" s="11">
        <v>0</v>
      </c>
      <c r="M1631" s="11">
        <v>0</v>
      </c>
      <c r="N1631" s="25">
        <v>2272</v>
      </c>
      <c r="O1631" s="11">
        <v>0</v>
      </c>
      <c r="P1631" s="11">
        <v>0</v>
      </c>
      <c r="Q1631" s="11"/>
      <c r="R1631" s="16"/>
    </row>
    <row r="1632" spans="1:18" ht="15.75" thickTop="1" thickBot="1" x14ac:dyDescent="0.25">
      <c r="A1632" s="15">
        <v>42168</v>
      </c>
      <c r="B1632" s="11">
        <v>0</v>
      </c>
      <c r="C1632" s="11">
        <v>0</v>
      </c>
      <c r="D1632" s="25">
        <v>366944.78149999998</v>
      </c>
      <c r="E1632" s="25">
        <v>1506.2373</v>
      </c>
      <c r="F1632" s="25">
        <v>552705916</v>
      </c>
      <c r="G1632" s="12">
        <v>7094159780</v>
      </c>
      <c r="H1632" s="11">
        <v>66</v>
      </c>
      <c r="I1632" s="11">
        <v>0</v>
      </c>
      <c r="J1632" s="11" t="s">
        <v>123</v>
      </c>
      <c r="K1632" s="25">
        <v>22715</v>
      </c>
      <c r="L1632" s="11">
        <v>0</v>
      </c>
      <c r="M1632" s="11">
        <v>0</v>
      </c>
      <c r="N1632" s="25">
        <v>2271</v>
      </c>
      <c r="O1632" s="11">
        <v>0</v>
      </c>
      <c r="P1632" s="11">
        <v>0</v>
      </c>
      <c r="Q1632" s="11"/>
      <c r="R1632" s="16"/>
    </row>
    <row r="1633" spans="1:18" ht="15.75" thickTop="1" thickBot="1" x14ac:dyDescent="0.25">
      <c r="A1633" s="15">
        <v>42169</v>
      </c>
      <c r="B1633" s="11">
        <v>0</v>
      </c>
      <c r="C1633" s="11">
        <v>0</v>
      </c>
      <c r="D1633" s="25">
        <v>366944.78149999998</v>
      </c>
      <c r="E1633" s="25">
        <v>1506.1694</v>
      </c>
      <c r="F1633" s="25">
        <v>552681003</v>
      </c>
      <c r="G1633" s="12">
        <v>7094160698</v>
      </c>
      <c r="H1633" s="11">
        <v>66</v>
      </c>
      <c r="I1633" s="11">
        <v>0</v>
      </c>
      <c r="J1633" s="11" t="s">
        <v>123</v>
      </c>
      <c r="K1633" s="25">
        <v>22714</v>
      </c>
      <c r="L1633" s="11">
        <v>0</v>
      </c>
      <c r="M1633" s="11">
        <v>0</v>
      </c>
      <c r="N1633" s="25">
        <v>2271</v>
      </c>
      <c r="O1633" s="11">
        <v>0</v>
      </c>
      <c r="P1633" s="11">
        <v>0</v>
      </c>
      <c r="Q1633" s="11"/>
      <c r="R1633" s="16"/>
    </row>
    <row r="1634" spans="1:18" ht="15.75" thickTop="1" thickBot="1" x14ac:dyDescent="0.25">
      <c r="A1634" s="15">
        <v>42170</v>
      </c>
      <c r="B1634" s="11">
        <v>0</v>
      </c>
      <c r="C1634" s="11">
        <v>0</v>
      </c>
      <c r="D1634" s="25">
        <v>366944.78149999998</v>
      </c>
      <c r="E1634" s="25">
        <v>1486.9359999999999</v>
      </c>
      <c r="F1634" s="25">
        <v>545623418</v>
      </c>
      <c r="G1634" s="12">
        <v>7002807138</v>
      </c>
      <c r="H1634" s="11">
        <v>66</v>
      </c>
      <c r="I1634" s="11">
        <v>0</v>
      </c>
      <c r="J1634" s="11" t="s">
        <v>123</v>
      </c>
      <c r="K1634" s="25">
        <v>22424</v>
      </c>
      <c r="L1634" s="11">
        <v>0</v>
      </c>
      <c r="M1634" s="11">
        <v>0</v>
      </c>
      <c r="N1634" s="25">
        <v>2242</v>
      </c>
      <c r="O1634" s="11">
        <v>0</v>
      </c>
      <c r="P1634" s="11">
        <v>0</v>
      </c>
      <c r="Q1634" s="11"/>
      <c r="R1634" s="16"/>
    </row>
    <row r="1635" spans="1:18" ht="15.75" thickTop="1" thickBot="1" x14ac:dyDescent="0.25">
      <c r="A1635" s="15">
        <v>42171</v>
      </c>
      <c r="B1635" s="11">
        <v>0</v>
      </c>
      <c r="C1635" s="11">
        <v>0</v>
      </c>
      <c r="D1635" s="25">
        <v>366944.78149999998</v>
      </c>
      <c r="E1635" s="25">
        <v>1488.8290999999999</v>
      </c>
      <c r="F1635" s="25">
        <v>546318069</v>
      </c>
      <c r="G1635" s="12">
        <v>7006342209</v>
      </c>
      <c r="H1635" s="11">
        <v>66</v>
      </c>
      <c r="I1635" s="11">
        <v>0</v>
      </c>
      <c r="J1635" s="11" t="s">
        <v>123</v>
      </c>
      <c r="K1635" s="25">
        <v>22452</v>
      </c>
      <c r="L1635" s="11">
        <v>0</v>
      </c>
      <c r="M1635" s="11">
        <v>0</v>
      </c>
      <c r="N1635" s="25">
        <v>2245</v>
      </c>
      <c r="O1635" s="11">
        <v>0</v>
      </c>
      <c r="P1635" s="11">
        <v>0</v>
      </c>
      <c r="Q1635" s="11"/>
      <c r="R1635" s="16"/>
    </row>
    <row r="1636" spans="1:18" ht="15.75" thickTop="1" thickBot="1" x14ac:dyDescent="0.25">
      <c r="A1636" s="15">
        <v>42172</v>
      </c>
      <c r="B1636" s="11">
        <v>898.43510000000003</v>
      </c>
      <c r="C1636" s="11">
        <v>0</v>
      </c>
      <c r="D1636" s="25">
        <v>367843.21659999999</v>
      </c>
      <c r="E1636" s="25">
        <v>1491.7061000000001</v>
      </c>
      <c r="F1636" s="25">
        <v>548713954</v>
      </c>
      <c r="G1636" s="12">
        <v>7020186872</v>
      </c>
      <c r="H1636" s="11">
        <v>66</v>
      </c>
      <c r="I1636" s="11">
        <v>0</v>
      </c>
      <c r="J1636" s="11" t="s">
        <v>123</v>
      </c>
      <c r="K1636" s="25">
        <v>22496</v>
      </c>
      <c r="L1636" s="11">
        <v>0</v>
      </c>
      <c r="M1636" s="11">
        <v>0</v>
      </c>
      <c r="N1636" s="25">
        <v>2250</v>
      </c>
      <c r="O1636" s="11">
        <v>0</v>
      </c>
      <c r="P1636" s="11">
        <v>0</v>
      </c>
      <c r="Q1636" s="11"/>
      <c r="R1636" s="16"/>
    </row>
    <row r="1637" spans="1:18" ht="15.75" thickTop="1" thickBot="1" x14ac:dyDescent="0.25">
      <c r="A1637" s="15">
        <v>42173</v>
      </c>
      <c r="B1637" s="11">
        <v>0</v>
      </c>
      <c r="C1637" s="11">
        <v>0</v>
      </c>
      <c r="D1637" s="25">
        <v>367843.21659999999</v>
      </c>
      <c r="E1637" s="25">
        <v>1483.2479000000001</v>
      </c>
      <c r="F1637" s="25">
        <v>545602687</v>
      </c>
      <c r="G1637" s="12">
        <v>6987276004</v>
      </c>
      <c r="H1637" s="11">
        <v>66</v>
      </c>
      <c r="I1637" s="11">
        <v>0</v>
      </c>
      <c r="J1637" s="11" t="s">
        <v>123</v>
      </c>
      <c r="K1637" s="25">
        <v>22423</v>
      </c>
      <c r="L1637" s="11">
        <v>0</v>
      </c>
      <c r="M1637" s="11">
        <v>0</v>
      </c>
      <c r="N1637" s="25">
        <v>2242</v>
      </c>
      <c r="O1637" s="11">
        <v>0</v>
      </c>
      <c r="P1637" s="11">
        <v>0</v>
      </c>
      <c r="Q1637" s="11"/>
      <c r="R1637" s="16"/>
    </row>
    <row r="1638" spans="1:18" ht="15.75" thickTop="1" thickBot="1" x14ac:dyDescent="0.25">
      <c r="A1638" s="15">
        <v>42174</v>
      </c>
      <c r="B1638" s="11">
        <v>0</v>
      </c>
      <c r="C1638" s="11">
        <v>0</v>
      </c>
      <c r="D1638" s="25">
        <v>367843.21659999999</v>
      </c>
      <c r="E1638" s="25">
        <v>1476.9358</v>
      </c>
      <c r="F1638" s="25">
        <v>543280798</v>
      </c>
      <c r="G1638" s="12">
        <v>6972505337</v>
      </c>
      <c r="H1638" s="11">
        <v>66</v>
      </c>
      <c r="I1638" s="11">
        <v>0</v>
      </c>
      <c r="J1638" s="11" t="s">
        <v>123</v>
      </c>
      <c r="K1638" s="25">
        <v>22328</v>
      </c>
      <c r="L1638" s="11">
        <v>0</v>
      </c>
      <c r="M1638" s="11">
        <v>0</v>
      </c>
      <c r="N1638" s="25">
        <v>2233</v>
      </c>
      <c r="O1638" s="11">
        <v>0</v>
      </c>
      <c r="P1638" s="11">
        <v>0</v>
      </c>
      <c r="Q1638" s="11"/>
      <c r="R1638" s="16"/>
    </row>
    <row r="1639" spans="1:18" ht="15.75" thickTop="1" thickBot="1" x14ac:dyDescent="0.25">
      <c r="A1639" s="15">
        <v>42175</v>
      </c>
      <c r="B1639" s="11">
        <v>0</v>
      </c>
      <c r="C1639" s="11">
        <v>0</v>
      </c>
      <c r="D1639" s="25">
        <v>367843.21659999999</v>
      </c>
      <c r="E1639" s="25">
        <v>1476.8695</v>
      </c>
      <c r="F1639" s="25">
        <v>543256433</v>
      </c>
      <c r="G1639" s="12">
        <v>6972507835</v>
      </c>
      <c r="H1639" s="11">
        <v>66</v>
      </c>
      <c r="I1639" s="11">
        <v>0</v>
      </c>
      <c r="J1639" s="11" t="s">
        <v>123</v>
      </c>
      <c r="K1639" s="25">
        <v>22327</v>
      </c>
      <c r="L1639" s="11">
        <v>0</v>
      </c>
      <c r="M1639" s="11">
        <v>0</v>
      </c>
      <c r="N1639" s="25">
        <v>2233</v>
      </c>
      <c r="O1639" s="11">
        <v>0</v>
      </c>
      <c r="P1639" s="11">
        <v>0</v>
      </c>
      <c r="Q1639" s="11"/>
      <c r="R1639" s="16"/>
    </row>
    <row r="1640" spans="1:18" ht="15.75" thickTop="1" thickBot="1" x14ac:dyDescent="0.25">
      <c r="A1640" s="15">
        <v>42176</v>
      </c>
      <c r="B1640" s="11">
        <v>0</v>
      </c>
      <c r="C1640" s="11">
        <v>0</v>
      </c>
      <c r="D1640" s="25">
        <v>367843.21659999999</v>
      </c>
      <c r="E1640" s="25">
        <v>1476.8033</v>
      </c>
      <c r="F1640" s="25">
        <v>543232069</v>
      </c>
      <c r="G1640" s="12">
        <v>6972510333</v>
      </c>
      <c r="H1640" s="11">
        <v>66</v>
      </c>
      <c r="I1640" s="11">
        <v>0</v>
      </c>
      <c r="J1640" s="11" t="s">
        <v>123</v>
      </c>
      <c r="K1640" s="25">
        <v>22326</v>
      </c>
      <c r="L1640" s="11">
        <v>0</v>
      </c>
      <c r="M1640" s="11">
        <v>0</v>
      </c>
      <c r="N1640" s="25">
        <v>2233</v>
      </c>
      <c r="O1640" s="11">
        <v>0</v>
      </c>
      <c r="P1640" s="11">
        <v>0</v>
      </c>
      <c r="Q1640" s="11"/>
      <c r="R1640" s="16"/>
    </row>
    <row r="1641" spans="1:18" ht="15.75" thickTop="1" thickBot="1" x14ac:dyDescent="0.25">
      <c r="A1641" s="15">
        <v>42177</v>
      </c>
      <c r="B1641" s="11">
        <v>0</v>
      </c>
      <c r="C1641" s="11">
        <v>0</v>
      </c>
      <c r="D1641" s="25">
        <v>367843.21659999999</v>
      </c>
      <c r="E1641" s="25">
        <v>1507.6153999999999</v>
      </c>
      <c r="F1641" s="25">
        <v>554566080</v>
      </c>
      <c r="G1641" s="12">
        <v>7133553771</v>
      </c>
      <c r="H1641" s="11">
        <v>66</v>
      </c>
      <c r="I1641" s="11">
        <v>0</v>
      </c>
      <c r="J1641" s="11" t="s">
        <v>123</v>
      </c>
      <c r="K1641" s="25">
        <v>22791</v>
      </c>
      <c r="L1641" s="11">
        <v>0</v>
      </c>
      <c r="M1641" s="11">
        <v>0</v>
      </c>
      <c r="N1641" s="25">
        <v>2279</v>
      </c>
      <c r="O1641" s="11">
        <v>0</v>
      </c>
      <c r="P1641" s="11">
        <v>0</v>
      </c>
      <c r="Q1641" s="11"/>
      <c r="R1641" s="16"/>
    </row>
    <row r="1642" spans="1:18" ht="15.75" thickTop="1" thickBot="1" x14ac:dyDescent="0.25">
      <c r="A1642" s="15">
        <v>42178</v>
      </c>
      <c r="B1642" s="11">
        <v>0</v>
      </c>
      <c r="C1642" s="11">
        <v>0</v>
      </c>
      <c r="D1642" s="25">
        <v>367843.21659999999</v>
      </c>
      <c r="E1642" s="25">
        <v>1512.8280999999999</v>
      </c>
      <c r="F1642" s="25">
        <v>556483542</v>
      </c>
      <c r="G1642" s="12">
        <v>7141501222</v>
      </c>
      <c r="H1642" s="11">
        <v>66</v>
      </c>
      <c r="I1642" s="11">
        <v>0</v>
      </c>
      <c r="J1642" s="11" t="s">
        <v>123</v>
      </c>
      <c r="K1642" s="25">
        <v>22870</v>
      </c>
      <c r="L1642" s="11">
        <v>0</v>
      </c>
      <c r="M1642" s="11">
        <v>0</v>
      </c>
      <c r="N1642" s="25">
        <v>2287</v>
      </c>
      <c r="O1642" s="11">
        <v>0</v>
      </c>
      <c r="P1642" s="11">
        <v>0</v>
      </c>
      <c r="Q1642" s="11"/>
      <c r="R1642" s="16"/>
    </row>
    <row r="1643" spans="1:18" ht="15.75" thickTop="1" thickBot="1" x14ac:dyDescent="0.25">
      <c r="A1643" s="15">
        <v>42179</v>
      </c>
      <c r="B1643" s="11">
        <v>0</v>
      </c>
      <c r="C1643" s="11">
        <v>0</v>
      </c>
      <c r="D1643" s="25">
        <v>367843.21659999999</v>
      </c>
      <c r="E1643" s="25">
        <v>1502.914</v>
      </c>
      <c r="F1643" s="25">
        <v>552836728</v>
      </c>
      <c r="G1643" s="12">
        <v>7280080052</v>
      </c>
      <c r="H1643" s="11">
        <v>66</v>
      </c>
      <c r="I1643" s="11">
        <v>0</v>
      </c>
      <c r="J1643" s="11" t="s">
        <v>123</v>
      </c>
      <c r="K1643" s="25">
        <v>22720</v>
      </c>
      <c r="L1643" s="11">
        <v>0</v>
      </c>
      <c r="M1643" s="11">
        <v>0</v>
      </c>
      <c r="N1643" s="25">
        <v>2272</v>
      </c>
      <c r="O1643" s="11">
        <v>0</v>
      </c>
      <c r="P1643" s="11">
        <v>0</v>
      </c>
      <c r="Q1643" s="11"/>
      <c r="R1643" s="16"/>
    </row>
    <row r="1644" spans="1:18" ht="15.75" thickTop="1" thickBot="1" x14ac:dyDescent="0.25">
      <c r="A1644" s="15">
        <v>42180</v>
      </c>
      <c r="B1644" s="11">
        <v>0</v>
      </c>
      <c r="C1644" s="11">
        <v>0</v>
      </c>
      <c r="D1644" s="25">
        <v>367843.21659999999</v>
      </c>
      <c r="E1644" s="25">
        <v>1486.0605</v>
      </c>
      <c r="F1644" s="25">
        <v>546637272</v>
      </c>
      <c r="G1644" s="12">
        <v>7295799857</v>
      </c>
      <c r="H1644" s="11">
        <v>66</v>
      </c>
      <c r="I1644" s="11">
        <v>0</v>
      </c>
      <c r="J1644" s="11" t="s">
        <v>123</v>
      </c>
      <c r="K1644" s="25">
        <v>22465</v>
      </c>
      <c r="L1644" s="11">
        <v>0</v>
      </c>
      <c r="M1644" s="11">
        <v>0</v>
      </c>
      <c r="N1644" s="25">
        <v>2247</v>
      </c>
      <c r="O1644" s="11">
        <v>0</v>
      </c>
      <c r="P1644" s="11">
        <v>0</v>
      </c>
      <c r="Q1644" s="11"/>
      <c r="R1644" s="16"/>
    </row>
    <row r="1645" spans="1:18" ht="15.75" thickTop="1" thickBot="1" x14ac:dyDescent="0.25">
      <c r="A1645" s="15">
        <v>42181</v>
      </c>
      <c r="B1645" s="11">
        <v>0</v>
      </c>
      <c r="C1645" s="11">
        <v>0</v>
      </c>
      <c r="D1645" s="25">
        <v>367843.21659999999</v>
      </c>
      <c r="E1645" s="25">
        <v>1485.1849999999999</v>
      </c>
      <c r="F1645" s="25">
        <v>546315223</v>
      </c>
      <c r="G1645" s="12">
        <v>7090962367</v>
      </c>
      <c r="H1645" s="11">
        <v>66</v>
      </c>
      <c r="I1645" s="11">
        <v>0</v>
      </c>
      <c r="J1645" s="11" t="s">
        <v>123</v>
      </c>
      <c r="K1645" s="25">
        <v>22452</v>
      </c>
      <c r="L1645" s="11">
        <v>0</v>
      </c>
      <c r="M1645" s="11">
        <v>0</v>
      </c>
      <c r="N1645" s="25">
        <v>2245</v>
      </c>
      <c r="O1645" s="11">
        <v>0</v>
      </c>
      <c r="P1645" s="11">
        <v>0</v>
      </c>
      <c r="Q1645" s="11"/>
      <c r="R1645" s="16"/>
    </row>
    <row r="1646" spans="1:18" ht="15.75" thickTop="1" thickBot="1" x14ac:dyDescent="0.25">
      <c r="A1646" s="15">
        <v>42182</v>
      </c>
      <c r="B1646" s="11">
        <v>0</v>
      </c>
      <c r="C1646" s="11">
        <v>0</v>
      </c>
      <c r="D1646" s="25">
        <v>367843.21659999999</v>
      </c>
      <c r="E1646" s="25">
        <v>1485.1197999999999</v>
      </c>
      <c r="F1646" s="25">
        <v>546291244</v>
      </c>
      <c r="G1646" s="12">
        <v>7090971561</v>
      </c>
      <c r="H1646" s="11">
        <v>66</v>
      </c>
      <c r="I1646" s="11">
        <v>0</v>
      </c>
      <c r="J1646" s="11" t="s">
        <v>123</v>
      </c>
      <c r="K1646" s="25">
        <v>22451</v>
      </c>
      <c r="L1646" s="11">
        <v>0</v>
      </c>
      <c r="M1646" s="11">
        <v>0</v>
      </c>
      <c r="N1646" s="25">
        <v>2245</v>
      </c>
      <c r="O1646" s="11">
        <v>0</v>
      </c>
      <c r="P1646" s="11">
        <v>0</v>
      </c>
      <c r="Q1646" s="11"/>
      <c r="R1646" s="16"/>
    </row>
    <row r="1647" spans="1:18" ht="15.75" thickTop="1" thickBot="1" x14ac:dyDescent="0.25">
      <c r="A1647" s="15">
        <v>42183</v>
      </c>
      <c r="B1647" s="11">
        <v>0</v>
      </c>
      <c r="C1647" s="11">
        <v>0</v>
      </c>
      <c r="D1647" s="25">
        <v>367843.21659999999</v>
      </c>
      <c r="E1647" s="25">
        <v>1485.0545999999999</v>
      </c>
      <c r="F1647" s="25">
        <v>546267266</v>
      </c>
      <c r="G1647" s="12">
        <v>7090980756</v>
      </c>
      <c r="H1647" s="11">
        <v>66</v>
      </c>
      <c r="I1647" s="11">
        <v>0</v>
      </c>
      <c r="J1647" s="11" t="s">
        <v>123</v>
      </c>
      <c r="K1647" s="25">
        <v>22450</v>
      </c>
      <c r="L1647" s="11">
        <v>0</v>
      </c>
      <c r="M1647" s="11">
        <v>0</v>
      </c>
      <c r="N1647" s="25">
        <v>2245</v>
      </c>
      <c r="O1647" s="11">
        <v>0</v>
      </c>
      <c r="P1647" s="11">
        <v>0</v>
      </c>
      <c r="Q1647" s="11"/>
      <c r="R1647" s="16"/>
    </row>
    <row r="1648" spans="1:18" ht="15.75" thickTop="1" thickBot="1" x14ac:dyDescent="0.25">
      <c r="A1648" s="15">
        <v>42184</v>
      </c>
      <c r="B1648" s="11">
        <v>0</v>
      </c>
      <c r="C1648" s="11">
        <v>0</v>
      </c>
      <c r="D1648" s="25">
        <v>367843.21659999999</v>
      </c>
      <c r="E1648" s="25">
        <v>1484.9893999999999</v>
      </c>
      <c r="F1648" s="25">
        <v>546243289</v>
      </c>
      <c r="G1648" s="12">
        <v>7090989952</v>
      </c>
      <c r="H1648" s="11">
        <v>66</v>
      </c>
      <c r="I1648" s="11">
        <v>0</v>
      </c>
      <c r="J1648" s="11" t="s">
        <v>123</v>
      </c>
      <c r="K1648" s="25">
        <v>22449</v>
      </c>
      <c r="L1648" s="11">
        <v>0</v>
      </c>
      <c r="M1648" s="11">
        <v>0</v>
      </c>
      <c r="N1648" s="25">
        <v>2245</v>
      </c>
      <c r="O1648" s="11">
        <v>0</v>
      </c>
      <c r="P1648" s="11">
        <v>0</v>
      </c>
      <c r="Q1648" s="11"/>
      <c r="R1648" s="16"/>
    </row>
    <row r="1649" spans="1:18" ht="15.75" thickTop="1" thickBot="1" x14ac:dyDescent="0.25">
      <c r="A1649" s="15">
        <v>42185</v>
      </c>
      <c r="B1649" s="11">
        <v>0</v>
      </c>
      <c r="C1649" s="11">
        <v>0</v>
      </c>
      <c r="D1649" s="25">
        <v>367843.21659999999</v>
      </c>
      <c r="E1649" s="25">
        <v>1483.4748999999999</v>
      </c>
      <c r="F1649" s="25">
        <v>545686177</v>
      </c>
      <c r="G1649" s="12">
        <v>7002051992</v>
      </c>
      <c r="H1649" s="11">
        <v>66</v>
      </c>
      <c r="I1649" s="11">
        <v>0</v>
      </c>
      <c r="J1649" s="11" t="s">
        <v>123</v>
      </c>
      <c r="K1649" s="25">
        <v>22426</v>
      </c>
      <c r="L1649" s="11">
        <v>0</v>
      </c>
      <c r="M1649" s="11">
        <v>0</v>
      </c>
      <c r="N1649" s="25">
        <v>2243</v>
      </c>
      <c r="O1649" s="11">
        <v>0</v>
      </c>
      <c r="P1649" s="11">
        <v>0</v>
      </c>
      <c r="Q1649" s="11"/>
      <c r="R1649" s="16"/>
    </row>
    <row r="1650" spans="1:18" ht="15.75" thickTop="1" thickBot="1" x14ac:dyDescent="0.25">
      <c r="A1650" s="15">
        <v>42186</v>
      </c>
      <c r="B1650" s="11">
        <v>0</v>
      </c>
      <c r="C1650" s="11">
        <v>0</v>
      </c>
      <c r="D1650" s="25">
        <v>367843.21659999999</v>
      </c>
      <c r="E1650" s="25">
        <v>1475.1751999999999</v>
      </c>
      <c r="F1650" s="25">
        <v>542633201</v>
      </c>
      <c r="G1650" s="12">
        <v>7020421597</v>
      </c>
      <c r="H1650" s="11">
        <v>66</v>
      </c>
      <c r="I1650" s="11">
        <v>0</v>
      </c>
      <c r="J1650" s="11" t="s">
        <v>123</v>
      </c>
      <c r="K1650" s="25">
        <v>22301</v>
      </c>
      <c r="L1650" s="11">
        <v>0</v>
      </c>
      <c r="M1650" s="11">
        <v>0</v>
      </c>
      <c r="N1650" s="25">
        <v>2230</v>
      </c>
      <c r="O1650" s="11">
        <v>0</v>
      </c>
      <c r="P1650" s="11">
        <v>0</v>
      </c>
      <c r="Q1650" s="11"/>
      <c r="R1650" s="16"/>
    </row>
    <row r="1651" spans="1:18" ht="15.75" thickTop="1" thickBot="1" x14ac:dyDescent="0.25">
      <c r="A1651" s="15">
        <v>42187</v>
      </c>
      <c r="B1651" s="11">
        <v>61.3703</v>
      </c>
      <c r="C1651" s="11">
        <v>0</v>
      </c>
      <c r="D1651" s="25">
        <v>367904.58689999999</v>
      </c>
      <c r="E1651" s="25">
        <v>1466.5077000000001</v>
      </c>
      <c r="F1651" s="25">
        <v>539534905</v>
      </c>
      <c r="G1651" s="12">
        <v>7047029205</v>
      </c>
      <c r="H1651" s="11">
        <v>66</v>
      </c>
      <c r="I1651" s="11">
        <v>0</v>
      </c>
      <c r="J1651" s="11" t="s">
        <v>123</v>
      </c>
      <c r="K1651" s="25">
        <v>22170</v>
      </c>
      <c r="L1651" s="11">
        <v>0</v>
      </c>
      <c r="M1651" s="11">
        <v>0</v>
      </c>
      <c r="N1651" s="25">
        <v>2217</v>
      </c>
      <c r="O1651" s="11">
        <v>0</v>
      </c>
      <c r="P1651" s="11">
        <v>0</v>
      </c>
      <c r="Q1651" s="11"/>
      <c r="R1651" s="16"/>
    </row>
    <row r="1652" spans="1:18" ht="15.75" thickTop="1" thickBot="1" x14ac:dyDescent="0.25">
      <c r="A1652" s="15">
        <v>42188</v>
      </c>
      <c r="B1652" s="11">
        <v>0</v>
      </c>
      <c r="C1652" s="11">
        <v>0</v>
      </c>
      <c r="D1652" s="25">
        <v>367904.58689999999</v>
      </c>
      <c r="E1652" s="25">
        <v>1471.9772</v>
      </c>
      <c r="F1652" s="25">
        <v>541547174</v>
      </c>
      <c r="G1652" s="12">
        <v>7004997389</v>
      </c>
      <c r="H1652" s="11">
        <v>66</v>
      </c>
      <c r="I1652" s="11">
        <v>0</v>
      </c>
      <c r="J1652" s="11" t="s">
        <v>123</v>
      </c>
      <c r="K1652" s="25">
        <v>22256</v>
      </c>
      <c r="L1652" s="11">
        <v>0</v>
      </c>
      <c r="M1652" s="11">
        <v>0</v>
      </c>
      <c r="N1652" s="25">
        <v>2226</v>
      </c>
      <c r="O1652" s="11">
        <v>0</v>
      </c>
      <c r="P1652" s="11">
        <v>0</v>
      </c>
      <c r="Q1652" s="11"/>
      <c r="R1652" s="16"/>
    </row>
    <row r="1653" spans="1:18" ht="15.75" thickTop="1" thickBot="1" x14ac:dyDescent="0.25">
      <c r="A1653" s="15">
        <v>42189</v>
      </c>
      <c r="B1653" s="11">
        <v>0</v>
      </c>
      <c r="C1653" s="11">
        <v>0</v>
      </c>
      <c r="D1653" s="25">
        <v>367904.58689999999</v>
      </c>
      <c r="E1653" s="25">
        <v>1471.9109000000001</v>
      </c>
      <c r="F1653" s="25">
        <v>541522765</v>
      </c>
      <c r="G1653" s="12">
        <v>7004998314</v>
      </c>
      <c r="H1653" s="11">
        <v>66</v>
      </c>
      <c r="I1653" s="11">
        <v>0</v>
      </c>
      <c r="J1653" s="11" t="s">
        <v>123</v>
      </c>
      <c r="K1653" s="25">
        <v>22255</v>
      </c>
      <c r="L1653" s="11">
        <v>0</v>
      </c>
      <c r="M1653" s="11">
        <v>0</v>
      </c>
      <c r="N1653" s="25">
        <v>2226</v>
      </c>
      <c r="O1653" s="11">
        <v>0</v>
      </c>
      <c r="P1653" s="11">
        <v>0</v>
      </c>
      <c r="Q1653" s="11"/>
      <c r="R1653" s="16"/>
    </row>
    <row r="1654" spans="1:18" ht="15.75" thickTop="1" thickBot="1" x14ac:dyDescent="0.25">
      <c r="A1654" s="15">
        <v>42190</v>
      </c>
      <c r="B1654" s="11">
        <v>0</v>
      </c>
      <c r="C1654" s="11">
        <v>0</v>
      </c>
      <c r="D1654" s="25">
        <v>367904.58689999999</v>
      </c>
      <c r="E1654" s="25">
        <v>1471.8444999999999</v>
      </c>
      <c r="F1654" s="25">
        <v>541498358</v>
      </c>
      <c r="G1654" s="12">
        <v>7004999240</v>
      </c>
      <c r="H1654" s="11">
        <v>66</v>
      </c>
      <c r="I1654" s="11">
        <v>0</v>
      </c>
      <c r="J1654" s="11" t="s">
        <v>123</v>
      </c>
      <c r="K1654" s="25">
        <v>22254</v>
      </c>
      <c r="L1654" s="11">
        <v>0</v>
      </c>
      <c r="M1654" s="11">
        <v>0</v>
      </c>
      <c r="N1654" s="25">
        <v>2225</v>
      </c>
      <c r="O1654" s="11">
        <v>0</v>
      </c>
      <c r="P1654" s="11">
        <v>0</v>
      </c>
      <c r="Q1654" s="11"/>
      <c r="R1654" s="16"/>
    </row>
    <row r="1655" spans="1:18" ht="15.75" thickTop="1" thickBot="1" x14ac:dyDescent="0.25">
      <c r="A1655" s="15">
        <v>42191</v>
      </c>
      <c r="B1655" s="11">
        <v>137.40379999999999</v>
      </c>
      <c r="C1655" s="11">
        <v>0</v>
      </c>
      <c r="D1655" s="25">
        <v>368041.99070000002</v>
      </c>
      <c r="E1655" s="25">
        <v>1455.5636</v>
      </c>
      <c r="F1655" s="25">
        <v>535708527</v>
      </c>
      <c r="G1655" s="12">
        <v>6862856909</v>
      </c>
      <c r="H1655" s="11">
        <v>66</v>
      </c>
      <c r="I1655" s="11">
        <v>0</v>
      </c>
      <c r="J1655" s="11" t="s">
        <v>123</v>
      </c>
      <c r="K1655" s="25">
        <v>22008</v>
      </c>
      <c r="L1655" s="11">
        <v>0</v>
      </c>
      <c r="M1655" s="11">
        <v>0</v>
      </c>
      <c r="N1655" s="25">
        <v>2201</v>
      </c>
      <c r="O1655" s="11">
        <v>0</v>
      </c>
      <c r="P1655" s="11">
        <v>0</v>
      </c>
      <c r="Q1655" s="11"/>
      <c r="R1655" s="16"/>
    </row>
    <row r="1656" spans="1:18" ht="15.75" thickTop="1" thickBot="1" x14ac:dyDescent="0.25">
      <c r="A1656" s="15">
        <v>42192</v>
      </c>
      <c r="B1656" s="11">
        <v>0</v>
      </c>
      <c r="C1656" s="11">
        <v>0</v>
      </c>
      <c r="D1656" s="25">
        <v>368041.99070000002</v>
      </c>
      <c r="E1656" s="25">
        <v>1443.944</v>
      </c>
      <c r="F1656" s="25">
        <v>531432039</v>
      </c>
      <c r="G1656" s="12">
        <v>6806911624</v>
      </c>
      <c r="H1656" s="11">
        <v>66</v>
      </c>
      <c r="I1656" s="11">
        <v>0</v>
      </c>
      <c r="J1656" s="11" t="s">
        <v>123</v>
      </c>
      <c r="K1656" s="25">
        <v>21841</v>
      </c>
      <c r="L1656" s="11">
        <v>0</v>
      </c>
      <c r="M1656" s="11">
        <v>0</v>
      </c>
      <c r="N1656" s="25">
        <v>2184</v>
      </c>
      <c r="O1656" s="11">
        <v>0</v>
      </c>
      <c r="P1656" s="11">
        <v>0</v>
      </c>
      <c r="Q1656" s="11"/>
      <c r="R1656" s="16"/>
    </row>
    <row r="1657" spans="1:18" ht="15.75" thickTop="1" thickBot="1" x14ac:dyDescent="0.25">
      <c r="A1657" s="15">
        <v>42193</v>
      </c>
      <c r="B1657" s="11">
        <v>0</v>
      </c>
      <c r="C1657" s="11">
        <v>0</v>
      </c>
      <c r="D1657" s="25">
        <v>368041.99070000002</v>
      </c>
      <c r="E1657" s="25">
        <v>1436.8158000000001</v>
      </c>
      <c r="F1657" s="25">
        <v>528808545</v>
      </c>
      <c r="G1657" s="12">
        <v>6782176793</v>
      </c>
      <c r="H1657" s="11">
        <v>66</v>
      </c>
      <c r="I1657" s="11">
        <v>0</v>
      </c>
      <c r="J1657" s="11" t="s">
        <v>123</v>
      </c>
      <c r="K1657" s="25">
        <v>21733</v>
      </c>
      <c r="L1657" s="11">
        <v>0</v>
      </c>
      <c r="M1657" s="11">
        <v>0</v>
      </c>
      <c r="N1657" s="25">
        <v>2173</v>
      </c>
      <c r="O1657" s="11">
        <v>0</v>
      </c>
      <c r="P1657" s="11">
        <v>0</v>
      </c>
      <c r="Q1657" s="11"/>
      <c r="R1657" s="16"/>
    </row>
    <row r="1658" spans="1:18" ht="15.75" thickTop="1" thickBot="1" x14ac:dyDescent="0.25">
      <c r="A1658" s="15">
        <v>42194</v>
      </c>
      <c r="B1658" s="11">
        <v>0</v>
      </c>
      <c r="C1658" s="11">
        <v>0</v>
      </c>
      <c r="D1658" s="25">
        <v>368041.99070000002</v>
      </c>
      <c r="E1658" s="25">
        <v>1447.0835999999999</v>
      </c>
      <c r="F1658" s="25">
        <v>532587514</v>
      </c>
      <c r="G1658" s="12">
        <v>6904762255</v>
      </c>
      <c r="H1658" s="11">
        <v>66</v>
      </c>
      <c r="I1658" s="11">
        <v>0</v>
      </c>
      <c r="J1658" s="11" t="s">
        <v>123</v>
      </c>
      <c r="K1658" s="25">
        <v>21888</v>
      </c>
      <c r="L1658" s="11">
        <v>0</v>
      </c>
      <c r="M1658" s="11">
        <v>0</v>
      </c>
      <c r="N1658" s="25">
        <v>2189</v>
      </c>
      <c r="O1658" s="11">
        <v>0</v>
      </c>
      <c r="P1658" s="11">
        <v>0</v>
      </c>
      <c r="Q1658" s="11"/>
      <c r="R1658" s="16"/>
    </row>
    <row r="1659" spans="1:18" ht="15.75" thickTop="1" thickBot="1" x14ac:dyDescent="0.25">
      <c r="A1659" s="15">
        <v>42195</v>
      </c>
      <c r="B1659" s="11">
        <v>0</v>
      </c>
      <c r="C1659" s="11">
        <v>0</v>
      </c>
      <c r="D1659" s="25">
        <v>368041.99070000002</v>
      </c>
      <c r="E1659" s="25">
        <v>1476.1838</v>
      </c>
      <c r="F1659" s="25">
        <v>543297613</v>
      </c>
      <c r="G1659" s="12">
        <v>6991061538</v>
      </c>
      <c r="H1659" s="11">
        <v>66</v>
      </c>
      <c r="I1659" s="11">
        <v>0</v>
      </c>
      <c r="J1659" s="11" t="s">
        <v>123</v>
      </c>
      <c r="K1659" s="25">
        <v>22328</v>
      </c>
      <c r="L1659" s="11">
        <v>0</v>
      </c>
      <c r="M1659" s="11">
        <v>0</v>
      </c>
      <c r="N1659" s="25">
        <v>2233</v>
      </c>
      <c r="O1659" s="11">
        <v>0</v>
      </c>
      <c r="P1659" s="11">
        <v>0</v>
      </c>
      <c r="Q1659" s="11"/>
      <c r="R1659" s="16"/>
    </row>
    <row r="1660" spans="1:18" ht="15.75" thickTop="1" thickBot="1" x14ac:dyDescent="0.25">
      <c r="A1660" s="15">
        <v>42196</v>
      </c>
      <c r="B1660" s="11">
        <v>0</v>
      </c>
      <c r="C1660" s="11">
        <v>0</v>
      </c>
      <c r="D1660" s="25">
        <v>368041.99070000002</v>
      </c>
      <c r="E1660" s="25">
        <v>1476.117</v>
      </c>
      <c r="F1660" s="25">
        <v>543273053</v>
      </c>
      <c r="G1660" s="12">
        <v>6991061538</v>
      </c>
      <c r="H1660" s="11">
        <v>66</v>
      </c>
      <c r="I1660" s="11">
        <v>0</v>
      </c>
      <c r="J1660" s="11" t="s">
        <v>123</v>
      </c>
      <c r="K1660" s="25">
        <v>22327</v>
      </c>
      <c r="L1660" s="11">
        <v>0</v>
      </c>
      <c r="M1660" s="11">
        <v>0</v>
      </c>
      <c r="N1660" s="25">
        <v>2233</v>
      </c>
      <c r="O1660" s="11">
        <v>0</v>
      </c>
      <c r="P1660" s="11">
        <v>0</v>
      </c>
      <c r="Q1660" s="11"/>
      <c r="R1660" s="16"/>
    </row>
    <row r="1661" spans="1:18" ht="15.75" thickTop="1" thickBot="1" x14ac:dyDescent="0.25">
      <c r="A1661" s="15">
        <v>42197</v>
      </c>
      <c r="B1661" s="11">
        <v>0</v>
      </c>
      <c r="C1661" s="11">
        <v>0</v>
      </c>
      <c r="D1661" s="25">
        <v>368041.99070000002</v>
      </c>
      <c r="E1661" s="25">
        <v>1476.0503000000001</v>
      </c>
      <c r="F1661" s="25">
        <v>543248494</v>
      </c>
      <c r="G1661" s="12">
        <v>6991061538</v>
      </c>
      <c r="H1661" s="11">
        <v>66</v>
      </c>
      <c r="I1661" s="11">
        <v>0</v>
      </c>
      <c r="J1661" s="11" t="s">
        <v>123</v>
      </c>
      <c r="K1661" s="25">
        <v>22326</v>
      </c>
      <c r="L1661" s="11">
        <v>0</v>
      </c>
      <c r="M1661" s="11">
        <v>0</v>
      </c>
      <c r="N1661" s="25">
        <v>2233</v>
      </c>
      <c r="O1661" s="11">
        <v>0</v>
      </c>
      <c r="P1661" s="11">
        <v>0</v>
      </c>
      <c r="Q1661" s="11"/>
      <c r="R1661" s="16"/>
    </row>
    <row r="1662" spans="1:18" ht="15.75" thickTop="1" thickBot="1" x14ac:dyDescent="0.25">
      <c r="A1662" s="15">
        <v>42198</v>
      </c>
      <c r="B1662" s="11">
        <v>0</v>
      </c>
      <c r="C1662" s="11">
        <v>0</v>
      </c>
      <c r="D1662" s="25">
        <v>368041.99070000002</v>
      </c>
      <c r="E1662" s="25">
        <v>1491.1980000000001</v>
      </c>
      <c r="F1662" s="25">
        <v>548823491</v>
      </c>
      <c r="G1662" s="12">
        <v>6957218907</v>
      </c>
      <c r="H1662" s="11">
        <v>66</v>
      </c>
      <c r="I1662" s="11">
        <v>0</v>
      </c>
      <c r="J1662" s="11" t="s">
        <v>123</v>
      </c>
      <c r="K1662" s="25">
        <v>22555</v>
      </c>
      <c r="L1662" s="11">
        <v>0</v>
      </c>
      <c r="M1662" s="11">
        <v>0</v>
      </c>
      <c r="N1662" s="25">
        <v>2256</v>
      </c>
      <c r="O1662" s="11">
        <v>0</v>
      </c>
      <c r="P1662" s="11">
        <v>0</v>
      </c>
      <c r="Q1662" s="11"/>
      <c r="R1662" s="16"/>
    </row>
    <row r="1663" spans="1:18" ht="15.75" thickTop="1" thickBot="1" x14ac:dyDescent="0.25">
      <c r="A1663" s="15">
        <v>42199</v>
      </c>
      <c r="B1663" s="11">
        <v>0</v>
      </c>
      <c r="C1663" s="11">
        <v>0</v>
      </c>
      <c r="D1663" s="25">
        <v>368041.99070000002</v>
      </c>
      <c r="E1663" s="25">
        <v>1500.0106000000001</v>
      </c>
      <c r="F1663" s="25">
        <v>552066881</v>
      </c>
      <c r="G1663" s="12">
        <v>6968097365</v>
      </c>
      <c r="H1663" s="11">
        <v>66</v>
      </c>
      <c r="I1663" s="11">
        <v>0</v>
      </c>
      <c r="J1663" s="11" t="s">
        <v>123</v>
      </c>
      <c r="K1663" s="25">
        <v>22689</v>
      </c>
      <c r="L1663" s="11">
        <v>0</v>
      </c>
      <c r="M1663" s="11">
        <v>0</v>
      </c>
      <c r="N1663" s="25">
        <v>2269</v>
      </c>
      <c r="O1663" s="11">
        <v>0</v>
      </c>
      <c r="P1663" s="11">
        <v>0</v>
      </c>
      <c r="Q1663" s="11"/>
      <c r="R1663" s="16"/>
    </row>
    <row r="1664" spans="1:18" ht="15.75" thickTop="1" thickBot="1" x14ac:dyDescent="0.25">
      <c r="A1664" s="15">
        <v>42200</v>
      </c>
      <c r="B1664" s="11">
        <v>902.27470000000005</v>
      </c>
      <c r="C1664" s="11">
        <v>0</v>
      </c>
      <c r="D1664" s="25">
        <v>368944.26539999997</v>
      </c>
      <c r="E1664" s="25">
        <v>1489.9530999999999</v>
      </c>
      <c r="F1664" s="25">
        <v>549709635</v>
      </c>
      <c r="G1664" s="12">
        <v>7032965069</v>
      </c>
      <c r="H1664" s="11">
        <v>66</v>
      </c>
      <c r="I1664" s="11">
        <v>0</v>
      </c>
      <c r="J1664" s="11" t="s">
        <v>123</v>
      </c>
      <c r="K1664" s="25">
        <v>22536</v>
      </c>
      <c r="L1664" s="11">
        <v>0</v>
      </c>
      <c r="M1664" s="11">
        <v>0</v>
      </c>
      <c r="N1664" s="25">
        <v>2254</v>
      </c>
      <c r="O1664" s="11">
        <v>0</v>
      </c>
      <c r="P1664" s="11">
        <v>0</v>
      </c>
      <c r="Q1664" s="11"/>
      <c r="R1664" s="16"/>
    </row>
    <row r="1665" spans="1:18" ht="15.75" thickTop="1" thickBot="1" x14ac:dyDescent="0.25">
      <c r="A1665" s="15">
        <v>42201</v>
      </c>
      <c r="B1665" s="11">
        <v>0</v>
      </c>
      <c r="C1665" s="11">
        <v>0</v>
      </c>
      <c r="D1665" s="25">
        <v>368944.26539999997</v>
      </c>
      <c r="E1665" s="25">
        <v>1489.8860999999999</v>
      </c>
      <c r="F1665" s="25">
        <v>549684917</v>
      </c>
      <c r="G1665" s="12">
        <v>7032966734</v>
      </c>
      <c r="H1665" s="11">
        <v>66</v>
      </c>
      <c r="I1665" s="11">
        <v>0</v>
      </c>
      <c r="J1665" s="11" t="s">
        <v>123</v>
      </c>
      <c r="K1665" s="25">
        <v>22591</v>
      </c>
      <c r="L1665" s="11">
        <v>0</v>
      </c>
      <c r="M1665" s="11">
        <v>0</v>
      </c>
      <c r="N1665" s="25">
        <v>2259</v>
      </c>
      <c r="O1665" s="11">
        <v>0</v>
      </c>
      <c r="P1665" s="11">
        <v>0</v>
      </c>
      <c r="Q1665" s="11"/>
      <c r="R1665" s="16"/>
    </row>
    <row r="1666" spans="1:18" ht="15.75" thickTop="1" thickBot="1" x14ac:dyDescent="0.25">
      <c r="A1666" s="15">
        <v>42202</v>
      </c>
      <c r="B1666" s="11">
        <v>0</v>
      </c>
      <c r="C1666" s="11">
        <v>0</v>
      </c>
      <c r="D1666" s="25">
        <v>368944.26539999997</v>
      </c>
      <c r="E1666" s="25">
        <v>1490.2899</v>
      </c>
      <c r="F1666" s="25">
        <v>549833930</v>
      </c>
      <c r="G1666" s="12">
        <v>7041338814</v>
      </c>
      <c r="H1666" s="11">
        <v>66</v>
      </c>
      <c r="I1666" s="11">
        <v>0</v>
      </c>
      <c r="J1666" s="11" t="s">
        <v>123</v>
      </c>
      <c r="K1666" s="25">
        <v>22597</v>
      </c>
      <c r="L1666" s="11">
        <v>0</v>
      </c>
      <c r="M1666" s="11">
        <v>0</v>
      </c>
      <c r="N1666" s="25">
        <v>2260</v>
      </c>
      <c r="O1666" s="11">
        <v>0</v>
      </c>
      <c r="P1666" s="11">
        <v>0</v>
      </c>
      <c r="Q1666" s="11"/>
      <c r="R1666" s="16"/>
    </row>
    <row r="1667" spans="1:18" ht="15.75" thickTop="1" thickBot="1" x14ac:dyDescent="0.25">
      <c r="A1667" s="15">
        <v>42203</v>
      </c>
      <c r="B1667" s="11">
        <v>0</v>
      </c>
      <c r="C1667" s="11">
        <v>0</v>
      </c>
      <c r="D1667" s="25">
        <v>368944.26539999997</v>
      </c>
      <c r="E1667" s="25">
        <v>1490.2229</v>
      </c>
      <c r="F1667" s="25">
        <v>549809206</v>
      </c>
      <c r="G1667" s="12">
        <v>7041340479</v>
      </c>
      <c r="H1667" s="11">
        <v>66</v>
      </c>
      <c r="I1667" s="11">
        <v>0</v>
      </c>
      <c r="J1667" s="11" t="s">
        <v>123</v>
      </c>
      <c r="K1667" s="25">
        <v>22596</v>
      </c>
      <c r="L1667" s="11">
        <v>0</v>
      </c>
      <c r="M1667" s="11">
        <v>0</v>
      </c>
      <c r="N1667" s="25">
        <v>2260</v>
      </c>
      <c r="O1667" s="11">
        <v>0</v>
      </c>
      <c r="P1667" s="11">
        <v>0</v>
      </c>
      <c r="Q1667" s="11"/>
      <c r="R1667" s="16"/>
    </row>
    <row r="1668" spans="1:18" ht="15.75" thickTop="1" thickBot="1" x14ac:dyDescent="0.25">
      <c r="A1668" s="15">
        <v>42204</v>
      </c>
      <c r="B1668" s="11">
        <v>0</v>
      </c>
      <c r="C1668" s="11">
        <v>0</v>
      </c>
      <c r="D1668" s="25">
        <v>368944.26539999997</v>
      </c>
      <c r="E1668" s="25">
        <v>1490.1559</v>
      </c>
      <c r="F1668" s="25">
        <v>549784484</v>
      </c>
      <c r="G1668" s="12">
        <v>7041342145</v>
      </c>
      <c r="H1668" s="11">
        <v>66</v>
      </c>
      <c r="I1668" s="11">
        <v>0</v>
      </c>
      <c r="J1668" s="11" t="s">
        <v>123</v>
      </c>
      <c r="K1668" s="25">
        <v>22595</v>
      </c>
      <c r="L1668" s="11">
        <v>0</v>
      </c>
      <c r="M1668" s="11">
        <v>0</v>
      </c>
      <c r="N1668" s="25">
        <v>2259</v>
      </c>
      <c r="O1668" s="11">
        <v>0</v>
      </c>
      <c r="P1668" s="11">
        <v>0</v>
      </c>
      <c r="Q1668" s="11"/>
      <c r="R1668" s="16"/>
    </row>
    <row r="1669" spans="1:18" ht="15.75" thickTop="1" thickBot="1" x14ac:dyDescent="0.25">
      <c r="A1669" s="15">
        <v>42205</v>
      </c>
      <c r="B1669" s="11">
        <v>0</v>
      </c>
      <c r="C1669" s="11">
        <v>0</v>
      </c>
      <c r="D1669" s="25">
        <v>368944.26539999997</v>
      </c>
      <c r="E1669" s="25">
        <v>1497.2127</v>
      </c>
      <c r="F1669" s="25">
        <v>552388052</v>
      </c>
      <c r="G1669" s="12">
        <v>7066141457</v>
      </c>
      <c r="H1669" s="11">
        <v>66</v>
      </c>
      <c r="I1669" s="11">
        <v>0</v>
      </c>
      <c r="J1669" s="11" t="s">
        <v>123</v>
      </c>
      <c r="K1669" s="25">
        <v>22702</v>
      </c>
      <c r="L1669" s="11">
        <v>0</v>
      </c>
      <c r="M1669" s="11">
        <v>0</v>
      </c>
      <c r="N1669" s="25">
        <v>2270</v>
      </c>
      <c r="O1669" s="11">
        <v>0</v>
      </c>
      <c r="P1669" s="11">
        <v>0</v>
      </c>
      <c r="Q1669" s="11"/>
      <c r="R1669" s="16"/>
    </row>
    <row r="1670" spans="1:18" ht="15.75" thickTop="1" thickBot="1" x14ac:dyDescent="0.25">
      <c r="A1670" s="15">
        <v>42206</v>
      </c>
      <c r="B1670" s="11">
        <v>0</v>
      </c>
      <c r="C1670" s="11">
        <v>0</v>
      </c>
      <c r="D1670" s="25">
        <v>368944.26539999997</v>
      </c>
      <c r="E1670" s="25">
        <v>1498.4935</v>
      </c>
      <c r="F1670" s="25">
        <v>552860575</v>
      </c>
      <c r="G1670" s="12">
        <v>7150587373</v>
      </c>
      <c r="H1670" s="11">
        <v>66</v>
      </c>
      <c r="I1670" s="11">
        <v>0</v>
      </c>
      <c r="J1670" s="11" t="s">
        <v>123</v>
      </c>
      <c r="K1670" s="25">
        <v>22721</v>
      </c>
      <c r="L1670" s="11">
        <v>0</v>
      </c>
      <c r="M1670" s="11">
        <v>0</v>
      </c>
      <c r="N1670" s="25">
        <v>2272</v>
      </c>
      <c r="O1670" s="11">
        <v>0</v>
      </c>
      <c r="P1670" s="11">
        <v>0</v>
      </c>
      <c r="Q1670" s="11"/>
      <c r="R1670" s="16"/>
    </row>
    <row r="1671" spans="1:18" ht="15.75" thickTop="1" thickBot="1" x14ac:dyDescent="0.25">
      <c r="A1671" s="15">
        <v>42207</v>
      </c>
      <c r="B1671" s="11">
        <v>0</v>
      </c>
      <c r="C1671" s="11">
        <v>0</v>
      </c>
      <c r="D1671" s="25">
        <v>368944.26539999997</v>
      </c>
      <c r="E1671" s="25">
        <v>1489.6442</v>
      </c>
      <c r="F1671" s="25">
        <v>549595691</v>
      </c>
      <c r="G1671" s="12">
        <v>7010306182</v>
      </c>
      <c r="H1671" s="11">
        <v>66</v>
      </c>
      <c r="I1671" s="11">
        <v>0</v>
      </c>
      <c r="J1671" s="11" t="s">
        <v>123</v>
      </c>
      <c r="K1671" s="25">
        <v>22587</v>
      </c>
      <c r="L1671" s="11">
        <v>0</v>
      </c>
      <c r="M1671" s="11">
        <v>0</v>
      </c>
      <c r="N1671" s="25">
        <v>2259</v>
      </c>
      <c r="O1671" s="11">
        <v>0</v>
      </c>
      <c r="P1671" s="11">
        <v>0</v>
      </c>
      <c r="Q1671" s="11"/>
      <c r="R1671" s="16"/>
    </row>
    <row r="1672" spans="1:18" ht="15.75" thickTop="1" thickBot="1" x14ac:dyDescent="0.25">
      <c r="A1672" s="15">
        <v>42208</v>
      </c>
      <c r="B1672" s="11">
        <v>0</v>
      </c>
      <c r="C1672" s="11">
        <v>0</v>
      </c>
      <c r="D1672" s="25">
        <v>368944.26539999997</v>
      </c>
      <c r="E1672" s="25">
        <v>1481.5540000000001</v>
      </c>
      <c r="F1672" s="25">
        <v>546610868</v>
      </c>
      <c r="G1672" s="12">
        <v>7088787597</v>
      </c>
      <c r="H1672" s="11">
        <v>66</v>
      </c>
      <c r="I1672" s="11">
        <v>0</v>
      </c>
      <c r="J1672" s="11" t="s">
        <v>123</v>
      </c>
      <c r="K1672" s="25">
        <v>22464</v>
      </c>
      <c r="L1672" s="11">
        <v>0</v>
      </c>
      <c r="M1672" s="11">
        <v>0</v>
      </c>
      <c r="N1672" s="25">
        <v>2246</v>
      </c>
      <c r="O1672" s="11">
        <v>0</v>
      </c>
      <c r="P1672" s="11">
        <v>0</v>
      </c>
      <c r="Q1672" s="11"/>
      <c r="R1672" s="16"/>
    </row>
    <row r="1673" spans="1:18" ht="15.75" thickTop="1" thickBot="1" x14ac:dyDescent="0.25">
      <c r="A1673" s="15">
        <v>42209</v>
      </c>
      <c r="B1673" s="11">
        <v>33.917299999999997</v>
      </c>
      <c r="C1673" s="11">
        <v>0</v>
      </c>
      <c r="D1673" s="25">
        <v>368978.1827</v>
      </c>
      <c r="E1673" s="25">
        <v>1474.1719000000001</v>
      </c>
      <c r="F1673" s="25">
        <v>543937257</v>
      </c>
      <c r="G1673" s="12">
        <v>7049519241</v>
      </c>
      <c r="H1673" s="11">
        <v>66</v>
      </c>
      <c r="I1673" s="11">
        <v>0</v>
      </c>
      <c r="J1673" s="11" t="s">
        <v>123</v>
      </c>
      <c r="K1673" s="25">
        <v>22352</v>
      </c>
      <c r="L1673" s="11">
        <v>0</v>
      </c>
      <c r="M1673" s="11">
        <v>0</v>
      </c>
      <c r="N1673" s="25">
        <v>2235</v>
      </c>
      <c r="O1673" s="11">
        <v>0</v>
      </c>
      <c r="P1673" s="11">
        <v>0</v>
      </c>
      <c r="Q1673" s="11"/>
      <c r="R1673" s="16"/>
    </row>
    <row r="1674" spans="1:18" ht="15.75" thickTop="1" thickBot="1" x14ac:dyDescent="0.25">
      <c r="A1674" s="15">
        <v>42210</v>
      </c>
      <c r="B1674" s="11">
        <v>0</v>
      </c>
      <c r="C1674" s="11">
        <v>0</v>
      </c>
      <c r="D1674" s="25">
        <v>368978.1827</v>
      </c>
      <c r="E1674" s="25">
        <v>1474.1080999999999</v>
      </c>
      <c r="F1674" s="25">
        <v>543913719</v>
      </c>
      <c r="G1674" s="12">
        <v>7049532454</v>
      </c>
      <c r="H1674" s="11">
        <v>66</v>
      </c>
      <c r="I1674" s="11">
        <v>0</v>
      </c>
      <c r="J1674" s="11" t="s">
        <v>123</v>
      </c>
      <c r="K1674" s="25">
        <v>22354</v>
      </c>
      <c r="L1674" s="11">
        <v>0</v>
      </c>
      <c r="M1674" s="11">
        <v>0</v>
      </c>
      <c r="N1674" s="25">
        <v>2235</v>
      </c>
      <c r="O1674" s="11">
        <v>0</v>
      </c>
      <c r="P1674" s="11">
        <v>0</v>
      </c>
      <c r="Q1674" s="11"/>
      <c r="R1674" s="16"/>
    </row>
    <row r="1675" spans="1:18" ht="15.75" thickTop="1" thickBot="1" x14ac:dyDescent="0.25">
      <c r="A1675" s="15">
        <v>42211</v>
      </c>
      <c r="B1675" s="11">
        <v>0</v>
      </c>
      <c r="C1675" s="11">
        <v>0</v>
      </c>
      <c r="D1675" s="25">
        <v>368978.1827</v>
      </c>
      <c r="E1675" s="25">
        <v>1474.0443</v>
      </c>
      <c r="F1675" s="25">
        <v>543890182</v>
      </c>
      <c r="G1675" s="12">
        <v>7049545668</v>
      </c>
      <c r="H1675" s="11">
        <v>66</v>
      </c>
      <c r="I1675" s="11">
        <v>0</v>
      </c>
      <c r="J1675" s="11" t="s">
        <v>123</v>
      </c>
      <c r="K1675" s="25">
        <v>22353</v>
      </c>
      <c r="L1675" s="11">
        <v>0</v>
      </c>
      <c r="M1675" s="11">
        <v>0</v>
      </c>
      <c r="N1675" s="25">
        <v>2235</v>
      </c>
      <c r="O1675" s="11">
        <v>0</v>
      </c>
      <c r="P1675" s="11">
        <v>0</v>
      </c>
      <c r="Q1675" s="11"/>
      <c r="R1675" s="16"/>
    </row>
    <row r="1676" spans="1:18" ht="15.75" thickTop="1" thickBot="1" x14ac:dyDescent="0.25">
      <c r="A1676" s="15">
        <v>42212</v>
      </c>
      <c r="B1676" s="11">
        <v>0</v>
      </c>
      <c r="C1676" s="11">
        <v>0</v>
      </c>
      <c r="D1676" s="25">
        <v>368978.1827</v>
      </c>
      <c r="E1676" s="25">
        <v>1452.0437999999999</v>
      </c>
      <c r="F1676" s="25">
        <v>535772478</v>
      </c>
      <c r="G1676" s="12">
        <v>6904745893</v>
      </c>
      <c r="H1676" s="11">
        <v>66</v>
      </c>
      <c r="I1676" s="11">
        <v>0</v>
      </c>
      <c r="J1676" s="11" t="s">
        <v>123</v>
      </c>
      <c r="K1676" s="25">
        <v>22019</v>
      </c>
      <c r="L1676" s="11">
        <v>0</v>
      </c>
      <c r="M1676" s="11">
        <v>0</v>
      </c>
      <c r="N1676" s="25">
        <v>2202</v>
      </c>
      <c r="O1676" s="11">
        <v>0</v>
      </c>
      <c r="P1676" s="11">
        <v>0</v>
      </c>
      <c r="Q1676" s="11"/>
      <c r="R1676" s="16"/>
    </row>
    <row r="1677" spans="1:18" ht="15.75" thickTop="1" thickBot="1" x14ac:dyDescent="0.25">
      <c r="A1677" s="15">
        <v>42213</v>
      </c>
      <c r="B1677" s="11">
        <v>0</v>
      </c>
      <c r="C1677" s="11">
        <v>0</v>
      </c>
      <c r="D1677" s="25">
        <v>368978.1827</v>
      </c>
      <c r="E1677" s="25">
        <v>1446.4449</v>
      </c>
      <c r="F1677" s="25">
        <v>533706611</v>
      </c>
      <c r="G1677" s="12">
        <v>6878736950</v>
      </c>
      <c r="H1677" s="11">
        <v>66</v>
      </c>
      <c r="I1677" s="11">
        <v>0</v>
      </c>
      <c r="J1677" s="11" t="s">
        <v>123</v>
      </c>
      <c r="K1677" s="25">
        <v>21934</v>
      </c>
      <c r="L1677" s="11">
        <v>0</v>
      </c>
      <c r="M1677" s="11">
        <v>0</v>
      </c>
      <c r="N1677" s="25">
        <v>2193</v>
      </c>
      <c r="O1677" s="11">
        <v>0</v>
      </c>
      <c r="P1677" s="11">
        <v>0</v>
      </c>
      <c r="Q1677" s="11"/>
      <c r="R1677" s="16"/>
    </row>
    <row r="1678" spans="1:18" ht="15.75" thickTop="1" thickBot="1" x14ac:dyDescent="0.25">
      <c r="A1678" s="15">
        <v>42214</v>
      </c>
      <c r="B1678" s="11">
        <v>0</v>
      </c>
      <c r="C1678" s="11">
        <v>0</v>
      </c>
      <c r="D1678" s="25">
        <v>368978.1827</v>
      </c>
      <c r="E1678" s="25">
        <v>1442.4489000000001</v>
      </c>
      <c r="F1678" s="25">
        <v>532232168</v>
      </c>
      <c r="G1678" s="12">
        <v>6690916663</v>
      </c>
      <c r="H1678" s="11">
        <v>66</v>
      </c>
      <c r="I1678" s="11">
        <v>0</v>
      </c>
      <c r="J1678" s="11" t="s">
        <v>123</v>
      </c>
      <c r="K1678" s="25">
        <v>21873</v>
      </c>
      <c r="L1678" s="11">
        <v>0</v>
      </c>
      <c r="M1678" s="11">
        <v>0</v>
      </c>
      <c r="N1678" s="25">
        <v>2187</v>
      </c>
      <c r="O1678" s="11">
        <v>0</v>
      </c>
      <c r="P1678" s="11">
        <v>0</v>
      </c>
      <c r="Q1678" s="11"/>
      <c r="R1678" s="16"/>
    </row>
    <row r="1679" spans="1:18" ht="15.75" thickTop="1" thickBot="1" x14ac:dyDescent="0.25">
      <c r="A1679" s="15">
        <v>42215</v>
      </c>
      <c r="B1679" s="11">
        <v>0</v>
      </c>
      <c r="C1679" s="11">
        <v>0</v>
      </c>
      <c r="D1679" s="25">
        <v>368978.1827</v>
      </c>
      <c r="E1679" s="25">
        <v>1440.2337</v>
      </c>
      <c r="F1679" s="25">
        <v>531414815</v>
      </c>
      <c r="G1679" s="12">
        <v>6745587505</v>
      </c>
      <c r="H1679" s="11">
        <v>66</v>
      </c>
      <c r="I1679" s="11">
        <v>0</v>
      </c>
      <c r="J1679" s="11" t="s">
        <v>123</v>
      </c>
      <c r="K1679" s="25">
        <v>21840</v>
      </c>
      <c r="L1679" s="11">
        <v>0</v>
      </c>
      <c r="M1679" s="11">
        <v>0</v>
      </c>
      <c r="N1679" s="25">
        <v>2184</v>
      </c>
      <c r="O1679" s="11">
        <v>0</v>
      </c>
      <c r="P1679" s="11">
        <v>0</v>
      </c>
      <c r="Q1679" s="11"/>
      <c r="R1679" s="16"/>
    </row>
    <row r="1680" spans="1:18" ht="15.75" thickTop="1" thickBot="1" x14ac:dyDescent="0.25">
      <c r="A1680" s="15">
        <v>42216</v>
      </c>
      <c r="B1680" s="11">
        <v>416.93799999999999</v>
      </c>
      <c r="C1680" s="11">
        <v>107.62139999999999</v>
      </c>
      <c r="D1680" s="25">
        <v>369287.49930000002</v>
      </c>
      <c r="E1680" s="25">
        <v>1461.4374</v>
      </c>
      <c r="F1680" s="25">
        <v>539690552</v>
      </c>
      <c r="G1680" s="12">
        <v>6954214781</v>
      </c>
      <c r="H1680" s="11">
        <v>65</v>
      </c>
      <c r="I1680" s="11">
        <v>0</v>
      </c>
      <c r="J1680" s="11" t="s">
        <v>123</v>
      </c>
      <c r="K1680" s="25">
        <v>22161</v>
      </c>
      <c r="L1680" s="11">
        <v>0</v>
      </c>
      <c r="M1680" s="11">
        <v>0</v>
      </c>
      <c r="N1680" s="25">
        <v>2216</v>
      </c>
      <c r="O1680" s="11">
        <v>0</v>
      </c>
      <c r="P1680" s="11">
        <v>0</v>
      </c>
      <c r="Q1680" s="12">
        <v>1001055802</v>
      </c>
      <c r="R1680" s="16"/>
    </row>
    <row r="1681" spans="1:18" ht="15.75" thickTop="1" thickBot="1" x14ac:dyDescent="0.25">
      <c r="A1681" s="15">
        <v>42217</v>
      </c>
      <c r="B1681" s="11">
        <v>0</v>
      </c>
      <c r="C1681" s="11">
        <v>0</v>
      </c>
      <c r="D1681" s="25">
        <v>369287.49930000002</v>
      </c>
      <c r="E1681" s="25">
        <v>1461.3719000000001</v>
      </c>
      <c r="F1681" s="25">
        <v>539666377</v>
      </c>
      <c r="G1681" s="12">
        <v>6954217572</v>
      </c>
      <c r="H1681" s="11">
        <v>65</v>
      </c>
      <c r="I1681" s="11">
        <v>0</v>
      </c>
      <c r="J1681" s="11" t="s">
        <v>123</v>
      </c>
      <c r="K1681" s="25">
        <v>22179</v>
      </c>
      <c r="L1681" s="11">
        <v>0</v>
      </c>
      <c r="M1681" s="11">
        <v>0</v>
      </c>
      <c r="N1681" s="25">
        <v>2218</v>
      </c>
      <c r="O1681" s="11">
        <v>0</v>
      </c>
      <c r="P1681" s="11">
        <v>0</v>
      </c>
      <c r="Q1681" s="11"/>
      <c r="R1681" s="16"/>
    </row>
    <row r="1682" spans="1:18" ht="15.75" thickTop="1" thickBot="1" x14ac:dyDescent="0.25">
      <c r="A1682" s="15">
        <v>42218</v>
      </c>
      <c r="B1682" s="11">
        <v>0</v>
      </c>
      <c r="C1682" s="11">
        <v>0</v>
      </c>
      <c r="D1682" s="25">
        <v>369287.49930000002</v>
      </c>
      <c r="E1682" s="25">
        <v>1461.3063999999999</v>
      </c>
      <c r="F1682" s="25">
        <v>539642203</v>
      </c>
      <c r="G1682" s="12">
        <v>6954220361</v>
      </c>
      <c r="H1682" s="11">
        <v>65</v>
      </c>
      <c r="I1682" s="11">
        <v>0</v>
      </c>
      <c r="J1682" s="11" t="s">
        <v>123</v>
      </c>
      <c r="K1682" s="25">
        <v>22178</v>
      </c>
      <c r="L1682" s="11">
        <v>0</v>
      </c>
      <c r="M1682" s="11">
        <v>0</v>
      </c>
      <c r="N1682" s="25">
        <v>2218</v>
      </c>
      <c r="O1682" s="11">
        <v>0</v>
      </c>
      <c r="P1682" s="11">
        <v>0</v>
      </c>
      <c r="Q1682" s="11"/>
      <c r="R1682" s="16"/>
    </row>
    <row r="1683" spans="1:18" ht="15.75" thickTop="1" thickBot="1" x14ac:dyDescent="0.25">
      <c r="A1683" s="15">
        <v>42219</v>
      </c>
      <c r="B1683" s="11">
        <v>0</v>
      </c>
      <c r="C1683" s="11">
        <v>0</v>
      </c>
      <c r="D1683" s="25">
        <v>369287.49930000002</v>
      </c>
      <c r="E1683" s="25">
        <v>1459.4611</v>
      </c>
      <c r="F1683" s="25">
        <v>538960748</v>
      </c>
      <c r="G1683" s="12">
        <v>6879853072</v>
      </c>
      <c r="H1683" s="11">
        <v>65</v>
      </c>
      <c r="I1683" s="11">
        <v>0</v>
      </c>
      <c r="J1683" s="11" t="s">
        <v>123</v>
      </c>
      <c r="K1683" s="25">
        <v>22150</v>
      </c>
      <c r="L1683" s="11">
        <v>0</v>
      </c>
      <c r="M1683" s="11">
        <v>0</v>
      </c>
      <c r="N1683" s="25">
        <v>2215</v>
      </c>
      <c r="O1683" s="11">
        <v>0</v>
      </c>
      <c r="P1683" s="11">
        <v>0</v>
      </c>
      <c r="Q1683" s="11"/>
      <c r="R1683" s="16"/>
    </row>
    <row r="1684" spans="1:18" ht="15.75" thickTop="1" thickBot="1" x14ac:dyDescent="0.25">
      <c r="A1684" s="15">
        <v>42220</v>
      </c>
      <c r="B1684" s="11">
        <v>0</v>
      </c>
      <c r="C1684" s="11">
        <v>0</v>
      </c>
      <c r="D1684" s="25">
        <v>369287.49930000002</v>
      </c>
      <c r="E1684" s="25">
        <v>1458.1823999999999</v>
      </c>
      <c r="F1684" s="25">
        <v>538488531</v>
      </c>
      <c r="G1684" s="12">
        <v>6763213217</v>
      </c>
      <c r="H1684" s="11">
        <v>65</v>
      </c>
      <c r="I1684" s="11">
        <v>0</v>
      </c>
      <c r="J1684" s="11" t="s">
        <v>123</v>
      </c>
      <c r="K1684" s="25">
        <v>22131</v>
      </c>
      <c r="L1684" s="11">
        <v>0</v>
      </c>
      <c r="M1684" s="11">
        <v>0</v>
      </c>
      <c r="N1684" s="25">
        <v>2213</v>
      </c>
      <c r="O1684" s="11">
        <v>0</v>
      </c>
      <c r="P1684" s="11">
        <v>0</v>
      </c>
      <c r="Q1684" s="11"/>
      <c r="R1684" s="16"/>
    </row>
    <row r="1685" spans="1:18" ht="15.75" thickTop="1" thickBot="1" x14ac:dyDescent="0.25">
      <c r="A1685" s="15">
        <v>42221</v>
      </c>
      <c r="B1685" s="11">
        <v>136.554</v>
      </c>
      <c r="C1685" s="11">
        <v>0</v>
      </c>
      <c r="D1685" s="25">
        <v>369424.05330000003</v>
      </c>
      <c r="E1685" s="25">
        <v>1464.6212</v>
      </c>
      <c r="F1685" s="25">
        <v>541066284</v>
      </c>
      <c r="G1685" s="12">
        <v>6921265630</v>
      </c>
      <c r="H1685" s="11">
        <v>65</v>
      </c>
      <c r="I1685" s="11">
        <v>0</v>
      </c>
      <c r="J1685" s="11" t="s">
        <v>123</v>
      </c>
      <c r="K1685" s="25">
        <v>22228</v>
      </c>
      <c r="L1685" s="11">
        <v>0</v>
      </c>
      <c r="M1685" s="11">
        <v>0</v>
      </c>
      <c r="N1685" s="25">
        <v>2223</v>
      </c>
      <c r="O1685" s="11">
        <v>0</v>
      </c>
      <c r="P1685" s="11">
        <v>0</v>
      </c>
      <c r="Q1685" s="11"/>
      <c r="R1685" s="16"/>
    </row>
    <row r="1686" spans="1:18" ht="15.75" thickTop="1" thickBot="1" x14ac:dyDescent="0.25">
      <c r="A1686" s="15">
        <v>42222</v>
      </c>
      <c r="B1686" s="11">
        <v>0</v>
      </c>
      <c r="C1686" s="11">
        <v>0</v>
      </c>
      <c r="D1686" s="25">
        <v>369424.05330000003</v>
      </c>
      <c r="E1686" s="25">
        <v>1462.1971000000001</v>
      </c>
      <c r="F1686" s="25">
        <v>540170787</v>
      </c>
      <c r="G1686" s="12">
        <v>6910001110</v>
      </c>
      <c r="H1686" s="11">
        <v>65</v>
      </c>
      <c r="I1686" s="11">
        <v>0</v>
      </c>
      <c r="J1686" s="11" t="s">
        <v>123</v>
      </c>
      <c r="K1686" s="25">
        <v>22200</v>
      </c>
      <c r="L1686" s="11">
        <v>0</v>
      </c>
      <c r="M1686" s="11">
        <v>0</v>
      </c>
      <c r="N1686" s="25">
        <v>2220</v>
      </c>
      <c r="O1686" s="11">
        <v>0</v>
      </c>
      <c r="P1686" s="11">
        <v>0</v>
      </c>
      <c r="Q1686" s="11"/>
      <c r="R1686" s="16"/>
    </row>
    <row r="1687" spans="1:18" ht="15.75" thickTop="1" thickBot="1" x14ac:dyDescent="0.25">
      <c r="A1687" s="15">
        <v>42223</v>
      </c>
      <c r="B1687" s="11">
        <v>0</v>
      </c>
      <c r="C1687" s="11">
        <v>0</v>
      </c>
      <c r="D1687" s="25">
        <v>369424.05330000003</v>
      </c>
      <c r="E1687" s="25">
        <v>1455.2108000000001</v>
      </c>
      <c r="F1687" s="25">
        <v>537589874</v>
      </c>
      <c r="G1687" s="12">
        <v>6747369228</v>
      </c>
      <c r="H1687" s="11">
        <v>65</v>
      </c>
      <c r="I1687" s="11">
        <v>0</v>
      </c>
      <c r="J1687" s="11" t="s">
        <v>123</v>
      </c>
      <c r="K1687" s="25">
        <v>22094</v>
      </c>
      <c r="L1687" s="11">
        <v>0</v>
      </c>
      <c r="M1687" s="11">
        <v>0</v>
      </c>
      <c r="N1687" s="25">
        <v>2209</v>
      </c>
      <c r="O1687" s="11">
        <v>0</v>
      </c>
      <c r="P1687" s="11">
        <v>0</v>
      </c>
      <c r="Q1687" s="11"/>
      <c r="R1687" s="16"/>
    </row>
    <row r="1688" spans="1:18" ht="15.75" thickTop="1" thickBot="1" x14ac:dyDescent="0.25">
      <c r="A1688" s="15">
        <v>42224</v>
      </c>
      <c r="B1688" s="11">
        <v>0</v>
      </c>
      <c r="C1688" s="11">
        <v>0</v>
      </c>
      <c r="D1688" s="25">
        <v>369424.05330000003</v>
      </c>
      <c r="E1688" s="25">
        <v>1455.1458</v>
      </c>
      <c r="F1688" s="25">
        <v>537565846</v>
      </c>
      <c r="G1688" s="12">
        <v>6747372654</v>
      </c>
      <c r="H1688" s="11">
        <v>65</v>
      </c>
      <c r="I1688" s="11">
        <v>0</v>
      </c>
      <c r="J1688" s="11" t="s">
        <v>123</v>
      </c>
      <c r="K1688" s="25">
        <v>22093</v>
      </c>
      <c r="L1688" s="11">
        <v>0</v>
      </c>
      <c r="M1688" s="11">
        <v>0</v>
      </c>
      <c r="N1688" s="25">
        <v>2209</v>
      </c>
      <c r="O1688" s="11">
        <v>0</v>
      </c>
      <c r="P1688" s="11">
        <v>0</v>
      </c>
      <c r="Q1688" s="11"/>
      <c r="R1688" s="16"/>
    </row>
    <row r="1689" spans="1:18" ht="15.75" thickTop="1" thickBot="1" x14ac:dyDescent="0.25">
      <c r="A1689" s="15">
        <v>42225</v>
      </c>
      <c r="B1689" s="11">
        <v>0</v>
      </c>
      <c r="C1689" s="11">
        <v>0</v>
      </c>
      <c r="D1689" s="25">
        <v>369424.05330000003</v>
      </c>
      <c r="E1689" s="25">
        <v>1455.0807</v>
      </c>
      <c r="F1689" s="25">
        <v>537541820</v>
      </c>
      <c r="G1689" s="12">
        <v>6747376081</v>
      </c>
      <c r="H1689" s="11">
        <v>65</v>
      </c>
      <c r="I1689" s="11">
        <v>0</v>
      </c>
      <c r="J1689" s="11" t="s">
        <v>123</v>
      </c>
      <c r="K1689" s="25">
        <v>22092</v>
      </c>
      <c r="L1689" s="11">
        <v>0</v>
      </c>
      <c r="M1689" s="11">
        <v>0</v>
      </c>
      <c r="N1689" s="25">
        <v>2209</v>
      </c>
      <c r="O1689" s="11">
        <v>0</v>
      </c>
      <c r="P1689" s="11">
        <v>0</v>
      </c>
      <c r="Q1689" s="11"/>
      <c r="R1689" s="16"/>
    </row>
    <row r="1690" spans="1:18" ht="15.75" thickTop="1" thickBot="1" x14ac:dyDescent="0.25">
      <c r="A1690" s="15">
        <v>42226</v>
      </c>
      <c r="B1690" s="11">
        <v>0</v>
      </c>
      <c r="C1690" s="11">
        <v>0</v>
      </c>
      <c r="D1690" s="25">
        <v>369424.05330000003</v>
      </c>
      <c r="E1690" s="25">
        <v>1454.2198000000001</v>
      </c>
      <c r="F1690" s="25">
        <v>537223774</v>
      </c>
      <c r="G1690" s="12">
        <v>6852706715</v>
      </c>
      <c r="H1690" s="11">
        <v>65</v>
      </c>
      <c r="I1690" s="11">
        <v>0</v>
      </c>
      <c r="J1690" s="11" t="s">
        <v>123</v>
      </c>
      <c r="K1690" s="25">
        <v>22079</v>
      </c>
      <c r="L1690" s="11">
        <v>0</v>
      </c>
      <c r="M1690" s="11">
        <v>0</v>
      </c>
      <c r="N1690" s="25">
        <v>2208</v>
      </c>
      <c r="O1690" s="11">
        <v>0</v>
      </c>
      <c r="P1690" s="11">
        <v>0</v>
      </c>
      <c r="Q1690" s="11"/>
      <c r="R1690" s="16"/>
    </row>
    <row r="1691" spans="1:18" ht="15.75" thickTop="1" thickBot="1" x14ac:dyDescent="0.25">
      <c r="A1691" s="15">
        <v>42227</v>
      </c>
      <c r="B1691" s="11">
        <v>0</v>
      </c>
      <c r="C1691" s="11">
        <v>0</v>
      </c>
      <c r="D1691" s="25">
        <v>369424.05330000003</v>
      </c>
      <c r="E1691" s="25">
        <v>1445.8073999999999</v>
      </c>
      <c r="F1691" s="25">
        <v>534116013</v>
      </c>
      <c r="G1691" s="12">
        <v>6817649908</v>
      </c>
      <c r="H1691" s="11">
        <v>65</v>
      </c>
      <c r="I1691" s="11">
        <v>0</v>
      </c>
      <c r="J1691" s="11" t="s">
        <v>123</v>
      </c>
      <c r="K1691" s="25">
        <v>21951</v>
      </c>
      <c r="L1691" s="11">
        <v>0</v>
      </c>
      <c r="M1691" s="11">
        <v>0</v>
      </c>
      <c r="N1691" s="25">
        <v>2195</v>
      </c>
      <c r="O1691" s="11">
        <v>0</v>
      </c>
      <c r="P1691" s="11">
        <v>0</v>
      </c>
      <c r="Q1691" s="11"/>
      <c r="R1691" s="16"/>
    </row>
    <row r="1692" spans="1:18" ht="15.75" thickTop="1" thickBot="1" x14ac:dyDescent="0.25">
      <c r="A1692" s="15">
        <v>42228</v>
      </c>
      <c r="B1692" s="11">
        <v>939.50139999999999</v>
      </c>
      <c r="C1692" s="11">
        <v>245.50810000000001</v>
      </c>
      <c r="D1692" s="25">
        <v>370118.0466</v>
      </c>
      <c r="E1692" s="25">
        <v>1436.7620999999999</v>
      </c>
      <c r="F1692" s="25">
        <v>531771593</v>
      </c>
      <c r="G1692" s="12">
        <v>6780617461</v>
      </c>
      <c r="H1692" s="11">
        <v>64</v>
      </c>
      <c r="I1692" s="11">
        <v>0</v>
      </c>
      <c r="J1692" s="11" t="s">
        <v>123</v>
      </c>
      <c r="K1692" s="25">
        <v>21814</v>
      </c>
      <c r="L1692" s="11">
        <v>0</v>
      </c>
      <c r="M1692" s="11">
        <v>0</v>
      </c>
      <c r="N1692" s="25">
        <v>2181</v>
      </c>
      <c r="O1692" s="11">
        <v>0</v>
      </c>
      <c r="P1692" s="11">
        <v>0</v>
      </c>
      <c r="Q1692" s="11"/>
      <c r="R1692" s="16"/>
    </row>
    <row r="1693" spans="1:18" ht="15.75" thickTop="1" thickBot="1" x14ac:dyDescent="0.25">
      <c r="A1693" s="15">
        <v>42229</v>
      </c>
      <c r="B1693" s="11">
        <v>0</v>
      </c>
      <c r="C1693" s="11">
        <v>0</v>
      </c>
      <c r="D1693" s="25">
        <v>370118.0466</v>
      </c>
      <c r="E1693" s="25">
        <v>1437.8567</v>
      </c>
      <c r="F1693" s="25">
        <v>532176712</v>
      </c>
      <c r="G1693" s="12">
        <v>6864246706</v>
      </c>
      <c r="H1693" s="11">
        <v>64</v>
      </c>
      <c r="I1693" s="11">
        <v>0</v>
      </c>
      <c r="J1693" s="11" t="s">
        <v>123</v>
      </c>
      <c r="K1693" s="25">
        <v>21871</v>
      </c>
      <c r="L1693" s="11">
        <v>0</v>
      </c>
      <c r="M1693" s="11">
        <v>0</v>
      </c>
      <c r="N1693" s="25">
        <v>2187</v>
      </c>
      <c r="O1693" s="11">
        <v>0</v>
      </c>
      <c r="P1693" s="11">
        <v>0</v>
      </c>
      <c r="Q1693" s="11"/>
      <c r="R1693" s="16"/>
    </row>
    <row r="1694" spans="1:18" ht="15.75" thickTop="1" thickBot="1" x14ac:dyDescent="0.25">
      <c r="A1694" s="15">
        <v>42230</v>
      </c>
      <c r="B1694" s="11">
        <v>0</v>
      </c>
      <c r="C1694" s="11">
        <v>0</v>
      </c>
      <c r="D1694" s="25">
        <v>370118.0466</v>
      </c>
      <c r="E1694" s="25">
        <v>1433.338</v>
      </c>
      <c r="F1694" s="25">
        <v>530504271</v>
      </c>
      <c r="G1694" s="12">
        <v>6813810966</v>
      </c>
      <c r="H1694" s="11">
        <v>64</v>
      </c>
      <c r="I1694" s="11">
        <v>0</v>
      </c>
      <c r="J1694" s="11" t="s">
        <v>123</v>
      </c>
      <c r="K1694" s="25">
        <v>21802</v>
      </c>
      <c r="L1694" s="11">
        <v>0</v>
      </c>
      <c r="M1694" s="11">
        <v>0</v>
      </c>
      <c r="N1694" s="25">
        <v>2180</v>
      </c>
      <c r="O1694" s="11">
        <v>0</v>
      </c>
      <c r="P1694" s="11">
        <v>0</v>
      </c>
      <c r="Q1694" s="11"/>
      <c r="R1694" s="16"/>
    </row>
    <row r="1695" spans="1:18" ht="15.75" thickTop="1" thickBot="1" x14ac:dyDescent="0.25">
      <c r="A1695" s="15">
        <v>42231</v>
      </c>
      <c r="B1695" s="11">
        <v>0</v>
      </c>
      <c r="C1695" s="11">
        <v>0</v>
      </c>
      <c r="D1695" s="25">
        <v>370118.0466</v>
      </c>
      <c r="E1695" s="25">
        <v>1433.2736</v>
      </c>
      <c r="F1695" s="25">
        <v>530480438</v>
      </c>
      <c r="G1695" s="12">
        <v>6813812822</v>
      </c>
      <c r="H1695" s="11">
        <v>64</v>
      </c>
      <c r="I1695" s="11">
        <v>0</v>
      </c>
      <c r="J1695" s="11" t="s">
        <v>123</v>
      </c>
      <c r="K1695" s="25">
        <v>21801</v>
      </c>
      <c r="L1695" s="11">
        <v>0</v>
      </c>
      <c r="M1695" s="11">
        <v>0</v>
      </c>
      <c r="N1695" s="25">
        <v>2180</v>
      </c>
      <c r="O1695" s="11">
        <v>0</v>
      </c>
      <c r="P1695" s="11">
        <v>0</v>
      </c>
      <c r="Q1695" s="11"/>
      <c r="R1695" s="16"/>
    </row>
    <row r="1696" spans="1:18" ht="15.75" thickTop="1" thickBot="1" x14ac:dyDescent="0.25">
      <c r="A1696" s="15">
        <v>42232</v>
      </c>
      <c r="B1696" s="11">
        <v>0</v>
      </c>
      <c r="C1696" s="11">
        <v>0</v>
      </c>
      <c r="D1696" s="25">
        <v>370118.0466</v>
      </c>
      <c r="E1696" s="25">
        <v>1433.2092</v>
      </c>
      <c r="F1696" s="25">
        <v>530456606</v>
      </c>
      <c r="G1696" s="12">
        <v>6813814677</v>
      </c>
      <c r="H1696" s="11">
        <v>64</v>
      </c>
      <c r="I1696" s="11">
        <v>0</v>
      </c>
      <c r="J1696" s="11" t="s">
        <v>123</v>
      </c>
      <c r="K1696" s="25">
        <v>21800</v>
      </c>
      <c r="L1696" s="11">
        <v>0</v>
      </c>
      <c r="M1696" s="11">
        <v>0</v>
      </c>
      <c r="N1696" s="25">
        <v>2180</v>
      </c>
      <c r="O1696" s="11">
        <v>0</v>
      </c>
      <c r="P1696" s="11">
        <v>0</v>
      </c>
      <c r="Q1696" s="11"/>
      <c r="R1696" s="16"/>
    </row>
    <row r="1697" spans="1:18" ht="15.75" thickTop="1" thickBot="1" x14ac:dyDescent="0.25">
      <c r="A1697" s="15">
        <v>42233</v>
      </c>
      <c r="B1697" s="11">
        <v>0</v>
      </c>
      <c r="C1697" s="11">
        <v>0</v>
      </c>
      <c r="D1697" s="25">
        <v>370118.0466</v>
      </c>
      <c r="E1697" s="25">
        <v>1433.5957000000001</v>
      </c>
      <c r="F1697" s="25">
        <v>530599642</v>
      </c>
      <c r="G1697" s="12">
        <v>6719808269</v>
      </c>
      <c r="H1697" s="11">
        <v>64</v>
      </c>
      <c r="I1697" s="11">
        <v>0</v>
      </c>
      <c r="J1697" s="11" t="s">
        <v>123</v>
      </c>
      <c r="K1697" s="25">
        <v>21806</v>
      </c>
      <c r="L1697" s="11">
        <v>0</v>
      </c>
      <c r="M1697" s="11">
        <v>0</v>
      </c>
      <c r="N1697" s="25">
        <v>2181</v>
      </c>
      <c r="O1697" s="11">
        <v>0</v>
      </c>
      <c r="P1697" s="11">
        <v>0</v>
      </c>
      <c r="Q1697" s="11"/>
      <c r="R1697" s="16"/>
    </row>
    <row r="1698" spans="1:18" ht="15.75" thickTop="1" thickBot="1" x14ac:dyDescent="0.25">
      <c r="A1698" s="15">
        <v>42234</v>
      </c>
      <c r="B1698" s="11">
        <v>0</v>
      </c>
      <c r="C1698" s="11">
        <v>0</v>
      </c>
      <c r="D1698" s="25">
        <v>370118.0466</v>
      </c>
      <c r="E1698" s="25">
        <v>1424.6083000000001</v>
      </c>
      <c r="F1698" s="25">
        <v>527273235</v>
      </c>
      <c r="G1698" s="12">
        <v>6603783087</v>
      </c>
      <c r="H1698" s="11">
        <v>64</v>
      </c>
      <c r="I1698" s="11">
        <v>0</v>
      </c>
      <c r="J1698" s="11" t="s">
        <v>123</v>
      </c>
      <c r="K1698" s="25">
        <v>21670</v>
      </c>
      <c r="L1698" s="11">
        <v>0</v>
      </c>
      <c r="M1698" s="11">
        <v>0</v>
      </c>
      <c r="N1698" s="25">
        <v>2167</v>
      </c>
      <c r="O1698" s="11">
        <v>0</v>
      </c>
      <c r="P1698" s="11">
        <v>0</v>
      </c>
      <c r="Q1698" s="11"/>
      <c r="R1698" s="16"/>
    </row>
    <row r="1699" spans="1:18" ht="15.75" thickTop="1" thickBot="1" x14ac:dyDescent="0.25">
      <c r="A1699" s="15">
        <v>42235</v>
      </c>
      <c r="B1699" s="11">
        <v>0</v>
      </c>
      <c r="C1699" s="25">
        <v>1374.5467000000001</v>
      </c>
      <c r="D1699" s="25">
        <v>368743.4999</v>
      </c>
      <c r="E1699" s="25">
        <v>1424.3494000000001</v>
      </c>
      <c r="F1699" s="25">
        <v>525219568</v>
      </c>
      <c r="G1699" s="12">
        <v>6541626564</v>
      </c>
      <c r="H1699" s="11">
        <v>63</v>
      </c>
      <c r="I1699" s="11">
        <v>0</v>
      </c>
      <c r="J1699" s="11" t="s">
        <v>123</v>
      </c>
      <c r="K1699" s="25">
        <v>21666</v>
      </c>
      <c r="L1699" s="11">
        <v>0</v>
      </c>
      <c r="M1699" s="11">
        <v>0</v>
      </c>
      <c r="N1699" s="25">
        <v>2167</v>
      </c>
      <c r="O1699" s="11">
        <v>0</v>
      </c>
      <c r="P1699" s="11">
        <v>0</v>
      </c>
      <c r="Q1699" s="11"/>
      <c r="R1699" s="16"/>
    </row>
    <row r="1700" spans="1:18" ht="15.75" thickTop="1" thickBot="1" x14ac:dyDescent="0.25">
      <c r="A1700" s="15">
        <v>42236</v>
      </c>
      <c r="B1700" s="11">
        <v>35.147399999999998</v>
      </c>
      <c r="C1700" s="11">
        <v>0</v>
      </c>
      <c r="D1700" s="25">
        <v>368778.64730000001</v>
      </c>
      <c r="E1700" s="25">
        <v>1422.5800999999999</v>
      </c>
      <c r="F1700" s="25">
        <v>524617162</v>
      </c>
      <c r="G1700" s="12">
        <v>6558767503</v>
      </c>
      <c r="H1700" s="11">
        <v>63</v>
      </c>
      <c r="I1700" s="11">
        <v>0</v>
      </c>
      <c r="J1700" s="11" t="s">
        <v>123</v>
      </c>
      <c r="K1700" s="25">
        <v>21558</v>
      </c>
      <c r="L1700" s="11">
        <v>0</v>
      </c>
      <c r="M1700" s="11">
        <v>0</v>
      </c>
      <c r="N1700" s="25">
        <v>2156</v>
      </c>
      <c r="O1700" s="11">
        <v>0</v>
      </c>
      <c r="P1700" s="11">
        <v>0</v>
      </c>
      <c r="Q1700" s="11"/>
      <c r="R1700" s="16"/>
    </row>
    <row r="1701" spans="1:18" ht="15.75" thickTop="1" thickBot="1" x14ac:dyDescent="0.25">
      <c r="A1701" s="15">
        <v>42237</v>
      </c>
      <c r="B1701" s="11">
        <v>28.427099999999999</v>
      </c>
      <c r="C1701" s="11">
        <v>0</v>
      </c>
      <c r="D1701" s="25">
        <v>368807.07439999998</v>
      </c>
      <c r="E1701" s="25">
        <v>1407.1086</v>
      </c>
      <c r="F1701" s="25">
        <v>518951624</v>
      </c>
      <c r="G1701" s="12">
        <v>6400036293</v>
      </c>
      <c r="H1701" s="11">
        <v>63</v>
      </c>
      <c r="I1701" s="11">
        <v>0</v>
      </c>
      <c r="J1701" s="11" t="s">
        <v>123</v>
      </c>
      <c r="K1701" s="25">
        <v>21326</v>
      </c>
      <c r="L1701" s="11">
        <v>0</v>
      </c>
      <c r="M1701" s="11">
        <v>0</v>
      </c>
      <c r="N1701" s="25">
        <v>2133</v>
      </c>
      <c r="O1701" s="11">
        <v>0</v>
      </c>
      <c r="P1701" s="11">
        <v>0</v>
      </c>
      <c r="Q1701" s="11"/>
      <c r="R1701" s="16"/>
    </row>
    <row r="1702" spans="1:18" ht="15.75" thickTop="1" thickBot="1" x14ac:dyDescent="0.25">
      <c r="A1702" s="15">
        <v>42238</v>
      </c>
      <c r="B1702" s="11">
        <v>0</v>
      </c>
      <c r="C1702" s="11">
        <v>0</v>
      </c>
      <c r="D1702" s="25">
        <v>368807.07439999998</v>
      </c>
      <c r="E1702" s="25">
        <v>1407.0456999999999</v>
      </c>
      <c r="F1702" s="25">
        <v>518928395</v>
      </c>
      <c r="G1702" s="12">
        <v>6400039115</v>
      </c>
      <c r="H1702" s="11">
        <v>63</v>
      </c>
      <c r="I1702" s="11">
        <v>0</v>
      </c>
      <c r="J1702" s="11" t="s">
        <v>123</v>
      </c>
      <c r="K1702" s="25">
        <v>21327</v>
      </c>
      <c r="L1702" s="11">
        <v>0</v>
      </c>
      <c r="M1702" s="11">
        <v>0</v>
      </c>
      <c r="N1702" s="25">
        <v>2133</v>
      </c>
      <c r="O1702" s="11">
        <v>0</v>
      </c>
      <c r="P1702" s="11">
        <v>0</v>
      </c>
      <c r="Q1702" s="11"/>
      <c r="R1702" s="16"/>
    </row>
    <row r="1703" spans="1:18" ht="15.75" thickTop="1" thickBot="1" x14ac:dyDescent="0.25">
      <c r="A1703" s="15">
        <v>42239</v>
      </c>
      <c r="B1703" s="11">
        <v>0</v>
      </c>
      <c r="C1703" s="11">
        <v>0</v>
      </c>
      <c r="D1703" s="25">
        <v>368807.07439999998</v>
      </c>
      <c r="E1703" s="25">
        <v>1406.9827</v>
      </c>
      <c r="F1703" s="25">
        <v>518905167</v>
      </c>
      <c r="G1703" s="12">
        <v>6400041937</v>
      </c>
      <c r="H1703" s="11">
        <v>63</v>
      </c>
      <c r="I1703" s="11">
        <v>0</v>
      </c>
      <c r="J1703" s="11" t="s">
        <v>123</v>
      </c>
      <c r="K1703" s="25">
        <v>21326</v>
      </c>
      <c r="L1703" s="11">
        <v>0</v>
      </c>
      <c r="M1703" s="11">
        <v>0</v>
      </c>
      <c r="N1703" s="25">
        <v>2133</v>
      </c>
      <c r="O1703" s="11">
        <v>0</v>
      </c>
      <c r="P1703" s="11">
        <v>0</v>
      </c>
      <c r="Q1703" s="11"/>
      <c r="R1703" s="16"/>
    </row>
    <row r="1704" spans="1:18" ht="15.75" thickTop="1" thickBot="1" x14ac:dyDescent="0.25">
      <c r="A1704" s="15">
        <v>42240</v>
      </c>
      <c r="B1704" s="11">
        <v>0</v>
      </c>
      <c r="C1704" s="11">
        <v>0</v>
      </c>
      <c r="D1704" s="25">
        <v>368807.07439999998</v>
      </c>
      <c r="E1704" s="25">
        <v>1364.5443</v>
      </c>
      <c r="F1704" s="25">
        <v>503253598</v>
      </c>
      <c r="G1704" s="12">
        <v>6448758815</v>
      </c>
      <c r="H1704" s="11">
        <v>63</v>
      </c>
      <c r="I1704" s="11">
        <v>0</v>
      </c>
      <c r="J1704" s="11" t="s">
        <v>123</v>
      </c>
      <c r="K1704" s="25">
        <v>20683</v>
      </c>
      <c r="L1704" s="11">
        <v>0</v>
      </c>
      <c r="M1704" s="11">
        <v>0</v>
      </c>
      <c r="N1704" s="25">
        <v>2068</v>
      </c>
      <c r="O1704" s="11">
        <v>0</v>
      </c>
      <c r="P1704" s="11">
        <v>0</v>
      </c>
      <c r="Q1704" s="11"/>
      <c r="R1704" s="16"/>
    </row>
    <row r="1705" spans="1:18" ht="15.75" thickTop="1" thickBot="1" x14ac:dyDescent="0.25">
      <c r="A1705" s="15">
        <v>42241</v>
      </c>
      <c r="B1705" s="11">
        <v>0</v>
      </c>
      <c r="C1705" s="11">
        <v>0</v>
      </c>
      <c r="D1705" s="25">
        <v>368807.07439999998</v>
      </c>
      <c r="E1705" s="25">
        <v>1383.5496000000001</v>
      </c>
      <c r="F1705" s="25">
        <v>510262881</v>
      </c>
      <c r="G1705" s="12">
        <v>6593459219</v>
      </c>
      <c r="H1705" s="11">
        <v>63</v>
      </c>
      <c r="I1705" s="11">
        <v>0</v>
      </c>
      <c r="J1705" s="11" t="s">
        <v>123</v>
      </c>
      <c r="K1705" s="25">
        <v>20971</v>
      </c>
      <c r="L1705" s="11">
        <v>0</v>
      </c>
      <c r="M1705" s="11">
        <v>0</v>
      </c>
      <c r="N1705" s="25">
        <v>2097</v>
      </c>
      <c r="O1705" s="11">
        <v>0</v>
      </c>
      <c r="P1705" s="11">
        <v>0</v>
      </c>
      <c r="Q1705" s="11"/>
      <c r="R1705" s="16"/>
    </row>
    <row r="1706" spans="1:18" ht="15.75" thickTop="1" thickBot="1" x14ac:dyDescent="0.25">
      <c r="A1706" s="15">
        <v>42242</v>
      </c>
      <c r="B1706" s="11">
        <v>0</v>
      </c>
      <c r="C1706" s="11">
        <v>0</v>
      </c>
      <c r="D1706" s="25">
        <v>368807.07439999998</v>
      </c>
      <c r="E1706" s="25">
        <v>1384.6669999999999</v>
      </c>
      <c r="F1706" s="25">
        <v>510674982</v>
      </c>
      <c r="G1706" s="12">
        <v>6293510610</v>
      </c>
      <c r="H1706" s="11">
        <v>63</v>
      </c>
      <c r="I1706" s="11">
        <v>0</v>
      </c>
      <c r="J1706" s="11" t="s">
        <v>123</v>
      </c>
      <c r="K1706" s="25">
        <v>20988</v>
      </c>
      <c r="L1706" s="11">
        <v>0</v>
      </c>
      <c r="M1706" s="11">
        <v>0</v>
      </c>
      <c r="N1706" s="25">
        <v>2099</v>
      </c>
      <c r="O1706" s="11">
        <v>0</v>
      </c>
      <c r="P1706" s="11">
        <v>0</v>
      </c>
      <c r="Q1706" s="11"/>
      <c r="R1706" s="16"/>
    </row>
    <row r="1707" spans="1:18" ht="15.75" thickTop="1" thickBot="1" x14ac:dyDescent="0.25">
      <c r="A1707" s="15">
        <v>42243</v>
      </c>
      <c r="B1707" s="11">
        <v>0</v>
      </c>
      <c r="C1707" s="11">
        <v>0</v>
      </c>
      <c r="D1707" s="25">
        <v>368807.07439999998</v>
      </c>
      <c r="E1707" s="25">
        <v>1423.6654000000001</v>
      </c>
      <c r="F1707" s="25">
        <v>525057878</v>
      </c>
      <c r="G1707" s="12">
        <v>6459407068</v>
      </c>
      <c r="H1707" s="11">
        <v>63</v>
      </c>
      <c r="I1707" s="11">
        <v>0</v>
      </c>
      <c r="J1707" s="11" t="s">
        <v>123</v>
      </c>
      <c r="K1707" s="25">
        <v>21579</v>
      </c>
      <c r="L1707" s="11">
        <v>0</v>
      </c>
      <c r="M1707" s="11">
        <v>0</v>
      </c>
      <c r="N1707" s="25">
        <v>2158</v>
      </c>
      <c r="O1707" s="11">
        <v>0</v>
      </c>
      <c r="P1707" s="11">
        <v>0</v>
      </c>
      <c r="Q1707" s="11"/>
      <c r="R1707" s="16"/>
    </row>
    <row r="1708" spans="1:18" ht="15.75" thickTop="1" thickBot="1" x14ac:dyDescent="0.25">
      <c r="A1708" s="15">
        <v>42244</v>
      </c>
      <c r="B1708" s="11">
        <v>0</v>
      </c>
      <c r="C1708" s="11">
        <v>0</v>
      </c>
      <c r="D1708" s="25">
        <v>368807.07439999998</v>
      </c>
      <c r="E1708" s="25">
        <v>1441.9818</v>
      </c>
      <c r="F1708" s="25">
        <v>531813103</v>
      </c>
      <c r="G1708" s="12">
        <v>6623055715</v>
      </c>
      <c r="H1708" s="11">
        <v>63</v>
      </c>
      <c r="I1708" s="11">
        <v>0</v>
      </c>
      <c r="J1708" s="11" t="s">
        <v>123</v>
      </c>
      <c r="K1708" s="25">
        <v>21856</v>
      </c>
      <c r="L1708" s="11">
        <v>0</v>
      </c>
      <c r="M1708" s="11">
        <v>0</v>
      </c>
      <c r="N1708" s="25">
        <v>2186</v>
      </c>
      <c r="O1708" s="11">
        <v>0</v>
      </c>
      <c r="P1708" s="11">
        <v>0</v>
      </c>
      <c r="Q1708" s="11"/>
      <c r="R1708" s="16"/>
    </row>
    <row r="1709" spans="1:18" ht="15.75" thickTop="1" thickBot="1" x14ac:dyDescent="0.25">
      <c r="A1709" s="15">
        <v>42245</v>
      </c>
      <c r="B1709" s="11">
        <v>0</v>
      </c>
      <c r="C1709" s="11">
        <v>0</v>
      </c>
      <c r="D1709" s="25">
        <v>368807.07439999998</v>
      </c>
      <c r="E1709" s="25">
        <v>1441.9168999999999</v>
      </c>
      <c r="F1709" s="25">
        <v>531789144</v>
      </c>
      <c r="G1709" s="12">
        <v>6623056701</v>
      </c>
      <c r="H1709" s="11">
        <v>63</v>
      </c>
      <c r="I1709" s="11">
        <v>0</v>
      </c>
      <c r="J1709" s="11" t="s">
        <v>123</v>
      </c>
      <c r="K1709" s="25">
        <v>21855</v>
      </c>
      <c r="L1709" s="11">
        <v>0</v>
      </c>
      <c r="M1709" s="11">
        <v>0</v>
      </c>
      <c r="N1709" s="25">
        <v>2186</v>
      </c>
      <c r="O1709" s="11">
        <v>0</v>
      </c>
      <c r="P1709" s="11">
        <v>0</v>
      </c>
      <c r="Q1709" s="11"/>
      <c r="R1709" s="16"/>
    </row>
    <row r="1710" spans="1:18" ht="15.75" thickTop="1" thickBot="1" x14ac:dyDescent="0.25">
      <c r="A1710" s="15">
        <v>42246</v>
      </c>
      <c r="B1710" s="11">
        <v>0</v>
      </c>
      <c r="C1710" s="11">
        <v>0</v>
      </c>
      <c r="D1710" s="25">
        <v>368807.07439999998</v>
      </c>
      <c r="E1710" s="25">
        <v>1441.8518999999999</v>
      </c>
      <c r="F1710" s="25">
        <v>531765187</v>
      </c>
      <c r="G1710" s="12">
        <v>6623057686</v>
      </c>
      <c r="H1710" s="11">
        <v>63</v>
      </c>
      <c r="I1710" s="11">
        <v>0</v>
      </c>
      <c r="J1710" s="11" t="s">
        <v>123</v>
      </c>
      <c r="K1710" s="25">
        <v>21854</v>
      </c>
      <c r="L1710" s="11">
        <v>0</v>
      </c>
      <c r="M1710" s="11">
        <v>0</v>
      </c>
      <c r="N1710" s="25">
        <v>2185</v>
      </c>
      <c r="O1710" s="11">
        <v>0</v>
      </c>
      <c r="P1710" s="11">
        <v>0</v>
      </c>
      <c r="Q1710" s="11"/>
      <c r="R1710" s="16"/>
    </row>
    <row r="1711" spans="1:18" ht="15.75" thickTop="1" thickBot="1" x14ac:dyDescent="0.25">
      <c r="A1711" s="15">
        <v>42247</v>
      </c>
      <c r="B1711" s="11">
        <v>0</v>
      </c>
      <c r="C1711" s="11">
        <v>0</v>
      </c>
      <c r="D1711" s="25">
        <v>368807.07439999998</v>
      </c>
      <c r="E1711" s="25">
        <v>1454.1883</v>
      </c>
      <c r="F1711" s="25">
        <v>536314949</v>
      </c>
      <c r="G1711" s="12">
        <v>6579380127</v>
      </c>
      <c r="H1711" s="11">
        <v>63</v>
      </c>
      <c r="I1711" s="11">
        <v>0</v>
      </c>
      <c r="J1711" s="11" t="s">
        <v>123</v>
      </c>
      <c r="K1711" s="25">
        <v>22041</v>
      </c>
      <c r="L1711" s="11">
        <v>0</v>
      </c>
      <c r="M1711" s="11">
        <v>0</v>
      </c>
      <c r="N1711" s="25">
        <v>2204</v>
      </c>
      <c r="O1711" s="11">
        <v>0</v>
      </c>
      <c r="P1711" s="11">
        <v>0</v>
      </c>
      <c r="Q1711" s="11"/>
      <c r="R1711" s="16"/>
    </row>
    <row r="1712" spans="1:18" ht="15.75" thickTop="1" thickBot="1" x14ac:dyDescent="0.25">
      <c r="A1712" s="15">
        <v>42248</v>
      </c>
      <c r="B1712" s="11">
        <v>110.7992</v>
      </c>
      <c r="C1712" s="25">
        <v>5356.5600999999997</v>
      </c>
      <c r="D1712" s="25">
        <v>363561.31349999999</v>
      </c>
      <c r="E1712" s="25">
        <v>1442.9825000000001</v>
      </c>
      <c r="F1712" s="25">
        <v>524612618</v>
      </c>
      <c r="G1712" s="12">
        <v>6397645426</v>
      </c>
      <c r="H1712" s="11">
        <v>62</v>
      </c>
      <c r="I1712" s="11">
        <v>0</v>
      </c>
      <c r="J1712" s="11" t="s">
        <v>123</v>
      </c>
      <c r="K1712" s="25">
        <v>21871</v>
      </c>
      <c r="L1712" s="11">
        <v>0</v>
      </c>
      <c r="M1712" s="11">
        <v>0</v>
      </c>
      <c r="N1712" s="25">
        <v>2187</v>
      </c>
      <c r="O1712" s="11">
        <v>0</v>
      </c>
      <c r="P1712" s="11">
        <v>0</v>
      </c>
      <c r="Q1712" s="12">
        <v>1000300425</v>
      </c>
      <c r="R1712" s="16"/>
    </row>
    <row r="1713" spans="1:18" ht="15.75" thickTop="1" thickBot="1" x14ac:dyDescent="0.25">
      <c r="A1713" s="15">
        <v>42249</v>
      </c>
      <c r="B1713" s="11">
        <v>0</v>
      </c>
      <c r="C1713" s="11">
        <v>0</v>
      </c>
      <c r="D1713" s="25">
        <v>363561.31349999999</v>
      </c>
      <c r="E1713" s="25">
        <v>1447.511</v>
      </c>
      <c r="F1713" s="25">
        <v>526259012</v>
      </c>
      <c r="G1713" s="12">
        <v>6417599587</v>
      </c>
      <c r="H1713" s="11">
        <v>62</v>
      </c>
      <c r="I1713" s="11">
        <v>0</v>
      </c>
      <c r="J1713" s="11" t="s">
        <v>123</v>
      </c>
      <c r="K1713" s="25">
        <v>21628</v>
      </c>
      <c r="L1713" s="11">
        <v>0</v>
      </c>
      <c r="M1713" s="11">
        <v>0</v>
      </c>
      <c r="N1713" s="25">
        <v>2163</v>
      </c>
      <c r="O1713" s="11">
        <v>0</v>
      </c>
      <c r="P1713" s="11">
        <v>0</v>
      </c>
      <c r="Q1713" s="11"/>
      <c r="R1713" s="16"/>
    </row>
    <row r="1714" spans="1:18" ht="15.75" thickTop="1" thickBot="1" x14ac:dyDescent="0.25">
      <c r="A1714" s="15">
        <v>42250</v>
      </c>
      <c r="B1714" s="11">
        <v>0</v>
      </c>
      <c r="C1714" s="11">
        <v>0</v>
      </c>
      <c r="D1714" s="25">
        <v>363561.31349999999</v>
      </c>
      <c r="E1714" s="25">
        <v>1460.7335</v>
      </c>
      <c r="F1714" s="25">
        <v>531066191</v>
      </c>
      <c r="G1714" s="12">
        <v>6471252294</v>
      </c>
      <c r="H1714" s="11">
        <v>62</v>
      </c>
      <c r="I1714" s="11">
        <v>0</v>
      </c>
      <c r="J1714" s="11" t="s">
        <v>123</v>
      </c>
      <c r="K1714" s="25">
        <v>21826</v>
      </c>
      <c r="L1714" s="11">
        <v>0</v>
      </c>
      <c r="M1714" s="11">
        <v>0</v>
      </c>
      <c r="N1714" s="25">
        <v>2183</v>
      </c>
      <c r="O1714" s="11">
        <v>0</v>
      </c>
      <c r="P1714" s="11">
        <v>0</v>
      </c>
      <c r="Q1714" s="11"/>
      <c r="R1714" s="16"/>
    </row>
    <row r="1715" spans="1:18" ht="15.75" thickTop="1" thickBot="1" x14ac:dyDescent="0.25">
      <c r="A1715" s="15">
        <v>42251</v>
      </c>
      <c r="B1715" s="11">
        <v>0</v>
      </c>
      <c r="C1715" s="11">
        <v>0</v>
      </c>
      <c r="D1715" s="25">
        <v>363561.31349999999</v>
      </c>
      <c r="E1715" s="25">
        <v>1443.393</v>
      </c>
      <c r="F1715" s="25">
        <v>524761869</v>
      </c>
      <c r="G1715" s="12">
        <v>6400539969</v>
      </c>
      <c r="H1715" s="11">
        <v>62</v>
      </c>
      <c r="I1715" s="11">
        <v>0</v>
      </c>
      <c r="J1715" s="11" t="s">
        <v>123</v>
      </c>
      <c r="K1715" s="25">
        <v>21566</v>
      </c>
      <c r="L1715" s="11">
        <v>0</v>
      </c>
      <c r="M1715" s="11">
        <v>0</v>
      </c>
      <c r="N1715" s="25">
        <v>2157</v>
      </c>
      <c r="O1715" s="11">
        <v>0</v>
      </c>
      <c r="P1715" s="11">
        <v>0</v>
      </c>
      <c r="Q1715" s="11"/>
      <c r="R1715" s="16"/>
    </row>
    <row r="1716" spans="1:18" ht="15.75" thickTop="1" thickBot="1" x14ac:dyDescent="0.25">
      <c r="A1716" s="15">
        <v>42252</v>
      </c>
      <c r="B1716" s="11">
        <v>0</v>
      </c>
      <c r="C1716" s="11">
        <v>0</v>
      </c>
      <c r="D1716" s="25">
        <v>363561.31349999999</v>
      </c>
      <c r="E1716" s="25">
        <v>1443.3345999999999</v>
      </c>
      <c r="F1716" s="25">
        <v>524740619</v>
      </c>
      <c r="G1716" s="12">
        <v>6400567648</v>
      </c>
      <c r="H1716" s="11">
        <v>62</v>
      </c>
      <c r="I1716" s="11">
        <v>0</v>
      </c>
      <c r="J1716" s="11" t="s">
        <v>123</v>
      </c>
      <c r="K1716" s="25">
        <v>21566</v>
      </c>
      <c r="L1716" s="11">
        <v>0</v>
      </c>
      <c r="M1716" s="11">
        <v>0</v>
      </c>
      <c r="N1716" s="25">
        <v>2157</v>
      </c>
      <c r="O1716" s="11">
        <v>0</v>
      </c>
      <c r="P1716" s="11">
        <v>0</v>
      </c>
      <c r="Q1716" s="11"/>
      <c r="R1716" s="16"/>
    </row>
    <row r="1717" spans="1:18" ht="15.75" thickTop="1" thickBot="1" x14ac:dyDescent="0.25">
      <c r="A1717" s="15">
        <v>42253</v>
      </c>
      <c r="B1717" s="11">
        <v>0</v>
      </c>
      <c r="C1717" s="11">
        <v>0</v>
      </c>
      <c r="D1717" s="25">
        <v>363561.31349999999</v>
      </c>
      <c r="E1717" s="25">
        <v>1443.2761</v>
      </c>
      <c r="F1717" s="25">
        <v>524719371</v>
      </c>
      <c r="G1717" s="12">
        <v>6400595331</v>
      </c>
      <c r="H1717" s="11">
        <v>62</v>
      </c>
      <c r="I1717" s="11">
        <v>0</v>
      </c>
      <c r="J1717" s="11" t="s">
        <v>123</v>
      </c>
      <c r="K1717" s="25">
        <v>21565</v>
      </c>
      <c r="L1717" s="11">
        <v>0</v>
      </c>
      <c r="M1717" s="11">
        <v>0</v>
      </c>
      <c r="N1717" s="25">
        <v>2156</v>
      </c>
      <c r="O1717" s="11">
        <v>0</v>
      </c>
      <c r="P1717" s="11">
        <v>0</v>
      </c>
      <c r="Q1717" s="11"/>
      <c r="R1717" s="16"/>
    </row>
    <row r="1718" spans="1:18" ht="15.75" thickTop="1" thickBot="1" x14ac:dyDescent="0.25">
      <c r="A1718" s="15">
        <v>42254</v>
      </c>
      <c r="B1718" s="11">
        <v>138.77279999999999</v>
      </c>
      <c r="C1718" s="11">
        <v>0</v>
      </c>
      <c r="D1718" s="25">
        <v>363700.08630000002</v>
      </c>
      <c r="E1718" s="25">
        <v>1441.2041999999999</v>
      </c>
      <c r="F1718" s="25">
        <v>524166105</v>
      </c>
      <c r="G1718" s="12">
        <v>5912425506</v>
      </c>
      <c r="H1718" s="11">
        <v>63</v>
      </c>
      <c r="I1718" s="11">
        <v>0</v>
      </c>
      <c r="J1718" s="11" t="s">
        <v>123</v>
      </c>
      <c r="K1718" s="25">
        <v>21534</v>
      </c>
      <c r="L1718" s="11">
        <v>0</v>
      </c>
      <c r="M1718" s="11">
        <v>0</v>
      </c>
      <c r="N1718" s="25">
        <v>2153</v>
      </c>
      <c r="O1718" s="11">
        <v>0</v>
      </c>
      <c r="P1718" s="11">
        <v>0</v>
      </c>
      <c r="Q1718" s="11"/>
      <c r="R1718" s="16"/>
    </row>
    <row r="1719" spans="1:18" ht="15.75" thickTop="1" thickBot="1" x14ac:dyDescent="0.25">
      <c r="A1719" s="15">
        <v>42255</v>
      </c>
      <c r="B1719" s="11">
        <v>0</v>
      </c>
      <c r="C1719" s="11">
        <v>0</v>
      </c>
      <c r="D1719" s="25">
        <v>363700.08630000002</v>
      </c>
      <c r="E1719" s="25">
        <v>1439.9783</v>
      </c>
      <c r="F1719" s="25">
        <v>523720248</v>
      </c>
      <c r="G1719" s="12">
        <v>6113301969</v>
      </c>
      <c r="H1719" s="11">
        <v>63</v>
      </c>
      <c r="I1719" s="11">
        <v>0</v>
      </c>
      <c r="J1719" s="11" t="s">
        <v>123</v>
      </c>
      <c r="K1719" s="25">
        <v>21524</v>
      </c>
      <c r="L1719" s="11">
        <v>0</v>
      </c>
      <c r="M1719" s="11">
        <v>0</v>
      </c>
      <c r="N1719" s="25">
        <v>2152</v>
      </c>
      <c r="O1719" s="11">
        <v>0</v>
      </c>
      <c r="P1719" s="11">
        <v>0</v>
      </c>
      <c r="Q1719" s="11"/>
      <c r="R1719" s="16"/>
    </row>
    <row r="1720" spans="1:18" ht="15.75" thickTop="1" thickBot="1" x14ac:dyDescent="0.25">
      <c r="A1720" s="15">
        <v>42256</v>
      </c>
      <c r="B1720" s="11">
        <v>0</v>
      </c>
      <c r="C1720" s="25">
        <v>1483.617</v>
      </c>
      <c r="D1720" s="25">
        <v>362216.4693</v>
      </c>
      <c r="E1720" s="25">
        <v>1429.0386000000001</v>
      </c>
      <c r="F1720" s="25">
        <v>517621312</v>
      </c>
      <c r="G1720" s="12">
        <v>6065385510</v>
      </c>
      <c r="H1720" s="11">
        <v>62</v>
      </c>
      <c r="I1720" s="11">
        <v>0</v>
      </c>
      <c r="J1720" s="11" t="s">
        <v>123</v>
      </c>
      <c r="K1720" s="25">
        <v>21360</v>
      </c>
      <c r="L1720" s="11">
        <v>0</v>
      </c>
      <c r="M1720" s="11">
        <v>0</v>
      </c>
      <c r="N1720" s="25">
        <v>2136</v>
      </c>
      <c r="O1720" s="11">
        <v>0</v>
      </c>
      <c r="P1720" s="11">
        <v>0</v>
      </c>
      <c r="Q1720" s="11"/>
      <c r="R1720" s="16"/>
    </row>
    <row r="1721" spans="1:18" ht="15.75" thickTop="1" thickBot="1" x14ac:dyDescent="0.25">
      <c r="A1721" s="15">
        <v>42257</v>
      </c>
      <c r="B1721" s="11">
        <v>36.874899999999997</v>
      </c>
      <c r="C1721" s="11">
        <v>0</v>
      </c>
      <c r="D1721" s="25">
        <v>362253.34419999999</v>
      </c>
      <c r="E1721" s="25">
        <v>1426.4114</v>
      </c>
      <c r="F1721" s="25">
        <v>516722282</v>
      </c>
      <c r="G1721" s="12">
        <v>5947565398</v>
      </c>
      <c r="H1721" s="11">
        <v>63</v>
      </c>
      <c r="I1721" s="11">
        <v>0</v>
      </c>
      <c r="J1721" s="11" t="s">
        <v>123</v>
      </c>
      <c r="K1721" s="25">
        <v>21234</v>
      </c>
      <c r="L1721" s="11">
        <v>0</v>
      </c>
      <c r="M1721" s="11">
        <v>0</v>
      </c>
      <c r="N1721" s="25">
        <v>2123</v>
      </c>
      <c r="O1721" s="11">
        <v>0</v>
      </c>
      <c r="P1721" s="11">
        <v>0</v>
      </c>
      <c r="Q1721" s="12">
        <v>1000101804</v>
      </c>
      <c r="R1721" s="16"/>
    </row>
    <row r="1722" spans="1:18" ht="15.75" thickTop="1" thickBot="1" x14ac:dyDescent="0.25">
      <c r="A1722" s="15">
        <v>42258</v>
      </c>
      <c r="B1722" s="11">
        <v>0</v>
      </c>
      <c r="C1722" s="11">
        <v>0</v>
      </c>
      <c r="D1722" s="25">
        <v>362253.34419999999</v>
      </c>
      <c r="E1722" s="25">
        <v>1426.723</v>
      </c>
      <c r="F1722" s="25">
        <v>516835180</v>
      </c>
      <c r="G1722" s="12">
        <v>5960288381</v>
      </c>
      <c r="H1722" s="11">
        <v>63</v>
      </c>
      <c r="I1722" s="11">
        <v>0</v>
      </c>
      <c r="J1722" s="11" t="s">
        <v>123</v>
      </c>
      <c r="K1722" s="25">
        <v>21241</v>
      </c>
      <c r="L1722" s="11">
        <v>0</v>
      </c>
      <c r="M1722" s="11">
        <v>0</v>
      </c>
      <c r="N1722" s="25">
        <v>2124</v>
      </c>
      <c r="O1722" s="11">
        <v>0</v>
      </c>
      <c r="P1722" s="11">
        <v>0</v>
      </c>
      <c r="Q1722" s="11"/>
      <c r="R1722" s="16"/>
    </row>
    <row r="1723" spans="1:18" ht="15.75" thickTop="1" thickBot="1" x14ac:dyDescent="0.25">
      <c r="A1723" s="15">
        <v>42259</v>
      </c>
      <c r="B1723" s="11">
        <v>0</v>
      </c>
      <c r="C1723" s="11">
        <v>0</v>
      </c>
      <c r="D1723" s="25">
        <v>362253.34419999999</v>
      </c>
      <c r="E1723" s="25">
        <v>1426.6608000000001</v>
      </c>
      <c r="F1723" s="25">
        <v>516812633</v>
      </c>
      <c r="G1723" s="12">
        <v>5960297561</v>
      </c>
      <c r="H1723" s="11">
        <v>63</v>
      </c>
      <c r="I1723" s="11">
        <v>0</v>
      </c>
      <c r="J1723" s="11" t="s">
        <v>123</v>
      </c>
      <c r="K1723" s="25">
        <v>21240</v>
      </c>
      <c r="L1723" s="11">
        <v>0</v>
      </c>
      <c r="M1723" s="11">
        <v>0</v>
      </c>
      <c r="N1723" s="25">
        <v>2124</v>
      </c>
      <c r="O1723" s="11">
        <v>0</v>
      </c>
      <c r="P1723" s="11">
        <v>0</v>
      </c>
      <c r="Q1723" s="11"/>
      <c r="R1723" s="16"/>
    </row>
    <row r="1724" spans="1:18" ht="15.75" thickTop="1" thickBot="1" x14ac:dyDescent="0.25">
      <c r="A1724" s="15">
        <v>42260</v>
      </c>
      <c r="B1724" s="11">
        <v>0</v>
      </c>
      <c r="C1724" s="11">
        <v>0</v>
      </c>
      <c r="D1724" s="25">
        <v>362253.34419999999</v>
      </c>
      <c r="E1724" s="25">
        <v>1426.5985000000001</v>
      </c>
      <c r="F1724" s="25">
        <v>516790087</v>
      </c>
      <c r="G1724" s="12">
        <v>5960306743</v>
      </c>
      <c r="H1724" s="11">
        <v>63</v>
      </c>
      <c r="I1724" s="11">
        <v>0</v>
      </c>
      <c r="J1724" s="11" t="s">
        <v>123</v>
      </c>
      <c r="K1724" s="25">
        <v>21239</v>
      </c>
      <c r="L1724" s="11">
        <v>0</v>
      </c>
      <c r="M1724" s="11">
        <v>0</v>
      </c>
      <c r="N1724" s="25">
        <v>2124</v>
      </c>
      <c r="O1724" s="11">
        <v>0</v>
      </c>
      <c r="P1724" s="11">
        <v>0</v>
      </c>
      <c r="Q1724" s="11"/>
      <c r="R1724" s="16"/>
    </row>
    <row r="1725" spans="1:18" ht="15.75" thickTop="1" thickBot="1" x14ac:dyDescent="0.25">
      <c r="A1725" s="15">
        <v>42261</v>
      </c>
      <c r="B1725" s="11">
        <v>0</v>
      </c>
      <c r="C1725" s="11">
        <v>0</v>
      </c>
      <c r="D1725" s="25">
        <v>362253.34419999999</v>
      </c>
      <c r="E1725" s="25">
        <v>1414.6262999999999</v>
      </c>
      <c r="F1725" s="25">
        <v>512453122</v>
      </c>
      <c r="G1725" s="12">
        <v>5973351667</v>
      </c>
      <c r="H1725" s="11">
        <v>63</v>
      </c>
      <c r="I1725" s="11">
        <v>0</v>
      </c>
      <c r="J1725" s="11" t="s">
        <v>123</v>
      </c>
      <c r="K1725" s="25">
        <v>21061</v>
      </c>
      <c r="L1725" s="11">
        <v>0</v>
      </c>
      <c r="M1725" s="11">
        <v>0</v>
      </c>
      <c r="N1725" s="25">
        <v>2106</v>
      </c>
      <c r="O1725" s="11">
        <v>0</v>
      </c>
      <c r="P1725" s="11">
        <v>0</v>
      </c>
      <c r="Q1725" s="11"/>
      <c r="R1725" s="16"/>
    </row>
    <row r="1726" spans="1:18" ht="15.75" thickTop="1" thickBot="1" x14ac:dyDescent="0.25">
      <c r="A1726" s="15">
        <v>42262</v>
      </c>
      <c r="B1726" s="11">
        <v>0</v>
      </c>
      <c r="C1726" s="11">
        <v>0</v>
      </c>
      <c r="D1726" s="25">
        <v>362253.34419999999</v>
      </c>
      <c r="E1726" s="25">
        <v>1419.7375999999999</v>
      </c>
      <c r="F1726" s="25">
        <v>514304683</v>
      </c>
      <c r="G1726" s="12">
        <v>5987325911</v>
      </c>
      <c r="H1726" s="11">
        <v>63</v>
      </c>
      <c r="I1726" s="11">
        <v>0</v>
      </c>
      <c r="J1726" s="11" t="s">
        <v>123</v>
      </c>
      <c r="K1726" s="25">
        <v>21137</v>
      </c>
      <c r="L1726" s="11">
        <v>0</v>
      </c>
      <c r="M1726" s="11">
        <v>0</v>
      </c>
      <c r="N1726" s="25">
        <v>2114</v>
      </c>
      <c r="O1726" s="11">
        <v>0</v>
      </c>
      <c r="P1726" s="11">
        <v>0</v>
      </c>
      <c r="Q1726" s="11"/>
      <c r="R1726" s="16"/>
    </row>
    <row r="1727" spans="1:18" ht="15.75" thickTop="1" thickBot="1" x14ac:dyDescent="0.25">
      <c r="A1727" s="15">
        <v>42263</v>
      </c>
      <c r="B1727" s="11">
        <v>948.1123</v>
      </c>
      <c r="C1727" s="11">
        <v>0</v>
      </c>
      <c r="D1727" s="25">
        <v>363201.45649999997</v>
      </c>
      <c r="E1727" s="25">
        <v>1429.7294999999999</v>
      </c>
      <c r="F1727" s="25">
        <v>519279844</v>
      </c>
      <c r="G1727" s="12">
        <v>5905675589</v>
      </c>
      <c r="H1727" s="11">
        <v>63</v>
      </c>
      <c r="I1727" s="11">
        <v>0</v>
      </c>
      <c r="J1727" s="11" t="s">
        <v>123</v>
      </c>
      <c r="K1727" s="25">
        <v>21285</v>
      </c>
      <c r="L1727" s="11">
        <v>0</v>
      </c>
      <c r="M1727" s="11">
        <v>0</v>
      </c>
      <c r="N1727" s="25">
        <v>2129</v>
      </c>
      <c r="O1727" s="11">
        <v>0</v>
      </c>
      <c r="P1727" s="11">
        <v>0</v>
      </c>
      <c r="Q1727" s="11"/>
      <c r="R1727" s="16"/>
    </row>
    <row r="1728" spans="1:18" ht="15.75" thickTop="1" thickBot="1" x14ac:dyDescent="0.25">
      <c r="A1728" s="15">
        <v>42264</v>
      </c>
      <c r="B1728" s="11">
        <v>0</v>
      </c>
      <c r="C1728" s="11">
        <v>0</v>
      </c>
      <c r="D1728" s="25">
        <v>363201.45649999997</v>
      </c>
      <c r="E1728" s="25">
        <v>1436.9856</v>
      </c>
      <c r="F1728" s="25">
        <v>521915263</v>
      </c>
      <c r="G1728" s="12">
        <v>5688637373</v>
      </c>
      <c r="H1728" s="11">
        <v>63</v>
      </c>
      <c r="I1728" s="11">
        <v>0</v>
      </c>
      <c r="J1728" s="11" t="s">
        <v>123</v>
      </c>
      <c r="K1728" s="25">
        <v>21449</v>
      </c>
      <c r="L1728" s="11">
        <v>0</v>
      </c>
      <c r="M1728" s="11">
        <v>0</v>
      </c>
      <c r="N1728" s="25">
        <v>2145</v>
      </c>
      <c r="O1728" s="11">
        <v>0</v>
      </c>
      <c r="P1728" s="11">
        <v>0</v>
      </c>
      <c r="Q1728" s="11"/>
      <c r="R1728" s="16"/>
    </row>
    <row r="1729" spans="1:18" ht="15.75" thickTop="1" thickBot="1" x14ac:dyDescent="0.25">
      <c r="A1729" s="15">
        <v>42265</v>
      </c>
      <c r="B1729" s="11">
        <v>0</v>
      </c>
      <c r="C1729" s="11">
        <v>0</v>
      </c>
      <c r="D1729" s="25">
        <v>363201.45649999997</v>
      </c>
      <c r="E1729" s="25">
        <v>1436.9209000000001</v>
      </c>
      <c r="F1729" s="25">
        <v>521891759</v>
      </c>
      <c r="G1729" s="12">
        <v>5688638331</v>
      </c>
      <c r="H1729" s="11">
        <v>63</v>
      </c>
      <c r="I1729" s="11">
        <v>0</v>
      </c>
      <c r="J1729" s="11" t="s">
        <v>123</v>
      </c>
      <c r="K1729" s="25">
        <v>21448</v>
      </c>
      <c r="L1729" s="11">
        <v>0</v>
      </c>
      <c r="M1729" s="11">
        <v>0</v>
      </c>
      <c r="N1729" s="25">
        <v>2145</v>
      </c>
      <c r="O1729" s="11">
        <v>0</v>
      </c>
      <c r="P1729" s="11">
        <v>0</v>
      </c>
      <c r="Q1729" s="11"/>
      <c r="R1729" s="16"/>
    </row>
    <row r="1730" spans="1:18" ht="15.75" thickTop="1" thickBot="1" x14ac:dyDescent="0.25">
      <c r="A1730" s="15">
        <v>42266</v>
      </c>
      <c r="B1730" s="11">
        <v>0</v>
      </c>
      <c r="C1730" s="11">
        <v>0</v>
      </c>
      <c r="D1730" s="25">
        <v>363201.45649999997</v>
      </c>
      <c r="E1730" s="25">
        <v>1436.8561999999999</v>
      </c>
      <c r="F1730" s="25">
        <v>521868255</v>
      </c>
      <c r="G1730" s="12">
        <v>5688639289</v>
      </c>
      <c r="H1730" s="11">
        <v>63</v>
      </c>
      <c r="I1730" s="11">
        <v>0</v>
      </c>
      <c r="J1730" s="11" t="s">
        <v>123</v>
      </c>
      <c r="K1730" s="25">
        <v>21448</v>
      </c>
      <c r="L1730" s="11">
        <v>0</v>
      </c>
      <c r="M1730" s="11">
        <v>0</v>
      </c>
      <c r="N1730" s="25">
        <v>2145</v>
      </c>
      <c r="O1730" s="11">
        <v>0</v>
      </c>
      <c r="P1730" s="11">
        <v>0</v>
      </c>
      <c r="Q1730" s="11"/>
      <c r="R1730" s="16"/>
    </row>
    <row r="1731" spans="1:18" ht="15.75" thickTop="1" thickBot="1" x14ac:dyDescent="0.25">
      <c r="A1731" s="15">
        <v>42267</v>
      </c>
      <c r="B1731" s="11">
        <v>0</v>
      </c>
      <c r="C1731" s="11">
        <v>0</v>
      </c>
      <c r="D1731" s="25">
        <v>363201.45649999997</v>
      </c>
      <c r="E1731" s="25">
        <v>1436.7915</v>
      </c>
      <c r="F1731" s="25">
        <v>521844752</v>
      </c>
      <c r="G1731" s="12">
        <v>5688640247</v>
      </c>
      <c r="H1731" s="11">
        <v>63</v>
      </c>
      <c r="I1731" s="11">
        <v>0</v>
      </c>
      <c r="J1731" s="11" t="s">
        <v>123</v>
      </c>
      <c r="K1731" s="25">
        <v>21447</v>
      </c>
      <c r="L1731" s="11">
        <v>0</v>
      </c>
      <c r="M1731" s="11">
        <v>0</v>
      </c>
      <c r="N1731" s="25">
        <v>2145</v>
      </c>
      <c r="O1731" s="11">
        <v>0</v>
      </c>
      <c r="P1731" s="11">
        <v>0</v>
      </c>
      <c r="Q1731" s="11"/>
      <c r="R1731" s="16"/>
    </row>
    <row r="1732" spans="1:18" ht="15.75" thickTop="1" thickBot="1" x14ac:dyDescent="0.25">
      <c r="A1732" s="15">
        <v>42268</v>
      </c>
      <c r="B1732" s="11">
        <v>0</v>
      </c>
      <c r="C1732" s="25">
        <v>3961.0700999999999</v>
      </c>
      <c r="D1732" s="25">
        <v>359240.38640000002</v>
      </c>
      <c r="E1732" s="25">
        <v>1443.7108000000001</v>
      </c>
      <c r="F1732" s="25">
        <v>518639219</v>
      </c>
      <c r="G1732" s="12">
        <v>5694499805</v>
      </c>
      <c r="H1732" s="11">
        <v>62</v>
      </c>
      <c r="I1732" s="11">
        <v>0</v>
      </c>
      <c r="J1732" s="11" t="s">
        <v>123</v>
      </c>
      <c r="K1732" s="25">
        <v>21550</v>
      </c>
      <c r="L1732" s="11">
        <v>0</v>
      </c>
      <c r="M1732" s="11">
        <v>0</v>
      </c>
      <c r="N1732" s="25">
        <v>2155</v>
      </c>
      <c r="O1732" s="11">
        <v>0</v>
      </c>
      <c r="P1732" s="11">
        <v>0</v>
      </c>
      <c r="Q1732" s="11"/>
      <c r="R1732" s="16"/>
    </row>
    <row r="1733" spans="1:18" ht="15.75" thickTop="1" thickBot="1" x14ac:dyDescent="0.25">
      <c r="A1733" s="15">
        <v>42269</v>
      </c>
      <c r="B1733" s="11">
        <v>0</v>
      </c>
      <c r="C1733" s="11">
        <v>0</v>
      </c>
      <c r="D1733" s="25">
        <v>359240.38640000002</v>
      </c>
      <c r="E1733" s="25">
        <v>1430.4476999999999</v>
      </c>
      <c r="F1733" s="25">
        <v>513874602</v>
      </c>
      <c r="G1733" s="12">
        <v>5667460371</v>
      </c>
      <c r="H1733" s="11">
        <v>62</v>
      </c>
      <c r="I1733" s="11">
        <v>0</v>
      </c>
      <c r="J1733" s="11" t="s">
        <v>123</v>
      </c>
      <c r="K1733" s="25">
        <v>21119</v>
      </c>
      <c r="L1733" s="11">
        <v>0</v>
      </c>
      <c r="M1733" s="11">
        <v>0</v>
      </c>
      <c r="N1733" s="25">
        <v>2112</v>
      </c>
      <c r="O1733" s="11">
        <v>0</v>
      </c>
      <c r="P1733" s="11">
        <v>0</v>
      </c>
      <c r="Q1733" s="11"/>
      <c r="R1733" s="16"/>
    </row>
    <row r="1734" spans="1:18" ht="15.75" thickTop="1" thickBot="1" x14ac:dyDescent="0.25">
      <c r="A1734" s="15">
        <v>42270</v>
      </c>
      <c r="B1734" s="11">
        <v>0</v>
      </c>
      <c r="C1734" s="11">
        <v>0</v>
      </c>
      <c r="D1734" s="25">
        <v>359240.38640000002</v>
      </c>
      <c r="E1734" s="25">
        <v>1417.3494000000001</v>
      </c>
      <c r="F1734" s="25">
        <v>509169150</v>
      </c>
      <c r="G1734" s="12">
        <v>5623166982</v>
      </c>
      <c r="H1734" s="11">
        <v>62</v>
      </c>
      <c r="I1734" s="11">
        <v>0</v>
      </c>
      <c r="J1734" s="11" t="s">
        <v>123</v>
      </c>
      <c r="K1734" s="25">
        <v>20926</v>
      </c>
      <c r="L1734" s="11">
        <v>0</v>
      </c>
      <c r="M1734" s="11">
        <v>0</v>
      </c>
      <c r="N1734" s="25">
        <v>2093</v>
      </c>
      <c r="O1734" s="11">
        <v>0</v>
      </c>
      <c r="P1734" s="11">
        <v>0</v>
      </c>
      <c r="Q1734" s="11"/>
      <c r="R1734" s="16"/>
    </row>
    <row r="1735" spans="1:18" ht="15.75" thickTop="1" thickBot="1" x14ac:dyDescent="0.25">
      <c r="A1735" s="15">
        <v>42271</v>
      </c>
      <c r="B1735" s="11">
        <v>35.629600000000003</v>
      </c>
      <c r="C1735" s="11">
        <v>0</v>
      </c>
      <c r="D1735" s="25">
        <v>359276.016</v>
      </c>
      <c r="E1735" s="25">
        <v>1403.3288</v>
      </c>
      <c r="F1735" s="25">
        <v>504182380</v>
      </c>
      <c r="G1735" s="12">
        <v>5543074649</v>
      </c>
      <c r="H1735" s="11">
        <v>62</v>
      </c>
      <c r="I1735" s="11">
        <v>0</v>
      </c>
      <c r="J1735" s="11" t="s">
        <v>123</v>
      </c>
      <c r="K1735" s="25">
        <v>20719</v>
      </c>
      <c r="L1735" s="11">
        <v>0</v>
      </c>
      <c r="M1735" s="11">
        <v>0</v>
      </c>
      <c r="N1735" s="25">
        <v>2072</v>
      </c>
      <c r="O1735" s="11">
        <v>0</v>
      </c>
      <c r="P1735" s="11">
        <v>0</v>
      </c>
      <c r="Q1735" s="11"/>
      <c r="R1735" s="16"/>
    </row>
    <row r="1736" spans="1:18" ht="15.75" thickTop="1" thickBot="1" x14ac:dyDescent="0.25">
      <c r="A1736" s="15">
        <v>42272</v>
      </c>
      <c r="B1736" s="11">
        <v>28.411300000000001</v>
      </c>
      <c r="C1736" s="11">
        <v>0</v>
      </c>
      <c r="D1736" s="25">
        <v>359304.42729999998</v>
      </c>
      <c r="E1736" s="25">
        <v>1407.8924</v>
      </c>
      <c r="F1736" s="25">
        <v>505861983</v>
      </c>
      <c r="G1736" s="12">
        <v>5529649488</v>
      </c>
      <c r="H1736" s="11">
        <v>62</v>
      </c>
      <c r="I1736" s="11">
        <v>0</v>
      </c>
      <c r="J1736" s="11" t="s">
        <v>123</v>
      </c>
      <c r="K1736" s="25">
        <v>20788</v>
      </c>
      <c r="L1736" s="11">
        <v>0</v>
      </c>
      <c r="M1736" s="11">
        <v>0</v>
      </c>
      <c r="N1736" s="25">
        <v>2079</v>
      </c>
      <c r="O1736" s="11">
        <v>0</v>
      </c>
      <c r="P1736" s="11">
        <v>0</v>
      </c>
      <c r="Q1736" s="11"/>
      <c r="R1736" s="16"/>
    </row>
    <row r="1737" spans="1:18" ht="15.75" thickTop="1" thickBot="1" x14ac:dyDescent="0.25">
      <c r="A1737" s="15">
        <v>42273</v>
      </c>
      <c r="B1737" s="11">
        <v>0</v>
      </c>
      <c r="C1737" s="11">
        <v>0</v>
      </c>
      <c r="D1737" s="25">
        <v>359304.42729999998</v>
      </c>
      <c r="E1737" s="25">
        <v>1407.83</v>
      </c>
      <c r="F1737" s="25">
        <v>505839538</v>
      </c>
      <c r="G1737" s="12">
        <v>5529654110</v>
      </c>
      <c r="H1737" s="11">
        <v>62</v>
      </c>
      <c r="I1737" s="11">
        <v>0</v>
      </c>
      <c r="J1737" s="11" t="s">
        <v>123</v>
      </c>
      <c r="K1737" s="25">
        <v>20789</v>
      </c>
      <c r="L1737" s="11">
        <v>0</v>
      </c>
      <c r="M1737" s="11">
        <v>0</v>
      </c>
      <c r="N1737" s="25">
        <v>2079</v>
      </c>
      <c r="O1737" s="11">
        <v>0</v>
      </c>
      <c r="P1737" s="11">
        <v>0</v>
      </c>
      <c r="Q1737" s="11"/>
      <c r="R1737" s="16"/>
    </row>
    <row r="1738" spans="1:18" ht="15.75" thickTop="1" thickBot="1" x14ac:dyDescent="0.25">
      <c r="A1738" s="15">
        <v>42274</v>
      </c>
      <c r="B1738" s="11">
        <v>0</v>
      </c>
      <c r="C1738" s="11">
        <v>0</v>
      </c>
      <c r="D1738" s="25">
        <v>359304.42729999998</v>
      </c>
      <c r="E1738" s="25">
        <v>1407.7674999999999</v>
      </c>
      <c r="F1738" s="25">
        <v>505817094</v>
      </c>
      <c r="G1738" s="12">
        <v>5529658732</v>
      </c>
      <c r="H1738" s="11">
        <v>62</v>
      </c>
      <c r="I1738" s="11">
        <v>0</v>
      </c>
      <c r="J1738" s="11" t="s">
        <v>123</v>
      </c>
      <c r="K1738" s="25">
        <v>20788</v>
      </c>
      <c r="L1738" s="11">
        <v>0</v>
      </c>
      <c r="M1738" s="11">
        <v>0</v>
      </c>
      <c r="N1738" s="25">
        <v>2079</v>
      </c>
      <c r="O1738" s="11">
        <v>0</v>
      </c>
      <c r="P1738" s="11">
        <v>0</v>
      </c>
      <c r="Q1738" s="11"/>
      <c r="R1738" s="16"/>
    </row>
    <row r="1739" spans="1:18" ht="15.75" thickTop="1" thickBot="1" x14ac:dyDescent="0.25">
      <c r="A1739" s="15">
        <v>42275</v>
      </c>
      <c r="B1739" s="11">
        <v>0</v>
      </c>
      <c r="C1739" s="11">
        <v>0</v>
      </c>
      <c r="D1739" s="25">
        <v>359304.42729999998</v>
      </c>
      <c r="E1739" s="25">
        <v>1386.5823</v>
      </c>
      <c r="F1739" s="25">
        <v>498205172</v>
      </c>
      <c r="G1739" s="12">
        <v>5485532296</v>
      </c>
      <c r="H1739" s="11">
        <v>62</v>
      </c>
      <c r="I1739" s="11">
        <v>0</v>
      </c>
      <c r="J1739" s="11" t="s">
        <v>123</v>
      </c>
      <c r="K1739" s="25">
        <v>20475</v>
      </c>
      <c r="L1739" s="11">
        <v>0</v>
      </c>
      <c r="M1739" s="11">
        <v>0</v>
      </c>
      <c r="N1739" s="25">
        <v>2048</v>
      </c>
      <c r="O1739" s="11">
        <v>0</v>
      </c>
      <c r="P1739" s="11">
        <v>0</v>
      </c>
      <c r="Q1739" s="11"/>
      <c r="R1739" s="16"/>
    </row>
    <row r="1740" spans="1:18" ht="15.75" thickTop="1" thickBot="1" x14ac:dyDescent="0.25">
      <c r="A1740" s="15">
        <v>42276</v>
      </c>
      <c r="B1740" s="11">
        <v>0</v>
      </c>
      <c r="C1740" s="11">
        <v>0</v>
      </c>
      <c r="D1740" s="25">
        <v>359304.42729999998</v>
      </c>
      <c r="E1740" s="25">
        <v>1378.7837</v>
      </c>
      <c r="F1740" s="25">
        <v>495403100</v>
      </c>
      <c r="G1740" s="12">
        <v>5454891824</v>
      </c>
      <c r="H1740" s="11">
        <v>62</v>
      </c>
      <c r="I1740" s="11">
        <v>0</v>
      </c>
      <c r="J1740" s="11" t="s">
        <v>123</v>
      </c>
      <c r="K1740" s="25">
        <v>20360</v>
      </c>
      <c r="L1740" s="11">
        <v>0</v>
      </c>
      <c r="M1740" s="11">
        <v>0</v>
      </c>
      <c r="N1740" s="25">
        <v>2036</v>
      </c>
      <c r="O1740" s="11">
        <v>0</v>
      </c>
      <c r="P1740" s="11">
        <v>0</v>
      </c>
      <c r="Q1740" s="11"/>
      <c r="R1740" s="16"/>
    </row>
    <row r="1741" spans="1:18" ht="15.75" thickTop="1" thickBot="1" x14ac:dyDescent="0.25">
      <c r="A1741" s="15">
        <v>42277</v>
      </c>
      <c r="B1741" s="11">
        <v>429.75940000000003</v>
      </c>
      <c r="C1741" s="11">
        <v>0</v>
      </c>
      <c r="D1741" s="25">
        <v>359734.18670000002</v>
      </c>
      <c r="E1741" s="25">
        <v>1386.0525</v>
      </c>
      <c r="F1741" s="25">
        <v>498610474</v>
      </c>
      <c r="G1741" s="12">
        <v>5519539558</v>
      </c>
      <c r="H1741" s="11">
        <v>62</v>
      </c>
      <c r="I1741" s="11">
        <v>0</v>
      </c>
      <c r="J1741" s="11" t="s">
        <v>123</v>
      </c>
      <c r="K1741" s="25">
        <v>20467</v>
      </c>
      <c r="L1741" s="11">
        <v>0</v>
      </c>
      <c r="M1741" s="11">
        <v>0</v>
      </c>
      <c r="N1741" s="25">
        <v>2047</v>
      </c>
      <c r="O1741" s="11">
        <v>0</v>
      </c>
      <c r="P1741" s="11">
        <v>0</v>
      </c>
      <c r="Q1741" s="12">
        <v>1001196087</v>
      </c>
      <c r="R1741" s="16"/>
    </row>
    <row r="1742" spans="1:18" ht="15.75" thickTop="1" thickBot="1" x14ac:dyDescent="0.25">
      <c r="A1742" s="15">
        <v>42278</v>
      </c>
      <c r="B1742" s="11">
        <v>0</v>
      </c>
      <c r="C1742" s="11">
        <v>0</v>
      </c>
      <c r="D1742" s="25">
        <v>359734.18670000002</v>
      </c>
      <c r="E1742" s="25">
        <v>1389.0775000000001</v>
      </c>
      <c r="F1742" s="25">
        <v>499698678</v>
      </c>
      <c r="G1742" s="12">
        <v>5536367648</v>
      </c>
      <c r="H1742" s="11">
        <v>62</v>
      </c>
      <c r="I1742" s="11">
        <v>0</v>
      </c>
      <c r="J1742" s="11" t="s">
        <v>123</v>
      </c>
      <c r="K1742" s="25">
        <v>20536</v>
      </c>
      <c r="L1742" s="11">
        <v>0</v>
      </c>
      <c r="M1742" s="11">
        <v>0</v>
      </c>
      <c r="N1742" s="25">
        <v>2054</v>
      </c>
      <c r="O1742" s="11">
        <v>0</v>
      </c>
      <c r="P1742" s="11">
        <v>0</v>
      </c>
      <c r="Q1742" s="11"/>
      <c r="R1742" s="16"/>
    </row>
    <row r="1743" spans="1:18" ht="15.75" thickTop="1" thickBot="1" x14ac:dyDescent="0.25">
      <c r="A1743" s="15">
        <v>42279</v>
      </c>
      <c r="B1743" s="11">
        <v>0</v>
      </c>
      <c r="C1743" s="11">
        <v>0</v>
      </c>
      <c r="D1743" s="25">
        <v>359734.18670000002</v>
      </c>
      <c r="E1743" s="25">
        <v>1385.9933000000001</v>
      </c>
      <c r="F1743" s="25">
        <v>498589163</v>
      </c>
      <c r="G1743" s="12">
        <v>5447667079</v>
      </c>
      <c r="H1743" s="11">
        <v>62</v>
      </c>
      <c r="I1743" s="11">
        <v>0</v>
      </c>
      <c r="J1743" s="11" t="s">
        <v>123</v>
      </c>
      <c r="K1743" s="25">
        <v>20491</v>
      </c>
      <c r="L1743" s="11">
        <v>0</v>
      </c>
      <c r="M1743" s="11">
        <v>0</v>
      </c>
      <c r="N1743" s="25">
        <v>2049</v>
      </c>
      <c r="O1743" s="11">
        <v>0</v>
      </c>
      <c r="P1743" s="11">
        <v>0</v>
      </c>
      <c r="Q1743" s="11"/>
      <c r="R1743" s="16"/>
    </row>
    <row r="1744" spans="1:18" ht="15.75" thickTop="1" thickBot="1" x14ac:dyDescent="0.25">
      <c r="A1744" s="15">
        <v>42280</v>
      </c>
      <c r="B1744" s="11">
        <v>0</v>
      </c>
      <c r="C1744" s="11">
        <v>0</v>
      </c>
      <c r="D1744" s="25">
        <v>359734.18670000002</v>
      </c>
      <c r="E1744" s="25">
        <v>1385.931</v>
      </c>
      <c r="F1744" s="25">
        <v>498566756</v>
      </c>
      <c r="G1744" s="12">
        <v>5447668496</v>
      </c>
      <c r="H1744" s="11">
        <v>62</v>
      </c>
      <c r="I1744" s="11">
        <v>0</v>
      </c>
      <c r="J1744" s="11" t="s">
        <v>123</v>
      </c>
      <c r="K1744" s="25">
        <v>20490</v>
      </c>
      <c r="L1744" s="11">
        <v>0</v>
      </c>
      <c r="M1744" s="11">
        <v>0</v>
      </c>
      <c r="N1744" s="25">
        <v>2049</v>
      </c>
      <c r="O1744" s="11">
        <v>0</v>
      </c>
      <c r="P1744" s="11">
        <v>0</v>
      </c>
      <c r="Q1744" s="11"/>
      <c r="R1744" s="16"/>
    </row>
    <row r="1745" spans="1:18" ht="15.75" thickTop="1" thickBot="1" x14ac:dyDescent="0.25">
      <c r="A1745" s="15">
        <v>42281</v>
      </c>
      <c r="B1745" s="11">
        <v>0</v>
      </c>
      <c r="C1745" s="11">
        <v>0</v>
      </c>
      <c r="D1745" s="25">
        <v>359734.18670000002</v>
      </c>
      <c r="E1745" s="25">
        <v>1385.8687</v>
      </c>
      <c r="F1745" s="25">
        <v>498544350</v>
      </c>
      <c r="G1745" s="12">
        <v>5447669913</v>
      </c>
      <c r="H1745" s="11">
        <v>62</v>
      </c>
      <c r="I1745" s="11">
        <v>0</v>
      </c>
      <c r="J1745" s="11" t="s">
        <v>123</v>
      </c>
      <c r="K1745" s="25">
        <v>20489</v>
      </c>
      <c r="L1745" s="11">
        <v>0</v>
      </c>
      <c r="M1745" s="11">
        <v>0</v>
      </c>
      <c r="N1745" s="25">
        <v>2049</v>
      </c>
      <c r="O1745" s="11">
        <v>0</v>
      </c>
      <c r="P1745" s="11">
        <v>0</v>
      </c>
      <c r="Q1745" s="11"/>
      <c r="R1745" s="16"/>
    </row>
    <row r="1746" spans="1:18" ht="15.75" thickTop="1" thickBot="1" x14ac:dyDescent="0.25">
      <c r="A1746" s="15">
        <v>42282</v>
      </c>
      <c r="B1746" s="11">
        <v>71.352099999999993</v>
      </c>
      <c r="C1746" s="11">
        <v>0</v>
      </c>
      <c r="D1746" s="25">
        <v>359805.53879999998</v>
      </c>
      <c r="E1746" s="25">
        <v>1401.5011999999999</v>
      </c>
      <c r="F1746" s="25">
        <v>504267898</v>
      </c>
      <c r="G1746" s="12">
        <v>5592725134</v>
      </c>
      <c r="H1746" s="11">
        <v>62</v>
      </c>
      <c r="I1746" s="11">
        <v>0</v>
      </c>
      <c r="J1746" s="11" t="s">
        <v>123</v>
      </c>
      <c r="K1746" s="25">
        <v>20720</v>
      </c>
      <c r="L1746" s="11">
        <v>0</v>
      </c>
      <c r="M1746" s="11">
        <v>0</v>
      </c>
      <c r="N1746" s="25">
        <v>2072</v>
      </c>
      <c r="O1746" s="11">
        <v>0</v>
      </c>
      <c r="P1746" s="11">
        <v>0</v>
      </c>
      <c r="Q1746" s="11"/>
      <c r="R1746" s="16"/>
    </row>
    <row r="1747" spans="1:18" ht="15.75" thickTop="1" thickBot="1" x14ac:dyDescent="0.25">
      <c r="A1747" s="15">
        <v>42283</v>
      </c>
      <c r="B1747" s="11">
        <v>0</v>
      </c>
      <c r="C1747" s="11">
        <v>0</v>
      </c>
      <c r="D1747" s="25">
        <v>359805.53879999998</v>
      </c>
      <c r="E1747" s="25">
        <v>1415.0437999999999</v>
      </c>
      <c r="F1747" s="25">
        <v>509140596</v>
      </c>
      <c r="G1747" s="12">
        <v>5611119650</v>
      </c>
      <c r="H1747" s="11">
        <v>62</v>
      </c>
      <c r="I1747" s="11">
        <v>0</v>
      </c>
      <c r="J1747" s="11" t="s">
        <v>123</v>
      </c>
      <c r="K1747" s="25">
        <v>20924</v>
      </c>
      <c r="L1747" s="11">
        <v>0</v>
      </c>
      <c r="M1747" s="11">
        <v>0</v>
      </c>
      <c r="N1747" s="25">
        <v>2092</v>
      </c>
      <c r="O1747" s="11">
        <v>0</v>
      </c>
      <c r="P1747" s="11">
        <v>0</v>
      </c>
      <c r="Q1747" s="11"/>
      <c r="R1747" s="16"/>
    </row>
    <row r="1748" spans="1:18" ht="15.75" thickTop="1" thickBot="1" x14ac:dyDescent="0.25">
      <c r="A1748" s="15">
        <v>42284</v>
      </c>
      <c r="B1748" s="11">
        <v>0</v>
      </c>
      <c r="C1748" s="11">
        <v>0</v>
      </c>
      <c r="D1748" s="25">
        <v>359805.53879999998</v>
      </c>
      <c r="E1748" s="25">
        <v>1421.4806000000001</v>
      </c>
      <c r="F1748" s="25">
        <v>511456576</v>
      </c>
      <c r="G1748" s="12">
        <v>5659778133</v>
      </c>
      <c r="H1748" s="11">
        <v>62</v>
      </c>
      <c r="I1748" s="11">
        <v>0</v>
      </c>
      <c r="J1748" s="11" t="s">
        <v>123</v>
      </c>
      <c r="K1748" s="25">
        <v>21020</v>
      </c>
      <c r="L1748" s="11">
        <v>0</v>
      </c>
      <c r="M1748" s="11">
        <v>0</v>
      </c>
      <c r="N1748" s="25">
        <v>2102</v>
      </c>
      <c r="O1748" s="11">
        <v>0</v>
      </c>
      <c r="P1748" s="11">
        <v>0</v>
      </c>
      <c r="Q1748" s="11"/>
      <c r="R1748" s="16"/>
    </row>
    <row r="1749" spans="1:18" ht="15.75" thickTop="1" thickBot="1" x14ac:dyDescent="0.25">
      <c r="A1749" s="15">
        <v>42285</v>
      </c>
      <c r="B1749" s="11">
        <v>0</v>
      </c>
      <c r="C1749" s="11">
        <v>0</v>
      </c>
      <c r="D1749" s="25">
        <v>359805.53879999998</v>
      </c>
      <c r="E1749" s="25">
        <v>1425.0527999999999</v>
      </c>
      <c r="F1749" s="25">
        <v>512741892</v>
      </c>
      <c r="G1749" s="12">
        <v>5688016477</v>
      </c>
      <c r="H1749" s="11">
        <v>62</v>
      </c>
      <c r="I1749" s="11">
        <v>0</v>
      </c>
      <c r="J1749" s="11" t="s">
        <v>123</v>
      </c>
      <c r="K1749" s="25">
        <v>21072</v>
      </c>
      <c r="L1749" s="11">
        <v>0</v>
      </c>
      <c r="M1749" s="11">
        <v>0</v>
      </c>
      <c r="N1749" s="25">
        <v>2107</v>
      </c>
      <c r="O1749" s="11">
        <v>0</v>
      </c>
      <c r="P1749" s="11">
        <v>0</v>
      </c>
      <c r="Q1749" s="11"/>
      <c r="R1749" s="16"/>
    </row>
    <row r="1750" spans="1:18" ht="15.75" thickTop="1" thickBot="1" x14ac:dyDescent="0.25">
      <c r="A1750" s="15">
        <v>42286</v>
      </c>
      <c r="B1750" s="11">
        <v>0</v>
      </c>
      <c r="C1750" s="11">
        <v>0</v>
      </c>
      <c r="D1750" s="25">
        <v>359805.53879999998</v>
      </c>
      <c r="E1750" s="25">
        <v>1431.5733</v>
      </c>
      <c r="F1750" s="25">
        <v>515088013</v>
      </c>
      <c r="G1750" s="12">
        <v>5599193821</v>
      </c>
      <c r="H1750" s="11">
        <v>62</v>
      </c>
      <c r="I1750" s="11">
        <v>0</v>
      </c>
      <c r="J1750" s="11" t="s">
        <v>123</v>
      </c>
      <c r="K1750" s="25">
        <v>21169</v>
      </c>
      <c r="L1750" s="11">
        <v>0</v>
      </c>
      <c r="M1750" s="11">
        <v>0</v>
      </c>
      <c r="N1750" s="25">
        <v>2117</v>
      </c>
      <c r="O1750" s="11">
        <v>0</v>
      </c>
      <c r="P1750" s="11">
        <v>0</v>
      </c>
      <c r="Q1750" s="11"/>
      <c r="R1750" s="16"/>
    </row>
    <row r="1751" spans="1:18" ht="15.75" thickTop="1" thickBot="1" x14ac:dyDescent="0.25">
      <c r="A1751" s="15">
        <v>42287</v>
      </c>
      <c r="B1751" s="11">
        <v>0</v>
      </c>
      <c r="C1751" s="11">
        <v>0</v>
      </c>
      <c r="D1751" s="25">
        <v>359805.53879999998</v>
      </c>
      <c r="E1751" s="25">
        <v>1431.5093999999999</v>
      </c>
      <c r="F1751" s="25">
        <v>515065028</v>
      </c>
      <c r="G1751" s="12">
        <v>5599197047</v>
      </c>
      <c r="H1751" s="11">
        <v>62</v>
      </c>
      <c r="I1751" s="11">
        <v>0</v>
      </c>
      <c r="J1751" s="11" t="s">
        <v>123</v>
      </c>
      <c r="K1751" s="25">
        <v>21168</v>
      </c>
      <c r="L1751" s="11">
        <v>0</v>
      </c>
      <c r="M1751" s="11">
        <v>0</v>
      </c>
      <c r="N1751" s="25">
        <v>2117</v>
      </c>
      <c r="O1751" s="11">
        <v>0</v>
      </c>
      <c r="P1751" s="11">
        <v>0</v>
      </c>
      <c r="Q1751" s="11"/>
      <c r="R1751" s="16"/>
    </row>
    <row r="1752" spans="1:18" ht="15.75" thickTop="1" thickBot="1" x14ac:dyDescent="0.25">
      <c r="A1752" s="15">
        <v>42288</v>
      </c>
      <c r="B1752" s="11">
        <v>0</v>
      </c>
      <c r="C1752" s="11">
        <v>0</v>
      </c>
      <c r="D1752" s="25">
        <v>359805.53879999998</v>
      </c>
      <c r="E1752" s="25">
        <v>1431.4456</v>
      </c>
      <c r="F1752" s="25">
        <v>515042044</v>
      </c>
      <c r="G1752" s="12">
        <v>5599200273</v>
      </c>
      <c r="H1752" s="11">
        <v>62</v>
      </c>
      <c r="I1752" s="11">
        <v>0</v>
      </c>
      <c r="J1752" s="11" t="s">
        <v>123</v>
      </c>
      <c r="K1752" s="25">
        <v>21167</v>
      </c>
      <c r="L1752" s="11">
        <v>0</v>
      </c>
      <c r="M1752" s="11">
        <v>0</v>
      </c>
      <c r="N1752" s="25">
        <v>2117</v>
      </c>
      <c r="O1752" s="11">
        <v>0</v>
      </c>
      <c r="P1752" s="11">
        <v>0</v>
      </c>
      <c r="Q1752" s="11"/>
      <c r="R1752" s="16"/>
    </row>
    <row r="1753" spans="1:18" ht="15.75" thickTop="1" thickBot="1" x14ac:dyDescent="0.25">
      <c r="A1753" s="15">
        <v>42289</v>
      </c>
      <c r="B1753" s="11">
        <v>0</v>
      </c>
      <c r="C1753" s="11">
        <v>0</v>
      </c>
      <c r="D1753" s="25">
        <v>359805.53879999998</v>
      </c>
      <c r="E1753" s="25">
        <v>1431.3816999999999</v>
      </c>
      <c r="F1753" s="25">
        <v>515019062</v>
      </c>
      <c r="G1753" s="12">
        <v>5599203500</v>
      </c>
      <c r="H1753" s="11">
        <v>62</v>
      </c>
      <c r="I1753" s="11">
        <v>0</v>
      </c>
      <c r="J1753" s="11" t="s">
        <v>123</v>
      </c>
      <c r="K1753" s="25">
        <v>21166</v>
      </c>
      <c r="L1753" s="11">
        <v>0</v>
      </c>
      <c r="M1753" s="11">
        <v>0</v>
      </c>
      <c r="N1753" s="25">
        <v>2117</v>
      </c>
      <c r="O1753" s="11">
        <v>0</v>
      </c>
      <c r="P1753" s="11">
        <v>0</v>
      </c>
      <c r="Q1753" s="11"/>
      <c r="R1753" s="16"/>
    </row>
    <row r="1754" spans="1:18" ht="15.75" thickTop="1" thickBot="1" x14ac:dyDescent="0.25">
      <c r="A1754" s="15">
        <v>42290</v>
      </c>
      <c r="B1754" s="11">
        <v>0</v>
      </c>
      <c r="C1754" s="11">
        <v>0</v>
      </c>
      <c r="D1754" s="25">
        <v>359805.53879999998</v>
      </c>
      <c r="E1754" s="25">
        <v>1435.5742</v>
      </c>
      <c r="F1754" s="25">
        <v>516527532</v>
      </c>
      <c r="G1754" s="12">
        <v>5552013671</v>
      </c>
      <c r="H1754" s="11">
        <v>62</v>
      </c>
      <c r="I1754" s="11">
        <v>0</v>
      </c>
      <c r="J1754" s="11" t="s">
        <v>123</v>
      </c>
      <c r="K1754" s="25">
        <v>21228</v>
      </c>
      <c r="L1754" s="11">
        <v>0</v>
      </c>
      <c r="M1754" s="11">
        <v>0</v>
      </c>
      <c r="N1754" s="25">
        <v>2123</v>
      </c>
      <c r="O1754" s="11">
        <v>0</v>
      </c>
      <c r="P1754" s="11">
        <v>0</v>
      </c>
      <c r="Q1754" s="11"/>
      <c r="R1754" s="16"/>
    </row>
    <row r="1755" spans="1:18" ht="15.75" thickTop="1" thickBot="1" x14ac:dyDescent="0.25">
      <c r="A1755" s="15">
        <v>42291</v>
      </c>
      <c r="B1755" s="11">
        <v>0</v>
      </c>
      <c r="C1755" s="11">
        <v>0</v>
      </c>
      <c r="D1755" s="25">
        <v>359805.53879999998</v>
      </c>
      <c r="E1755" s="25">
        <v>1428.0255999999999</v>
      </c>
      <c r="F1755" s="25">
        <v>513811515</v>
      </c>
      <c r="G1755" s="12">
        <v>5516788780</v>
      </c>
      <c r="H1755" s="11">
        <v>62</v>
      </c>
      <c r="I1755" s="11">
        <v>0</v>
      </c>
      <c r="J1755" s="11" t="s">
        <v>123</v>
      </c>
      <c r="K1755" s="25">
        <v>21116</v>
      </c>
      <c r="L1755" s="11">
        <v>0</v>
      </c>
      <c r="M1755" s="11">
        <v>0</v>
      </c>
      <c r="N1755" s="25">
        <v>2112</v>
      </c>
      <c r="O1755" s="11">
        <v>0</v>
      </c>
      <c r="P1755" s="11">
        <v>0</v>
      </c>
      <c r="Q1755" s="11"/>
      <c r="R1755" s="16"/>
    </row>
    <row r="1756" spans="1:18" ht="15.75" thickTop="1" thickBot="1" x14ac:dyDescent="0.25">
      <c r="A1756" s="15">
        <v>42292</v>
      </c>
      <c r="B1756" s="11">
        <v>0</v>
      </c>
      <c r="C1756" s="11">
        <v>0</v>
      </c>
      <c r="D1756" s="25">
        <v>359805.53879999998</v>
      </c>
      <c r="E1756" s="25">
        <v>1428.9517000000001</v>
      </c>
      <c r="F1756" s="25">
        <v>514144730</v>
      </c>
      <c r="G1756" s="12">
        <v>5540299622</v>
      </c>
      <c r="H1756" s="11">
        <v>62</v>
      </c>
      <c r="I1756" s="11">
        <v>0</v>
      </c>
      <c r="J1756" s="11" t="s">
        <v>123</v>
      </c>
      <c r="K1756" s="25">
        <v>21130</v>
      </c>
      <c r="L1756" s="11">
        <v>0</v>
      </c>
      <c r="M1756" s="11">
        <v>0</v>
      </c>
      <c r="N1756" s="25">
        <v>2113</v>
      </c>
      <c r="O1756" s="11">
        <v>0</v>
      </c>
      <c r="P1756" s="11">
        <v>0</v>
      </c>
      <c r="Q1756" s="11"/>
      <c r="R1756" s="16"/>
    </row>
    <row r="1757" spans="1:18" ht="15.75" thickTop="1" thickBot="1" x14ac:dyDescent="0.25">
      <c r="A1757" s="15">
        <v>42293</v>
      </c>
      <c r="B1757" s="11">
        <v>953.51099999999997</v>
      </c>
      <c r="C1757" s="11">
        <v>0</v>
      </c>
      <c r="D1757" s="25">
        <v>360759.04979999998</v>
      </c>
      <c r="E1757" s="25">
        <v>1430.1231</v>
      </c>
      <c r="F1757" s="25">
        <v>515929839</v>
      </c>
      <c r="G1757" s="12">
        <v>5607081517</v>
      </c>
      <c r="H1757" s="11">
        <v>62</v>
      </c>
      <c r="I1757" s="11">
        <v>0</v>
      </c>
      <c r="J1757" s="11" t="s">
        <v>123</v>
      </c>
      <c r="K1757" s="25">
        <v>21147</v>
      </c>
      <c r="L1757" s="11">
        <v>0</v>
      </c>
      <c r="M1757" s="11">
        <v>0</v>
      </c>
      <c r="N1757" s="25">
        <v>2115</v>
      </c>
      <c r="O1757" s="11">
        <v>0</v>
      </c>
      <c r="P1757" s="11">
        <v>0</v>
      </c>
      <c r="Q1757" s="11"/>
      <c r="R1757" s="16"/>
    </row>
    <row r="1758" spans="1:18" ht="15.75" thickTop="1" thickBot="1" x14ac:dyDescent="0.25">
      <c r="A1758" s="15">
        <v>42294</v>
      </c>
      <c r="B1758" s="11">
        <v>0</v>
      </c>
      <c r="C1758" s="11">
        <v>0</v>
      </c>
      <c r="D1758" s="25">
        <v>360759.04979999998</v>
      </c>
      <c r="E1758" s="25">
        <v>1430.0587</v>
      </c>
      <c r="F1758" s="25">
        <v>515906608</v>
      </c>
      <c r="G1758" s="12">
        <v>5607082480</v>
      </c>
      <c r="H1758" s="11">
        <v>62</v>
      </c>
      <c r="I1758" s="11">
        <v>0</v>
      </c>
      <c r="J1758" s="11" t="s">
        <v>123</v>
      </c>
      <c r="K1758" s="25">
        <v>21203</v>
      </c>
      <c r="L1758" s="11">
        <v>0</v>
      </c>
      <c r="M1758" s="11">
        <v>0</v>
      </c>
      <c r="N1758" s="25">
        <v>2120</v>
      </c>
      <c r="O1758" s="11">
        <v>0</v>
      </c>
      <c r="P1758" s="11">
        <v>0</v>
      </c>
      <c r="Q1758" s="11"/>
      <c r="R1758" s="16"/>
    </row>
    <row r="1759" spans="1:18" ht="15.75" thickTop="1" thickBot="1" x14ac:dyDescent="0.25">
      <c r="A1759" s="15">
        <v>42295</v>
      </c>
      <c r="B1759" s="11">
        <v>0</v>
      </c>
      <c r="C1759" s="11">
        <v>0</v>
      </c>
      <c r="D1759" s="25">
        <v>360759.04979999998</v>
      </c>
      <c r="E1759" s="25">
        <v>1429.9943000000001</v>
      </c>
      <c r="F1759" s="25">
        <v>515883378</v>
      </c>
      <c r="G1759" s="12">
        <v>5607083444</v>
      </c>
      <c r="H1759" s="11">
        <v>62</v>
      </c>
      <c r="I1759" s="11">
        <v>0</v>
      </c>
      <c r="J1759" s="11" t="s">
        <v>123</v>
      </c>
      <c r="K1759" s="25">
        <v>21202</v>
      </c>
      <c r="L1759" s="11">
        <v>0</v>
      </c>
      <c r="M1759" s="11">
        <v>0</v>
      </c>
      <c r="N1759" s="25">
        <v>2120</v>
      </c>
      <c r="O1759" s="11">
        <v>0</v>
      </c>
      <c r="P1759" s="11">
        <v>0</v>
      </c>
      <c r="Q1759" s="11"/>
      <c r="R1759" s="16"/>
    </row>
    <row r="1760" spans="1:18" ht="15.75" thickTop="1" thickBot="1" x14ac:dyDescent="0.25">
      <c r="A1760" s="15">
        <v>42296</v>
      </c>
      <c r="B1760" s="11">
        <v>0</v>
      </c>
      <c r="C1760" s="11">
        <v>0</v>
      </c>
      <c r="D1760" s="25">
        <v>360759.04979999998</v>
      </c>
      <c r="E1760" s="25">
        <v>1428.5440000000001</v>
      </c>
      <c r="F1760" s="25">
        <v>515360188</v>
      </c>
      <c r="G1760" s="12">
        <v>5516903357</v>
      </c>
      <c r="H1760" s="11">
        <v>62</v>
      </c>
      <c r="I1760" s="11">
        <v>0</v>
      </c>
      <c r="J1760" s="11" t="s">
        <v>123</v>
      </c>
      <c r="K1760" s="25">
        <v>21180</v>
      </c>
      <c r="L1760" s="11">
        <v>0</v>
      </c>
      <c r="M1760" s="11">
        <v>0</v>
      </c>
      <c r="N1760" s="25">
        <v>2118</v>
      </c>
      <c r="O1760" s="11">
        <v>0</v>
      </c>
      <c r="P1760" s="11">
        <v>0</v>
      </c>
      <c r="Q1760" s="11"/>
      <c r="R1760" s="16"/>
    </row>
    <row r="1761" spans="1:18" ht="15.75" thickTop="1" thickBot="1" x14ac:dyDescent="0.25">
      <c r="A1761" s="15">
        <v>42297</v>
      </c>
      <c r="B1761" s="11">
        <v>0</v>
      </c>
      <c r="C1761" s="11">
        <v>0</v>
      </c>
      <c r="D1761" s="25">
        <v>360759.04979999998</v>
      </c>
      <c r="E1761" s="25">
        <v>1430.2637</v>
      </c>
      <c r="F1761" s="25">
        <v>515980584</v>
      </c>
      <c r="G1761" s="12">
        <v>5550384234</v>
      </c>
      <c r="H1761" s="11">
        <v>62</v>
      </c>
      <c r="I1761" s="11">
        <v>0</v>
      </c>
      <c r="J1761" s="11" t="s">
        <v>123</v>
      </c>
      <c r="K1761" s="25">
        <v>21206</v>
      </c>
      <c r="L1761" s="11">
        <v>0</v>
      </c>
      <c r="M1761" s="11">
        <v>0</v>
      </c>
      <c r="N1761" s="25">
        <v>2121</v>
      </c>
      <c r="O1761" s="11">
        <v>0</v>
      </c>
      <c r="P1761" s="11">
        <v>0</v>
      </c>
      <c r="Q1761" s="11"/>
      <c r="R1761" s="16"/>
    </row>
    <row r="1762" spans="1:18" ht="15.75" thickTop="1" thickBot="1" x14ac:dyDescent="0.25">
      <c r="A1762" s="15">
        <v>42298</v>
      </c>
      <c r="B1762" s="11">
        <v>96.729299999999995</v>
      </c>
      <c r="C1762" s="11">
        <v>0</v>
      </c>
      <c r="D1762" s="25">
        <v>360855.77909999999</v>
      </c>
      <c r="E1762" s="25">
        <v>1434.6210000000001</v>
      </c>
      <c r="F1762" s="25">
        <v>517691279</v>
      </c>
      <c r="G1762" s="12">
        <v>5561311386</v>
      </c>
      <c r="H1762" s="11">
        <v>62</v>
      </c>
      <c r="I1762" s="11">
        <v>0</v>
      </c>
      <c r="J1762" s="11" t="s">
        <v>123</v>
      </c>
      <c r="K1762" s="25">
        <v>21270</v>
      </c>
      <c r="L1762" s="11">
        <v>0</v>
      </c>
      <c r="M1762" s="11">
        <v>0</v>
      </c>
      <c r="N1762" s="25">
        <v>2127</v>
      </c>
      <c r="O1762" s="11">
        <v>0</v>
      </c>
      <c r="P1762" s="11">
        <v>0</v>
      </c>
      <c r="Q1762" s="12">
        <v>1000268127</v>
      </c>
      <c r="R1762" s="16"/>
    </row>
    <row r="1763" spans="1:18" ht="15.75" thickTop="1" thickBot="1" x14ac:dyDescent="0.25">
      <c r="A1763" s="15">
        <v>42299</v>
      </c>
      <c r="B1763" s="11">
        <v>0</v>
      </c>
      <c r="C1763" s="11">
        <v>0</v>
      </c>
      <c r="D1763" s="25">
        <v>360855.77909999999</v>
      </c>
      <c r="E1763" s="25">
        <v>1448.4138</v>
      </c>
      <c r="F1763" s="25">
        <v>522668491</v>
      </c>
      <c r="G1763" s="12">
        <v>5554159837</v>
      </c>
      <c r="H1763" s="11">
        <v>62</v>
      </c>
      <c r="I1763" s="11">
        <v>0</v>
      </c>
      <c r="J1763" s="11" t="s">
        <v>123</v>
      </c>
      <c r="K1763" s="25">
        <v>21480</v>
      </c>
      <c r="L1763" s="11">
        <v>0</v>
      </c>
      <c r="M1763" s="11">
        <v>0</v>
      </c>
      <c r="N1763" s="25">
        <v>2148</v>
      </c>
      <c r="O1763" s="11">
        <v>0</v>
      </c>
      <c r="P1763" s="11">
        <v>0</v>
      </c>
      <c r="Q1763" s="11"/>
      <c r="R1763" s="16"/>
    </row>
    <row r="1764" spans="1:18" ht="15.75" thickTop="1" thickBot="1" x14ac:dyDescent="0.25">
      <c r="A1764" s="15">
        <v>42300</v>
      </c>
      <c r="B1764" s="11">
        <v>150.22040000000001</v>
      </c>
      <c r="C1764" s="11">
        <v>0</v>
      </c>
      <c r="D1764" s="25">
        <v>361005.99949999998</v>
      </c>
      <c r="E1764" s="25">
        <v>1453.1187</v>
      </c>
      <c r="F1764" s="25">
        <v>524584558</v>
      </c>
      <c r="G1764" s="12">
        <v>5558564134</v>
      </c>
      <c r="H1764" s="11">
        <v>62</v>
      </c>
      <c r="I1764" s="11">
        <v>0</v>
      </c>
      <c r="J1764" s="11" t="s">
        <v>123</v>
      </c>
      <c r="K1764" s="25">
        <v>21550</v>
      </c>
      <c r="L1764" s="11">
        <v>0</v>
      </c>
      <c r="M1764" s="11">
        <v>0</v>
      </c>
      <c r="N1764" s="25">
        <v>2155</v>
      </c>
      <c r="O1764" s="11">
        <v>0</v>
      </c>
      <c r="P1764" s="11">
        <v>0</v>
      </c>
      <c r="Q1764" s="12">
        <v>1000244653</v>
      </c>
      <c r="R1764" s="16"/>
    </row>
    <row r="1765" spans="1:18" ht="15.75" thickTop="1" thickBot="1" x14ac:dyDescent="0.25">
      <c r="A1765" s="15">
        <v>42301</v>
      </c>
      <c r="B1765" s="11">
        <v>0</v>
      </c>
      <c r="C1765" s="11">
        <v>0</v>
      </c>
      <c r="D1765" s="25">
        <v>361005.99949999998</v>
      </c>
      <c r="E1765" s="25">
        <v>1453.0550000000001</v>
      </c>
      <c r="F1765" s="25">
        <v>524561577</v>
      </c>
      <c r="G1765" s="12">
        <v>5558571837</v>
      </c>
      <c r="H1765" s="11">
        <v>62</v>
      </c>
      <c r="I1765" s="11">
        <v>0</v>
      </c>
      <c r="J1765" s="11" t="s">
        <v>123</v>
      </c>
      <c r="K1765" s="25">
        <v>21558</v>
      </c>
      <c r="L1765" s="11">
        <v>0</v>
      </c>
      <c r="M1765" s="11">
        <v>0</v>
      </c>
      <c r="N1765" s="25">
        <v>2156</v>
      </c>
      <c r="O1765" s="11">
        <v>0</v>
      </c>
      <c r="P1765" s="11">
        <v>0</v>
      </c>
      <c r="Q1765" s="11"/>
      <c r="R1765" s="16"/>
    </row>
    <row r="1766" spans="1:18" ht="15.75" thickTop="1" thickBot="1" x14ac:dyDescent="0.25">
      <c r="A1766" s="15">
        <v>42302</v>
      </c>
      <c r="B1766" s="11">
        <v>0</v>
      </c>
      <c r="C1766" s="11">
        <v>0</v>
      </c>
      <c r="D1766" s="25">
        <v>361005.99949999998</v>
      </c>
      <c r="E1766" s="25">
        <v>1452.9914000000001</v>
      </c>
      <c r="F1766" s="25">
        <v>524538597</v>
      </c>
      <c r="G1766" s="12">
        <v>5558579541</v>
      </c>
      <c r="H1766" s="11">
        <v>62</v>
      </c>
      <c r="I1766" s="11">
        <v>0</v>
      </c>
      <c r="J1766" s="11" t="s">
        <v>123</v>
      </c>
      <c r="K1766" s="25">
        <v>21557</v>
      </c>
      <c r="L1766" s="11">
        <v>0</v>
      </c>
      <c r="M1766" s="11">
        <v>0</v>
      </c>
      <c r="N1766" s="25">
        <v>2156</v>
      </c>
      <c r="O1766" s="11">
        <v>0</v>
      </c>
      <c r="P1766" s="11">
        <v>0</v>
      </c>
      <c r="Q1766" s="11"/>
      <c r="R1766" s="16"/>
    </row>
    <row r="1767" spans="1:18" ht="15.75" thickTop="1" thickBot="1" x14ac:dyDescent="0.25">
      <c r="A1767" s="15">
        <v>42303</v>
      </c>
      <c r="B1767" s="11">
        <v>0</v>
      </c>
      <c r="C1767" s="25">
        <v>13305.044</v>
      </c>
      <c r="D1767" s="25">
        <v>347700.95549999998</v>
      </c>
      <c r="E1767" s="25">
        <v>1456.6125999999999</v>
      </c>
      <c r="F1767" s="25">
        <v>506465578</v>
      </c>
      <c r="G1767" s="12">
        <v>5631264987</v>
      </c>
      <c r="H1767" s="11">
        <v>61</v>
      </c>
      <c r="I1767" s="11">
        <v>0</v>
      </c>
      <c r="J1767" s="11" t="s">
        <v>123</v>
      </c>
      <c r="K1767" s="25">
        <v>21611</v>
      </c>
      <c r="L1767" s="11">
        <v>0</v>
      </c>
      <c r="M1767" s="11">
        <v>0</v>
      </c>
      <c r="N1767" s="25">
        <v>2161</v>
      </c>
      <c r="O1767" s="11">
        <v>0</v>
      </c>
      <c r="P1767" s="11">
        <v>0</v>
      </c>
      <c r="Q1767" s="11"/>
      <c r="R1767" s="16"/>
    </row>
    <row r="1768" spans="1:18" ht="15.75" thickTop="1" thickBot="1" x14ac:dyDescent="0.25">
      <c r="A1768" s="15">
        <v>42304</v>
      </c>
      <c r="B1768" s="11">
        <v>0</v>
      </c>
      <c r="C1768" s="11">
        <v>0</v>
      </c>
      <c r="D1768" s="25">
        <v>347700.95549999998</v>
      </c>
      <c r="E1768" s="25">
        <v>1450.8362999999999</v>
      </c>
      <c r="F1768" s="25">
        <v>504457161</v>
      </c>
      <c r="G1768" s="12">
        <v>5665043591</v>
      </c>
      <c r="H1768" s="11">
        <v>61</v>
      </c>
      <c r="I1768" s="11">
        <v>0</v>
      </c>
      <c r="J1768" s="11" t="s">
        <v>123</v>
      </c>
      <c r="K1768" s="25">
        <v>20732</v>
      </c>
      <c r="L1768" s="11">
        <v>0</v>
      </c>
      <c r="M1768" s="11">
        <v>0</v>
      </c>
      <c r="N1768" s="25">
        <v>2073</v>
      </c>
      <c r="O1768" s="11">
        <v>0</v>
      </c>
      <c r="P1768" s="11">
        <v>0</v>
      </c>
      <c r="Q1768" s="11"/>
      <c r="R1768" s="16"/>
    </row>
    <row r="1769" spans="1:18" ht="15.75" thickTop="1" thickBot="1" x14ac:dyDescent="0.25">
      <c r="A1769" s="15">
        <v>42305</v>
      </c>
      <c r="B1769" s="11">
        <v>0</v>
      </c>
      <c r="C1769" s="11">
        <v>0</v>
      </c>
      <c r="D1769" s="25">
        <v>347700.95549999998</v>
      </c>
      <c r="E1769" s="25">
        <v>1453.1949</v>
      </c>
      <c r="F1769" s="25">
        <v>505277253</v>
      </c>
      <c r="G1769" s="12">
        <v>5622040994</v>
      </c>
      <c r="H1769" s="11">
        <v>61</v>
      </c>
      <c r="I1769" s="11">
        <v>0</v>
      </c>
      <c r="J1769" s="11" t="s">
        <v>123</v>
      </c>
      <c r="K1769" s="25">
        <v>20766</v>
      </c>
      <c r="L1769" s="11">
        <v>0</v>
      </c>
      <c r="M1769" s="11">
        <v>0</v>
      </c>
      <c r="N1769" s="25">
        <v>2077</v>
      </c>
      <c r="O1769" s="11">
        <v>0</v>
      </c>
      <c r="P1769" s="11">
        <v>0</v>
      </c>
      <c r="Q1769" s="11"/>
      <c r="R1769" s="16"/>
    </row>
    <row r="1770" spans="1:18" ht="15.75" thickTop="1" thickBot="1" x14ac:dyDescent="0.25">
      <c r="A1770" s="15">
        <v>42306</v>
      </c>
      <c r="B1770" s="11">
        <v>0</v>
      </c>
      <c r="C1770" s="11">
        <v>0</v>
      </c>
      <c r="D1770" s="25">
        <v>347700.95549999998</v>
      </c>
      <c r="E1770" s="25">
        <v>1445.8703</v>
      </c>
      <c r="F1770" s="25">
        <v>502730484</v>
      </c>
      <c r="G1770" s="12">
        <v>5548640576</v>
      </c>
      <c r="H1770" s="11">
        <v>61</v>
      </c>
      <c r="I1770" s="11">
        <v>0</v>
      </c>
      <c r="J1770" s="11" t="s">
        <v>123</v>
      </c>
      <c r="K1770" s="25">
        <v>20661</v>
      </c>
      <c r="L1770" s="11">
        <v>0</v>
      </c>
      <c r="M1770" s="11">
        <v>0</v>
      </c>
      <c r="N1770" s="25">
        <v>2066</v>
      </c>
      <c r="O1770" s="11">
        <v>0</v>
      </c>
      <c r="P1770" s="11">
        <v>0</v>
      </c>
      <c r="Q1770" s="11"/>
      <c r="R1770" s="16"/>
    </row>
    <row r="1771" spans="1:18" ht="15.75" thickTop="1" thickBot="1" x14ac:dyDescent="0.25">
      <c r="A1771" s="15">
        <v>42307</v>
      </c>
      <c r="B1771" s="11">
        <v>0</v>
      </c>
      <c r="C1771" s="11">
        <v>0</v>
      </c>
      <c r="D1771" s="25">
        <v>347700.95549999998</v>
      </c>
      <c r="E1771" s="25">
        <v>1443.1658</v>
      </c>
      <c r="F1771" s="25">
        <v>501790140</v>
      </c>
      <c r="G1771" s="12">
        <v>5566835661</v>
      </c>
      <c r="H1771" s="11">
        <v>61</v>
      </c>
      <c r="I1771" s="11">
        <v>0</v>
      </c>
      <c r="J1771" s="11" t="s">
        <v>123</v>
      </c>
      <c r="K1771" s="25">
        <v>20622</v>
      </c>
      <c r="L1771" s="11">
        <v>0</v>
      </c>
      <c r="M1771" s="11">
        <v>0</v>
      </c>
      <c r="N1771" s="25">
        <v>2062</v>
      </c>
      <c r="O1771" s="11">
        <v>0</v>
      </c>
      <c r="P1771" s="11">
        <v>0</v>
      </c>
      <c r="Q1771" s="11"/>
      <c r="R1771" s="16"/>
    </row>
    <row r="1772" spans="1:18" ht="15.75" thickTop="1" thickBot="1" x14ac:dyDescent="0.25">
      <c r="A1772" s="15">
        <v>42308</v>
      </c>
      <c r="B1772" s="11">
        <v>0</v>
      </c>
      <c r="C1772" s="11">
        <v>0</v>
      </c>
      <c r="D1772" s="25">
        <v>347700.95549999998</v>
      </c>
      <c r="E1772" s="25">
        <v>1443.1010000000001</v>
      </c>
      <c r="F1772" s="25">
        <v>501767610</v>
      </c>
      <c r="G1772" s="12">
        <v>5566792501</v>
      </c>
      <c r="H1772" s="11">
        <v>61</v>
      </c>
      <c r="I1772" s="11">
        <v>0</v>
      </c>
      <c r="J1772" s="11" t="s">
        <v>123</v>
      </c>
      <c r="K1772" s="25">
        <v>20621</v>
      </c>
      <c r="L1772" s="11">
        <v>0</v>
      </c>
      <c r="M1772" s="11">
        <v>0</v>
      </c>
      <c r="N1772" s="25">
        <v>2062</v>
      </c>
      <c r="O1772" s="11">
        <v>0</v>
      </c>
      <c r="P1772" s="11">
        <v>0</v>
      </c>
      <c r="Q1772" s="11"/>
      <c r="R1772" s="16"/>
    </row>
    <row r="1773" spans="1:18" ht="15.75" thickTop="1" thickBot="1" x14ac:dyDescent="0.25">
      <c r="A1773" s="15">
        <v>42309</v>
      </c>
      <c r="B1773" s="11">
        <v>0</v>
      </c>
      <c r="C1773" s="11">
        <v>0</v>
      </c>
      <c r="D1773" s="25">
        <v>347700.95549999998</v>
      </c>
      <c r="E1773" s="25">
        <v>1443.0362</v>
      </c>
      <c r="F1773" s="25">
        <v>501745080</v>
      </c>
      <c r="G1773" s="12">
        <v>5566794167</v>
      </c>
      <c r="H1773" s="11">
        <v>61</v>
      </c>
      <c r="I1773" s="11">
        <v>0</v>
      </c>
      <c r="J1773" s="11" t="s">
        <v>123</v>
      </c>
      <c r="K1773" s="25">
        <v>20621</v>
      </c>
      <c r="L1773" s="11">
        <v>0</v>
      </c>
      <c r="M1773" s="11">
        <v>0</v>
      </c>
      <c r="N1773" s="25">
        <v>2062</v>
      </c>
      <c r="O1773" s="11">
        <v>0</v>
      </c>
      <c r="P1773" s="11">
        <v>0</v>
      </c>
      <c r="Q1773" s="11"/>
      <c r="R1773" s="16"/>
    </row>
    <row r="1774" spans="1:18" ht="15.75" thickTop="1" thickBot="1" x14ac:dyDescent="0.25">
      <c r="A1774" s="15">
        <v>42310</v>
      </c>
      <c r="B1774" s="11">
        <v>0</v>
      </c>
      <c r="C1774" s="11">
        <v>108.2308</v>
      </c>
      <c r="D1774" s="25">
        <v>347592.72470000002</v>
      </c>
      <c r="E1774" s="25">
        <v>1445.3607</v>
      </c>
      <c r="F1774" s="25">
        <v>502396851</v>
      </c>
      <c r="G1774" s="12">
        <v>5564928403</v>
      </c>
      <c r="H1774" s="11">
        <v>60</v>
      </c>
      <c r="I1774" s="11">
        <v>0</v>
      </c>
      <c r="J1774" s="11" t="s">
        <v>123</v>
      </c>
      <c r="K1774" s="25">
        <v>20654</v>
      </c>
      <c r="L1774" s="11">
        <v>0</v>
      </c>
      <c r="M1774" s="11">
        <v>0</v>
      </c>
      <c r="N1774" s="25">
        <v>2065</v>
      </c>
      <c r="O1774" s="11">
        <v>0</v>
      </c>
      <c r="P1774" s="11">
        <v>0</v>
      </c>
      <c r="Q1774" s="11"/>
      <c r="R1774" s="16"/>
    </row>
    <row r="1775" spans="1:18" ht="15.75" thickTop="1" thickBot="1" x14ac:dyDescent="0.25">
      <c r="A1775" s="15">
        <v>42311</v>
      </c>
      <c r="B1775" s="11">
        <v>0</v>
      </c>
      <c r="C1775" s="11">
        <v>0</v>
      </c>
      <c r="D1775" s="25">
        <v>347592.72470000002</v>
      </c>
      <c r="E1775" s="25">
        <v>1454.3997999999999</v>
      </c>
      <c r="F1775" s="25">
        <v>505538798</v>
      </c>
      <c r="G1775" s="12">
        <v>5550065620</v>
      </c>
      <c r="H1775" s="11">
        <v>60</v>
      </c>
      <c r="I1775" s="11">
        <v>0</v>
      </c>
      <c r="J1775" s="11" t="s">
        <v>123</v>
      </c>
      <c r="K1775" s="25">
        <v>20776</v>
      </c>
      <c r="L1775" s="11">
        <v>0</v>
      </c>
      <c r="M1775" s="11">
        <v>0</v>
      </c>
      <c r="N1775" s="25">
        <v>2078</v>
      </c>
      <c r="O1775" s="11">
        <v>0</v>
      </c>
      <c r="P1775" s="11">
        <v>0</v>
      </c>
      <c r="Q1775" s="11"/>
      <c r="R1775" s="16"/>
    </row>
    <row r="1776" spans="1:18" ht="15.75" thickTop="1" thickBot="1" x14ac:dyDescent="0.25">
      <c r="A1776" s="15">
        <v>42312</v>
      </c>
      <c r="B1776" s="11">
        <v>0</v>
      </c>
      <c r="C1776" s="11">
        <v>0</v>
      </c>
      <c r="D1776" s="25">
        <v>347592.72470000002</v>
      </c>
      <c r="E1776" s="25">
        <v>1461.3235</v>
      </c>
      <c r="F1776" s="25">
        <v>507945406</v>
      </c>
      <c r="G1776" s="12">
        <v>5756123842</v>
      </c>
      <c r="H1776" s="11">
        <v>60</v>
      </c>
      <c r="I1776" s="11">
        <v>0</v>
      </c>
      <c r="J1776" s="11" t="s">
        <v>123</v>
      </c>
      <c r="K1776" s="25">
        <v>20875</v>
      </c>
      <c r="L1776" s="11">
        <v>0</v>
      </c>
      <c r="M1776" s="11">
        <v>0</v>
      </c>
      <c r="N1776" s="25">
        <v>2088</v>
      </c>
      <c r="O1776" s="11">
        <v>0</v>
      </c>
      <c r="P1776" s="11">
        <v>0</v>
      </c>
      <c r="Q1776" s="11"/>
      <c r="R1776" s="16"/>
    </row>
    <row r="1777" spans="1:18" ht="15.75" thickTop="1" thickBot="1" x14ac:dyDescent="0.25">
      <c r="A1777" s="15">
        <v>42313</v>
      </c>
      <c r="B1777" s="11">
        <v>68.636899999999997</v>
      </c>
      <c r="C1777" s="11">
        <v>0</v>
      </c>
      <c r="D1777" s="25">
        <v>347661.3616</v>
      </c>
      <c r="E1777" s="25">
        <v>1456.9419</v>
      </c>
      <c r="F1777" s="25">
        <v>506522414</v>
      </c>
      <c r="G1777" s="12">
        <v>5725841244</v>
      </c>
      <c r="H1777" s="11">
        <v>60</v>
      </c>
      <c r="I1777" s="11">
        <v>0</v>
      </c>
      <c r="J1777" s="11" t="s">
        <v>123</v>
      </c>
      <c r="K1777" s="25">
        <v>20813</v>
      </c>
      <c r="L1777" s="11">
        <v>0</v>
      </c>
      <c r="M1777" s="11">
        <v>0</v>
      </c>
      <c r="N1777" s="25">
        <v>2081</v>
      </c>
      <c r="O1777" s="11">
        <v>0</v>
      </c>
      <c r="P1777" s="11">
        <v>0</v>
      </c>
      <c r="Q1777" s="11"/>
      <c r="R1777" s="16"/>
    </row>
    <row r="1778" spans="1:18" ht="15.75" thickTop="1" thickBot="1" x14ac:dyDescent="0.25">
      <c r="A1778" s="15">
        <v>42314</v>
      </c>
      <c r="B1778" s="11">
        <v>0</v>
      </c>
      <c r="C1778" s="11">
        <v>0</v>
      </c>
      <c r="D1778" s="25">
        <v>347661.3616</v>
      </c>
      <c r="E1778" s="25">
        <v>1454.0399</v>
      </c>
      <c r="F1778" s="25">
        <v>505513476</v>
      </c>
      <c r="G1778" s="12">
        <v>5554767034</v>
      </c>
      <c r="H1778" s="11">
        <v>60</v>
      </c>
      <c r="I1778" s="11">
        <v>0</v>
      </c>
      <c r="J1778" s="11" t="s">
        <v>123</v>
      </c>
      <c r="K1778" s="25">
        <v>20775</v>
      </c>
      <c r="L1778" s="11">
        <v>0</v>
      </c>
      <c r="M1778" s="11">
        <v>0</v>
      </c>
      <c r="N1778" s="25">
        <v>2078</v>
      </c>
      <c r="O1778" s="11">
        <v>0</v>
      </c>
      <c r="P1778" s="11">
        <v>0</v>
      </c>
      <c r="Q1778" s="11"/>
      <c r="R1778" s="16"/>
    </row>
    <row r="1779" spans="1:18" ht="15.75" thickTop="1" thickBot="1" x14ac:dyDescent="0.25">
      <c r="A1779" s="15">
        <v>42315</v>
      </c>
      <c r="B1779" s="11">
        <v>0</v>
      </c>
      <c r="C1779" s="11">
        <v>0</v>
      </c>
      <c r="D1779" s="25">
        <v>347661.3616</v>
      </c>
      <c r="E1779" s="25">
        <v>1453.9743000000001</v>
      </c>
      <c r="F1779" s="25">
        <v>505490699</v>
      </c>
      <c r="G1779" s="12">
        <v>5554767833</v>
      </c>
      <c r="H1779" s="11">
        <v>60</v>
      </c>
      <c r="I1779" s="11">
        <v>0</v>
      </c>
      <c r="J1779" s="11" t="s">
        <v>123</v>
      </c>
      <c r="K1779" s="25">
        <v>20774</v>
      </c>
      <c r="L1779" s="11">
        <v>0</v>
      </c>
      <c r="M1779" s="11">
        <v>0</v>
      </c>
      <c r="N1779" s="25">
        <v>2077</v>
      </c>
      <c r="O1779" s="11">
        <v>0</v>
      </c>
      <c r="P1779" s="11">
        <v>0</v>
      </c>
      <c r="Q1779" s="11"/>
      <c r="R1779" s="16"/>
    </row>
    <row r="1780" spans="1:18" ht="15.75" thickTop="1" thickBot="1" x14ac:dyDescent="0.25">
      <c r="A1780" s="15">
        <v>42316</v>
      </c>
      <c r="B1780" s="11">
        <v>0</v>
      </c>
      <c r="C1780" s="11">
        <v>0</v>
      </c>
      <c r="D1780" s="25">
        <v>347661.3616</v>
      </c>
      <c r="E1780" s="25">
        <v>1453.9087999999999</v>
      </c>
      <c r="F1780" s="25">
        <v>505467922</v>
      </c>
      <c r="G1780" s="12">
        <v>5554768633</v>
      </c>
      <c r="H1780" s="11">
        <v>60</v>
      </c>
      <c r="I1780" s="11">
        <v>0</v>
      </c>
      <c r="J1780" s="11" t="s">
        <v>123</v>
      </c>
      <c r="K1780" s="25">
        <v>20774</v>
      </c>
      <c r="L1780" s="11">
        <v>0</v>
      </c>
      <c r="M1780" s="11">
        <v>0</v>
      </c>
      <c r="N1780" s="25">
        <v>2077</v>
      </c>
      <c r="O1780" s="11">
        <v>0</v>
      </c>
      <c r="P1780" s="11">
        <v>0</v>
      </c>
      <c r="Q1780" s="11"/>
      <c r="R1780" s="16"/>
    </row>
    <row r="1781" spans="1:18" ht="15.75" thickTop="1" thickBot="1" x14ac:dyDescent="0.25">
      <c r="A1781" s="15">
        <v>42317</v>
      </c>
      <c r="B1781" s="11">
        <v>0</v>
      </c>
      <c r="C1781" s="11">
        <v>0</v>
      </c>
      <c r="D1781" s="25">
        <v>347661.3616</v>
      </c>
      <c r="E1781" s="25">
        <v>1446.9444000000001</v>
      </c>
      <c r="F1781" s="25">
        <v>503046675</v>
      </c>
      <c r="G1781" s="12">
        <v>5512807275</v>
      </c>
      <c r="H1781" s="11">
        <v>60</v>
      </c>
      <c r="I1781" s="11">
        <v>0</v>
      </c>
      <c r="J1781" s="11" t="s">
        <v>123</v>
      </c>
      <c r="K1781" s="25">
        <v>20674</v>
      </c>
      <c r="L1781" s="11">
        <v>0</v>
      </c>
      <c r="M1781" s="11">
        <v>0</v>
      </c>
      <c r="N1781" s="25">
        <v>2067</v>
      </c>
      <c r="O1781" s="11">
        <v>0</v>
      </c>
      <c r="P1781" s="11">
        <v>0</v>
      </c>
      <c r="Q1781" s="11"/>
      <c r="R1781" s="16"/>
    </row>
    <row r="1782" spans="1:18" ht="15.75" thickTop="1" thickBot="1" x14ac:dyDescent="0.25">
      <c r="A1782" s="15">
        <v>42318</v>
      </c>
      <c r="B1782" s="11">
        <v>0</v>
      </c>
      <c r="C1782" s="11">
        <v>0</v>
      </c>
      <c r="D1782" s="25">
        <v>347661.3616</v>
      </c>
      <c r="E1782" s="25">
        <v>1439.8761</v>
      </c>
      <c r="F1782" s="25">
        <v>500589275</v>
      </c>
      <c r="G1782" s="12">
        <v>5445462900</v>
      </c>
      <c r="H1782" s="11">
        <v>60</v>
      </c>
      <c r="I1782" s="11">
        <v>0</v>
      </c>
      <c r="J1782" s="11" t="s">
        <v>123</v>
      </c>
      <c r="K1782" s="25">
        <v>20573</v>
      </c>
      <c r="L1782" s="11">
        <v>0</v>
      </c>
      <c r="M1782" s="11">
        <v>0</v>
      </c>
      <c r="N1782" s="25">
        <v>2057</v>
      </c>
      <c r="O1782" s="11">
        <v>0</v>
      </c>
      <c r="P1782" s="11">
        <v>0</v>
      </c>
      <c r="Q1782" s="11"/>
      <c r="R1782" s="16"/>
    </row>
    <row r="1783" spans="1:18" ht="15.75" thickTop="1" thickBot="1" x14ac:dyDescent="0.25">
      <c r="A1783" s="15">
        <v>42319</v>
      </c>
      <c r="B1783" s="11">
        <v>0</v>
      </c>
      <c r="C1783" s="11">
        <v>0</v>
      </c>
      <c r="D1783" s="25">
        <v>347661.3616</v>
      </c>
      <c r="E1783" s="25">
        <v>1436.3581999999999</v>
      </c>
      <c r="F1783" s="25">
        <v>499366248</v>
      </c>
      <c r="G1783" s="12">
        <v>5422087677</v>
      </c>
      <c r="H1783" s="11">
        <v>60</v>
      </c>
      <c r="I1783" s="11">
        <v>0</v>
      </c>
      <c r="J1783" s="11" t="s">
        <v>123</v>
      </c>
      <c r="K1783" s="25">
        <v>20523</v>
      </c>
      <c r="L1783" s="11">
        <v>0</v>
      </c>
      <c r="M1783" s="11">
        <v>0</v>
      </c>
      <c r="N1783" s="25">
        <v>2052</v>
      </c>
      <c r="O1783" s="11">
        <v>0</v>
      </c>
      <c r="P1783" s="11">
        <v>0</v>
      </c>
      <c r="Q1783" s="11"/>
      <c r="R1783" s="16"/>
    </row>
    <row r="1784" spans="1:18" ht="15.75" thickTop="1" thickBot="1" x14ac:dyDescent="0.25">
      <c r="A1784" s="15">
        <v>42320</v>
      </c>
      <c r="B1784" s="25">
        <v>1017.3341</v>
      </c>
      <c r="C1784" s="11">
        <v>0</v>
      </c>
      <c r="D1784" s="25">
        <v>348678.69569999998</v>
      </c>
      <c r="E1784" s="25">
        <v>1435.0526</v>
      </c>
      <c r="F1784" s="25">
        <v>500372276</v>
      </c>
      <c r="G1784" s="12">
        <v>5408443186</v>
      </c>
      <c r="H1784" s="11">
        <v>61</v>
      </c>
      <c r="I1784" s="11">
        <v>0</v>
      </c>
      <c r="J1784" s="11" t="s">
        <v>123</v>
      </c>
      <c r="K1784" s="25">
        <v>20504</v>
      </c>
      <c r="L1784" s="11">
        <v>0</v>
      </c>
      <c r="M1784" s="11">
        <v>0</v>
      </c>
      <c r="N1784" s="25">
        <v>2050</v>
      </c>
      <c r="O1784" s="11">
        <v>0</v>
      </c>
      <c r="P1784" s="11">
        <v>0</v>
      </c>
      <c r="Q1784" s="12">
        <v>1000331573</v>
      </c>
      <c r="R1784" s="16"/>
    </row>
    <row r="1785" spans="1:18" ht="15.75" thickTop="1" thickBot="1" x14ac:dyDescent="0.25">
      <c r="A1785" s="15">
        <v>42321</v>
      </c>
      <c r="B1785" s="11">
        <v>0</v>
      </c>
      <c r="C1785" s="11">
        <v>0</v>
      </c>
      <c r="D1785" s="25">
        <v>348678.69569999998</v>
      </c>
      <c r="E1785" s="25">
        <v>1422.492</v>
      </c>
      <c r="F1785" s="25">
        <v>495992664</v>
      </c>
      <c r="G1785" s="12">
        <v>5382042790</v>
      </c>
      <c r="H1785" s="11">
        <v>61</v>
      </c>
      <c r="I1785" s="11">
        <v>0</v>
      </c>
      <c r="J1785" s="11" t="s">
        <v>123</v>
      </c>
      <c r="K1785" s="25">
        <v>20384</v>
      </c>
      <c r="L1785" s="11">
        <v>0</v>
      </c>
      <c r="M1785" s="11">
        <v>0</v>
      </c>
      <c r="N1785" s="25">
        <v>2038</v>
      </c>
      <c r="O1785" s="11">
        <v>0</v>
      </c>
      <c r="P1785" s="11">
        <v>0</v>
      </c>
      <c r="Q1785" s="11"/>
      <c r="R1785" s="16"/>
    </row>
    <row r="1786" spans="1:18" ht="15.75" thickTop="1" thickBot="1" x14ac:dyDescent="0.25">
      <c r="A1786" s="15">
        <v>42322</v>
      </c>
      <c r="B1786" s="11">
        <v>0</v>
      </c>
      <c r="C1786" s="11">
        <v>0</v>
      </c>
      <c r="D1786" s="25">
        <v>348678.69569999998</v>
      </c>
      <c r="E1786" s="25">
        <v>1422.4313999999999</v>
      </c>
      <c r="F1786" s="25">
        <v>495971512</v>
      </c>
      <c r="G1786" s="12">
        <v>5382056300</v>
      </c>
      <c r="H1786" s="11">
        <v>61</v>
      </c>
      <c r="I1786" s="11">
        <v>0</v>
      </c>
      <c r="J1786" s="11" t="s">
        <v>123</v>
      </c>
      <c r="K1786" s="25">
        <v>20383</v>
      </c>
      <c r="L1786" s="11">
        <v>0</v>
      </c>
      <c r="M1786" s="11">
        <v>0</v>
      </c>
      <c r="N1786" s="25">
        <v>2038</v>
      </c>
      <c r="O1786" s="11">
        <v>0</v>
      </c>
      <c r="P1786" s="11">
        <v>0</v>
      </c>
      <c r="Q1786" s="11"/>
      <c r="R1786" s="16"/>
    </row>
    <row r="1787" spans="1:18" ht="15.75" thickTop="1" thickBot="1" x14ac:dyDescent="0.25">
      <c r="A1787" s="15">
        <v>42323</v>
      </c>
      <c r="B1787" s="11">
        <v>0</v>
      </c>
      <c r="C1787" s="11">
        <v>0</v>
      </c>
      <c r="D1787" s="25">
        <v>348678.69569999998</v>
      </c>
      <c r="E1787" s="25">
        <v>1422.3706999999999</v>
      </c>
      <c r="F1787" s="25">
        <v>495950362</v>
      </c>
      <c r="G1787" s="12">
        <v>5382069812</v>
      </c>
      <c r="H1787" s="11">
        <v>61</v>
      </c>
      <c r="I1787" s="11">
        <v>0</v>
      </c>
      <c r="J1787" s="11" t="s">
        <v>123</v>
      </c>
      <c r="K1787" s="25">
        <v>20382</v>
      </c>
      <c r="L1787" s="11">
        <v>0</v>
      </c>
      <c r="M1787" s="11">
        <v>0</v>
      </c>
      <c r="N1787" s="25">
        <v>2038</v>
      </c>
      <c r="O1787" s="11">
        <v>0</v>
      </c>
      <c r="P1787" s="11">
        <v>0</v>
      </c>
      <c r="Q1787" s="11"/>
      <c r="R1787" s="16"/>
    </row>
    <row r="1788" spans="1:18" ht="15.75" thickTop="1" thickBot="1" x14ac:dyDescent="0.25">
      <c r="A1788" s="15">
        <v>42324</v>
      </c>
      <c r="B1788" s="11">
        <v>54.055399999999999</v>
      </c>
      <c r="C1788" s="25">
        <v>6412.3599000000004</v>
      </c>
      <c r="D1788" s="25">
        <v>342320.39120000001</v>
      </c>
      <c r="E1788" s="25">
        <v>1419.3773000000001</v>
      </c>
      <c r="F1788" s="25">
        <v>485881782</v>
      </c>
      <c r="G1788" s="12">
        <v>5372621058</v>
      </c>
      <c r="H1788" s="11">
        <v>60</v>
      </c>
      <c r="I1788" s="11">
        <v>0</v>
      </c>
      <c r="J1788" s="11" t="s">
        <v>123</v>
      </c>
      <c r="K1788" s="25">
        <v>20339</v>
      </c>
      <c r="L1788" s="11">
        <v>0</v>
      </c>
      <c r="M1788" s="11">
        <v>0</v>
      </c>
      <c r="N1788" s="25">
        <v>2034</v>
      </c>
      <c r="O1788" s="11">
        <v>0</v>
      </c>
      <c r="P1788" s="11">
        <v>0</v>
      </c>
      <c r="Q1788" s="11"/>
      <c r="R1788" s="16"/>
    </row>
    <row r="1789" spans="1:18" ht="15.75" thickTop="1" thickBot="1" x14ac:dyDescent="0.25">
      <c r="A1789" s="15">
        <v>42325</v>
      </c>
      <c r="B1789" s="11">
        <v>0</v>
      </c>
      <c r="C1789" s="11">
        <v>0</v>
      </c>
      <c r="D1789" s="25">
        <v>342320.39120000001</v>
      </c>
      <c r="E1789" s="25">
        <v>1414.5922</v>
      </c>
      <c r="F1789" s="25">
        <v>484243746</v>
      </c>
      <c r="G1789" s="12">
        <v>5349391883</v>
      </c>
      <c r="H1789" s="11">
        <v>60</v>
      </c>
      <c r="I1789" s="11">
        <v>0</v>
      </c>
      <c r="J1789" s="11" t="s">
        <v>123</v>
      </c>
      <c r="K1789" s="25">
        <v>19901</v>
      </c>
      <c r="L1789" s="11">
        <v>0</v>
      </c>
      <c r="M1789" s="11">
        <v>0</v>
      </c>
      <c r="N1789" s="25">
        <v>1990</v>
      </c>
      <c r="O1789" s="11">
        <v>0</v>
      </c>
      <c r="P1789" s="11">
        <v>0</v>
      </c>
      <c r="Q1789" s="11"/>
      <c r="R1789" s="16"/>
    </row>
    <row r="1790" spans="1:18" ht="15.75" thickTop="1" thickBot="1" x14ac:dyDescent="0.25">
      <c r="A1790" s="15">
        <v>42326</v>
      </c>
      <c r="B1790" s="11">
        <v>0</v>
      </c>
      <c r="C1790" s="11">
        <v>0</v>
      </c>
      <c r="D1790" s="25">
        <v>342320.39120000001</v>
      </c>
      <c r="E1790" s="25">
        <v>1430.7835</v>
      </c>
      <c r="F1790" s="25">
        <v>489786369</v>
      </c>
      <c r="G1790" s="12">
        <v>5735001563</v>
      </c>
      <c r="H1790" s="11">
        <v>60</v>
      </c>
      <c r="I1790" s="11">
        <v>0</v>
      </c>
      <c r="J1790" s="11" t="s">
        <v>123</v>
      </c>
      <c r="K1790" s="25">
        <v>20129</v>
      </c>
      <c r="L1790" s="11">
        <v>0</v>
      </c>
      <c r="M1790" s="11">
        <v>0</v>
      </c>
      <c r="N1790" s="25">
        <v>2013</v>
      </c>
      <c r="O1790" s="11">
        <v>0</v>
      </c>
      <c r="P1790" s="11">
        <v>0</v>
      </c>
      <c r="Q1790" s="11"/>
      <c r="R1790" s="16"/>
    </row>
    <row r="1791" spans="1:18" ht="15.75" thickTop="1" thickBot="1" x14ac:dyDescent="0.25">
      <c r="A1791" s="15">
        <v>42327</v>
      </c>
      <c r="B1791" s="11">
        <v>0</v>
      </c>
      <c r="C1791" s="11">
        <v>0</v>
      </c>
      <c r="D1791" s="25">
        <v>342320.39120000001</v>
      </c>
      <c r="E1791" s="25">
        <v>1456.1791000000001</v>
      </c>
      <c r="F1791" s="25">
        <v>498479793</v>
      </c>
      <c r="G1791" s="12">
        <v>5777564674</v>
      </c>
      <c r="H1791" s="11">
        <v>60</v>
      </c>
      <c r="I1791" s="11">
        <v>0</v>
      </c>
      <c r="J1791" s="11" t="s">
        <v>123</v>
      </c>
      <c r="K1791" s="25">
        <v>20486</v>
      </c>
      <c r="L1791" s="11">
        <v>0</v>
      </c>
      <c r="M1791" s="11">
        <v>0</v>
      </c>
      <c r="N1791" s="25">
        <v>2049</v>
      </c>
      <c r="O1791" s="11">
        <v>0</v>
      </c>
      <c r="P1791" s="11">
        <v>0</v>
      </c>
      <c r="Q1791" s="11"/>
      <c r="R1791" s="16"/>
    </row>
    <row r="1792" spans="1:18" ht="15.75" thickTop="1" thickBot="1" x14ac:dyDescent="0.25">
      <c r="A1792" s="15">
        <v>42328</v>
      </c>
      <c r="B1792" s="11">
        <v>0</v>
      </c>
      <c r="C1792" s="11">
        <v>0</v>
      </c>
      <c r="D1792" s="25">
        <v>342320.39120000001</v>
      </c>
      <c r="E1792" s="25">
        <v>1461.0726</v>
      </c>
      <c r="F1792" s="25">
        <v>500154960</v>
      </c>
      <c r="G1792" s="12">
        <v>5559806905</v>
      </c>
      <c r="H1792" s="11">
        <v>60</v>
      </c>
      <c r="I1792" s="11">
        <v>0</v>
      </c>
      <c r="J1792" s="11" t="s">
        <v>123</v>
      </c>
      <c r="K1792" s="25">
        <v>20555</v>
      </c>
      <c r="L1792" s="11">
        <v>0</v>
      </c>
      <c r="M1792" s="11">
        <v>0</v>
      </c>
      <c r="N1792" s="25">
        <v>2056</v>
      </c>
      <c r="O1792" s="11">
        <v>0</v>
      </c>
      <c r="P1792" s="11">
        <v>0</v>
      </c>
      <c r="Q1792" s="11"/>
      <c r="R1792" s="16"/>
    </row>
    <row r="1793" spans="1:18" ht="15.75" thickTop="1" thickBot="1" x14ac:dyDescent="0.25">
      <c r="A1793" s="15">
        <v>42329</v>
      </c>
      <c r="B1793" s="11">
        <v>0</v>
      </c>
      <c r="C1793" s="11">
        <v>0</v>
      </c>
      <c r="D1793" s="25">
        <v>342320.39120000001</v>
      </c>
      <c r="E1793" s="25">
        <v>1461.0074999999999</v>
      </c>
      <c r="F1793" s="25">
        <v>500132647</v>
      </c>
      <c r="G1793" s="12">
        <v>5559810109</v>
      </c>
      <c r="H1793" s="11">
        <v>60</v>
      </c>
      <c r="I1793" s="11">
        <v>0</v>
      </c>
      <c r="J1793" s="11" t="s">
        <v>123</v>
      </c>
      <c r="K1793" s="25">
        <v>20554</v>
      </c>
      <c r="L1793" s="11">
        <v>0</v>
      </c>
      <c r="M1793" s="11">
        <v>0</v>
      </c>
      <c r="N1793" s="25">
        <v>2055</v>
      </c>
      <c r="O1793" s="11">
        <v>0</v>
      </c>
      <c r="P1793" s="11">
        <v>0</v>
      </c>
      <c r="Q1793" s="11"/>
      <c r="R1793" s="16"/>
    </row>
    <row r="1794" spans="1:18" ht="15.75" thickTop="1" thickBot="1" x14ac:dyDescent="0.25">
      <c r="A1794" s="15">
        <v>42330</v>
      </c>
      <c r="B1794" s="11">
        <v>0</v>
      </c>
      <c r="C1794" s="11">
        <v>0</v>
      </c>
      <c r="D1794" s="25">
        <v>342320.39120000001</v>
      </c>
      <c r="E1794" s="25">
        <v>1460.9422999999999</v>
      </c>
      <c r="F1794" s="25">
        <v>500110335</v>
      </c>
      <c r="G1794" s="12">
        <v>5559813314</v>
      </c>
      <c r="H1794" s="11">
        <v>60</v>
      </c>
      <c r="I1794" s="11">
        <v>0</v>
      </c>
      <c r="J1794" s="11" t="s">
        <v>123</v>
      </c>
      <c r="K1794" s="25">
        <v>20553</v>
      </c>
      <c r="L1794" s="11">
        <v>0</v>
      </c>
      <c r="M1794" s="11">
        <v>0</v>
      </c>
      <c r="N1794" s="25">
        <v>2055</v>
      </c>
      <c r="O1794" s="11">
        <v>0</v>
      </c>
      <c r="P1794" s="11">
        <v>0</v>
      </c>
      <c r="Q1794" s="11"/>
      <c r="R1794" s="16"/>
    </row>
    <row r="1795" spans="1:18" ht="15.75" thickTop="1" thickBot="1" x14ac:dyDescent="0.25">
      <c r="A1795" s="15">
        <v>42331</v>
      </c>
      <c r="B1795" s="11">
        <v>0</v>
      </c>
      <c r="C1795" s="11">
        <v>0</v>
      </c>
      <c r="D1795" s="25">
        <v>342320.39120000001</v>
      </c>
      <c r="E1795" s="25">
        <v>1454.4816000000001</v>
      </c>
      <c r="F1795" s="25">
        <v>497898696</v>
      </c>
      <c r="G1795" s="12">
        <v>5564998564</v>
      </c>
      <c r="H1795" s="11">
        <v>60</v>
      </c>
      <c r="I1795" s="11">
        <v>0</v>
      </c>
      <c r="J1795" s="11" t="s">
        <v>123</v>
      </c>
      <c r="K1795" s="25">
        <v>20462</v>
      </c>
      <c r="L1795" s="11">
        <v>0</v>
      </c>
      <c r="M1795" s="11">
        <v>0</v>
      </c>
      <c r="N1795" s="25">
        <v>2046</v>
      </c>
      <c r="O1795" s="11">
        <v>0</v>
      </c>
      <c r="P1795" s="11">
        <v>0</v>
      </c>
      <c r="Q1795" s="11"/>
      <c r="R1795" s="16"/>
    </row>
    <row r="1796" spans="1:18" ht="15.75" thickTop="1" thickBot="1" x14ac:dyDescent="0.25">
      <c r="A1796" s="15">
        <v>42332</v>
      </c>
      <c r="B1796" s="11">
        <v>0</v>
      </c>
      <c r="C1796" s="11">
        <v>0</v>
      </c>
      <c r="D1796" s="25">
        <v>342320.39120000001</v>
      </c>
      <c r="E1796" s="25">
        <v>1441.7308</v>
      </c>
      <c r="F1796" s="25">
        <v>493533856</v>
      </c>
      <c r="G1796" s="12">
        <v>5568575191</v>
      </c>
      <c r="H1796" s="11">
        <v>60</v>
      </c>
      <c r="I1796" s="11">
        <v>0</v>
      </c>
      <c r="J1796" s="11" t="s">
        <v>123</v>
      </c>
      <c r="K1796" s="25">
        <v>20283</v>
      </c>
      <c r="L1796" s="11">
        <v>0</v>
      </c>
      <c r="M1796" s="11">
        <v>0</v>
      </c>
      <c r="N1796" s="25">
        <v>2028</v>
      </c>
      <c r="O1796" s="11">
        <v>0</v>
      </c>
      <c r="P1796" s="11">
        <v>0</v>
      </c>
      <c r="Q1796" s="11"/>
      <c r="R1796" s="16"/>
    </row>
    <row r="1797" spans="1:18" ht="15.75" thickTop="1" thickBot="1" x14ac:dyDescent="0.25">
      <c r="A1797" s="15">
        <v>42333</v>
      </c>
      <c r="B1797" s="11">
        <v>34.790900000000001</v>
      </c>
      <c r="C1797" s="11">
        <v>0</v>
      </c>
      <c r="D1797" s="25">
        <v>342355.18209999998</v>
      </c>
      <c r="E1797" s="25">
        <v>1437.1585</v>
      </c>
      <c r="F1797" s="25">
        <v>492018675</v>
      </c>
      <c r="G1797" s="12">
        <v>5500337218</v>
      </c>
      <c r="H1797" s="11">
        <v>60</v>
      </c>
      <c r="I1797" s="11">
        <v>0</v>
      </c>
      <c r="J1797" s="11" t="s">
        <v>123</v>
      </c>
      <c r="K1797" s="25">
        <v>20219</v>
      </c>
      <c r="L1797" s="11">
        <v>0</v>
      </c>
      <c r="M1797" s="11">
        <v>0</v>
      </c>
      <c r="N1797" s="25">
        <v>2022</v>
      </c>
      <c r="O1797" s="11">
        <v>0</v>
      </c>
      <c r="P1797" s="11">
        <v>0</v>
      </c>
      <c r="Q1797" s="11"/>
      <c r="R1797" s="16"/>
    </row>
    <row r="1798" spans="1:18" ht="15.75" thickTop="1" thickBot="1" x14ac:dyDescent="0.25">
      <c r="A1798" s="15">
        <v>42334</v>
      </c>
      <c r="B1798" s="11">
        <v>27.9236</v>
      </c>
      <c r="C1798" s="11">
        <v>0</v>
      </c>
      <c r="D1798" s="25">
        <v>342383.10570000001</v>
      </c>
      <c r="E1798" s="25">
        <v>1432.4791</v>
      </c>
      <c r="F1798" s="25">
        <v>490456647</v>
      </c>
      <c r="G1798" s="12">
        <v>5307476689</v>
      </c>
      <c r="H1798" s="11">
        <v>60</v>
      </c>
      <c r="I1798" s="11">
        <v>0</v>
      </c>
      <c r="J1798" s="11" t="s">
        <v>123</v>
      </c>
      <c r="K1798" s="25">
        <v>20155</v>
      </c>
      <c r="L1798" s="11">
        <v>0</v>
      </c>
      <c r="M1798" s="11">
        <v>0</v>
      </c>
      <c r="N1798" s="25">
        <v>2016</v>
      </c>
      <c r="O1798" s="11">
        <v>0</v>
      </c>
      <c r="P1798" s="11">
        <v>0</v>
      </c>
      <c r="Q1798" s="11"/>
      <c r="R1798" s="16"/>
    </row>
    <row r="1799" spans="1:18" ht="15.75" thickTop="1" thickBot="1" x14ac:dyDescent="0.25">
      <c r="A1799" s="15">
        <v>42335</v>
      </c>
      <c r="B1799" s="11">
        <v>0</v>
      </c>
      <c r="C1799" s="11">
        <v>0</v>
      </c>
      <c r="D1799" s="25">
        <v>342383.10570000001</v>
      </c>
      <c r="E1799" s="25">
        <v>1423.5378000000001</v>
      </c>
      <c r="F1799" s="25">
        <v>487395299</v>
      </c>
      <c r="G1799" s="12">
        <v>5273799645</v>
      </c>
      <c r="H1799" s="11">
        <v>60</v>
      </c>
      <c r="I1799" s="11">
        <v>0</v>
      </c>
      <c r="J1799" s="11" t="s">
        <v>123</v>
      </c>
      <c r="K1799" s="25">
        <v>20031</v>
      </c>
      <c r="L1799" s="11">
        <v>0</v>
      </c>
      <c r="M1799" s="11">
        <v>0</v>
      </c>
      <c r="N1799" s="25">
        <v>2003</v>
      </c>
      <c r="O1799" s="11">
        <v>0</v>
      </c>
      <c r="P1799" s="11">
        <v>0</v>
      </c>
      <c r="Q1799" s="11"/>
      <c r="R1799" s="16"/>
    </row>
    <row r="1800" spans="1:18" ht="15.75" thickTop="1" thickBot="1" x14ac:dyDescent="0.25">
      <c r="A1800" s="15">
        <v>42336</v>
      </c>
      <c r="B1800" s="11">
        <v>0</v>
      </c>
      <c r="C1800" s="11">
        <v>0</v>
      </c>
      <c r="D1800" s="25">
        <v>342383.10570000001</v>
      </c>
      <c r="E1800" s="25">
        <v>1423.4740999999999</v>
      </c>
      <c r="F1800" s="25">
        <v>487373498</v>
      </c>
      <c r="G1800" s="12">
        <v>5273802143</v>
      </c>
      <c r="H1800" s="11">
        <v>60</v>
      </c>
      <c r="I1800" s="11">
        <v>0</v>
      </c>
      <c r="J1800" s="11" t="s">
        <v>123</v>
      </c>
      <c r="K1800" s="25">
        <v>20030</v>
      </c>
      <c r="L1800" s="11">
        <v>0</v>
      </c>
      <c r="M1800" s="11">
        <v>0</v>
      </c>
      <c r="N1800" s="25">
        <v>2003</v>
      </c>
      <c r="O1800" s="11">
        <v>0</v>
      </c>
      <c r="P1800" s="11">
        <v>0</v>
      </c>
      <c r="Q1800" s="11"/>
      <c r="R1800" s="16"/>
    </row>
    <row r="1801" spans="1:18" ht="15.75" thickTop="1" thickBot="1" x14ac:dyDescent="0.25">
      <c r="A1801" s="15">
        <v>42337</v>
      </c>
      <c r="B1801" s="11">
        <v>0</v>
      </c>
      <c r="C1801" s="11">
        <v>0</v>
      </c>
      <c r="D1801" s="25">
        <v>342383.10570000001</v>
      </c>
      <c r="E1801" s="25">
        <v>1423.4105</v>
      </c>
      <c r="F1801" s="25">
        <v>487351698</v>
      </c>
      <c r="G1801" s="12">
        <v>5273804641</v>
      </c>
      <c r="H1801" s="11">
        <v>60</v>
      </c>
      <c r="I1801" s="11">
        <v>0</v>
      </c>
      <c r="J1801" s="11" t="s">
        <v>123</v>
      </c>
      <c r="K1801" s="25">
        <v>20029</v>
      </c>
      <c r="L1801" s="11">
        <v>0</v>
      </c>
      <c r="M1801" s="11">
        <v>0</v>
      </c>
      <c r="N1801" s="25">
        <v>2003</v>
      </c>
      <c r="O1801" s="11">
        <v>0</v>
      </c>
      <c r="P1801" s="11">
        <v>0</v>
      </c>
      <c r="Q1801" s="11"/>
      <c r="R1801" s="16"/>
    </row>
    <row r="1802" spans="1:18" ht="15.75" thickTop="1" thickBot="1" x14ac:dyDescent="0.25">
      <c r="A1802" s="15">
        <v>42338</v>
      </c>
      <c r="B1802" s="11">
        <v>0</v>
      </c>
      <c r="C1802" s="11">
        <v>0</v>
      </c>
      <c r="D1802" s="25">
        <v>342383.10570000001</v>
      </c>
      <c r="E1802" s="25">
        <v>1406.0514000000001</v>
      </c>
      <c r="F1802" s="25">
        <v>481408262</v>
      </c>
      <c r="G1802" s="12">
        <v>5291982003</v>
      </c>
      <c r="H1802" s="11">
        <v>60</v>
      </c>
      <c r="I1802" s="11">
        <v>0</v>
      </c>
      <c r="J1802" s="11" t="s">
        <v>123</v>
      </c>
      <c r="K1802" s="25">
        <v>19785</v>
      </c>
      <c r="L1802" s="11">
        <v>0</v>
      </c>
      <c r="M1802" s="11">
        <v>0</v>
      </c>
      <c r="N1802" s="25">
        <v>1978</v>
      </c>
      <c r="O1802" s="11">
        <v>0</v>
      </c>
      <c r="P1802" s="11">
        <v>0</v>
      </c>
      <c r="Q1802" s="11"/>
      <c r="R1802" s="16"/>
    </row>
    <row r="1803" spans="1:18" ht="15.75" thickTop="1" thickBot="1" x14ac:dyDescent="0.25">
      <c r="A1803" s="15">
        <v>42339</v>
      </c>
      <c r="B1803" s="11">
        <v>0</v>
      </c>
      <c r="C1803" s="11">
        <v>0</v>
      </c>
      <c r="D1803" s="25">
        <v>342383.10570000001</v>
      </c>
      <c r="E1803" s="25">
        <v>1395.4322999999999</v>
      </c>
      <c r="F1803" s="25">
        <v>477772449</v>
      </c>
      <c r="G1803" s="12">
        <v>5526591132</v>
      </c>
      <c r="H1803" s="11">
        <v>60</v>
      </c>
      <c r="I1803" s="11">
        <v>0</v>
      </c>
      <c r="J1803" s="11" t="s">
        <v>123</v>
      </c>
      <c r="K1803" s="25">
        <v>19635</v>
      </c>
      <c r="L1803" s="11">
        <v>0</v>
      </c>
      <c r="M1803" s="11">
        <v>0</v>
      </c>
      <c r="N1803" s="25">
        <v>1964</v>
      </c>
      <c r="O1803" s="11">
        <v>0</v>
      </c>
      <c r="P1803" s="11">
        <v>0</v>
      </c>
      <c r="Q1803" s="11"/>
      <c r="R1803" s="16"/>
    </row>
    <row r="1804" spans="1:18" ht="15.75" thickTop="1" thickBot="1" x14ac:dyDescent="0.25">
      <c r="A1804" s="15">
        <v>42340</v>
      </c>
      <c r="B1804" s="11">
        <v>0</v>
      </c>
      <c r="C1804" s="11">
        <v>0</v>
      </c>
      <c r="D1804" s="25">
        <v>342383.10570000001</v>
      </c>
      <c r="E1804" s="25">
        <v>1387.0237999999999</v>
      </c>
      <c r="F1804" s="25">
        <v>474893525</v>
      </c>
      <c r="G1804" s="12">
        <v>5403464746</v>
      </c>
      <c r="H1804" s="11">
        <v>60</v>
      </c>
      <c r="I1804" s="11">
        <v>0</v>
      </c>
      <c r="J1804" s="11" t="s">
        <v>123</v>
      </c>
      <c r="K1804" s="25">
        <v>19517</v>
      </c>
      <c r="L1804" s="11">
        <v>0</v>
      </c>
      <c r="M1804" s="11">
        <v>0</v>
      </c>
      <c r="N1804" s="25">
        <v>1952</v>
      </c>
      <c r="O1804" s="11">
        <v>0</v>
      </c>
      <c r="P1804" s="11">
        <v>0</v>
      </c>
      <c r="Q1804" s="11"/>
      <c r="R1804" s="16"/>
    </row>
    <row r="1805" spans="1:18" ht="15.75" thickTop="1" thickBot="1" x14ac:dyDescent="0.25">
      <c r="A1805" s="15">
        <v>42341</v>
      </c>
      <c r="B1805" s="11">
        <v>0</v>
      </c>
      <c r="C1805" s="11">
        <v>0</v>
      </c>
      <c r="D1805" s="25">
        <v>342383.10570000001</v>
      </c>
      <c r="E1805" s="25">
        <v>1383.5473999999999</v>
      </c>
      <c r="F1805" s="25">
        <v>473703257</v>
      </c>
      <c r="G1805" s="12">
        <v>5166660383</v>
      </c>
      <c r="H1805" s="11">
        <v>60</v>
      </c>
      <c r="I1805" s="11">
        <v>0</v>
      </c>
      <c r="J1805" s="11" t="s">
        <v>123</v>
      </c>
      <c r="K1805" s="25">
        <v>19468</v>
      </c>
      <c r="L1805" s="11">
        <v>0</v>
      </c>
      <c r="M1805" s="11">
        <v>0</v>
      </c>
      <c r="N1805" s="25">
        <v>1947</v>
      </c>
      <c r="O1805" s="11">
        <v>0</v>
      </c>
      <c r="P1805" s="11">
        <v>0</v>
      </c>
      <c r="Q1805" s="11"/>
      <c r="R1805" s="16"/>
    </row>
    <row r="1806" spans="1:18" ht="15.75" thickTop="1" thickBot="1" x14ac:dyDescent="0.25">
      <c r="A1806" s="15">
        <v>42342</v>
      </c>
      <c r="B1806" s="11">
        <v>213.90110000000001</v>
      </c>
      <c r="C1806" s="11">
        <v>0</v>
      </c>
      <c r="D1806" s="25">
        <v>342597.00679999997</v>
      </c>
      <c r="E1806" s="25">
        <v>1379.6923999999999</v>
      </c>
      <c r="F1806" s="25">
        <v>472678503</v>
      </c>
      <c r="G1806" s="12">
        <v>5152322907</v>
      </c>
      <c r="H1806" s="11">
        <v>60</v>
      </c>
      <c r="I1806" s="11">
        <v>0</v>
      </c>
      <c r="J1806" s="11" t="s">
        <v>123</v>
      </c>
      <c r="K1806" s="25">
        <v>19414</v>
      </c>
      <c r="L1806" s="11">
        <v>0</v>
      </c>
      <c r="M1806" s="11">
        <v>0</v>
      </c>
      <c r="N1806" s="25">
        <v>1941</v>
      </c>
      <c r="O1806" s="11">
        <v>0</v>
      </c>
      <c r="P1806" s="11">
        <v>0</v>
      </c>
      <c r="Q1806" s="12">
        <v>1000624743</v>
      </c>
      <c r="R1806" s="16"/>
    </row>
    <row r="1807" spans="1:18" ht="15.75" thickTop="1" thickBot="1" x14ac:dyDescent="0.25">
      <c r="A1807" s="15">
        <v>42343</v>
      </c>
      <c r="B1807" s="11">
        <v>0</v>
      </c>
      <c r="C1807" s="11">
        <v>0</v>
      </c>
      <c r="D1807" s="25">
        <v>342597.00679999997</v>
      </c>
      <c r="E1807" s="25">
        <v>1379.6306</v>
      </c>
      <c r="F1807" s="25">
        <v>472657302</v>
      </c>
      <c r="G1807" s="12">
        <v>5152324703</v>
      </c>
      <c r="H1807" s="11">
        <v>60</v>
      </c>
      <c r="I1807" s="11">
        <v>0</v>
      </c>
      <c r="J1807" s="11" t="s">
        <v>123</v>
      </c>
      <c r="K1807" s="25">
        <v>19425</v>
      </c>
      <c r="L1807" s="11">
        <v>0</v>
      </c>
      <c r="M1807" s="11">
        <v>0</v>
      </c>
      <c r="N1807" s="25">
        <v>1943</v>
      </c>
      <c r="O1807" s="11">
        <v>0</v>
      </c>
      <c r="P1807" s="11">
        <v>0</v>
      </c>
      <c r="Q1807" s="11"/>
      <c r="R1807" s="16"/>
    </row>
    <row r="1808" spans="1:18" ht="15.75" thickTop="1" thickBot="1" x14ac:dyDescent="0.25">
      <c r="A1808" s="15">
        <v>42344</v>
      </c>
      <c r="B1808" s="11">
        <v>0</v>
      </c>
      <c r="C1808" s="11">
        <v>0</v>
      </c>
      <c r="D1808" s="25">
        <v>342597.00679999997</v>
      </c>
      <c r="E1808" s="25">
        <v>1379.5687</v>
      </c>
      <c r="F1808" s="25">
        <v>472636103</v>
      </c>
      <c r="G1808" s="12">
        <v>5152326499</v>
      </c>
      <c r="H1808" s="11">
        <v>60</v>
      </c>
      <c r="I1808" s="11">
        <v>0</v>
      </c>
      <c r="J1808" s="11" t="s">
        <v>123</v>
      </c>
      <c r="K1808" s="25">
        <v>19424</v>
      </c>
      <c r="L1808" s="11">
        <v>0</v>
      </c>
      <c r="M1808" s="11">
        <v>0</v>
      </c>
      <c r="N1808" s="25">
        <v>1942</v>
      </c>
      <c r="O1808" s="11">
        <v>0</v>
      </c>
      <c r="P1808" s="11">
        <v>0</v>
      </c>
      <c r="Q1808" s="11"/>
      <c r="R1808" s="16"/>
    </row>
    <row r="1809" spans="1:18" ht="15.75" thickTop="1" thickBot="1" x14ac:dyDescent="0.25">
      <c r="A1809" s="15">
        <v>42345</v>
      </c>
      <c r="B1809" s="11">
        <v>72.292299999999997</v>
      </c>
      <c r="C1809" s="11">
        <v>0</v>
      </c>
      <c r="D1809" s="25">
        <v>342669.2991</v>
      </c>
      <c r="E1809" s="25">
        <v>1383.2741000000001</v>
      </c>
      <c r="F1809" s="25">
        <v>474005581</v>
      </c>
      <c r="G1809" s="12">
        <v>5107098981</v>
      </c>
      <c r="H1809" s="11">
        <v>60</v>
      </c>
      <c r="I1809" s="11">
        <v>0</v>
      </c>
      <c r="J1809" s="11" t="s">
        <v>123</v>
      </c>
      <c r="K1809" s="25">
        <v>19476</v>
      </c>
      <c r="L1809" s="11">
        <v>0</v>
      </c>
      <c r="M1809" s="11">
        <v>0</v>
      </c>
      <c r="N1809" s="25">
        <v>1948</v>
      </c>
      <c r="O1809" s="11">
        <v>0</v>
      </c>
      <c r="P1809" s="11">
        <v>0</v>
      </c>
      <c r="Q1809" s="11"/>
      <c r="R1809" s="16"/>
    </row>
    <row r="1810" spans="1:18" ht="15.75" thickTop="1" thickBot="1" x14ac:dyDescent="0.25">
      <c r="A1810" s="15">
        <v>42346</v>
      </c>
      <c r="B1810" s="11">
        <v>0</v>
      </c>
      <c r="C1810" s="11">
        <v>0</v>
      </c>
      <c r="D1810" s="25">
        <v>342669.2991</v>
      </c>
      <c r="E1810" s="25">
        <v>1383.2119</v>
      </c>
      <c r="F1810" s="25">
        <v>473984238</v>
      </c>
      <c r="G1810" s="12">
        <v>5107099880</v>
      </c>
      <c r="H1810" s="11">
        <v>60</v>
      </c>
      <c r="I1810" s="11">
        <v>0</v>
      </c>
      <c r="J1810" s="11" t="s">
        <v>123</v>
      </c>
      <c r="K1810" s="25">
        <v>19480</v>
      </c>
      <c r="L1810" s="11">
        <v>0</v>
      </c>
      <c r="M1810" s="11">
        <v>0</v>
      </c>
      <c r="N1810" s="25">
        <v>1948</v>
      </c>
      <c r="O1810" s="11">
        <v>0</v>
      </c>
      <c r="P1810" s="11">
        <v>0</v>
      </c>
      <c r="Q1810" s="11"/>
      <c r="R1810" s="16"/>
    </row>
    <row r="1811" spans="1:18" ht="15.75" thickTop="1" thickBot="1" x14ac:dyDescent="0.25">
      <c r="A1811" s="15">
        <v>42347</v>
      </c>
      <c r="B1811" s="11">
        <v>0</v>
      </c>
      <c r="C1811" s="11">
        <v>0</v>
      </c>
      <c r="D1811" s="25">
        <v>342669.2991</v>
      </c>
      <c r="E1811" s="25">
        <v>1373.5572</v>
      </c>
      <c r="F1811" s="25">
        <v>470675884</v>
      </c>
      <c r="G1811" s="12">
        <v>5211740352</v>
      </c>
      <c r="H1811" s="11">
        <v>60</v>
      </c>
      <c r="I1811" s="11">
        <v>0</v>
      </c>
      <c r="J1811" s="11" t="s">
        <v>123</v>
      </c>
      <c r="K1811" s="25">
        <v>19344</v>
      </c>
      <c r="L1811" s="11">
        <v>0</v>
      </c>
      <c r="M1811" s="11">
        <v>0</v>
      </c>
      <c r="N1811" s="25">
        <v>1934</v>
      </c>
      <c r="O1811" s="11">
        <v>0</v>
      </c>
      <c r="P1811" s="11">
        <v>0</v>
      </c>
      <c r="Q1811" s="11"/>
      <c r="R1811" s="16"/>
    </row>
    <row r="1812" spans="1:18" ht="15.75" thickTop="1" thickBot="1" x14ac:dyDescent="0.25">
      <c r="A1812" s="15">
        <v>42348</v>
      </c>
      <c r="B1812" s="11">
        <v>0</v>
      </c>
      <c r="C1812" s="11">
        <v>0</v>
      </c>
      <c r="D1812" s="25">
        <v>342669.2991</v>
      </c>
      <c r="E1812" s="25">
        <v>1372.6033</v>
      </c>
      <c r="F1812" s="25">
        <v>470349011</v>
      </c>
      <c r="G1812" s="12">
        <v>5120689572</v>
      </c>
      <c r="H1812" s="11">
        <v>60</v>
      </c>
      <c r="I1812" s="11">
        <v>0</v>
      </c>
      <c r="J1812" s="11" t="s">
        <v>123</v>
      </c>
      <c r="K1812" s="25">
        <v>19330</v>
      </c>
      <c r="L1812" s="11">
        <v>0</v>
      </c>
      <c r="M1812" s="11">
        <v>0</v>
      </c>
      <c r="N1812" s="25">
        <v>1933</v>
      </c>
      <c r="O1812" s="11">
        <v>0</v>
      </c>
      <c r="P1812" s="11">
        <v>0</v>
      </c>
      <c r="Q1812" s="11"/>
      <c r="R1812" s="16"/>
    </row>
    <row r="1813" spans="1:18" ht="15.75" thickTop="1" thickBot="1" x14ac:dyDescent="0.25">
      <c r="A1813" s="15">
        <v>42349</v>
      </c>
      <c r="B1813" s="11">
        <v>0</v>
      </c>
      <c r="C1813" s="11">
        <v>0</v>
      </c>
      <c r="D1813" s="25">
        <v>342669.2991</v>
      </c>
      <c r="E1813" s="25">
        <v>1367.6525999999999</v>
      </c>
      <c r="F1813" s="25">
        <v>468652544</v>
      </c>
      <c r="G1813" s="12">
        <v>4962688560</v>
      </c>
      <c r="H1813" s="11">
        <v>60</v>
      </c>
      <c r="I1813" s="11">
        <v>0</v>
      </c>
      <c r="J1813" s="11" t="s">
        <v>123</v>
      </c>
      <c r="K1813" s="25">
        <v>19260</v>
      </c>
      <c r="L1813" s="11">
        <v>0</v>
      </c>
      <c r="M1813" s="11">
        <v>0</v>
      </c>
      <c r="N1813" s="25">
        <v>1926</v>
      </c>
      <c r="O1813" s="11">
        <v>0</v>
      </c>
      <c r="P1813" s="11">
        <v>0</v>
      </c>
      <c r="Q1813" s="11"/>
      <c r="R1813" s="16"/>
    </row>
    <row r="1814" spans="1:18" ht="15.75" thickTop="1" thickBot="1" x14ac:dyDescent="0.25">
      <c r="A1814" s="15">
        <v>42350</v>
      </c>
      <c r="B1814" s="11">
        <v>0</v>
      </c>
      <c r="C1814" s="11">
        <v>0</v>
      </c>
      <c r="D1814" s="25">
        <v>342669.2991</v>
      </c>
      <c r="E1814" s="25">
        <v>1367.5909999999999</v>
      </c>
      <c r="F1814" s="25">
        <v>468631437</v>
      </c>
      <c r="G1814" s="12">
        <v>4962689393</v>
      </c>
      <c r="H1814" s="11">
        <v>60</v>
      </c>
      <c r="I1814" s="11">
        <v>0</v>
      </c>
      <c r="J1814" s="11" t="s">
        <v>123</v>
      </c>
      <c r="K1814" s="25">
        <v>19260</v>
      </c>
      <c r="L1814" s="11">
        <v>0</v>
      </c>
      <c r="M1814" s="11">
        <v>0</v>
      </c>
      <c r="N1814" s="25">
        <v>1926</v>
      </c>
      <c r="O1814" s="11">
        <v>0</v>
      </c>
      <c r="P1814" s="11">
        <v>0</v>
      </c>
      <c r="Q1814" s="11"/>
      <c r="R1814" s="16"/>
    </row>
    <row r="1815" spans="1:18" ht="15.75" thickTop="1" thickBot="1" x14ac:dyDescent="0.25">
      <c r="A1815" s="15">
        <v>42351</v>
      </c>
      <c r="B1815" s="11">
        <v>0</v>
      </c>
      <c r="C1815" s="11">
        <v>0</v>
      </c>
      <c r="D1815" s="25">
        <v>342669.2991</v>
      </c>
      <c r="E1815" s="25">
        <v>1367.5293999999999</v>
      </c>
      <c r="F1815" s="25">
        <v>468610331</v>
      </c>
      <c r="G1815" s="12">
        <v>4962690226</v>
      </c>
      <c r="H1815" s="11">
        <v>60</v>
      </c>
      <c r="I1815" s="11">
        <v>0</v>
      </c>
      <c r="J1815" s="11" t="s">
        <v>123</v>
      </c>
      <c r="K1815" s="25">
        <v>19259</v>
      </c>
      <c r="L1815" s="11">
        <v>0</v>
      </c>
      <c r="M1815" s="11">
        <v>0</v>
      </c>
      <c r="N1815" s="25">
        <v>1926</v>
      </c>
      <c r="O1815" s="11">
        <v>0</v>
      </c>
      <c r="P1815" s="11">
        <v>0</v>
      </c>
      <c r="Q1815" s="11"/>
      <c r="R1815" s="16"/>
    </row>
    <row r="1816" spans="1:18" ht="15.75" thickTop="1" thickBot="1" x14ac:dyDescent="0.25">
      <c r="A1816" s="15">
        <v>42352</v>
      </c>
      <c r="B1816" s="11">
        <v>0</v>
      </c>
      <c r="C1816" s="11">
        <v>0</v>
      </c>
      <c r="D1816" s="25">
        <v>342669.2991</v>
      </c>
      <c r="E1816" s="25">
        <v>1363.3014000000001</v>
      </c>
      <c r="F1816" s="25">
        <v>467161526</v>
      </c>
      <c r="G1816" s="12">
        <v>4943995545</v>
      </c>
      <c r="H1816" s="11">
        <v>60</v>
      </c>
      <c r="I1816" s="11">
        <v>0</v>
      </c>
      <c r="J1816" s="11" t="s">
        <v>123</v>
      </c>
      <c r="K1816" s="25">
        <v>19199</v>
      </c>
      <c r="L1816" s="11">
        <v>0</v>
      </c>
      <c r="M1816" s="11">
        <v>0</v>
      </c>
      <c r="N1816" s="25">
        <v>1920</v>
      </c>
      <c r="O1816" s="11">
        <v>0</v>
      </c>
      <c r="P1816" s="11">
        <v>0</v>
      </c>
      <c r="Q1816" s="11"/>
      <c r="R1816" s="16"/>
    </row>
    <row r="1817" spans="1:18" ht="15.75" thickTop="1" thickBot="1" x14ac:dyDescent="0.25">
      <c r="A1817" s="15">
        <v>42353</v>
      </c>
      <c r="B1817" s="11">
        <v>997.32899999999995</v>
      </c>
      <c r="C1817" s="11">
        <v>0</v>
      </c>
      <c r="D1817" s="25">
        <v>343666.62809999997</v>
      </c>
      <c r="E1817" s="25">
        <v>1380.6587</v>
      </c>
      <c r="F1817" s="25">
        <v>474486331</v>
      </c>
      <c r="G1817" s="12">
        <v>4997762721</v>
      </c>
      <c r="H1817" s="11">
        <v>60</v>
      </c>
      <c r="I1817" s="11">
        <v>0</v>
      </c>
      <c r="J1817" s="11" t="s">
        <v>123</v>
      </c>
      <c r="K1817" s="25">
        <v>19444</v>
      </c>
      <c r="L1817" s="11">
        <v>0</v>
      </c>
      <c r="M1817" s="11">
        <v>0</v>
      </c>
      <c r="N1817" s="25">
        <v>1944</v>
      </c>
      <c r="O1817" s="11">
        <v>0</v>
      </c>
      <c r="P1817" s="11">
        <v>0</v>
      </c>
      <c r="Q1817" s="11"/>
      <c r="R1817" s="16"/>
    </row>
    <row r="1818" spans="1:18" ht="15.75" thickTop="1" thickBot="1" x14ac:dyDescent="0.25">
      <c r="A1818" s="15">
        <v>42354</v>
      </c>
      <c r="B1818" s="11">
        <v>0</v>
      </c>
      <c r="C1818" s="11">
        <v>0</v>
      </c>
      <c r="D1818" s="25">
        <v>343666.62809999997</v>
      </c>
      <c r="E1818" s="25">
        <v>1390.5181</v>
      </c>
      <c r="F1818" s="25">
        <v>477874655</v>
      </c>
      <c r="G1818" s="12">
        <v>5024516082</v>
      </c>
      <c r="H1818" s="11">
        <v>60</v>
      </c>
      <c r="I1818" s="11">
        <v>0</v>
      </c>
      <c r="J1818" s="11" t="s">
        <v>123</v>
      </c>
      <c r="K1818" s="25">
        <v>19639</v>
      </c>
      <c r="L1818" s="11">
        <v>0</v>
      </c>
      <c r="M1818" s="11">
        <v>0</v>
      </c>
      <c r="N1818" s="25">
        <v>1964</v>
      </c>
      <c r="O1818" s="11">
        <v>0</v>
      </c>
      <c r="P1818" s="11">
        <v>0</v>
      </c>
      <c r="Q1818" s="11"/>
      <c r="R1818" s="16"/>
    </row>
    <row r="1819" spans="1:18" ht="15.75" thickTop="1" thickBot="1" x14ac:dyDescent="0.25">
      <c r="A1819" s="15">
        <v>42355</v>
      </c>
      <c r="B1819" s="11">
        <v>102.50449999999999</v>
      </c>
      <c r="C1819" s="11">
        <v>0</v>
      </c>
      <c r="D1819" s="25">
        <v>343769.13260000001</v>
      </c>
      <c r="E1819" s="25">
        <v>1403.4653000000001</v>
      </c>
      <c r="F1819" s="25">
        <v>482468064</v>
      </c>
      <c r="G1819" s="12">
        <v>5045237807</v>
      </c>
      <c r="H1819" s="11">
        <v>60</v>
      </c>
      <c r="I1819" s="11">
        <v>0</v>
      </c>
      <c r="J1819" s="11" t="s">
        <v>123</v>
      </c>
      <c r="K1819" s="25">
        <v>19822</v>
      </c>
      <c r="L1819" s="11">
        <v>0</v>
      </c>
      <c r="M1819" s="11">
        <v>0</v>
      </c>
      <c r="N1819" s="25">
        <v>1982</v>
      </c>
      <c r="O1819" s="11">
        <v>0</v>
      </c>
      <c r="P1819" s="11">
        <v>0</v>
      </c>
      <c r="Q1819" s="12">
        <v>1000298266</v>
      </c>
      <c r="R1819" s="16"/>
    </row>
    <row r="1820" spans="1:18" ht="15.75" thickTop="1" thickBot="1" x14ac:dyDescent="0.25">
      <c r="A1820" s="15">
        <v>42356</v>
      </c>
      <c r="B1820" s="11">
        <v>0</v>
      </c>
      <c r="C1820" s="11">
        <v>0</v>
      </c>
      <c r="D1820" s="25">
        <v>343769.13260000001</v>
      </c>
      <c r="E1820" s="25">
        <v>1393.2216000000001</v>
      </c>
      <c r="F1820" s="25">
        <v>478946583</v>
      </c>
      <c r="G1820" s="12">
        <v>5008411221</v>
      </c>
      <c r="H1820" s="11">
        <v>60</v>
      </c>
      <c r="I1820" s="11">
        <v>0</v>
      </c>
      <c r="J1820" s="11" t="s">
        <v>123</v>
      </c>
      <c r="K1820" s="25">
        <v>19684</v>
      </c>
      <c r="L1820" s="11">
        <v>0</v>
      </c>
      <c r="M1820" s="11">
        <v>0</v>
      </c>
      <c r="N1820" s="25">
        <v>1968</v>
      </c>
      <c r="O1820" s="11">
        <v>0</v>
      </c>
      <c r="P1820" s="11">
        <v>0</v>
      </c>
      <c r="Q1820" s="11"/>
      <c r="R1820" s="16"/>
    </row>
    <row r="1821" spans="1:18" ht="15.75" thickTop="1" thickBot="1" x14ac:dyDescent="0.25">
      <c r="A1821" s="15">
        <v>42357</v>
      </c>
      <c r="B1821" s="11">
        <v>0</v>
      </c>
      <c r="C1821" s="11">
        <v>0</v>
      </c>
      <c r="D1821" s="25">
        <v>343769.13260000001</v>
      </c>
      <c r="E1821" s="25">
        <v>1393.1586</v>
      </c>
      <c r="F1821" s="25">
        <v>478924932</v>
      </c>
      <c r="G1821" s="12">
        <v>5008411221</v>
      </c>
      <c r="H1821" s="11">
        <v>60</v>
      </c>
      <c r="I1821" s="11">
        <v>0</v>
      </c>
      <c r="J1821" s="11" t="s">
        <v>123</v>
      </c>
      <c r="K1821" s="25">
        <v>19683</v>
      </c>
      <c r="L1821" s="11">
        <v>0</v>
      </c>
      <c r="M1821" s="11">
        <v>0</v>
      </c>
      <c r="N1821" s="25">
        <v>1968</v>
      </c>
      <c r="O1821" s="11">
        <v>0</v>
      </c>
      <c r="P1821" s="11">
        <v>0</v>
      </c>
      <c r="Q1821" s="11"/>
      <c r="R1821" s="16"/>
    </row>
    <row r="1822" spans="1:18" ht="15.75" thickTop="1" thickBot="1" x14ac:dyDescent="0.25">
      <c r="A1822" s="15">
        <v>42358</v>
      </c>
      <c r="B1822" s="11">
        <v>0</v>
      </c>
      <c r="C1822" s="11">
        <v>0</v>
      </c>
      <c r="D1822" s="25">
        <v>343769.13260000001</v>
      </c>
      <c r="E1822" s="25">
        <v>1393.0956000000001</v>
      </c>
      <c r="F1822" s="25">
        <v>478903282</v>
      </c>
      <c r="G1822" s="12">
        <v>5008411221</v>
      </c>
      <c r="H1822" s="11">
        <v>60</v>
      </c>
      <c r="I1822" s="11">
        <v>0</v>
      </c>
      <c r="J1822" s="11" t="s">
        <v>123</v>
      </c>
      <c r="K1822" s="25">
        <v>19682</v>
      </c>
      <c r="L1822" s="11">
        <v>0</v>
      </c>
      <c r="M1822" s="11">
        <v>0</v>
      </c>
      <c r="N1822" s="25">
        <v>1968</v>
      </c>
      <c r="O1822" s="11">
        <v>0</v>
      </c>
      <c r="P1822" s="11">
        <v>0</v>
      </c>
      <c r="Q1822" s="11"/>
      <c r="R1822" s="16"/>
    </row>
    <row r="1823" spans="1:18" ht="15.75" thickTop="1" thickBot="1" x14ac:dyDescent="0.25">
      <c r="A1823" s="15">
        <v>42359</v>
      </c>
      <c r="B1823" s="11">
        <v>0</v>
      </c>
      <c r="C1823" s="11">
        <v>0</v>
      </c>
      <c r="D1823" s="25">
        <v>343769.13260000001</v>
      </c>
      <c r="E1823" s="25">
        <v>1386.4657</v>
      </c>
      <c r="F1823" s="25">
        <v>476624102</v>
      </c>
      <c r="G1823" s="12">
        <v>5127542560</v>
      </c>
      <c r="H1823" s="11">
        <v>60</v>
      </c>
      <c r="I1823" s="11">
        <v>0</v>
      </c>
      <c r="J1823" s="11" t="s">
        <v>123</v>
      </c>
      <c r="K1823" s="25">
        <v>19588</v>
      </c>
      <c r="L1823" s="11">
        <v>0</v>
      </c>
      <c r="M1823" s="11">
        <v>0</v>
      </c>
      <c r="N1823" s="25">
        <v>1959</v>
      </c>
      <c r="O1823" s="11">
        <v>0</v>
      </c>
      <c r="P1823" s="11">
        <v>0</v>
      </c>
      <c r="Q1823" s="11"/>
      <c r="R1823" s="16"/>
    </row>
    <row r="1824" spans="1:18" ht="15.75" thickTop="1" thickBot="1" x14ac:dyDescent="0.25">
      <c r="A1824" s="15">
        <v>42360</v>
      </c>
      <c r="B1824" s="11">
        <v>36.1434</v>
      </c>
      <c r="C1824" s="11">
        <v>0</v>
      </c>
      <c r="D1824" s="25">
        <v>343805.27600000001</v>
      </c>
      <c r="E1824" s="25">
        <v>1383.3774000000001</v>
      </c>
      <c r="F1824" s="25">
        <v>475612445</v>
      </c>
      <c r="G1824" s="12">
        <v>5130715227</v>
      </c>
      <c r="H1824" s="11">
        <v>60</v>
      </c>
      <c r="I1824" s="11">
        <v>0</v>
      </c>
      <c r="J1824" s="11" t="s">
        <v>123</v>
      </c>
      <c r="K1824" s="25">
        <v>19544</v>
      </c>
      <c r="L1824" s="11">
        <v>0</v>
      </c>
      <c r="M1824" s="11">
        <v>0</v>
      </c>
      <c r="N1824" s="25">
        <v>1954</v>
      </c>
      <c r="O1824" s="11">
        <v>0</v>
      </c>
      <c r="P1824" s="11">
        <v>0</v>
      </c>
      <c r="Q1824" s="11"/>
      <c r="R1824" s="16"/>
    </row>
    <row r="1825" spans="1:18" ht="15.75" thickTop="1" thickBot="1" x14ac:dyDescent="0.25">
      <c r="A1825" s="15">
        <v>42361</v>
      </c>
      <c r="B1825" s="11">
        <v>0</v>
      </c>
      <c r="C1825" s="11">
        <v>0</v>
      </c>
      <c r="D1825" s="25">
        <v>343805.27600000001</v>
      </c>
      <c r="E1825" s="25">
        <v>1395.6597999999999</v>
      </c>
      <c r="F1825" s="25">
        <v>479835188</v>
      </c>
      <c r="G1825" s="12">
        <v>5074360447</v>
      </c>
      <c r="H1825" s="11">
        <v>60</v>
      </c>
      <c r="I1825" s="11">
        <v>0</v>
      </c>
      <c r="J1825" s="11" t="s">
        <v>123</v>
      </c>
      <c r="K1825" s="25">
        <v>19720</v>
      </c>
      <c r="L1825" s="11">
        <v>0</v>
      </c>
      <c r="M1825" s="11">
        <v>0</v>
      </c>
      <c r="N1825" s="25">
        <v>1972</v>
      </c>
      <c r="O1825" s="11">
        <v>0</v>
      </c>
      <c r="P1825" s="11">
        <v>0</v>
      </c>
      <c r="Q1825" s="11"/>
      <c r="R1825" s="16"/>
    </row>
    <row r="1826" spans="1:18" ht="15.75" thickTop="1" thickBot="1" x14ac:dyDescent="0.25">
      <c r="A1826" s="15">
        <v>42362</v>
      </c>
      <c r="B1826" s="11">
        <v>0</v>
      </c>
      <c r="C1826" s="11">
        <v>0</v>
      </c>
      <c r="D1826" s="25">
        <v>343805.27600000001</v>
      </c>
      <c r="E1826" s="25">
        <v>1397.0900999999999</v>
      </c>
      <c r="F1826" s="25">
        <v>480326937</v>
      </c>
      <c r="G1826" s="12">
        <v>5065094833</v>
      </c>
      <c r="H1826" s="11">
        <v>60</v>
      </c>
      <c r="I1826" s="11">
        <v>0</v>
      </c>
      <c r="J1826" s="11" t="s">
        <v>123</v>
      </c>
      <c r="K1826" s="25">
        <v>19740</v>
      </c>
      <c r="L1826" s="11">
        <v>0</v>
      </c>
      <c r="M1826" s="11">
        <v>0</v>
      </c>
      <c r="N1826" s="25">
        <v>1974</v>
      </c>
      <c r="O1826" s="11">
        <v>0</v>
      </c>
      <c r="P1826" s="11">
        <v>0</v>
      </c>
      <c r="Q1826" s="11"/>
      <c r="R1826" s="16"/>
    </row>
    <row r="1827" spans="1:18" ht="15.75" thickTop="1" thickBot="1" x14ac:dyDescent="0.25">
      <c r="A1827" s="15">
        <v>42363</v>
      </c>
      <c r="B1827" s="11">
        <v>0</v>
      </c>
      <c r="C1827" s="11">
        <v>0</v>
      </c>
      <c r="D1827" s="25">
        <v>343805.27600000001</v>
      </c>
      <c r="E1827" s="25">
        <v>1397.0269000000001</v>
      </c>
      <c r="F1827" s="25">
        <v>480305224</v>
      </c>
      <c r="G1827" s="12">
        <v>5065094833</v>
      </c>
      <c r="H1827" s="11">
        <v>60</v>
      </c>
      <c r="I1827" s="11">
        <v>0</v>
      </c>
      <c r="J1827" s="11" t="s">
        <v>123</v>
      </c>
      <c r="K1827" s="25">
        <v>19739</v>
      </c>
      <c r="L1827" s="11">
        <v>0</v>
      </c>
      <c r="M1827" s="11">
        <v>0</v>
      </c>
      <c r="N1827" s="25">
        <v>1974</v>
      </c>
      <c r="O1827" s="11">
        <v>0</v>
      </c>
      <c r="P1827" s="11">
        <v>0</v>
      </c>
      <c r="Q1827" s="11"/>
      <c r="R1827" s="16"/>
    </row>
    <row r="1828" spans="1:18" ht="15.75" thickTop="1" thickBot="1" x14ac:dyDescent="0.25">
      <c r="A1828" s="15">
        <v>42364</v>
      </c>
      <c r="B1828" s="11">
        <v>0</v>
      </c>
      <c r="C1828" s="11">
        <v>0</v>
      </c>
      <c r="D1828" s="25">
        <v>343805.27600000001</v>
      </c>
      <c r="E1828" s="25">
        <v>1396.9638</v>
      </c>
      <c r="F1828" s="25">
        <v>480283512</v>
      </c>
      <c r="G1828" s="12">
        <v>5065094833</v>
      </c>
      <c r="H1828" s="11">
        <v>60</v>
      </c>
      <c r="I1828" s="11">
        <v>0</v>
      </c>
      <c r="J1828" s="11" t="s">
        <v>123</v>
      </c>
      <c r="K1828" s="25">
        <v>19738</v>
      </c>
      <c r="L1828" s="11">
        <v>0</v>
      </c>
      <c r="M1828" s="11">
        <v>0</v>
      </c>
      <c r="N1828" s="25">
        <v>1974</v>
      </c>
      <c r="O1828" s="11">
        <v>0</v>
      </c>
      <c r="P1828" s="11">
        <v>0</v>
      </c>
      <c r="Q1828" s="11"/>
      <c r="R1828" s="16"/>
    </row>
    <row r="1829" spans="1:18" ht="15.75" thickTop="1" thickBot="1" x14ac:dyDescent="0.25">
      <c r="A1829" s="15">
        <v>42365</v>
      </c>
      <c r="B1829" s="11">
        <v>0</v>
      </c>
      <c r="C1829" s="11">
        <v>0</v>
      </c>
      <c r="D1829" s="25">
        <v>343805.27600000001</v>
      </c>
      <c r="E1829" s="25">
        <v>1396.9005999999999</v>
      </c>
      <c r="F1829" s="25">
        <v>480261800</v>
      </c>
      <c r="G1829" s="12">
        <v>5065094833</v>
      </c>
      <c r="H1829" s="11">
        <v>60</v>
      </c>
      <c r="I1829" s="11">
        <v>0</v>
      </c>
      <c r="J1829" s="11" t="s">
        <v>123</v>
      </c>
      <c r="K1829" s="25">
        <v>19738</v>
      </c>
      <c r="L1829" s="11">
        <v>0</v>
      </c>
      <c r="M1829" s="11">
        <v>0</v>
      </c>
      <c r="N1829" s="25">
        <v>1974</v>
      </c>
      <c r="O1829" s="11">
        <v>0</v>
      </c>
      <c r="P1829" s="11">
        <v>0</v>
      </c>
      <c r="Q1829" s="11"/>
      <c r="R1829" s="16"/>
    </row>
    <row r="1830" spans="1:18" ht="15.75" thickTop="1" thickBot="1" x14ac:dyDescent="0.25">
      <c r="A1830" s="15">
        <v>42366</v>
      </c>
      <c r="B1830" s="11">
        <v>0</v>
      </c>
      <c r="C1830" s="11">
        <v>0</v>
      </c>
      <c r="D1830" s="25">
        <v>343805.27600000001</v>
      </c>
      <c r="E1830" s="25">
        <v>1397.0945999999999</v>
      </c>
      <c r="F1830" s="25">
        <v>480328495</v>
      </c>
      <c r="G1830" s="12">
        <v>5010056104</v>
      </c>
      <c r="H1830" s="11">
        <v>60</v>
      </c>
      <c r="I1830" s="11">
        <v>0</v>
      </c>
      <c r="J1830" s="11" t="s">
        <v>123</v>
      </c>
      <c r="K1830" s="25">
        <v>19740</v>
      </c>
      <c r="L1830" s="11">
        <v>0</v>
      </c>
      <c r="M1830" s="11">
        <v>0</v>
      </c>
      <c r="N1830" s="25">
        <v>1974</v>
      </c>
      <c r="O1830" s="11">
        <v>0</v>
      </c>
      <c r="P1830" s="11">
        <v>0</v>
      </c>
      <c r="Q1830" s="11"/>
      <c r="R1830" s="16"/>
    </row>
    <row r="1831" spans="1:18" ht="15.75" thickTop="1" thickBot="1" x14ac:dyDescent="0.25">
      <c r="A1831" s="15">
        <v>42367</v>
      </c>
      <c r="B1831" s="11">
        <v>0</v>
      </c>
      <c r="C1831" s="25">
        <v>1116.4082000000001</v>
      </c>
      <c r="D1831" s="25">
        <v>342688.86780000001</v>
      </c>
      <c r="E1831" s="25">
        <v>1403.1940999999999</v>
      </c>
      <c r="F1831" s="25">
        <v>480858984</v>
      </c>
      <c r="G1831" s="12">
        <v>5096611989</v>
      </c>
      <c r="H1831" s="11">
        <v>59</v>
      </c>
      <c r="I1831" s="11">
        <v>0</v>
      </c>
      <c r="J1831" s="11" t="s">
        <v>123</v>
      </c>
      <c r="K1831" s="25">
        <v>19827</v>
      </c>
      <c r="L1831" s="11">
        <v>0</v>
      </c>
      <c r="M1831" s="11">
        <v>0</v>
      </c>
      <c r="N1831" s="25">
        <v>1983</v>
      </c>
      <c r="O1831" s="11">
        <v>0</v>
      </c>
      <c r="P1831" s="11">
        <v>0</v>
      </c>
      <c r="Q1831" s="11"/>
      <c r="R1831" s="16"/>
    </row>
    <row r="1832" spans="1:18" ht="15.75" thickTop="1" thickBot="1" x14ac:dyDescent="0.25">
      <c r="A1832" s="15">
        <v>42368</v>
      </c>
      <c r="B1832" s="11">
        <v>72.5017</v>
      </c>
      <c r="C1832" s="11">
        <v>0</v>
      </c>
      <c r="D1832" s="25">
        <v>342761.36949999997</v>
      </c>
      <c r="E1832" s="25">
        <v>1408.6869999999999</v>
      </c>
      <c r="F1832" s="25">
        <v>482843478</v>
      </c>
      <c r="G1832" s="12">
        <v>5058265083</v>
      </c>
      <c r="H1832" s="11">
        <v>60</v>
      </c>
      <c r="I1832" s="11">
        <v>0</v>
      </c>
      <c r="J1832" s="11" t="s">
        <v>123</v>
      </c>
      <c r="K1832" s="25">
        <v>19840</v>
      </c>
      <c r="L1832" s="11">
        <v>0</v>
      </c>
      <c r="M1832" s="11">
        <v>0</v>
      </c>
      <c r="N1832" s="25">
        <v>1984</v>
      </c>
      <c r="O1832" s="11">
        <v>0</v>
      </c>
      <c r="P1832" s="11">
        <v>0</v>
      </c>
      <c r="Q1832" s="12">
        <v>1000128707</v>
      </c>
      <c r="R1832" s="16"/>
    </row>
    <row r="1833" spans="1:18" ht="15.75" thickTop="1" thickBot="1" x14ac:dyDescent="0.25">
      <c r="A1833" s="15">
        <v>42369</v>
      </c>
      <c r="B1833" s="11">
        <v>0</v>
      </c>
      <c r="C1833" s="11">
        <v>0</v>
      </c>
      <c r="D1833" s="25">
        <v>342761.36949999997</v>
      </c>
      <c r="E1833" s="25">
        <v>1408.6385</v>
      </c>
      <c r="F1833" s="25">
        <v>482826866</v>
      </c>
      <c r="G1833" s="12">
        <v>5058068117</v>
      </c>
      <c r="H1833" s="11">
        <v>60</v>
      </c>
      <c r="I1833" s="11">
        <v>0</v>
      </c>
      <c r="J1833" s="11" t="s">
        <v>123</v>
      </c>
      <c r="K1833" s="25">
        <v>19843</v>
      </c>
      <c r="L1833" s="11">
        <v>0</v>
      </c>
      <c r="M1833" s="11">
        <v>0</v>
      </c>
      <c r="N1833" s="25">
        <v>1984</v>
      </c>
      <c r="O1833" s="11">
        <v>0</v>
      </c>
      <c r="P1833" s="11">
        <v>0</v>
      </c>
      <c r="Q1833" s="11"/>
      <c r="R1833" s="16"/>
    </row>
    <row r="1834" spans="1:18" ht="15.75" thickTop="1" thickBot="1" x14ac:dyDescent="0.25">
      <c r="A1834" s="15">
        <v>42370</v>
      </c>
      <c r="B1834" s="11">
        <v>0</v>
      </c>
      <c r="C1834" s="11">
        <v>0</v>
      </c>
      <c r="D1834" s="25">
        <v>342761.36949999997</v>
      </c>
      <c r="E1834" s="25">
        <v>1408.5763999999999</v>
      </c>
      <c r="F1834" s="25">
        <v>482805571</v>
      </c>
      <c r="G1834" s="12">
        <v>5058073581</v>
      </c>
      <c r="H1834" s="11">
        <v>60</v>
      </c>
      <c r="I1834" s="11">
        <v>0</v>
      </c>
      <c r="J1834" s="11" t="s">
        <v>123</v>
      </c>
      <c r="K1834" s="25">
        <v>19842</v>
      </c>
      <c r="L1834" s="11">
        <v>0</v>
      </c>
      <c r="M1834" s="11">
        <v>0</v>
      </c>
      <c r="N1834" s="25">
        <v>1984</v>
      </c>
      <c r="O1834" s="11">
        <v>0</v>
      </c>
      <c r="P1834" s="11">
        <v>0</v>
      </c>
      <c r="Q1834" s="11"/>
      <c r="R1834" s="16"/>
    </row>
    <row r="1835" spans="1:18" ht="15.75" thickTop="1" thickBot="1" x14ac:dyDescent="0.25">
      <c r="A1835" s="15">
        <v>42371</v>
      </c>
      <c r="B1835" s="11">
        <v>0</v>
      </c>
      <c r="C1835" s="11">
        <v>0</v>
      </c>
      <c r="D1835" s="25">
        <v>342761.36949999997</v>
      </c>
      <c r="E1835" s="25">
        <v>1408.5143</v>
      </c>
      <c r="F1835" s="25">
        <v>482784277</v>
      </c>
      <c r="G1835" s="12">
        <v>5058079047</v>
      </c>
      <c r="H1835" s="11">
        <v>60</v>
      </c>
      <c r="I1835" s="11">
        <v>0</v>
      </c>
      <c r="J1835" s="11" t="s">
        <v>123</v>
      </c>
      <c r="K1835" s="25">
        <v>19841</v>
      </c>
      <c r="L1835" s="11">
        <v>0</v>
      </c>
      <c r="M1835" s="11">
        <v>0</v>
      </c>
      <c r="N1835" s="25">
        <v>1984</v>
      </c>
      <c r="O1835" s="11">
        <v>0</v>
      </c>
      <c r="P1835" s="11">
        <v>0</v>
      </c>
      <c r="Q1835" s="11"/>
      <c r="R1835" s="16"/>
    </row>
    <row r="1836" spans="1:18" ht="15.75" thickTop="1" thickBot="1" x14ac:dyDescent="0.25">
      <c r="A1836" s="15">
        <v>42372</v>
      </c>
      <c r="B1836" s="11">
        <v>0</v>
      </c>
      <c r="C1836" s="11">
        <v>0</v>
      </c>
      <c r="D1836" s="25">
        <v>342761.36949999997</v>
      </c>
      <c r="E1836" s="25">
        <v>1408.4521</v>
      </c>
      <c r="F1836" s="25">
        <v>482762984</v>
      </c>
      <c r="G1836" s="12">
        <v>5058084513</v>
      </c>
      <c r="H1836" s="11">
        <v>60</v>
      </c>
      <c r="I1836" s="11">
        <v>0</v>
      </c>
      <c r="J1836" s="11" t="s">
        <v>123</v>
      </c>
      <c r="K1836" s="25">
        <v>19840</v>
      </c>
      <c r="L1836" s="11">
        <v>0</v>
      </c>
      <c r="M1836" s="11">
        <v>0</v>
      </c>
      <c r="N1836" s="25">
        <v>1984</v>
      </c>
      <c r="O1836" s="11">
        <v>0</v>
      </c>
      <c r="P1836" s="11">
        <v>0</v>
      </c>
      <c r="Q1836" s="11"/>
      <c r="R1836" s="16"/>
    </row>
    <row r="1837" spans="1:18" ht="15.75" thickTop="1" thickBot="1" x14ac:dyDescent="0.25">
      <c r="A1837" s="15">
        <v>42373</v>
      </c>
      <c r="B1837" s="11">
        <v>0</v>
      </c>
      <c r="C1837" s="11">
        <v>0</v>
      </c>
      <c r="D1837" s="25">
        <v>342761.36949999997</v>
      </c>
      <c r="E1837" s="25">
        <v>1393.8027</v>
      </c>
      <c r="F1837" s="25">
        <v>477741725</v>
      </c>
      <c r="G1837" s="12">
        <v>5079676465</v>
      </c>
      <c r="H1837" s="11">
        <v>60</v>
      </c>
      <c r="I1837" s="11">
        <v>0</v>
      </c>
      <c r="J1837" s="11" t="s">
        <v>123</v>
      </c>
      <c r="K1837" s="25">
        <v>19634</v>
      </c>
      <c r="L1837" s="11">
        <v>0</v>
      </c>
      <c r="M1837" s="11">
        <v>0</v>
      </c>
      <c r="N1837" s="25">
        <v>1963</v>
      </c>
      <c r="O1837" s="11">
        <v>0</v>
      </c>
      <c r="P1837" s="11">
        <v>0</v>
      </c>
      <c r="Q1837" s="11"/>
      <c r="R1837" s="16"/>
    </row>
    <row r="1838" spans="1:18" ht="15.75" thickTop="1" thickBot="1" x14ac:dyDescent="0.25">
      <c r="A1838" s="15">
        <v>42374</v>
      </c>
      <c r="B1838" s="11">
        <v>71.760900000000007</v>
      </c>
      <c r="C1838" s="11">
        <v>0</v>
      </c>
      <c r="D1838" s="25">
        <v>342833.13040000002</v>
      </c>
      <c r="E1838" s="25">
        <v>1393.5159000000001</v>
      </c>
      <c r="F1838" s="25">
        <v>477743410</v>
      </c>
      <c r="G1838" s="12">
        <v>5078701311</v>
      </c>
      <c r="H1838" s="11">
        <v>60</v>
      </c>
      <c r="I1838" s="11">
        <v>0</v>
      </c>
      <c r="J1838" s="11" t="s">
        <v>123</v>
      </c>
      <c r="K1838" s="25">
        <v>19630</v>
      </c>
      <c r="L1838" s="11">
        <v>0</v>
      </c>
      <c r="M1838" s="11">
        <v>0</v>
      </c>
      <c r="N1838" s="25">
        <v>1963</v>
      </c>
      <c r="O1838" s="11">
        <v>0</v>
      </c>
      <c r="P1838" s="11">
        <v>0</v>
      </c>
      <c r="Q1838" s="11"/>
      <c r="R1838" s="16"/>
    </row>
    <row r="1839" spans="1:18" ht="15.75" thickTop="1" thickBot="1" x14ac:dyDescent="0.25">
      <c r="A1839" s="15">
        <v>42375</v>
      </c>
      <c r="B1839" s="11">
        <v>0</v>
      </c>
      <c r="C1839" s="11">
        <v>0</v>
      </c>
      <c r="D1839" s="25">
        <v>342833.13040000002</v>
      </c>
      <c r="E1839" s="25">
        <v>1388.8498</v>
      </c>
      <c r="F1839" s="25">
        <v>476143717</v>
      </c>
      <c r="G1839" s="12">
        <v>5098435996</v>
      </c>
      <c r="H1839" s="11">
        <v>60</v>
      </c>
      <c r="I1839" s="11">
        <v>0</v>
      </c>
      <c r="J1839" s="11" t="s">
        <v>123</v>
      </c>
      <c r="K1839" s="25">
        <v>19568</v>
      </c>
      <c r="L1839" s="11">
        <v>0</v>
      </c>
      <c r="M1839" s="11">
        <v>0</v>
      </c>
      <c r="N1839" s="25">
        <v>1957</v>
      </c>
      <c r="O1839" s="11">
        <v>0</v>
      </c>
      <c r="P1839" s="11">
        <v>0</v>
      </c>
      <c r="Q1839" s="11"/>
      <c r="R1839" s="16"/>
    </row>
    <row r="1840" spans="1:18" ht="15.75" thickTop="1" thickBot="1" x14ac:dyDescent="0.25">
      <c r="A1840" s="15">
        <v>42376</v>
      </c>
      <c r="B1840" s="11">
        <v>0</v>
      </c>
      <c r="C1840" s="11">
        <v>0</v>
      </c>
      <c r="D1840" s="25">
        <v>342833.13040000002</v>
      </c>
      <c r="E1840" s="25">
        <v>1366.9845</v>
      </c>
      <c r="F1840" s="25">
        <v>468647570</v>
      </c>
      <c r="G1840" s="12">
        <v>5135010199</v>
      </c>
      <c r="H1840" s="11">
        <v>60</v>
      </c>
      <c r="I1840" s="11">
        <v>0</v>
      </c>
      <c r="J1840" s="11" t="s">
        <v>123</v>
      </c>
      <c r="K1840" s="25">
        <v>19260</v>
      </c>
      <c r="L1840" s="11">
        <v>0</v>
      </c>
      <c r="M1840" s="11">
        <v>0</v>
      </c>
      <c r="N1840" s="25">
        <v>1926</v>
      </c>
      <c r="O1840" s="11">
        <v>0</v>
      </c>
      <c r="P1840" s="11">
        <v>0</v>
      </c>
      <c r="Q1840" s="11"/>
      <c r="R1840" s="16"/>
    </row>
    <row r="1841" spans="1:18" ht="15.75" thickTop="1" thickBot="1" x14ac:dyDescent="0.25">
      <c r="A1841" s="15">
        <v>42377</v>
      </c>
      <c r="B1841" s="11">
        <v>0</v>
      </c>
      <c r="C1841" s="11">
        <v>0</v>
      </c>
      <c r="D1841" s="25">
        <v>342833.13040000002</v>
      </c>
      <c r="E1841" s="25">
        <v>1367.1249</v>
      </c>
      <c r="F1841" s="25">
        <v>468695693</v>
      </c>
      <c r="G1841" s="12">
        <v>5040479923</v>
      </c>
      <c r="H1841" s="11">
        <v>60</v>
      </c>
      <c r="I1841" s="11">
        <v>0</v>
      </c>
      <c r="J1841" s="11" t="s">
        <v>123</v>
      </c>
      <c r="K1841" s="25">
        <v>19262</v>
      </c>
      <c r="L1841" s="11">
        <v>0</v>
      </c>
      <c r="M1841" s="11">
        <v>0</v>
      </c>
      <c r="N1841" s="25">
        <v>1926</v>
      </c>
      <c r="O1841" s="11">
        <v>0</v>
      </c>
      <c r="P1841" s="11">
        <v>0</v>
      </c>
      <c r="Q1841" s="11"/>
      <c r="R1841" s="16"/>
    </row>
    <row r="1842" spans="1:18" ht="15.75" thickTop="1" thickBot="1" x14ac:dyDescent="0.25">
      <c r="A1842" s="15">
        <v>42378</v>
      </c>
      <c r="B1842" s="11">
        <v>0</v>
      </c>
      <c r="C1842" s="11">
        <v>0</v>
      </c>
      <c r="D1842" s="25">
        <v>342833.13040000002</v>
      </c>
      <c r="E1842" s="25">
        <v>1367.0663999999999</v>
      </c>
      <c r="F1842" s="25">
        <v>468675659</v>
      </c>
      <c r="G1842" s="12">
        <v>5040492028</v>
      </c>
      <c r="H1842" s="11">
        <v>60</v>
      </c>
      <c r="I1842" s="11">
        <v>0</v>
      </c>
      <c r="J1842" s="11" t="s">
        <v>123</v>
      </c>
      <c r="K1842" s="25">
        <v>19261</v>
      </c>
      <c r="L1842" s="11">
        <v>0</v>
      </c>
      <c r="M1842" s="11">
        <v>0</v>
      </c>
      <c r="N1842" s="25">
        <v>1926</v>
      </c>
      <c r="O1842" s="11">
        <v>0</v>
      </c>
      <c r="P1842" s="11">
        <v>0</v>
      </c>
      <c r="Q1842" s="11"/>
      <c r="R1842" s="16"/>
    </row>
    <row r="1843" spans="1:18" ht="15.75" thickTop="1" thickBot="1" x14ac:dyDescent="0.25">
      <c r="A1843" s="15">
        <v>42379</v>
      </c>
      <c r="B1843" s="11">
        <v>0</v>
      </c>
      <c r="C1843" s="11">
        <v>0</v>
      </c>
      <c r="D1843" s="25">
        <v>342833.13040000002</v>
      </c>
      <c r="E1843" s="25">
        <v>1367.008</v>
      </c>
      <c r="F1843" s="25">
        <v>468655625</v>
      </c>
      <c r="G1843" s="12">
        <v>5040504135</v>
      </c>
      <c r="H1843" s="11">
        <v>60</v>
      </c>
      <c r="I1843" s="11">
        <v>0</v>
      </c>
      <c r="J1843" s="11" t="s">
        <v>123</v>
      </c>
      <c r="K1843" s="25">
        <v>19261</v>
      </c>
      <c r="L1843" s="11">
        <v>0</v>
      </c>
      <c r="M1843" s="11">
        <v>0</v>
      </c>
      <c r="N1843" s="25">
        <v>1926</v>
      </c>
      <c r="O1843" s="11">
        <v>0</v>
      </c>
      <c r="P1843" s="11">
        <v>0</v>
      </c>
      <c r="Q1843" s="11"/>
      <c r="R1843" s="16"/>
    </row>
    <row r="1844" spans="1:18" ht="15.75" thickTop="1" thickBot="1" x14ac:dyDescent="0.25">
      <c r="A1844" s="15">
        <v>42380</v>
      </c>
      <c r="B1844" s="11">
        <v>0</v>
      </c>
      <c r="C1844" s="11">
        <v>0</v>
      </c>
      <c r="D1844" s="25">
        <v>342833.13040000002</v>
      </c>
      <c r="E1844" s="25">
        <v>1372.7805000000001</v>
      </c>
      <c r="F1844" s="25">
        <v>470634636</v>
      </c>
      <c r="G1844" s="12">
        <v>4978301345</v>
      </c>
      <c r="H1844" s="11">
        <v>60</v>
      </c>
      <c r="I1844" s="11">
        <v>0</v>
      </c>
      <c r="J1844" s="11" t="s">
        <v>123</v>
      </c>
      <c r="K1844" s="25">
        <v>19342</v>
      </c>
      <c r="L1844" s="11">
        <v>0</v>
      </c>
      <c r="M1844" s="11">
        <v>0</v>
      </c>
      <c r="N1844" s="25">
        <v>1934</v>
      </c>
      <c r="O1844" s="11">
        <v>0</v>
      </c>
      <c r="P1844" s="11">
        <v>0</v>
      </c>
      <c r="Q1844" s="11"/>
      <c r="R1844" s="16"/>
    </row>
    <row r="1845" spans="1:18" ht="15.75" thickTop="1" thickBot="1" x14ac:dyDescent="0.25">
      <c r="A1845" s="15">
        <v>42381</v>
      </c>
      <c r="B1845" s="11">
        <v>249.53460000000001</v>
      </c>
      <c r="C1845" s="11">
        <v>0</v>
      </c>
      <c r="D1845" s="25">
        <v>343082.66499999998</v>
      </c>
      <c r="E1845" s="25">
        <v>1364.6549</v>
      </c>
      <c r="F1845" s="25">
        <v>468189448</v>
      </c>
      <c r="G1845" s="12">
        <v>4949006029</v>
      </c>
      <c r="H1845" s="11">
        <v>60</v>
      </c>
      <c r="I1845" s="11">
        <v>0</v>
      </c>
      <c r="J1845" s="11" t="s">
        <v>123</v>
      </c>
      <c r="K1845" s="25">
        <v>19227</v>
      </c>
      <c r="L1845" s="11">
        <v>0</v>
      </c>
      <c r="M1845" s="11">
        <v>0</v>
      </c>
      <c r="N1845" s="25">
        <v>1923</v>
      </c>
      <c r="O1845" s="11">
        <v>0</v>
      </c>
      <c r="P1845" s="11">
        <v>0</v>
      </c>
      <c r="Q1845" s="12">
        <v>1000727859</v>
      </c>
      <c r="R1845" s="16"/>
    </row>
    <row r="1846" spans="1:18" ht="15.75" thickTop="1" thickBot="1" x14ac:dyDescent="0.25">
      <c r="A1846" s="15">
        <v>42382</v>
      </c>
      <c r="B1846" s="25">
        <v>1008.0376</v>
      </c>
      <c r="C1846" s="11">
        <v>0</v>
      </c>
      <c r="D1846" s="25">
        <v>344090.70260000002</v>
      </c>
      <c r="E1846" s="25">
        <v>1367.6047000000001</v>
      </c>
      <c r="F1846" s="25">
        <v>470580077</v>
      </c>
      <c r="G1846" s="12">
        <v>5063176094</v>
      </c>
      <c r="H1846" s="11">
        <v>60</v>
      </c>
      <c r="I1846" s="11">
        <v>0</v>
      </c>
      <c r="J1846" s="11" t="s">
        <v>123</v>
      </c>
      <c r="K1846" s="25">
        <v>19283</v>
      </c>
      <c r="L1846" s="11">
        <v>0</v>
      </c>
      <c r="M1846" s="11">
        <v>0</v>
      </c>
      <c r="N1846" s="25">
        <v>1928</v>
      </c>
      <c r="O1846" s="11">
        <v>0</v>
      </c>
      <c r="P1846" s="11">
        <v>0</v>
      </c>
      <c r="Q1846" s="11"/>
      <c r="R1846" s="16"/>
    </row>
    <row r="1847" spans="1:18" ht="15.75" thickTop="1" thickBot="1" x14ac:dyDescent="0.25">
      <c r="A1847" s="15">
        <v>42383</v>
      </c>
      <c r="B1847" s="11">
        <v>0</v>
      </c>
      <c r="C1847" s="11">
        <v>0</v>
      </c>
      <c r="D1847" s="25">
        <v>344090.70260000002</v>
      </c>
      <c r="E1847" s="25">
        <v>1366.4722999999999</v>
      </c>
      <c r="F1847" s="25">
        <v>470190405</v>
      </c>
      <c r="G1847" s="12">
        <v>5189110774</v>
      </c>
      <c r="H1847" s="11">
        <v>60</v>
      </c>
      <c r="I1847" s="11">
        <v>0</v>
      </c>
      <c r="J1847" s="11" t="s">
        <v>123</v>
      </c>
      <c r="K1847" s="25">
        <v>19324</v>
      </c>
      <c r="L1847" s="11">
        <v>0</v>
      </c>
      <c r="M1847" s="11">
        <v>0</v>
      </c>
      <c r="N1847" s="25">
        <v>1932</v>
      </c>
      <c r="O1847" s="11">
        <v>0</v>
      </c>
      <c r="P1847" s="11">
        <v>0</v>
      </c>
      <c r="Q1847" s="11"/>
      <c r="R1847" s="16"/>
    </row>
    <row r="1848" spans="1:18" ht="15.75" thickTop="1" thickBot="1" x14ac:dyDescent="0.25">
      <c r="A1848" s="15">
        <v>42384</v>
      </c>
      <c r="B1848" s="11">
        <v>0</v>
      </c>
      <c r="C1848" s="11">
        <v>0</v>
      </c>
      <c r="D1848" s="25">
        <v>344090.70260000002</v>
      </c>
      <c r="E1848" s="25">
        <v>1353.5037</v>
      </c>
      <c r="F1848" s="25">
        <v>465728053</v>
      </c>
      <c r="G1848" s="12">
        <v>5047820997</v>
      </c>
      <c r="H1848" s="11">
        <v>60</v>
      </c>
      <c r="I1848" s="11">
        <v>0</v>
      </c>
      <c r="J1848" s="11" t="s">
        <v>123</v>
      </c>
      <c r="K1848" s="25">
        <v>19140</v>
      </c>
      <c r="L1848" s="11">
        <v>0</v>
      </c>
      <c r="M1848" s="11">
        <v>0</v>
      </c>
      <c r="N1848" s="25">
        <v>1914</v>
      </c>
      <c r="O1848" s="11">
        <v>0</v>
      </c>
      <c r="P1848" s="11">
        <v>0</v>
      </c>
      <c r="Q1848" s="11"/>
      <c r="R1848" s="16"/>
    </row>
    <row r="1849" spans="1:18" ht="15.75" thickTop="1" thickBot="1" x14ac:dyDescent="0.25">
      <c r="A1849" s="15">
        <v>42385</v>
      </c>
      <c r="B1849" s="11">
        <v>0</v>
      </c>
      <c r="C1849" s="11">
        <v>0</v>
      </c>
      <c r="D1849" s="25">
        <v>344090.70260000002</v>
      </c>
      <c r="E1849" s="25">
        <v>1353.4447</v>
      </c>
      <c r="F1849" s="25">
        <v>465707724</v>
      </c>
      <c r="G1849" s="12">
        <v>5047828666</v>
      </c>
      <c r="H1849" s="11">
        <v>60</v>
      </c>
      <c r="I1849" s="11">
        <v>0</v>
      </c>
      <c r="J1849" s="11" t="s">
        <v>123</v>
      </c>
      <c r="K1849" s="25">
        <v>19139</v>
      </c>
      <c r="L1849" s="11">
        <v>0</v>
      </c>
      <c r="M1849" s="11">
        <v>0</v>
      </c>
      <c r="N1849" s="25">
        <v>1914</v>
      </c>
      <c r="O1849" s="11">
        <v>0</v>
      </c>
      <c r="P1849" s="11">
        <v>0</v>
      </c>
      <c r="Q1849" s="11"/>
      <c r="R1849" s="16"/>
    </row>
    <row r="1850" spans="1:18" ht="15.75" thickTop="1" thickBot="1" x14ac:dyDescent="0.25">
      <c r="A1850" s="15">
        <v>42386</v>
      </c>
      <c r="B1850" s="11">
        <v>0</v>
      </c>
      <c r="C1850" s="11">
        <v>0</v>
      </c>
      <c r="D1850" s="25">
        <v>344090.70260000002</v>
      </c>
      <c r="E1850" s="25">
        <v>1353.3856000000001</v>
      </c>
      <c r="F1850" s="25">
        <v>465687395</v>
      </c>
      <c r="G1850" s="12">
        <v>5047836335</v>
      </c>
      <c r="H1850" s="11">
        <v>60</v>
      </c>
      <c r="I1850" s="11">
        <v>0</v>
      </c>
      <c r="J1850" s="11" t="s">
        <v>123</v>
      </c>
      <c r="K1850" s="25">
        <v>19139</v>
      </c>
      <c r="L1850" s="11">
        <v>0</v>
      </c>
      <c r="M1850" s="11">
        <v>0</v>
      </c>
      <c r="N1850" s="25">
        <v>1914</v>
      </c>
      <c r="O1850" s="11">
        <v>0</v>
      </c>
      <c r="P1850" s="11">
        <v>0</v>
      </c>
      <c r="Q1850" s="11"/>
      <c r="R1850" s="16"/>
    </row>
    <row r="1851" spans="1:18" ht="15.75" thickTop="1" thickBot="1" x14ac:dyDescent="0.25">
      <c r="A1851" s="15">
        <v>42387</v>
      </c>
      <c r="B1851" s="11">
        <v>0</v>
      </c>
      <c r="C1851" s="11">
        <v>0</v>
      </c>
      <c r="D1851" s="25">
        <v>344090.70260000002</v>
      </c>
      <c r="E1851" s="25">
        <v>1342.4414999999999</v>
      </c>
      <c r="F1851" s="25">
        <v>461921652</v>
      </c>
      <c r="G1851" s="12">
        <v>4937074204</v>
      </c>
      <c r="H1851" s="11">
        <v>60</v>
      </c>
      <c r="I1851" s="11">
        <v>0</v>
      </c>
      <c r="J1851" s="11" t="s">
        <v>123</v>
      </c>
      <c r="K1851" s="25">
        <v>18984</v>
      </c>
      <c r="L1851" s="11">
        <v>0</v>
      </c>
      <c r="M1851" s="11">
        <v>0</v>
      </c>
      <c r="N1851" s="25">
        <v>1898</v>
      </c>
      <c r="O1851" s="11">
        <v>0</v>
      </c>
      <c r="P1851" s="11">
        <v>0</v>
      </c>
      <c r="Q1851" s="11"/>
      <c r="R1851" s="16"/>
    </row>
    <row r="1852" spans="1:18" ht="15.75" thickTop="1" thickBot="1" x14ac:dyDescent="0.25">
      <c r="A1852" s="15">
        <v>42388</v>
      </c>
      <c r="B1852" s="11">
        <v>0</v>
      </c>
      <c r="C1852" s="11">
        <v>0</v>
      </c>
      <c r="D1852" s="25">
        <v>344090.70260000002</v>
      </c>
      <c r="E1852" s="25">
        <v>1344.3906999999999</v>
      </c>
      <c r="F1852" s="25">
        <v>462592351</v>
      </c>
      <c r="G1852" s="12">
        <v>4929113471</v>
      </c>
      <c r="H1852" s="11">
        <v>60</v>
      </c>
      <c r="I1852" s="11">
        <v>0</v>
      </c>
      <c r="J1852" s="11" t="s">
        <v>123</v>
      </c>
      <c r="K1852" s="25">
        <v>19011</v>
      </c>
      <c r="L1852" s="11">
        <v>0</v>
      </c>
      <c r="M1852" s="11">
        <v>0</v>
      </c>
      <c r="N1852" s="25">
        <v>1901</v>
      </c>
      <c r="O1852" s="11">
        <v>0</v>
      </c>
      <c r="P1852" s="11">
        <v>0</v>
      </c>
      <c r="Q1852" s="11"/>
      <c r="R1852" s="16"/>
    </row>
    <row r="1853" spans="1:18" ht="15.75" thickTop="1" thickBot="1" x14ac:dyDescent="0.25">
      <c r="A1853" s="15">
        <v>42389</v>
      </c>
      <c r="B1853" s="11">
        <v>0</v>
      </c>
      <c r="C1853" s="11">
        <v>0</v>
      </c>
      <c r="D1853" s="25">
        <v>344090.70260000002</v>
      </c>
      <c r="E1853" s="25">
        <v>1324.3624</v>
      </c>
      <c r="F1853" s="25">
        <v>455700778</v>
      </c>
      <c r="G1853" s="12">
        <v>5083085814</v>
      </c>
      <c r="H1853" s="11">
        <v>60</v>
      </c>
      <c r="I1853" s="11">
        <v>0</v>
      </c>
      <c r="J1853" s="11" t="s">
        <v>123</v>
      </c>
      <c r="K1853" s="25">
        <v>18728</v>
      </c>
      <c r="L1853" s="11">
        <v>0</v>
      </c>
      <c r="M1853" s="11">
        <v>0</v>
      </c>
      <c r="N1853" s="25">
        <v>1873</v>
      </c>
      <c r="O1853" s="11">
        <v>0</v>
      </c>
      <c r="P1853" s="11">
        <v>0</v>
      </c>
      <c r="Q1853" s="11"/>
      <c r="R1853" s="16"/>
    </row>
    <row r="1854" spans="1:18" ht="15.75" thickTop="1" thickBot="1" x14ac:dyDescent="0.25">
      <c r="A1854" s="15">
        <v>42390</v>
      </c>
      <c r="B1854" s="11">
        <v>0</v>
      </c>
      <c r="C1854" s="11">
        <v>0</v>
      </c>
      <c r="D1854" s="25">
        <v>344090.70260000002</v>
      </c>
      <c r="E1854" s="25">
        <v>1339.0255999999999</v>
      </c>
      <c r="F1854" s="25">
        <v>460746275</v>
      </c>
      <c r="G1854" s="12">
        <v>5109429722</v>
      </c>
      <c r="H1854" s="11">
        <v>60</v>
      </c>
      <c r="I1854" s="11">
        <v>0</v>
      </c>
      <c r="J1854" s="11" t="s">
        <v>123</v>
      </c>
      <c r="K1854" s="25">
        <v>18936</v>
      </c>
      <c r="L1854" s="11">
        <v>0</v>
      </c>
      <c r="M1854" s="11">
        <v>0</v>
      </c>
      <c r="N1854" s="25">
        <v>1894</v>
      </c>
      <c r="O1854" s="11">
        <v>0</v>
      </c>
      <c r="P1854" s="11">
        <v>0</v>
      </c>
      <c r="Q1854" s="11"/>
      <c r="R1854" s="16"/>
    </row>
    <row r="1855" spans="1:18" ht="15.75" thickTop="1" thickBot="1" x14ac:dyDescent="0.25">
      <c r="A1855" s="15">
        <v>42391</v>
      </c>
      <c r="B1855" s="11">
        <v>36.851599999999998</v>
      </c>
      <c r="C1855" s="11">
        <v>0</v>
      </c>
      <c r="D1855" s="25">
        <v>344127.55420000001</v>
      </c>
      <c r="E1855" s="25">
        <v>1356.7937999999999</v>
      </c>
      <c r="F1855" s="25">
        <v>466910145</v>
      </c>
      <c r="G1855" s="12">
        <v>4943719249</v>
      </c>
      <c r="H1855" s="11">
        <v>60</v>
      </c>
      <c r="I1855" s="11">
        <v>0</v>
      </c>
      <c r="J1855" s="11" t="s">
        <v>123</v>
      </c>
      <c r="K1855" s="25">
        <v>19187</v>
      </c>
      <c r="L1855" s="11">
        <v>0</v>
      </c>
      <c r="M1855" s="11">
        <v>0</v>
      </c>
      <c r="N1855" s="25">
        <v>1919</v>
      </c>
      <c r="O1855" s="11">
        <v>0</v>
      </c>
      <c r="P1855" s="11">
        <v>0</v>
      </c>
      <c r="Q1855" s="11"/>
      <c r="R1855" s="16"/>
    </row>
    <row r="1856" spans="1:18" ht="15.75" thickTop="1" thickBot="1" x14ac:dyDescent="0.25">
      <c r="A1856" s="15">
        <v>42392</v>
      </c>
      <c r="B1856" s="11">
        <v>0</v>
      </c>
      <c r="C1856" s="11">
        <v>0</v>
      </c>
      <c r="D1856" s="25">
        <v>344127.55420000001</v>
      </c>
      <c r="E1856" s="25">
        <v>1356.7325000000001</v>
      </c>
      <c r="F1856" s="25">
        <v>466889038</v>
      </c>
      <c r="G1856" s="12">
        <v>4943719249</v>
      </c>
      <c r="H1856" s="11">
        <v>60</v>
      </c>
      <c r="I1856" s="11">
        <v>0</v>
      </c>
      <c r="J1856" s="11" t="s">
        <v>123</v>
      </c>
      <c r="K1856" s="25">
        <v>19188</v>
      </c>
      <c r="L1856" s="11">
        <v>0</v>
      </c>
      <c r="M1856" s="11">
        <v>0</v>
      </c>
      <c r="N1856" s="25">
        <v>1919</v>
      </c>
      <c r="O1856" s="11">
        <v>0</v>
      </c>
      <c r="P1856" s="11">
        <v>0</v>
      </c>
      <c r="Q1856" s="11"/>
      <c r="R1856" s="16"/>
    </row>
    <row r="1857" spans="1:18" ht="15.75" thickTop="1" thickBot="1" x14ac:dyDescent="0.25">
      <c r="A1857" s="15">
        <v>42393</v>
      </c>
      <c r="B1857" s="11">
        <v>0</v>
      </c>
      <c r="C1857" s="11">
        <v>0</v>
      </c>
      <c r="D1857" s="25">
        <v>344127.55420000001</v>
      </c>
      <c r="E1857" s="25">
        <v>1356.6712</v>
      </c>
      <c r="F1857" s="25">
        <v>466867932</v>
      </c>
      <c r="G1857" s="12">
        <v>4943719249</v>
      </c>
      <c r="H1857" s="11">
        <v>60</v>
      </c>
      <c r="I1857" s="11">
        <v>0</v>
      </c>
      <c r="J1857" s="11" t="s">
        <v>123</v>
      </c>
      <c r="K1857" s="25">
        <v>19187</v>
      </c>
      <c r="L1857" s="11">
        <v>0</v>
      </c>
      <c r="M1857" s="11">
        <v>0</v>
      </c>
      <c r="N1857" s="25">
        <v>1919</v>
      </c>
      <c r="O1857" s="11">
        <v>0</v>
      </c>
      <c r="P1857" s="11">
        <v>0</v>
      </c>
      <c r="Q1857" s="11"/>
      <c r="R1857" s="16"/>
    </row>
    <row r="1858" spans="1:18" ht="15.75" thickTop="1" thickBot="1" x14ac:dyDescent="0.25">
      <c r="A1858" s="15">
        <v>42394</v>
      </c>
      <c r="B1858" s="11">
        <v>29.404299999999999</v>
      </c>
      <c r="C1858" s="25">
        <v>5780.1417000000001</v>
      </c>
      <c r="D1858" s="25">
        <v>338376.81679999997</v>
      </c>
      <c r="E1858" s="25">
        <v>1360.3457000000001</v>
      </c>
      <c r="F1858" s="25">
        <v>460309441</v>
      </c>
      <c r="G1858" s="12">
        <v>4921743463</v>
      </c>
      <c r="H1858" s="11">
        <v>59</v>
      </c>
      <c r="I1858" s="11">
        <v>0</v>
      </c>
      <c r="J1858" s="11" t="s">
        <v>123</v>
      </c>
      <c r="K1858" s="25">
        <v>19239</v>
      </c>
      <c r="L1858" s="11">
        <v>0</v>
      </c>
      <c r="M1858" s="11">
        <v>0</v>
      </c>
      <c r="N1858" s="25">
        <v>1924</v>
      </c>
      <c r="O1858" s="11">
        <v>0</v>
      </c>
      <c r="P1858" s="11">
        <v>0</v>
      </c>
      <c r="Q1858" s="11"/>
      <c r="R1858" s="16"/>
    </row>
    <row r="1859" spans="1:18" ht="15.75" thickTop="1" thickBot="1" x14ac:dyDescent="0.25">
      <c r="A1859" s="15">
        <v>42395</v>
      </c>
      <c r="B1859" s="11">
        <v>0</v>
      </c>
      <c r="C1859" s="25">
        <v>1745.0291999999999</v>
      </c>
      <c r="D1859" s="25">
        <v>336631.78759999998</v>
      </c>
      <c r="E1859" s="25">
        <v>1364.6129000000001</v>
      </c>
      <c r="F1859" s="25">
        <v>459372096</v>
      </c>
      <c r="G1859" s="12">
        <v>4937086029</v>
      </c>
      <c r="H1859" s="11">
        <v>58</v>
      </c>
      <c r="I1859" s="11">
        <v>0</v>
      </c>
      <c r="J1859" s="11" t="s">
        <v>123</v>
      </c>
      <c r="K1859" s="25">
        <v>18977</v>
      </c>
      <c r="L1859" s="11">
        <v>0</v>
      </c>
      <c r="M1859" s="11">
        <v>0</v>
      </c>
      <c r="N1859" s="25">
        <v>1898</v>
      </c>
      <c r="O1859" s="11">
        <v>0</v>
      </c>
      <c r="P1859" s="11">
        <v>0</v>
      </c>
      <c r="Q1859" s="11"/>
      <c r="R1859" s="16"/>
    </row>
    <row r="1860" spans="1:18" ht="15.75" thickTop="1" thickBot="1" x14ac:dyDescent="0.25">
      <c r="A1860" s="15">
        <v>42396</v>
      </c>
      <c r="B1860" s="11">
        <v>0</v>
      </c>
      <c r="C1860" s="11">
        <v>0</v>
      </c>
      <c r="D1860" s="25">
        <v>336631.78759999998</v>
      </c>
      <c r="E1860" s="25">
        <v>1365.4421</v>
      </c>
      <c r="F1860" s="25">
        <v>459651215</v>
      </c>
      <c r="G1860" s="12">
        <v>4932160495</v>
      </c>
      <c r="H1860" s="11">
        <v>58</v>
      </c>
      <c r="I1860" s="11">
        <v>0</v>
      </c>
      <c r="J1860" s="11" t="s">
        <v>123</v>
      </c>
      <c r="K1860" s="25">
        <v>18891</v>
      </c>
      <c r="L1860" s="11">
        <v>0</v>
      </c>
      <c r="M1860" s="11">
        <v>0</v>
      </c>
      <c r="N1860" s="25">
        <v>1889</v>
      </c>
      <c r="O1860" s="11">
        <v>0</v>
      </c>
      <c r="P1860" s="11">
        <v>0</v>
      </c>
      <c r="Q1860" s="11"/>
      <c r="R1860" s="16"/>
    </row>
    <row r="1861" spans="1:18" ht="15.75" thickTop="1" thickBot="1" x14ac:dyDescent="0.25">
      <c r="A1861" s="15">
        <v>42397</v>
      </c>
      <c r="B1861" s="11">
        <v>0</v>
      </c>
      <c r="C1861" s="11">
        <v>0</v>
      </c>
      <c r="D1861" s="25">
        <v>336631.78759999998</v>
      </c>
      <c r="E1861" s="25">
        <v>1379.7772</v>
      </c>
      <c r="F1861" s="25">
        <v>464476856</v>
      </c>
      <c r="G1861" s="12">
        <v>5003405224</v>
      </c>
      <c r="H1861" s="11">
        <v>58</v>
      </c>
      <c r="I1861" s="11">
        <v>0</v>
      </c>
      <c r="J1861" s="11" t="s">
        <v>123</v>
      </c>
      <c r="K1861" s="25">
        <v>19089</v>
      </c>
      <c r="L1861" s="11">
        <v>0</v>
      </c>
      <c r="M1861" s="11">
        <v>0</v>
      </c>
      <c r="N1861" s="25">
        <v>1909</v>
      </c>
      <c r="O1861" s="11">
        <v>0</v>
      </c>
      <c r="P1861" s="11">
        <v>0</v>
      </c>
      <c r="Q1861" s="11"/>
      <c r="R1861" s="16"/>
    </row>
    <row r="1862" spans="1:18" ht="15.75" thickTop="1" thickBot="1" x14ac:dyDescent="0.25">
      <c r="A1862" s="15">
        <v>42398</v>
      </c>
      <c r="B1862" s="11">
        <v>385.00029999999998</v>
      </c>
      <c r="C1862" s="11">
        <v>0</v>
      </c>
      <c r="D1862" s="25">
        <v>337016.7879</v>
      </c>
      <c r="E1862" s="25">
        <v>1405.9047</v>
      </c>
      <c r="F1862" s="25">
        <v>473813503</v>
      </c>
      <c r="G1862" s="12">
        <v>5097790631</v>
      </c>
      <c r="H1862" s="11">
        <v>60</v>
      </c>
      <c r="I1862" s="11">
        <v>0</v>
      </c>
      <c r="J1862" s="11" t="s">
        <v>123</v>
      </c>
      <c r="K1862" s="25">
        <v>19450</v>
      </c>
      <c r="L1862" s="11">
        <v>0</v>
      </c>
      <c r="M1862" s="11">
        <v>0</v>
      </c>
      <c r="N1862" s="25">
        <v>1945</v>
      </c>
      <c r="O1862" s="11">
        <v>0</v>
      </c>
      <c r="P1862" s="11">
        <v>0</v>
      </c>
      <c r="Q1862" s="12">
        <v>1001143684</v>
      </c>
      <c r="R1862" s="16"/>
    </row>
    <row r="1863" spans="1:18" ht="15.75" thickTop="1" thickBot="1" x14ac:dyDescent="0.25">
      <c r="A1863" s="15">
        <v>42399</v>
      </c>
      <c r="B1863" s="11">
        <v>0</v>
      </c>
      <c r="C1863" s="11">
        <v>0</v>
      </c>
      <c r="D1863" s="25">
        <v>337016.7879</v>
      </c>
      <c r="E1863" s="25">
        <v>1405.8420000000001</v>
      </c>
      <c r="F1863" s="25">
        <v>473792365</v>
      </c>
      <c r="G1863" s="12">
        <v>5097793648</v>
      </c>
      <c r="H1863" s="11">
        <v>60</v>
      </c>
      <c r="I1863" s="11">
        <v>0</v>
      </c>
      <c r="J1863" s="11" t="s">
        <v>123</v>
      </c>
      <c r="K1863" s="25">
        <v>19472</v>
      </c>
      <c r="L1863" s="11">
        <v>0</v>
      </c>
      <c r="M1863" s="11">
        <v>0</v>
      </c>
      <c r="N1863" s="25">
        <v>1947</v>
      </c>
      <c r="O1863" s="11">
        <v>0</v>
      </c>
      <c r="P1863" s="11">
        <v>0</v>
      </c>
      <c r="Q1863" s="11"/>
      <c r="R1863" s="16"/>
    </row>
    <row r="1864" spans="1:18" ht="15.75" thickTop="1" thickBot="1" x14ac:dyDescent="0.25">
      <c r="A1864" s="15">
        <v>42400</v>
      </c>
      <c r="B1864" s="11">
        <v>0</v>
      </c>
      <c r="C1864" s="11">
        <v>0</v>
      </c>
      <c r="D1864" s="25">
        <v>337016.7879</v>
      </c>
      <c r="E1864" s="25">
        <v>1405.7792999999999</v>
      </c>
      <c r="F1864" s="25">
        <v>473771228</v>
      </c>
      <c r="G1864" s="12">
        <v>5097235750</v>
      </c>
      <c r="H1864" s="11">
        <v>60</v>
      </c>
      <c r="I1864" s="11">
        <v>0</v>
      </c>
      <c r="J1864" s="11" t="s">
        <v>123</v>
      </c>
      <c r="K1864" s="25">
        <v>19471</v>
      </c>
      <c r="L1864" s="11">
        <v>0</v>
      </c>
      <c r="M1864" s="11">
        <v>0</v>
      </c>
      <c r="N1864" s="25">
        <v>1947</v>
      </c>
      <c r="O1864" s="11">
        <v>0</v>
      </c>
      <c r="P1864" s="11">
        <v>0</v>
      </c>
      <c r="Q1864" s="11"/>
      <c r="R1864" s="16"/>
    </row>
    <row r="1865" spans="1:18" ht="15.75" thickTop="1" thickBot="1" x14ac:dyDescent="0.25">
      <c r="A1865" s="15">
        <v>42401</v>
      </c>
      <c r="B1865" s="11">
        <v>0</v>
      </c>
      <c r="C1865" s="11">
        <v>0</v>
      </c>
      <c r="D1865" s="25">
        <v>337016.7879</v>
      </c>
      <c r="E1865" s="25">
        <v>1417.9138</v>
      </c>
      <c r="F1865" s="25">
        <v>477860751</v>
      </c>
      <c r="G1865" s="12">
        <v>5136513546</v>
      </c>
      <c r="H1865" s="11">
        <v>60</v>
      </c>
      <c r="I1865" s="11">
        <v>0</v>
      </c>
      <c r="J1865" s="11" t="s">
        <v>123</v>
      </c>
      <c r="K1865" s="25">
        <v>19639</v>
      </c>
      <c r="L1865" s="11">
        <v>0</v>
      </c>
      <c r="M1865" s="11">
        <v>0</v>
      </c>
      <c r="N1865" s="25">
        <v>1964</v>
      </c>
      <c r="O1865" s="11">
        <v>0</v>
      </c>
      <c r="P1865" s="11">
        <v>0</v>
      </c>
      <c r="Q1865" s="11"/>
      <c r="R1865" s="16"/>
    </row>
    <row r="1866" spans="1:18" ht="15.75" thickTop="1" thickBot="1" x14ac:dyDescent="0.25">
      <c r="A1866" s="15">
        <v>42402</v>
      </c>
      <c r="B1866" s="11">
        <v>0</v>
      </c>
      <c r="C1866" s="11">
        <v>0</v>
      </c>
      <c r="D1866" s="25">
        <v>337016.7879</v>
      </c>
      <c r="E1866" s="25">
        <v>1408.5376000000001</v>
      </c>
      <c r="F1866" s="25">
        <v>474700825</v>
      </c>
      <c r="G1866" s="12">
        <v>5100428759</v>
      </c>
      <c r="H1866" s="11">
        <v>60</v>
      </c>
      <c r="I1866" s="11">
        <v>0</v>
      </c>
      <c r="J1866" s="11" t="s">
        <v>123</v>
      </c>
      <c r="K1866" s="25">
        <v>19509</v>
      </c>
      <c r="L1866" s="11">
        <v>0</v>
      </c>
      <c r="M1866" s="11">
        <v>0</v>
      </c>
      <c r="N1866" s="25">
        <v>1951</v>
      </c>
      <c r="O1866" s="11">
        <v>0</v>
      </c>
      <c r="P1866" s="11">
        <v>0</v>
      </c>
      <c r="Q1866" s="11"/>
      <c r="R1866" s="16"/>
    </row>
    <row r="1867" spans="1:18" ht="15.75" thickTop="1" thickBot="1" x14ac:dyDescent="0.25">
      <c r="A1867" s="15">
        <v>42403</v>
      </c>
      <c r="B1867" s="11">
        <v>0</v>
      </c>
      <c r="C1867" s="11">
        <v>0</v>
      </c>
      <c r="D1867" s="25">
        <v>337016.7879</v>
      </c>
      <c r="E1867" s="25">
        <v>1397.2918999999999</v>
      </c>
      <c r="F1867" s="25">
        <v>470910821</v>
      </c>
      <c r="G1867" s="12">
        <v>5054011705</v>
      </c>
      <c r="H1867" s="11">
        <v>60</v>
      </c>
      <c r="I1867" s="11">
        <v>0</v>
      </c>
      <c r="J1867" s="11" t="s">
        <v>123</v>
      </c>
      <c r="K1867" s="25">
        <v>19353</v>
      </c>
      <c r="L1867" s="11">
        <v>0</v>
      </c>
      <c r="M1867" s="11">
        <v>0</v>
      </c>
      <c r="N1867" s="25">
        <v>1935</v>
      </c>
      <c r="O1867" s="11">
        <v>0</v>
      </c>
      <c r="P1867" s="11">
        <v>0</v>
      </c>
      <c r="Q1867" s="11"/>
      <c r="R1867" s="16"/>
    </row>
    <row r="1868" spans="1:18" ht="15.75" thickTop="1" thickBot="1" x14ac:dyDescent="0.25">
      <c r="A1868" s="15">
        <v>42404</v>
      </c>
      <c r="B1868" s="11">
        <v>0</v>
      </c>
      <c r="C1868" s="11">
        <v>0</v>
      </c>
      <c r="D1868" s="25">
        <v>337016.7879</v>
      </c>
      <c r="E1868" s="25">
        <v>1420.4503</v>
      </c>
      <c r="F1868" s="25">
        <v>478715601</v>
      </c>
      <c r="G1868" s="12">
        <v>5097895645</v>
      </c>
      <c r="H1868" s="11">
        <v>60</v>
      </c>
      <c r="I1868" s="11">
        <v>0</v>
      </c>
      <c r="J1868" s="11" t="s">
        <v>123</v>
      </c>
      <c r="K1868" s="25">
        <v>19674</v>
      </c>
      <c r="L1868" s="11">
        <v>0</v>
      </c>
      <c r="M1868" s="11">
        <v>0</v>
      </c>
      <c r="N1868" s="25">
        <v>1967</v>
      </c>
      <c r="O1868" s="11">
        <v>0</v>
      </c>
      <c r="P1868" s="11">
        <v>0</v>
      </c>
      <c r="Q1868" s="11"/>
      <c r="R1868" s="16"/>
    </row>
    <row r="1869" spans="1:18" ht="15.75" thickTop="1" thickBot="1" x14ac:dyDescent="0.25">
      <c r="A1869" s="15">
        <v>42405</v>
      </c>
      <c r="B1869" s="11">
        <v>70.108000000000004</v>
      </c>
      <c r="C1869" s="11">
        <v>0</v>
      </c>
      <c r="D1869" s="25">
        <v>337086.8959</v>
      </c>
      <c r="E1869" s="25">
        <v>1426.3707999999999</v>
      </c>
      <c r="F1869" s="25">
        <v>480810910</v>
      </c>
      <c r="G1869" s="12">
        <v>5118634494</v>
      </c>
      <c r="H1869" s="11">
        <v>60</v>
      </c>
      <c r="I1869" s="11">
        <v>0</v>
      </c>
      <c r="J1869" s="11" t="s">
        <v>123</v>
      </c>
      <c r="K1869" s="25">
        <v>19756</v>
      </c>
      <c r="L1869" s="11">
        <v>0</v>
      </c>
      <c r="M1869" s="11">
        <v>0</v>
      </c>
      <c r="N1869" s="25">
        <v>1976</v>
      </c>
      <c r="O1869" s="11">
        <v>0</v>
      </c>
      <c r="P1869" s="11">
        <v>0</v>
      </c>
      <c r="Q1869" s="11"/>
      <c r="R1869" s="16"/>
    </row>
    <row r="1870" spans="1:18" ht="15.75" thickTop="1" thickBot="1" x14ac:dyDescent="0.25">
      <c r="A1870" s="15">
        <v>42406</v>
      </c>
      <c r="B1870" s="11">
        <v>0</v>
      </c>
      <c r="C1870" s="11">
        <v>0</v>
      </c>
      <c r="D1870" s="25">
        <v>337086.8959</v>
      </c>
      <c r="E1870" s="25">
        <v>1426.3069</v>
      </c>
      <c r="F1870" s="25">
        <v>480789356</v>
      </c>
      <c r="G1870" s="12">
        <v>5118636417</v>
      </c>
      <c r="H1870" s="11">
        <v>60</v>
      </c>
      <c r="I1870" s="11">
        <v>0</v>
      </c>
      <c r="J1870" s="11" t="s">
        <v>123</v>
      </c>
      <c r="K1870" s="25">
        <v>19759</v>
      </c>
      <c r="L1870" s="11">
        <v>0</v>
      </c>
      <c r="M1870" s="11">
        <v>0</v>
      </c>
      <c r="N1870" s="25">
        <v>1976</v>
      </c>
      <c r="O1870" s="11">
        <v>0</v>
      </c>
      <c r="P1870" s="11">
        <v>0</v>
      </c>
      <c r="Q1870" s="11"/>
      <c r="R1870" s="16"/>
    </row>
    <row r="1871" spans="1:18" ht="15.75" thickTop="1" thickBot="1" x14ac:dyDescent="0.25">
      <c r="A1871" s="15">
        <v>42407</v>
      </c>
      <c r="B1871" s="11">
        <v>0</v>
      </c>
      <c r="C1871" s="11">
        <v>0</v>
      </c>
      <c r="D1871" s="25">
        <v>337086.8959</v>
      </c>
      <c r="E1871" s="25">
        <v>1426.2429</v>
      </c>
      <c r="F1871" s="25">
        <v>480767803</v>
      </c>
      <c r="G1871" s="12">
        <v>5118638341</v>
      </c>
      <c r="H1871" s="11">
        <v>60</v>
      </c>
      <c r="I1871" s="11">
        <v>0</v>
      </c>
      <c r="J1871" s="11" t="s">
        <v>123</v>
      </c>
      <c r="K1871" s="25">
        <v>19758</v>
      </c>
      <c r="L1871" s="11">
        <v>0</v>
      </c>
      <c r="M1871" s="11">
        <v>0</v>
      </c>
      <c r="N1871" s="25">
        <v>1976</v>
      </c>
      <c r="O1871" s="11">
        <v>0</v>
      </c>
      <c r="P1871" s="11">
        <v>0</v>
      </c>
      <c r="Q1871" s="11"/>
      <c r="R1871" s="16"/>
    </row>
    <row r="1872" spans="1:18" ht="15.75" thickTop="1" thickBot="1" x14ac:dyDescent="0.25">
      <c r="A1872" s="15">
        <v>42408</v>
      </c>
      <c r="B1872" s="11">
        <v>0</v>
      </c>
      <c r="C1872" s="11">
        <v>0</v>
      </c>
      <c r="D1872" s="25">
        <v>337086.8959</v>
      </c>
      <c r="E1872" s="25">
        <v>1418.0717999999999</v>
      </c>
      <c r="F1872" s="25">
        <v>478013409</v>
      </c>
      <c r="G1872" s="12">
        <v>5088689958</v>
      </c>
      <c r="H1872" s="11">
        <v>60</v>
      </c>
      <c r="I1872" s="11">
        <v>0</v>
      </c>
      <c r="J1872" s="11" t="s">
        <v>123</v>
      </c>
      <c r="K1872" s="25">
        <v>19645</v>
      </c>
      <c r="L1872" s="11">
        <v>0</v>
      </c>
      <c r="M1872" s="11">
        <v>0</v>
      </c>
      <c r="N1872" s="25">
        <v>1965</v>
      </c>
      <c r="O1872" s="11">
        <v>0</v>
      </c>
      <c r="P1872" s="11">
        <v>0</v>
      </c>
      <c r="Q1872" s="11"/>
      <c r="R1872" s="16"/>
    </row>
    <row r="1873" spans="1:18" ht="15.75" thickTop="1" thickBot="1" x14ac:dyDescent="0.25">
      <c r="A1873" s="15">
        <v>42409</v>
      </c>
      <c r="B1873" s="11">
        <v>0</v>
      </c>
      <c r="C1873" s="11">
        <v>0</v>
      </c>
      <c r="D1873" s="25">
        <v>337086.8959</v>
      </c>
      <c r="E1873" s="25">
        <v>1416.8856000000001</v>
      </c>
      <c r="F1873" s="25">
        <v>477613552</v>
      </c>
      <c r="G1873" s="12">
        <v>5094379007</v>
      </c>
      <c r="H1873" s="11">
        <v>60</v>
      </c>
      <c r="I1873" s="11">
        <v>0</v>
      </c>
      <c r="J1873" s="11" t="s">
        <v>123</v>
      </c>
      <c r="K1873" s="25">
        <v>19629</v>
      </c>
      <c r="L1873" s="11">
        <v>0</v>
      </c>
      <c r="M1873" s="11">
        <v>0</v>
      </c>
      <c r="N1873" s="25">
        <v>1963</v>
      </c>
      <c r="O1873" s="11">
        <v>0</v>
      </c>
      <c r="P1873" s="11">
        <v>0</v>
      </c>
      <c r="Q1873" s="11"/>
      <c r="R1873" s="16"/>
    </row>
    <row r="1874" spans="1:18" ht="15.75" thickTop="1" thickBot="1" x14ac:dyDescent="0.25">
      <c r="A1874" s="15">
        <v>42410</v>
      </c>
      <c r="B1874" s="11">
        <v>0</v>
      </c>
      <c r="C1874" s="11">
        <v>0</v>
      </c>
      <c r="D1874" s="25">
        <v>337086.8959</v>
      </c>
      <c r="E1874" s="25">
        <v>1428.0894000000001</v>
      </c>
      <c r="F1874" s="25">
        <v>481390238</v>
      </c>
      <c r="G1874" s="12">
        <v>5134605799</v>
      </c>
      <c r="H1874" s="11">
        <v>60</v>
      </c>
      <c r="I1874" s="11">
        <v>0</v>
      </c>
      <c r="J1874" s="11" t="s">
        <v>123</v>
      </c>
      <c r="K1874" s="25">
        <v>19784</v>
      </c>
      <c r="L1874" s="11">
        <v>0</v>
      </c>
      <c r="M1874" s="11">
        <v>0</v>
      </c>
      <c r="N1874" s="25">
        <v>1978</v>
      </c>
      <c r="O1874" s="11">
        <v>0</v>
      </c>
      <c r="P1874" s="11">
        <v>0</v>
      </c>
      <c r="Q1874" s="11"/>
      <c r="R1874" s="16"/>
    </row>
    <row r="1875" spans="1:18" ht="15.75" thickTop="1" thickBot="1" x14ac:dyDescent="0.25">
      <c r="A1875" s="15">
        <v>42411</v>
      </c>
      <c r="B1875" s="11">
        <v>0</v>
      </c>
      <c r="C1875" s="11">
        <v>544.72879999999998</v>
      </c>
      <c r="D1875" s="25">
        <v>336542.16710000002</v>
      </c>
      <c r="E1875" s="25">
        <v>1419.1993</v>
      </c>
      <c r="F1875" s="25">
        <v>477620412</v>
      </c>
      <c r="G1875" s="12">
        <v>5102587963</v>
      </c>
      <c r="H1875" s="11">
        <v>59</v>
      </c>
      <c r="I1875" s="11">
        <v>0</v>
      </c>
      <c r="J1875" s="11" t="s">
        <v>123</v>
      </c>
      <c r="K1875" s="25">
        <v>19661</v>
      </c>
      <c r="L1875" s="11">
        <v>0</v>
      </c>
      <c r="M1875" s="11">
        <v>0</v>
      </c>
      <c r="N1875" s="25">
        <v>1966</v>
      </c>
      <c r="O1875" s="11">
        <v>0</v>
      </c>
      <c r="P1875" s="11">
        <v>0</v>
      </c>
      <c r="Q1875" s="11"/>
      <c r="R1875" s="16"/>
    </row>
    <row r="1876" spans="1:18" ht="15.75" thickTop="1" thickBot="1" x14ac:dyDescent="0.25">
      <c r="A1876" s="15">
        <v>42412</v>
      </c>
      <c r="B1876" s="11">
        <v>968.1155</v>
      </c>
      <c r="C1876" s="11">
        <v>0</v>
      </c>
      <c r="D1876" s="25">
        <v>337510.28259999998</v>
      </c>
      <c r="E1876" s="25">
        <v>1424.0003999999999</v>
      </c>
      <c r="F1876" s="25">
        <v>480614786</v>
      </c>
      <c r="G1876" s="12">
        <v>5121170242</v>
      </c>
      <c r="H1876" s="11">
        <v>59</v>
      </c>
      <c r="I1876" s="11">
        <v>0</v>
      </c>
      <c r="J1876" s="11" t="s">
        <v>123</v>
      </c>
      <c r="K1876" s="25">
        <v>19695</v>
      </c>
      <c r="L1876" s="11">
        <v>0</v>
      </c>
      <c r="M1876" s="11">
        <v>0</v>
      </c>
      <c r="N1876" s="25">
        <v>1970</v>
      </c>
      <c r="O1876" s="11">
        <v>0</v>
      </c>
      <c r="P1876" s="11">
        <v>0</v>
      </c>
      <c r="Q1876" s="11"/>
      <c r="R1876" s="16"/>
    </row>
    <row r="1877" spans="1:18" ht="15.75" thickTop="1" thickBot="1" x14ac:dyDescent="0.25">
      <c r="A1877" s="15">
        <v>42413</v>
      </c>
      <c r="B1877" s="11">
        <v>0</v>
      </c>
      <c r="C1877" s="11">
        <v>0</v>
      </c>
      <c r="D1877" s="25">
        <v>337510.28259999998</v>
      </c>
      <c r="E1877" s="25">
        <v>1423.9371000000001</v>
      </c>
      <c r="F1877" s="25">
        <v>480593417</v>
      </c>
      <c r="G1877" s="12">
        <v>5121174032</v>
      </c>
      <c r="H1877" s="11">
        <v>59</v>
      </c>
      <c r="I1877" s="11">
        <v>0</v>
      </c>
      <c r="J1877" s="11" t="s">
        <v>123</v>
      </c>
      <c r="K1877" s="25">
        <v>19751</v>
      </c>
      <c r="L1877" s="11">
        <v>0</v>
      </c>
      <c r="M1877" s="11">
        <v>0</v>
      </c>
      <c r="N1877" s="25">
        <v>1975</v>
      </c>
      <c r="O1877" s="11">
        <v>0</v>
      </c>
      <c r="P1877" s="11">
        <v>0</v>
      </c>
      <c r="Q1877" s="11"/>
      <c r="R1877" s="16"/>
    </row>
    <row r="1878" spans="1:18" ht="15.75" thickTop="1" thickBot="1" x14ac:dyDescent="0.25">
      <c r="A1878" s="15">
        <v>42414</v>
      </c>
      <c r="B1878" s="11">
        <v>0</v>
      </c>
      <c r="C1878" s="11">
        <v>0</v>
      </c>
      <c r="D1878" s="25">
        <v>337510.28259999998</v>
      </c>
      <c r="E1878" s="25">
        <v>1423.8738000000001</v>
      </c>
      <c r="F1878" s="25">
        <v>480572049</v>
      </c>
      <c r="G1878" s="12">
        <v>5121177823</v>
      </c>
      <c r="H1878" s="11">
        <v>59</v>
      </c>
      <c r="I1878" s="11">
        <v>0</v>
      </c>
      <c r="J1878" s="11" t="s">
        <v>123</v>
      </c>
      <c r="K1878" s="25">
        <v>19750</v>
      </c>
      <c r="L1878" s="11">
        <v>0</v>
      </c>
      <c r="M1878" s="11">
        <v>0</v>
      </c>
      <c r="N1878" s="25">
        <v>1975</v>
      </c>
      <c r="O1878" s="11">
        <v>0</v>
      </c>
      <c r="P1878" s="11">
        <v>0</v>
      </c>
      <c r="Q1878" s="11"/>
      <c r="R1878" s="16"/>
    </row>
    <row r="1879" spans="1:18" ht="15.75" thickTop="1" thickBot="1" x14ac:dyDescent="0.25">
      <c r="A1879" s="15">
        <v>42415</v>
      </c>
      <c r="B1879" s="11">
        <v>0</v>
      </c>
      <c r="C1879" s="11">
        <v>0</v>
      </c>
      <c r="D1879" s="25">
        <v>337510.28259999998</v>
      </c>
      <c r="E1879" s="25">
        <v>1430.5136</v>
      </c>
      <c r="F1879" s="25">
        <v>482813059</v>
      </c>
      <c r="G1879" s="12">
        <v>5173596024</v>
      </c>
      <c r="H1879" s="11">
        <v>59</v>
      </c>
      <c r="I1879" s="11">
        <v>0</v>
      </c>
      <c r="J1879" s="11" t="s">
        <v>123</v>
      </c>
      <c r="K1879" s="25">
        <v>19842</v>
      </c>
      <c r="L1879" s="11">
        <v>0</v>
      </c>
      <c r="M1879" s="11">
        <v>0</v>
      </c>
      <c r="N1879" s="25">
        <v>1984</v>
      </c>
      <c r="O1879" s="11">
        <v>0</v>
      </c>
      <c r="P1879" s="11">
        <v>0</v>
      </c>
      <c r="Q1879" s="11"/>
      <c r="R1879" s="16"/>
    </row>
    <row r="1880" spans="1:18" ht="15.75" thickTop="1" thickBot="1" x14ac:dyDescent="0.25">
      <c r="A1880" s="15">
        <v>42416</v>
      </c>
      <c r="B1880" s="11">
        <v>0</v>
      </c>
      <c r="C1880" s="11">
        <v>0</v>
      </c>
      <c r="D1880" s="25">
        <v>337510.28259999998</v>
      </c>
      <c r="E1880" s="25">
        <v>1447.6596</v>
      </c>
      <c r="F1880" s="25">
        <v>488600014</v>
      </c>
      <c r="G1880" s="12">
        <v>5230496900</v>
      </c>
      <c r="H1880" s="11">
        <v>59</v>
      </c>
      <c r="I1880" s="11">
        <v>0</v>
      </c>
      <c r="J1880" s="11" t="s">
        <v>123</v>
      </c>
      <c r="K1880" s="25">
        <v>20080</v>
      </c>
      <c r="L1880" s="11">
        <v>0</v>
      </c>
      <c r="M1880" s="11">
        <v>0</v>
      </c>
      <c r="N1880" s="25">
        <v>2008</v>
      </c>
      <c r="O1880" s="11">
        <v>0</v>
      </c>
      <c r="P1880" s="11">
        <v>0</v>
      </c>
      <c r="Q1880" s="11"/>
      <c r="R1880" s="16"/>
    </row>
    <row r="1881" spans="1:18" ht="15.75" thickTop="1" thickBot="1" x14ac:dyDescent="0.25">
      <c r="A1881" s="15">
        <v>42417</v>
      </c>
      <c r="B1881" s="11">
        <v>0</v>
      </c>
      <c r="C1881" s="11">
        <v>0</v>
      </c>
      <c r="D1881" s="25">
        <v>337510.28259999998</v>
      </c>
      <c r="E1881" s="25">
        <v>1465.4734000000001</v>
      </c>
      <c r="F1881" s="25">
        <v>494612341</v>
      </c>
      <c r="G1881" s="12">
        <v>5288016735</v>
      </c>
      <c r="H1881" s="11">
        <v>59</v>
      </c>
      <c r="I1881" s="11">
        <v>0</v>
      </c>
      <c r="J1881" s="11" t="s">
        <v>123</v>
      </c>
      <c r="K1881" s="25">
        <v>20327</v>
      </c>
      <c r="L1881" s="11">
        <v>0</v>
      </c>
      <c r="M1881" s="11">
        <v>0</v>
      </c>
      <c r="N1881" s="25">
        <v>2033</v>
      </c>
      <c r="O1881" s="11">
        <v>0</v>
      </c>
      <c r="P1881" s="11">
        <v>0</v>
      </c>
      <c r="Q1881" s="11"/>
      <c r="R1881" s="16"/>
    </row>
    <row r="1882" spans="1:18" ht="15.75" thickTop="1" thickBot="1" x14ac:dyDescent="0.25">
      <c r="A1882" s="15">
        <v>42418</v>
      </c>
      <c r="B1882" s="11">
        <v>0</v>
      </c>
      <c r="C1882" s="11">
        <v>0</v>
      </c>
      <c r="D1882" s="25">
        <v>337510.28259999998</v>
      </c>
      <c r="E1882" s="25">
        <v>1471.8862999999999</v>
      </c>
      <c r="F1882" s="25">
        <v>496776767</v>
      </c>
      <c r="G1882" s="12">
        <v>5350905654</v>
      </c>
      <c r="H1882" s="11">
        <v>59</v>
      </c>
      <c r="I1882" s="11">
        <v>0</v>
      </c>
      <c r="J1882" s="11" t="s">
        <v>123</v>
      </c>
      <c r="K1882" s="25">
        <v>20416</v>
      </c>
      <c r="L1882" s="11">
        <v>0</v>
      </c>
      <c r="M1882" s="11">
        <v>0</v>
      </c>
      <c r="N1882" s="25">
        <v>2042</v>
      </c>
      <c r="O1882" s="11">
        <v>0</v>
      </c>
      <c r="P1882" s="11">
        <v>0</v>
      </c>
      <c r="Q1882" s="11"/>
      <c r="R1882" s="16"/>
    </row>
    <row r="1883" spans="1:18" ht="15.75" thickTop="1" thickBot="1" x14ac:dyDescent="0.25">
      <c r="A1883" s="15">
        <v>42419</v>
      </c>
      <c r="B1883" s="11">
        <v>0</v>
      </c>
      <c r="C1883" s="11">
        <v>0</v>
      </c>
      <c r="D1883" s="25">
        <v>337510.28259999998</v>
      </c>
      <c r="E1883" s="25">
        <v>1476.6058</v>
      </c>
      <c r="F1883" s="25">
        <v>498369625</v>
      </c>
      <c r="G1883" s="12">
        <v>5317468189</v>
      </c>
      <c r="H1883" s="11">
        <v>59</v>
      </c>
      <c r="I1883" s="11">
        <v>0</v>
      </c>
      <c r="J1883" s="11" t="s">
        <v>123</v>
      </c>
      <c r="K1883" s="25">
        <v>20482</v>
      </c>
      <c r="L1883" s="11">
        <v>0</v>
      </c>
      <c r="M1883" s="11">
        <v>0</v>
      </c>
      <c r="N1883" s="25">
        <v>2048</v>
      </c>
      <c r="O1883" s="11">
        <v>0</v>
      </c>
      <c r="P1883" s="11">
        <v>0</v>
      </c>
      <c r="Q1883" s="11"/>
      <c r="R1883" s="16"/>
    </row>
    <row r="1884" spans="1:18" ht="15.75" thickTop="1" thickBot="1" x14ac:dyDescent="0.25">
      <c r="A1884" s="15">
        <v>42420</v>
      </c>
      <c r="B1884" s="11">
        <v>0</v>
      </c>
      <c r="C1884" s="11">
        <v>0</v>
      </c>
      <c r="D1884" s="25">
        <v>337510.28259999998</v>
      </c>
      <c r="E1884" s="25">
        <v>1476.5400999999999</v>
      </c>
      <c r="F1884" s="25">
        <v>498347461</v>
      </c>
      <c r="G1884" s="12">
        <v>5317472048</v>
      </c>
      <c r="H1884" s="11">
        <v>59</v>
      </c>
      <c r="I1884" s="11">
        <v>0</v>
      </c>
      <c r="J1884" s="11" t="s">
        <v>123</v>
      </c>
      <c r="K1884" s="25">
        <v>20481</v>
      </c>
      <c r="L1884" s="11">
        <v>0</v>
      </c>
      <c r="M1884" s="11">
        <v>0</v>
      </c>
      <c r="N1884" s="25">
        <v>2048</v>
      </c>
      <c r="O1884" s="11">
        <v>0</v>
      </c>
      <c r="P1884" s="11">
        <v>0</v>
      </c>
      <c r="Q1884" s="11"/>
      <c r="R1884" s="16"/>
    </row>
    <row r="1885" spans="1:18" ht="15.75" thickTop="1" thickBot="1" x14ac:dyDescent="0.25">
      <c r="A1885" s="15">
        <v>42421</v>
      </c>
      <c r="B1885" s="11">
        <v>0</v>
      </c>
      <c r="C1885" s="11">
        <v>0</v>
      </c>
      <c r="D1885" s="25">
        <v>337510.28259999998</v>
      </c>
      <c r="E1885" s="25">
        <v>1476.4744000000001</v>
      </c>
      <c r="F1885" s="25">
        <v>498325298</v>
      </c>
      <c r="G1885" s="12">
        <v>5317475905</v>
      </c>
      <c r="H1885" s="11">
        <v>59</v>
      </c>
      <c r="I1885" s="11">
        <v>0</v>
      </c>
      <c r="J1885" s="11" t="s">
        <v>123</v>
      </c>
      <c r="K1885" s="25">
        <v>20480</v>
      </c>
      <c r="L1885" s="11">
        <v>0</v>
      </c>
      <c r="M1885" s="11">
        <v>0</v>
      </c>
      <c r="N1885" s="25">
        <v>2048</v>
      </c>
      <c r="O1885" s="11">
        <v>0</v>
      </c>
      <c r="P1885" s="11">
        <v>0</v>
      </c>
      <c r="Q1885" s="11"/>
      <c r="R1885" s="16"/>
    </row>
    <row r="1886" spans="1:18" ht="15.75" thickTop="1" thickBot="1" x14ac:dyDescent="0.25">
      <c r="A1886" s="15">
        <v>42422</v>
      </c>
      <c r="B1886" s="11">
        <v>0</v>
      </c>
      <c r="C1886" s="11">
        <v>0</v>
      </c>
      <c r="D1886" s="25">
        <v>337510.28259999998</v>
      </c>
      <c r="E1886" s="25">
        <v>1480.3542</v>
      </c>
      <c r="F1886" s="25">
        <v>499634771</v>
      </c>
      <c r="G1886" s="12">
        <v>5310648363</v>
      </c>
      <c r="H1886" s="11">
        <v>59</v>
      </c>
      <c r="I1886" s="11">
        <v>0</v>
      </c>
      <c r="J1886" s="11" t="s">
        <v>123</v>
      </c>
      <c r="K1886" s="25">
        <v>20534</v>
      </c>
      <c r="L1886" s="11">
        <v>0</v>
      </c>
      <c r="M1886" s="11">
        <v>0</v>
      </c>
      <c r="N1886" s="25">
        <v>2053</v>
      </c>
      <c r="O1886" s="11">
        <v>0</v>
      </c>
      <c r="P1886" s="11">
        <v>0</v>
      </c>
      <c r="Q1886" s="11"/>
      <c r="R1886" s="16"/>
    </row>
    <row r="1887" spans="1:18" ht="15.75" thickTop="1" thickBot="1" x14ac:dyDescent="0.25">
      <c r="A1887" s="15">
        <v>42423</v>
      </c>
      <c r="B1887" s="11">
        <v>0</v>
      </c>
      <c r="C1887" s="11">
        <v>0</v>
      </c>
      <c r="D1887" s="25">
        <v>337510.28259999998</v>
      </c>
      <c r="E1887" s="25">
        <v>1463.3577</v>
      </c>
      <c r="F1887" s="25">
        <v>493898284</v>
      </c>
      <c r="G1887" s="12">
        <v>5355937719</v>
      </c>
      <c r="H1887" s="11">
        <v>59</v>
      </c>
      <c r="I1887" s="11">
        <v>0</v>
      </c>
      <c r="J1887" s="11" t="s">
        <v>123</v>
      </c>
      <c r="K1887" s="25">
        <v>20298</v>
      </c>
      <c r="L1887" s="11">
        <v>0</v>
      </c>
      <c r="M1887" s="11">
        <v>0</v>
      </c>
      <c r="N1887" s="25">
        <v>2030</v>
      </c>
      <c r="O1887" s="11">
        <v>0</v>
      </c>
      <c r="P1887" s="11">
        <v>0</v>
      </c>
      <c r="Q1887" s="11"/>
      <c r="R1887" s="16"/>
    </row>
    <row r="1888" spans="1:18" ht="15.75" thickTop="1" thickBot="1" x14ac:dyDescent="0.25">
      <c r="A1888" s="15">
        <v>42424</v>
      </c>
      <c r="B1888" s="11">
        <v>0</v>
      </c>
      <c r="C1888" s="11">
        <v>0</v>
      </c>
      <c r="D1888" s="25">
        <v>337510.28259999998</v>
      </c>
      <c r="E1888" s="25">
        <v>1448.6220000000001</v>
      </c>
      <c r="F1888" s="25">
        <v>488924817</v>
      </c>
      <c r="G1888" s="12">
        <v>5296193387</v>
      </c>
      <c r="H1888" s="11">
        <v>59</v>
      </c>
      <c r="I1888" s="11">
        <v>0</v>
      </c>
      <c r="J1888" s="11" t="s">
        <v>123</v>
      </c>
      <c r="K1888" s="25">
        <v>20094</v>
      </c>
      <c r="L1888" s="11">
        <v>0</v>
      </c>
      <c r="M1888" s="11">
        <v>0</v>
      </c>
      <c r="N1888" s="25">
        <v>2009</v>
      </c>
      <c r="O1888" s="11">
        <v>0</v>
      </c>
      <c r="P1888" s="11">
        <v>0</v>
      </c>
      <c r="Q1888" s="11"/>
      <c r="R1888" s="16"/>
    </row>
    <row r="1889" spans="1:18" ht="15.75" thickTop="1" thickBot="1" x14ac:dyDescent="0.25">
      <c r="A1889" s="15">
        <v>42425</v>
      </c>
      <c r="B1889" s="11">
        <v>0</v>
      </c>
      <c r="C1889" s="11">
        <v>0</v>
      </c>
      <c r="D1889" s="25">
        <v>337510.28259999998</v>
      </c>
      <c r="E1889" s="25">
        <v>1454.6601000000001</v>
      </c>
      <c r="F1889" s="25">
        <v>490962732</v>
      </c>
      <c r="G1889" s="12">
        <v>5253950408</v>
      </c>
      <c r="H1889" s="11">
        <v>59</v>
      </c>
      <c r="I1889" s="11">
        <v>0</v>
      </c>
      <c r="J1889" s="11" t="s">
        <v>123</v>
      </c>
      <c r="K1889" s="25">
        <v>20177</v>
      </c>
      <c r="L1889" s="11">
        <v>0</v>
      </c>
      <c r="M1889" s="11">
        <v>0</v>
      </c>
      <c r="N1889" s="25">
        <v>2018</v>
      </c>
      <c r="O1889" s="11">
        <v>0</v>
      </c>
      <c r="P1889" s="11">
        <v>0</v>
      </c>
      <c r="Q1889" s="11"/>
      <c r="R1889" s="16"/>
    </row>
    <row r="1890" spans="1:18" ht="15.75" thickTop="1" thickBot="1" x14ac:dyDescent="0.25">
      <c r="A1890" s="15">
        <v>42426</v>
      </c>
      <c r="B1890" s="11">
        <v>61.497900000000001</v>
      </c>
      <c r="C1890" s="11">
        <v>0</v>
      </c>
      <c r="D1890" s="25">
        <v>337571.78049999999</v>
      </c>
      <c r="E1890" s="25">
        <v>1463.4662000000001</v>
      </c>
      <c r="F1890" s="25">
        <v>494024902</v>
      </c>
      <c r="G1890" s="12">
        <v>5297686063</v>
      </c>
      <c r="H1890" s="11">
        <v>59</v>
      </c>
      <c r="I1890" s="11">
        <v>0</v>
      </c>
      <c r="J1890" s="11" t="s">
        <v>123</v>
      </c>
      <c r="K1890" s="25">
        <v>20300</v>
      </c>
      <c r="L1890" s="11">
        <v>0</v>
      </c>
      <c r="M1890" s="11">
        <v>0</v>
      </c>
      <c r="N1890" s="25">
        <v>2030</v>
      </c>
      <c r="O1890" s="11">
        <v>0</v>
      </c>
      <c r="P1890" s="11">
        <v>0</v>
      </c>
      <c r="Q1890" s="11"/>
      <c r="R1890" s="16"/>
    </row>
    <row r="1891" spans="1:18" ht="15.75" thickTop="1" thickBot="1" x14ac:dyDescent="0.25">
      <c r="A1891" s="15">
        <v>42427</v>
      </c>
      <c r="B1891" s="11">
        <v>0</v>
      </c>
      <c r="C1891" s="11">
        <v>0</v>
      </c>
      <c r="D1891" s="25">
        <v>337571.78049999999</v>
      </c>
      <c r="E1891" s="25">
        <v>1463.4004</v>
      </c>
      <c r="F1891" s="25">
        <v>494002664</v>
      </c>
      <c r="G1891" s="12">
        <v>5297687061</v>
      </c>
      <c r="H1891" s="11">
        <v>59</v>
      </c>
      <c r="I1891" s="11">
        <v>0</v>
      </c>
      <c r="J1891" s="11" t="s">
        <v>123</v>
      </c>
      <c r="K1891" s="25">
        <v>20302</v>
      </c>
      <c r="L1891" s="11">
        <v>0</v>
      </c>
      <c r="M1891" s="11">
        <v>0</v>
      </c>
      <c r="N1891" s="25">
        <v>2030</v>
      </c>
      <c r="O1891" s="11">
        <v>0</v>
      </c>
      <c r="P1891" s="11">
        <v>0</v>
      </c>
      <c r="Q1891" s="11"/>
      <c r="R1891" s="16"/>
    </row>
    <row r="1892" spans="1:18" ht="15.75" thickTop="1" thickBot="1" x14ac:dyDescent="0.25">
      <c r="A1892" s="15">
        <v>42428</v>
      </c>
      <c r="B1892" s="11">
        <v>0</v>
      </c>
      <c r="C1892" s="11">
        <v>0</v>
      </c>
      <c r="D1892" s="25">
        <v>337571.78049999999</v>
      </c>
      <c r="E1892" s="25">
        <v>1463.3344999999999</v>
      </c>
      <c r="F1892" s="25">
        <v>493980427</v>
      </c>
      <c r="G1892" s="12">
        <v>5297688061</v>
      </c>
      <c r="H1892" s="11">
        <v>59</v>
      </c>
      <c r="I1892" s="11">
        <v>0</v>
      </c>
      <c r="J1892" s="11" t="s">
        <v>123</v>
      </c>
      <c r="K1892" s="25">
        <v>20301</v>
      </c>
      <c r="L1892" s="11">
        <v>0</v>
      </c>
      <c r="M1892" s="11">
        <v>0</v>
      </c>
      <c r="N1892" s="25">
        <v>2030</v>
      </c>
      <c r="O1892" s="11">
        <v>0</v>
      </c>
      <c r="P1892" s="11">
        <v>0</v>
      </c>
      <c r="Q1892" s="11"/>
      <c r="R1892" s="16"/>
    </row>
    <row r="1893" spans="1:18" ht="15.75" thickTop="1" thickBot="1" x14ac:dyDescent="0.25">
      <c r="A1893" s="15">
        <v>42429</v>
      </c>
      <c r="B1893" s="11">
        <v>0</v>
      </c>
      <c r="C1893" s="11">
        <v>0</v>
      </c>
      <c r="D1893" s="25">
        <v>337571.78049999999</v>
      </c>
      <c r="E1893" s="25">
        <v>1463.3348000000001</v>
      </c>
      <c r="F1893" s="25">
        <v>493980548</v>
      </c>
      <c r="G1893" s="12">
        <v>5382336554</v>
      </c>
      <c r="H1893" s="11">
        <v>59</v>
      </c>
      <c r="I1893" s="11">
        <v>0</v>
      </c>
      <c r="J1893" s="11" t="s">
        <v>123</v>
      </c>
      <c r="K1893" s="25">
        <v>20301</v>
      </c>
      <c r="L1893" s="11">
        <v>0</v>
      </c>
      <c r="M1893" s="11">
        <v>0</v>
      </c>
      <c r="N1893" s="25">
        <v>2030</v>
      </c>
      <c r="O1893" s="11">
        <v>0</v>
      </c>
      <c r="P1893" s="11">
        <v>0</v>
      </c>
      <c r="Q1893" s="11"/>
      <c r="R1893" s="16"/>
    </row>
    <row r="1894" spans="1:18" ht="15.75" thickTop="1" thickBot="1" x14ac:dyDescent="0.25">
      <c r="A1894" s="15">
        <v>42430</v>
      </c>
      <c r="B1894" s="11">
        <v>0</v>
      </c>
      <c r="C1894" s="11">
        <v>0</v>
      </c>
      <c r="D1894" s="25">
        <v>337571.78049999999</v>
      </c>
      <c r="E1894" s="25">
        <v>1475.7885000000001</v>
      </c>
      <c r="F1894" s="25">
        <v>498184541</v>
      </c>
      <c r="G1894" s="12">
        <v>5443731879</v>
      </c>
      <c r="H1894" s="11">
        <v>59</v>
      </c>
      <c r="I1894" s="11">
        <v>0</v>
      </c>
      <c r="J1894" s="11" t="s">
        <v>123</v>
      </c>
      <c r="K1894" s="25">
        <v>20474</v>
      </c>
      <c r="L1894" s="11">
        <v>0</v>
      </c>
      <c r="M1894" s="11">
        <v>0</v>
      </c>
      <c r="N1894" s="25">
        <v>2047</v>
      </c>
      <c r="O1894" s="11">
        <v>0</v>
      </c>
      <c r="P1894" s="11">
        <v>0</v>
      </c>
      <c r="Q1894" s="11"/>
      <c r="R1894" s="16"/>
    </row>
    <row r="1895" spans="1:18" ht="15.75" thickTop="1" thickBot="1" x14ac:dyDescent="0.25">
      <c r="A1895" s="15">
        <v>42431</v>
      </c>
      <c r="B1895" s="11">
        <v>0</v>
      </c>
      <c r="C1895" s="11">
        <v>0</v>
      </c>
      <c r="D1895" s="25">
        <v>337571.78049999999</v>
      </c>
      <c r="E1895" s="25">
        <v>1478.1781000000001</v>
      </c>
      <c r="F1895" s="25">
        <v>498991228</v>
      </c>
      <c r="G1895" s="12">
        <v>5376439986</v>
      </c>
      <c r="H1895" s="11">
        <v>59</v>
      </c>
      <c r="I1895" s="11">
        <v>0</v>
      </c>
      <c r="J1895" s="11" t="s">
        <v>123</v>
      </c>
      <c r="K1895" s="25">
        <v>20507</v>
      </c>
      <c r="L1895" s="11">
        <v>0</v>
      </c>
      <c r="M1895" s="11">
        <v>0</v>
      </c>
      <c r="N1895" s="25">
        <v>2051</v>
      </c>
      <c r="O1895" s="11">
        <v>0</v>
      </c>
      <c r="P1895" s="11">
        <v>0</v>
      </c>
      <c r="Q1895" s="11"/>
      <c r="R1895" s="16"/>
    </row>
    <row r="1896" spans="1:18" ht="15.75" thickTop="1" thickBot="1" x14ac:dyDescent="0.25">
      <c r="A1896" s="15">
        <v>42432</v>
      </c>
      <c r="B1896" s="11">
        <v>0</v>
      </c>
      <c r="C1896" s="11">
        <v>0</v>
      </c>
      <c r="D1896" s="25">
        <v>337571.78049999999</v>
      </c>
      <c r="E1896" s="25">
        <v>1496.9919</v>
      </c>
      <c r="F1896" s="25">
        <v>505342210</v>
      </c>
      <c r="G1896" s="12">
        <v>5495185875</v>
      </c>
      <c r="H1896" s="11">
        <v>59</v>
      </c>
      <c r="I1896" s="11">
        <v>0</v>
      </c>
      <c r="J1896" s="11" t="s">
        <v>123</v>
      </c>
      <c r="K1896" s="25">
        <v>20768</v>
      </c>
      <c r="L1896" s="11">
        <v>0</v>
      </c>
      <c r="M1896" s="11">
        <v>0</v>
      </c>
      <c r="N1896" s="25">
        <v>2077</v>
      </c>
      <c r="O1896" s="11">
        <v>0</v>
      </c>
      <c r="P1896" s="11">
        <v>0</v>
      </c>
      <c r="Q1896" s="11"/>
      <c r="R1896" s="16"/>
    </row>
    <row r="1897" spans="1:18" ht="15.75" thickTop="1" thickBot="1" x14ac:dyDescent="0.25">
      <c r="A1897" s="15">
        <v>42433</v>
      </c>
      <c r="B1897" s="11">
        <v>0</v>
      </c>
      <c r="C1897" s="11">
        <v>0</v>
      </c>
      <c r="D1897" s="25">
        <v>337571.78049999999</v>
      </c>
      <c r="E1897" s="25">
        <v>1514.1121000000001</v>
      </c>
      <c r="F1897" s="25">
        <v>511121530</v>
      </c>
      <c r="G1897" s="12">
        <v>5648371077</v>
      </c>
      <c r="H1897" s="11">
        <v>59</v>
      </c>
      <c r="I1897" s="11">
        <v>0</v>
      </c>
      <c r="J1897" s="11" t="s">
        <v>123</v>
      </c>
      <c r="K1897" s="25">
        <v>21006</v>
      </c>
      <c r="L1897" s="11">
        <v>0</v>
      </c>
      <c r="M1897" s="11">
        <v>0</v>
      </c>
      <c r="N1897" s="25">
        <v>2101</v>
      </c>
      <c r="O1897" s="11">
        <v>0</v>
      </c>
      <c r="P1897" s="11">
        <v>0</v>
      </c>
      <c r="Q1897" s="11"/>
      <c r="R1897" s="16"/>
    </row>
    <row r="1898" spans="1:18" ht="15.75" thickTop="1" thickBot="1" x14ac:dyDescent="0.25">
      <c r="A1898" s="15">
        <v>42434</v>
      </c>
      <c r="B1898" s="11">
        <v>0</v>
      </c>
      <c r="C1898" s="11">
        <v>0</v>
      </c>
      <c r="D1898" s="25">
        <v>337571.78049999999</v>
      </c>
      <c r="E1898" s="25">
        <v>1514.0445</v>
      </c>
      <c r="F1898" s="25">
        <v>511098714</v>
      </c>
      <c r="G1898" s="12">
        <v>5648374184</v>
      </c>
      <c r="H1898" s="11">
        <v>59</v>
      </c>
      <c r="I1898" s="11">
        <v>0</v>
      </c>
      <c r="J1898" s="11" t="s">
        <v>123</v>
      </c>
      <c r="K1898" s="25">
        <v>21005</v>
      </c>
      <c r="L1898" s="11">
        <v>0</v>
      </c>
      <c r="M1898" s="11">
        <v>0</v>
      </c>
      <c r="N1898" s="25">
        <v>2101</v>
      </c>
      <c r="O1898" s="11">
        <v>0</v>
      </c>
      <c r="P1898" s="11">
        <v>0</v>
      </c>
      <c r="Q1898" s="11"/>
      <c r="R1898" s="16"/>
    </row>
    <row r="1899" spans="1:18" ht="15.75" thickTop="1" thickBot="1" x14ac:dyDescent="0.25">
      <c r="A1899" s="15">
        <v>42435</v>
      </c>
      <c r="B1899" s="11">
        <v>0</v>
      </c>
      <c r="C1899" s="11">
        <v>0</v>
      </c>
      <c r="D1899" s="25">
        <v>337571.78049999999</v>
      </c>
      <c r="E1899" s="25">
        <v>1513.9770000000001</v>
      </c>
      <c r="F1899" s="25">
        <v>511075901</v>
      </c>
      <c r="G1899" s="12">
        <v>5648377292</v>
      </c>
      <c r="H1899" s="11">
        <v>59</v>
      </c>
      <c r="I1899" s="11">
        <v>0</v>
      </c>
      <c r="J1899" s="11" t="s">
        <v>123</v>
      </c>
      <c r="K1899" s="25">
        <v>21004</v>
      </c>
      <c r="L1899" s="11">
        <v>0</v>
      </c>
      <c r="M1899" s="11">
        <v>0</v>
      </c>
      <c r="N1899" s="25">
        <v>2100</v>
      </c>
      <c r="O1899" s="11">
        <v>0</v>
      </c>
      <c r="P1899" s="11">
        <v>0</v>
      </c>
      <c r="Q1899" s="11"/>
      <c r="R1899" s="16"/>
    </row>
    <row r="1900" spans="1:18" ht="15.75" thickTop="1" thickBot="1" x14ac:dyDescent="0.25">
      <c r="A1900" s="15">
        <v>42436</v>
      </c>
      <c r="B1900" s="11">
        <v>65.743799999999993</v>
      </c>
      <c r="C1900" s="11">
        <v>0</v>
      </c>
      <c r="D1900" s="25">
        <v>337637.52429999999</v>
      </c>
      <c r="E1900" s="25">
        <v>1521.0555999999999</v>
      </c>
      <c r="F1900" s="25">
        <v>513565456</v>
      </c>
      <c r="G1900" s="12">
        <v>5792156540</v>
      </c>
      <c r="H1900" s="11">
        <v>59</v>
      </c>
      <c r="I1900" s="11">
        <v>0</v>
      </c>
      <c r="J1900" s="11" t="s">
        <v>123</v>
      </c>
      <c r="K1900" s="25">
        <v>21102</v>
      </c>
      <c r="L1900" s="11">
        <v>0</v>
      </c>
      <c r="M1900" s="11">
        <v>0</v>
      </c>
      <c r="N1900" s="25">
        <v>2110</v>
      </c>
      <c r="O1900" s="11">
        <v>0</v>
      </c>
      <c r="P1900" s="11">
        <v>0</v>
      </c>
      <c r="Q1900" s="11"/>
      <c r="R1900" s="16"/>
    </row>
    <row r="1901" spans="1:18" ht="15.75" thickTop="1" thickBot="1" x14ac:dyDescent="0.25">
      <c r="A1901" s="15">
        <v>42437</v>
      </c>
      <c r="B1901" s="11">
        <v>0</v>
      </c>
      <c r="C1901" s="11">
        <v>0</v>
      </c>
      <c r="D1901" s="25">
        <v>337637.52429999999</v>
      </c>
      <c r="E1901" s="25">
        <v>1512.3143</v>
      </c>
      <c r="F1901" s="25">
        <v>510614071</v>
      </c>
      <c r="G1901" s="12">
        <v>5717958403</v>
      </c>
      <c r="H1901" s="11">
        <v>59</v>
      </c>
      <c r="I1901" s="11">
        <v>0</v>
      </c>
      <c r="J1901" s="11" t="s">
        <v>123</v>
      </c>
      <c r="K1901" s="25">
        <v>20985</v>
      </c>
      <c r="L1901" s="11">
        <v>0</v>
      </c>
      <c r="M1901" s="11">
        <v>0</v>
      </c>
      <c r="N1901" s="25">
        <v>2099</v>
      </c>
      <c r="O1901" s="11">
        <v>0</v>
      </c>
      <c r="P1901" s="11">
        <v>0</v>
      </c>
      <c r="Q1901" s="11"/>
      <c r="R1901" s="16"/>
    </row>
    <row r="1902" spans="1:18" ht="15.75" thickTop="1" thickBot="1" x14ac:dyDescent="0.25">
      <c r="A1902" s="15">
        <v>42438</v>
      </c>
      <c r="B1902" s="11">
        <v>0</v>
      </c>
      <c r="C1902" s="11">
        <v>0</v>
      </c>
      <c r="D1902" s="25">
        <v>337637.52429999999</v>
      </c>
      <c r="E1902" s="25">
        <v>1508.9110000000001</v>
      </c>
      <c r="F1902" s="25">
        <v>509464974</v>
      </c>
      <c r="G1902" s="12">
        <v>5547416988</v>
      </c>
      <c r="H1902" s="11">
        <v>59</v>
      </c>
      <c r="I1902" s="11">
        <v>0</v>
      </c>
      <c r="J1902" s="11" t="s">
        <v>123</v>
      </c>
      <c r="K1902" s="25">
        <v>20938</v>
      </c>
      <c r="L1902" s="11">
        <v>0</v>
      </c>
      <c r="M1902" s="11">
        <v>0</v>
      </c>
      <c r="N1902" s="25">
        <v>2094</v>
      </c>
      <c r="O1902" s="11">
        <v>0</v>
      </c>
      <c r="P1902" s="11">
        <v>0</v>
      </c>
      <c r="Q1902" s="11"/>
      <c r="R1902" s="16"/>
    </row>
    <row r="1903" spans="1:18" ht="15.75" thickTop="1" thickBot="1" x14ac:dyDescent="0.25">
      <c r="A1903" s="15">
        <v>42439</v>
      </c>
      <c r="B1903" s="11">
        <v>0</v>
      </c>
      <c r="C1903" s="11">
        <v>0</v>
      </c>
      <c r="D1903" s="25">
        <v>337637.52429999999</v>
      </c>
      <c r="E1903" s="25">
        <v>1514.6646000000001</v>
      </c>
      <c r="F1903" s="25">
        <v>511407612</v>
      </c>
      <c r="G1903" s="12">
        <v>5591773323</v>
      </c>
      <c r="H1903" s="11">
        <v>59</v>
      </c>
      <c r="I1903" s="11">
        <v>0</v>
      </c>
      <c r="J1903" s="11" t="s">
        <v>123</v>
      </c>
      <c r="K1903" s="25">
        <v>21018</v>
      </c>
      <c r="L1903" s="11">
        <v>0</v>
      </c>
      <c r="M1903" s="11">
        <v>0</v>
      </c>
      <c r="N1903" s="25">
        <v>2102</v>
      </c>
      <c r="O1903" s="11">
        <v>0</v>
      </c>
      <c r="P1903" s="11">
        <v>0</v>
      </c>
      <c r="Q1903" s="11"/>
      <c r="R1903" s="16"/>
    </row>
    <row r="1904" spans="1:18" ht="15.75" thickTop="1" thickBot="1" x14ac:dyDescent="0.25">
      <c r="A1904" s="15">
        <v>42440</v>
      </c>
      <c r="B1904" s="11">
        <v>0</v>
      </c>
      <c r="C1904" s="11">
        <v>0</v>
      </c>
      <c r="D1904" s="25">
        <v>337637.52429999999</v>
      </c>
      <c r="E1904" s="25">
        <v>1532.2947999999999</v>
      </c>
      <c r="F1904" s="25">
        <v>517360212</v>
      </c>
      <c r="G1904" s="12">
        <v>5819553621</v>
      </c>
      <c r="H1904" s="11">
        <v>59</v>
      </c>
      <c r="I1904" s="11">
        <v>0</v>
      </c>
      <c r="J1904" s="11" t="s">
        <v>123</v>
      </c>
      <c r="K1904" s="25">
        <v>21262</v>
      </c>
      <c r="L1904" s="11">
        <v>0</v>
      </c>
      <c r="M1904" s="11">
        <v>0</v>
      </c>
      <c r="N1904" s="25">
        <v>2126</v>
      </c>
      <c r="O1904" s="11">
        <v>0</v>
      </c>
      <c r="P1904" s="11">
        <v>0</v>
      </c>
      <c r="Q1904" s="11"/>
      <c r="R1904" s="16"/>
    </row>
    <row r="1905" spans="1:18" ht="15.75" thickTop="1" thickBot="1" x14ac:dyDescent="0.25">
      <c r="A1905" s="15">
        <v>42441</v>
      </c>
      <c r="B1905" s="11">
        <v>0</v>
      </c>
      <c r="C1905" s="11">
        <v>0</v>
      </c>
      <c r="D1905" s="25">
        <v>337637.52429999999</v>
      </c>
      <c r="E1905" s="25">
        <v>1532.2293</v>
      </c>
      <c r="F1905" s="25">
        <v>517338096</v>
      </c>
      <c r="G1905" s="12">
        <v>5819567330</v>
      </c>
      <c r="H1905" s="11">
        <v>59</v>
      </c>
      <c r="I1905" s="11">
        <v>0</v>
      </c>
      <c r="J1905" s="11" t="s">
        <v>123</v>
      </c>
      <c r="K1905" s="25">
        <v>21261</v>
      </c>
      <c r="L1905" s="11">
        <v>0</v>
      </c>
      <c r="M1905" s="11">
        <v>0</v>
      </c>
      <c r="N1905" s="25">
        <v>2126</v>
      </c>
      <c r="O1905" s="11">
        <v>0</v>
      </c>
      <c r="P1905" s="11">
        <v>0</v>
      </c>
      <c r="Q1905" s="11"/>
      <c r="R1905" s="16"/>
    </row>
    <row r="1906" spans="1:18" ht="15.75" thickTop="1" thickBot="1" x14ac:dyDescent="0.25">
      <c r="A1906" s="15">
        <v>42442</v>
      </c>
      <c r="B1906" s="11">
        <v>0</v>
      </c>
      <c r="C1906" s="11">
        <v>0</v>
      </c>
      <c r="D1906" s="25">
        <v>337637.52429999999</v>
      </c>
      <c r="E1906" s="25">
        <v>1532.1638</v>
      </c>
      <c r="F1906" s="25">
        <v>517315982</v>
      </c>
      <c r="G1906" s="12">
        <v>5819581042</v>
      </c>
      <c r="H1906" s="11">
        <v>59</v>
      </c>
      <c r="I1906" s="11">
        <v>0</v>
      </c>
      <c r="J1906" s="11" t="s">
        <v>123</v>
      </c>
      <c r="K1906" s="25">
        <v>21260</v>
      </c>
      <c r="L1906" s="11">
        <v>0</v>
      </c>
      <c r="M1906" s="11">
        <v>0</v>
      </c>
      <c r="N1906" s="25">
        <v>2126</v>
      </c>
      <c r="O1906" s="11">
        <v>0</v>
      </c>
      <c r="P1906" s="11">
        <v>0</v>
      </c>
      <c r="Q1906" s="11"/>
      <c r="R1906" s="16"/>
    </row>
    <row r="1907" spans="1:18" ht="15.75" thickTop="1" thickBot="1" x14ac:dyDescent="0.25">
      <c r="A1907" s="15">
        <v>42443</v>
      </c>
      <c r="B1907" s="11">
        <v>0</v>
      </c>
      <c r="C1907" s="11">
        <v>0</v>
      </c>
      <c r="D1907" s="25">
        <v>337637.52429999999</v>
      </c>
      <c r="E1907" s="25">
        <v>1543.2458999999999</v>
      </c>
      <c r="F1907" s="25">
        <v>521057724</v>
      </c>
      <c r="G1907" s="12">
        <v>5947108587</v>
      </c>
      <c r="H1907" s="11">
        <v>59</v>
      </c>
      <c r="I1907" s="11">
        <v>0</v>
      </c>
      <c r="J1907" s="11" t="s">
        <v>123</v>
      </c>
      <c r="K1907" s="25">
        <v>21414</v>
      </c>
      <c r="L1907" s="11">
        <v>0</v>
      </c>
      <c r="M1907" s="11">
        <v>0</v>
      </c>
      <c r="N1907" s="25">
        <v>2141</v>
      </c>
      <c r="O1907" s="11">
        <v>0</v>
      </c>
      <c r="P1907" s="11">
        <v>0</v>
      </c>
      <c r="Q1907" s="11"/>
      <c r="R1907" s="16"/>
    </row>
    <row r="1908" spans="1:18" ht="15.75" thickTop="1" thickBot="1" x14ac:dyDescent="0.25">
      <c r="A1908" s="15">
        <v>42444</v>
      </c>
      <c r="B1908" s="25">
        <v>15829.573399999999</v>
      </c>
      <c r="C1908" s="11">
        <v>0</v>
      </c>
      <c r="D1908" s="25">
        <v>353467.09769999998</v>
      </c>
      <c r="E1908" s="25">
        <v>1544.5432000000001</v>
      </c>
      <c r="F1908" s="25">
        <v>545945209</v>
      </c>
      <c r="G1908" s="12">
        <v>5893151438</v>
      </c>
      <c r="H1908" s="11">
        <v>59</v>
      </c>
      <c r="I1908" s="11">
        <v>0</v>
      </c>
      <c r="J1908" s="11" t="s">
        <v>123</v>
      </c>
      <c r="K1908" s="25">
        <v>21432</v>
      </c>
      <c r="L1908" s="11">
        <v>0</v>
      </c>
      <c r="M1908" s="11">
        <v>0</v>
      </c>
      <c r="N1908" s="25">
        <v>2143</v>
      </c>
      <c r="O1908" s="11">
        <v>0</v>
      </c>
      <c r="P1908" s="11">
        <v>0</v>
      </c>
      <c r="Q1908" s="11"/>
      <c r="R1908" s="16"/>
    </row>
    <row r="1909" spans="1:18" ht="15.75" thickTop="1" thickBot="1" x14ac:dyDescent="0.25">
      <c r="A1909" s="15">
        <v>42445</v>
      </c>
      <c r="B1909" s="11">
        <v>0</v>
      </c>
      <c r="C1909" s="11">
        <v>0</v>
      </c>
      <c r="D1909" s="25">
        <v>353467.09769999998</v>
      </c>
      <c r="E1909" s="25">
        <v>1544.9929</v>
      </c>
      <c r="F1909" s="25">
        <v>546104170</v>
      </c>
      <c r="G1909" s="12">
        <v>5675452415</v>
      </c>
      <c r="H1909" s="11">
        <v>59</v>
      </c>
      <c r="I1909" s="11">
        <v>0</v>
      </c>
      <c r="J1909" s="11" t="s">
        <v>123</v>
      </c>
      <c r="K1909" s="25">
        <v>22444</v>
      </c>
      <c r="L1909" s="11">
        <v>0</v>
      </c>
      <c r="M1909" s="11">
        <v>0</v>
      </c>
      <c r="N1909" s="25">
        <v>2244</v>
      </c>
      <c r="O1909" s="11">
        <v>0</v>
      </c>
      <c r="P1909" s="11">
        <v>0</v>
      </c>
      <c r="Q1909" s="11"/>
      <c r="R1909" s="16"/>
    </row>
    <row r="1910" spans="1:18" ht="15.75" thickTop="1" thickBot="1" x14ac:dyDescent="0.25">
      <c r="A1910" s="15">
        <v>42446</v>
      </c>
      <c r="B1910" s="11">
        <v>0</v>
      </c>
      <c r="C1910" s="11">
        <v>0</v>
      </c>
      <c r="D1910" s="25">
        <v>353467.09769999998</v>
      </c>
      <c r="E1910" s="25">
        <v>1562.5473999999999</v>
      </c>
      <c r="F1910" s="25">
        <v>552309094</v>
      </c>
      <c r="G1910" s="12">
        <v>5753008641</v>
      </c>
      <c r="H1910" s="11">
        <v>59</v>
      </c>
      <c r="I1910" s="11">
        <v>0</v>
      </c>
      <c r="J1910" s="11" t="s">
        <v>123</v>
      </c>
      <c r="K1910" s="25">
        <v>22699</v>
      </c>
      <c r="L1910" s="11">
        <v>0</v>
      </c>
      <c r="M1910" s="11">
        <v>0</v>
      </c>
      <c r="N1910" s="25">
        <v>2270</v>
      </c>
      <c r="O1910" s="11">
        <v>0</v>
      </c>
      <c r="P1910" s="11">
        <v>0</v>
      </c>
      <c r="Q1910" s="11"/>
      <c r="R1910" s="16"/>
    </row>
    <row r="1911" spans="1:18" ht="15.75" thickTop="1" thickBot="1" x14ac:dyDescent="0.25">
      <c r="A1911" s="15">
        <v>42447</v>
      </c>
      <c r="B1911" s="11">
        <v>0</v>
      </c>
      <c r="C1911" s="11">
        <v>0</v>
      </c>
      <c r="D1911" s="25">
        <v>353467.09769999998</v>
      </c>
      <c r="E1911" s="25">
        <v>1582.5882999999999</v>
      </c>
      <c r="F1911" s="25">
        <v>559392910</v>
      </c>
      <c r="G1911" s="12">
        <v>5825349004</v>
      </c>
      <c r="H1911" s="11">
        <v>59</v>
      </c>
      <c r="I1911" s="11">
        <v>0</v>
      </c>
      <c r="J1911" s="11" t="s">
        <v>123</v>
      </c>
      <c r="K1911" s="25">
        <v>22990</v>
      </c>
      <c r="L1911" s="11">
        <v>0</v>
      </c>
      <c r="M1911" s="11">
        <v>0</v>
      </c>
      <c r="N1911" s="25">
        <v>2299</v>
      </c>
      <c r="O1911" s="11">
        <v>0</v>
      </c>
      <c r="P1911" s="11">
        <v>0</v>
      </c>
      <c r="Q1911" s="11"/>
      <c r="R1911" s="16"/>
    </row>
    <row r="1912" spans="1:18" ht="15.75" thickTop="1" thickBot="1" x14ac:dyDescent="0.25">
      <c r="A1912" s="15">
        <v>42448</v>
      </c>
      <c r="B1912" s="11">
        <v>0</v>
      </c>
      <c r="C1912" s="11">
        <v>0</v>
      </c>
      <c r="D1912" s="25">
        <v>353467.09769999998</v>
      </c>
      <c r="E1912" s="25">
        <v>1582.5183</v>
      </c>
      <c r="F1912" s="25">
        <v>559368158</v>
      </c>
      <c r="G1912" s="12">
        <v>5825354482</v>
      </c>
      <c r="H1912" s="11">
        <v>59</v>
      </c>
      <c r="I1912" s="11">
        <v>0</v>
      </c>
      <c r="J1912" s="11" t="s">
        <v>123</v>
      </c>
      <c r="K1912" s="25">
        <v>22989</v>
      </c>
      <c r="L1912" s="11">
        <v>0</v>
      </c>
      <c r="M1912" s="11">
        <v>0</v>
      </c>
      <c r="N1912" s="25">
        <v>2299</v>
      </c>
      <c r="O1912" s="11">
        <v>0</v>
      </c>
      <c r="P1912" s="11">
        <v>0</v>
      </c>
      <c r="Q1912" s="11"/>
      <c r="R1912" s="16"/>
    </row>
    <row r="1913" spans="1:18" ht="15.75" thickTop="1" thickBot="1" x14ac:dyDescent="0.25">
      <c r="A1913" s="15">
        <v>42449</v>
      </c>
      <c r="B1913" s="11">
        <v>0</v>
      </c>
      <c r="C1913" s="11">
        <v>0</v>
      </c>
      <c r="D1913" s="25">
        <v>353467.09769999998</v>
      </c>
      <c r="E1913" s="25">
        <v>1582.4483</v>
      </c>
      <c r="F1913" s="25">
        <v>559343407</v>
      </c>
      <c r="G1913" s="12">
        <v>5825359961</v>
      </c>
      <c r="H1913" s="11">
        <v>59</v>
      </c>
      <c r="I1913" s="11">
        <v>0</v>
      </c>
      <c r="J1913" s="11" t="s">
        <v>123</v>
      </c>
      <c r="K1913" s="25">
        <v>22988</v>
      </c>
      <c r="L1913" s="11">
        <v>0</v>
      </c>
      <c r="M1913" s="11">
        <v>0</v>
      </c>
      <c r="N1913" s="25">
        <v>2299</v>
      </c>
      <c r="O1913" s="11">
        <v>0</v>
      </c>
      <c r="P1913" s="11">
        <v>0</v>
      </c>
      <c r="Q1913" s="11"/>
      <c r="R1913" s="16"/>
    </row>
    <row r="1914" spans="1:18" ht="15.75" thickTop="1" thickBot="1" x14ac:dyDescent="0.25">
      <c r="A1914" s="15">
        <v>42450</v>
      </c>
      <c r="B1914" s="11">
        <v>0</v>
      </c>
      <c r="C1914" s="11">
        <v>0</v>
      </c>
      <c r="D1914" s="25">
        <v>353467.09769999998</v>
      </c>
      <c r="E1914" s="25">
        <v>1587.7525000000001</v>
      </c>
      <c r="F1914" s="25">
        <v>561218282</v>
      </c>
      <c r="G1914" s="12">
        <v>5766885257</v>
      </c>
      <c r="H1914" s="11">
        <v>59</v>
      </c>
      <c r="I1914" s="11">
        <v>0</v>
      </c>
      <c r="J1914" s="11" t="s">
        <v>123</v>
      </c>
      <c r="K1914" s="25">
        <v>23065</v>
      </c>
      <c r="L1914" s="11">
        <v>0</v>
      </c>
      <c r="M1914" s="11">
        <v>0</v>
      </c>
      <c r="N1914" s="25">
        <v>2306</v>
      </c>
      <c r="O1914" s="11">
        <v>0</v>
      </c>
      <c r="P1914" s="11">
        <v>0</v>
      </c>
      <c r="Q1914" s="11"/>
      <c r="R1914" s="16"/>
    </row>
    <row r="1915" spans="1:18" ht="15.75" thickTop="1" thickBot="1" x14ac:dyDescent="0.25">
      <c r="A1915" s="15">
        <v>42451</v>
      </c>
      <c r="B1915" s="11">
        <v>0</v>
      </c>
      <c r="C1915" s="11">
        <v>0</v>
      </c>
      <c r="D1915" s="25">
        <v>353467.09769999998</v>
      </c>
      <c r="E1915" s="25">
        <v>1585.6086</v>
      </c>
      <c r="F1915" s="25">
        <v>560460463</v>
      </c>
      <c r="G1915" s="12">
        <v>5878608278</v>
      </c>
      <c r="H1915" s="11">
        <v>59</v>
      </c>
      <c r="I1915" s="11">
        <v>0</v>
      </c>
      <c r="J1915" s="11" t="s">
        <v>123</v>
      </c>
      <c r="K1915" s="25">
        <v>23034</v>
      </c>
      <c r="L1915" s="11">
        <v>0</v>
      </c>
      <c r="M1915" s="11">
        <v>0</v>
      </c>
      <c r="N1915" s="25">
        <v>2303</v>
      </c>
      <c r="O1915" s="11">
        <v>0</v>
      </c>
      <c r="P1915" s="11">
        <v>0</v>
      </c>
      <c r="Q1915" s="11"/>
      <c r="R1915" s="16"/>
    </row>
    <row r="1916" spans="1:18" ht="15.75" thickTop="1" thickBot="1" x14ac:dyDescent="0.25">
      <c r="A1916" s="15">
        <v>42452</v>
      </c>
      <c r="B1916" s="11">
        <v>0</v>
      </c>
      <c r="C1916" s="11">
        <v>0</v>
      </c>
      <c r="D1916" s="25">
        <v>353467.09769999998</v>
      </c>
      <c r="E1916" s="25">
        <v>1571.3856000000001</v>
      </c>
      <c r="F1916" s="25">
        <v>555433094</v>
      </c>
      <c r="G1916" s="12">
        <v>5862327671</v>
      </c>
      <c r="H1916" s="11">
        <v>59</v>
      </c>
      <c r="I1916" s="11">
        <v>0</v>
      </c>
      <c r="J1916" s="11" t="s">
        <v>123</v>
      </c>
      <c r="K1916" s="25">
        <v>22827</v>
      </c>
      <c r="L1916" s="11">
        <v>0</v>
      </c>
      <c r="M1916" s="11">
        <v>0</v>
      </c>
      <c r="N1916" s="25">
        <v>2283</v>
      </c>
      <c r="O1916" s="11">
        <v>0</v>
      </c>
      <c r="P1916" s="11">
        <v>0</v>
      </c>
      <c r="Q1916" s="11"/>
      <c r="R1916" s="16"/>
    </row>
    <row r="1917" spans="1:18" ht="15.75" thickTop="1" thickBot="1" x14ac:dyDescent="0.25">
      <c r="A1917" s="15">
        <v>42453</v>
      </c>
      <c r="B1917" s="25">
        <v>96089.972999999998</v>
      </c>
      <c r="C1917" s="11">
        <v>0</v>
      </c>
      <c r="D1917" s="25">
        <v>449557.07069999998</v>
      </c>
      <c r="E1917" s="25">
        <v>1565.3906999999999</v>
      </c>
      <c r="F1917" s="25">
        <v>703732451</v>
      </c>
      <c r="G1917" s="12">
        <v>5959795751</v>
      </c>
      <c r="H1917" s="11">
        <v>60</v>
      </c>
      <c r="I1917" s="11">
        <v>0</v>
      </c>
      <c r="J1917" s="11" t="s">
        <v>123</v>
      </c>
      <c r="K1917" s="25">
        <v>22740</v>
      </c>
      <c r="L1917" s="11">
        <v>0</v>
      </c>
      <c r="M1917" s="11">
        <v>0</v>
      </c>
      <c r="N1917" s="25">
        <v>2274</v>
      </c>
      <c r="O1917" s="11">
        <v>0</v>
      </c>
      <c r="P1917" s="11">
        <v>0</v>
      </c>
      <c r="Q1917" s="12">
        <v>1000756081</v>
      </c>
      <c r="R1917" s="16"/>
    </row>
    <row r="1918" spans="1:18" ht="15.75" thickTop="1" thickBot="1" x14ac:dyDescent="0.25">
      <c r="A1918" s="15">
        <v>42454</v>
      </c>
      <c r="B1918" s="11">
        <v>0</v>
      </c>
      <c r="C1918" s="11">
        <v>0</v>
      </c>
      <c r="D1918" s="25">
        <v>449557.07069999998</v>
      </c>
      <c r="E1918" s="25">
        <v>1565.3286000000001</v>
      </c>
      <c r="F1918" s="25">
        <v>703704537</v>
      </c>
      <c r="G1918" s="12">
        <v>5959827649</v>
      </c>
      <c r="H1918" s="11">
        <v>60</v>
      </c>
      <c r="I1918" s="11">
        <v>0</v>
      </c>
      <c r="J1918" s="11" t="s">
        <v>123</v>
      </c>
      <c r="K1918" s="25">
        <v>28921</v>
      </c>
      <c r="L1918" s="11">
        <v>0</v>
      </c>
      <c r="M1918" s="11">
        <v>0</v>
      </c>
      <c r="N1918" s="25">
        <v>2892</v>
      </c>
      <c r="O1918" s="11">
        <v>0</v>
      </c>
      <c r="P1918" s="11">
        <v>0</v>
      </c>
      <c r="Q1918" s="11"/>
      <c r="R1918" s="16"/>
    </row>
    <row r="1919" spans="1:18" ht="15.75" thickTop="1" thickBot="1" x14ac:dyDescent="0.25">
      <c r="A1919" s="15">
        <v>42455</v>
      </c>
      <c r="B1919" s="11">
        <v>0</v>
      </c>
      <c r="C1919" s="11">
        <v>0</v>
      </c>
      <c r="D1919" s="25">
        <v>449557.07069999998</v>
      </c>
      <c r="E1919" s="25">
        <v>1565.2665</v>
      </c>
      <c r="F1919" s="25">
        <v>703676626</v>
      </c>
      <c r="G1919" s="12">
        <v>5959859555</v>
      </c>
      <c r="H1919" s="11">
        <v>60</v>
      </c>
      <c r="I1919" s="11">
        <v>0</v>
      </c>
      <c r="J1919" s="11" t="s">
        <v>123</v>
      </c>
      <c r="K1919" s="25">
        <v>28919</v>
      </c>
      <c r="L1919" s="11">
        <v>0</v>
      </c>
      <c r="M1919" s="11">
        <v>0</v>
      </c>
      <c r="N1919" s="25">
        <v>2892</v>
      </c>
      <c r="O1919" s="11">
        <v>0</v>
      </c>
      <c r="P1919" s="11">
        <v>0</v>
      </c>
      <c r="Q1919" s="11"/>
      <c r="R1919" s="16"/>
    </row>
    <row r="1920" spans="1:18" ht="15.75" thickTop="1" thickBot="1" x14ac:dyDescent="0.25">
      <c r="A1920" s="15">
        <v>42456</v>
      </c>
      <c r="B1920" s="11">
        <v>0</v>
      </c>
      <c r="C1920" s="11">
        <v>0</v>
      </c>
      <c r="D1920" s="25">
        <v>449557.07069999998</v>
      </c>
      <c r="E1920" s="25">
        <v>1565.2044000000001</v>
      </c>
      <c r="F1920" s="25">
        <v>703648716</v>
      </c>
      <c r="G1920" s="12">
        <v>5959891466</v>
      </c>
      <c r="H1920" s="11">
        <v>60</v>
      </c>
      <c r="I1920" s="11">
        <v>0</v>
      </c>
      <c r="J1920" s="11" t="s">
        <v>123</v>
      </c>
      <c r="K1920" s="25">
        <v>28918</v>
      </c>
      <c r="L1920" s="11">
        <v>0</v>
      </c>
      <c r="M1920" s="11">
        <v>0</v>
      </c>
      <c r="N1920" s="25">
        <v>2892</v>
      </c>
      <c r="O1920" s="11">
        <v>0</v>
      </c>
      <c r="P1920" s="11">
        <v>0</v>
      </c>
      <c r="Q1920" s="11"/>
      <c r="R1920" s="16"/>
    </row>
    <row r="1921" spans="1:18" ht="15.75" thickTop="1" thickBot="1" x14ac:dyDescent="0.25">
      <c r="A1921" s="15">
        <v>42457</v>
      </c>
      <c r="B1921" s="11">
        <v>0</v>
      </c>
      <c r="C1921" s="11">
        <v>0</v>
      </c>
      <c r="D1921" s="25">
        <v>449557.07069999998</v>
      </c>
      <c r="E1921" s="25">
        <v>1561.4356</v>
      </c>
      <c r="F1921" s="25">
        <v>701954433</v>
      </c>
      <c r="G1921" s="12">
        <v>5858845767</v>
      </c>
      <c r="H1921" s="11">
        <v>60</v>
      </c>
      <c r="I1921" s="11">
        <v>0</v>
      </c>
      <c r="J1921" s="11" t="s">
        <v>123</v>
      </c>
      <c r="K1921" s="25">
        <v>28849</v>
      </c>
      <c r="L1921" s="11">
        <v>0</v>
      </c>
      <c r="M1921" s="11">
        <v>0</v>
      </c>
      <c r="N1921" s="25">
        <v>2885</v>
      </c>
      <c r="O1921" s="11">
        <v>0</v>
      </c>
      <c r="P1921" s="11">
        <v>0</v>
      </c>
      <c r="Q1921" s="11"/>
      <c r="R1921" s="16"/>
    </row>
    <row r="1922" spans="1:18" ht="15.75" thickTop="1" thickBot="1" x14ac:dyDescent="0.25">
      <c r="A1922" s="15">
        <v>42458</v>
      </c>
      <c r="B1922" s="11">
        <v>0</v>
      </c>
      <c r="C1922" s="11">
        <v>0</v>
      </c>
      <c r="D1922" s="25">
        <v>449557.07069999998</v>
      </c>
      <c r="E1922" s="25">
        <v>1560.1711</v>
      </c>
      <c r="F1922" s="25">
        <v>701385961</v>
      </c>
      <c r="G1922" s="12">
        <v>5797033099</v>
      </c>
      <c r="H1922" s="11">
        <v>60</v>
      </c>
      <c r="I1922" s="11">
        <v>0</v>
      </c>
      <c r="J1922" s="11" t="s">
        <v>123</v>
      </c>
      <c r="K1922" s="25">
        <v>28825</v>
      </c>
      <c r="L1922" s="11">
        <v>0</v>
      </c>
      <c r="M1922" s="11">
        <v>0</v>
      </c>
      <c r="N1922" s="25">
        <v>2883</v>
      </c>
      <c r="O1922" s="11">
        <v>0</v>
      </c>
      <c r="P1922" s="11">
        <v>0</v>
      </c>
      <c r="Q1922" s="11"/>
      <c r="R1922" s="16"/>
    </row>
    <row r="1923" spans="1:18" ht="15.75" thickTop="1" thickBot="1" x14ac:dyDescent="0.25">
      <c r="A1923" s="15">
        <v>42459</v>
      </c>
      <c r="B1923" s="11">
        <v>0</v>
      </c>
      <c r="C1923" s="11">
        <v>0</v>
      </c>
      <c r="D1923" s="25">
        <v>449557.07069999998</v>
      </c>
      <c r="E1923" s="25">
        <v>1579.7246</v>
      </c>
      <c r="F1923" s="25">
        <v>710176367</v>
      </c>
      <c r="G1923" s="12">
        <v>5991513767</v>
      </c>
      <c r="H1923" s="11">
        <v>60</v>
      </c>
      <c r="I1923" s="11">
        <v>0</v>
      </c>
      <c r="J1923" s="11" t="s">
        <v>123</v>
      </c>
      <c r="K1923" s="25">
        <v>29187</v>
      </c>
      <c r="L1923" s="11">
        <v>0</v>
      </c>
      <c r="M1923" s="11">
        <v>0</v>
      </c>
      <c r="N1923" s="25">
        <v>2919</v>
      </c>
      <c r="O1923" s="11">
        <v>0</v>
      </c>
      <c r="P1923" s="11">
        <v>0</v>
      </c>
      <c r="Q1923" s="11"/>
      <c r="R1923" s="16"/>
    </row>
    <row r="1924" spans="1:18" ht="15.75" thickTop="1" thickBot="1" x14ac:dyDescent="0.25">
      <c r="A1924" s="15">
        <v>42460</v>
      </c>
      <c r="B1924" s="11">
        <v>99.658699999999996</v>
      </c>
      <c r="C1924" s="11">
        <v>0</v>
      </c>
      <c r="D1924" s="25">
        <v>449656.72940000001</v>
      </c>
      <c r="E1924" s="25">
        <v>1586.9543000000001</v>
      </c>
      <c r="F1924" s="25">
        <v>713584673</v>
      </c>
      <c r="G1924" s="12">
        <v>6002176465</v>
      </c>
      <c r="H1924" s="11">
        <v>60</v>
      </c>
      <c r="I1924" s="11">
        <v>0</v>
      </c>
      <c r="J1924" s="11" t="s">
        <v>123</v>
      </c>
      <c r="K1924" s="25">
        <v>29320</v>
      </c>
      <c r="L1924" s="11">
        <v>0</v>
      </c>
      <c r="M1924" s="11">
        <v>0</v>
      </c>
      <c r="N1924" s="25">
        <v>2932</v>
      </c>
      <c r="O1924" s="11">
        <v>0</v>
      </c>
      <c r="P1924" s="11">
        <v>0</v>
      </c>
      <c r="Q1924" s="12">
        <v>100009553</v>
      </c>
      <c r="R1924" s="16"/>
    </row>
    <row r="1925" spans="1:18" ht="15.75" thickTop="1" thickBot="1" x14ac:dyDescent="0.25">
      <c r="A1925" s="15">
        <v>42461</v>
      </c>
      <c r="B1925" s="11">
        <v>0</v>
      </c>
      <c r="C1925" s="11">
        <v>0</v>
      </c>
      <c r="D1925" s="25">
        <v>449656.72940000001</v>
      </c>
      <c r="E1925" s="25">
        <v>1591.6923999999999</v>
      </c>
      <c r="F1925" s="25">
        <v>715715210</v>
      </c>
      <c r="G1925" s="12">
        <v>5948354516</v>
      </c>
      <c r="H1925" s="11">
        <v>60</v>
      </c>
      <c r="I1925" s="11">
        <v>0</v>
      </c>
      <c r="J1925" s="11" t="s">
        <v>123</v>
      </c>
      <c r="K1925" s="25">
        <v>29414</v>
      </c>
      <c r="L1925" s="11">
        <v>0</v>
      </c>
      <c r="M1925" s="11">
        <v>0</v>
      </c>
      <c r="N1925" s="25">
        <v>2941</v>
      </c>
      <c r="O1925" s="11">
        <v>0</v>
      </c>
      <c r="P1925" s="11">
        <v>0</v>
      </c>
      <c r="Q1925" s="11"/>
      <c r="R1925" s="16"/>
    </row>
    <row r="1926" spans="1:18" ht="15.75" thickTop="1" thickBot="1" x14ac:dyDescent="0.25">
      <c r="A1926" s="15">
        <v>42462</v>
      </c>
      <c r="B1926" s="11">
        <v>0</v>
      </c>
      <c r="C1926" s="11">
        <v>0</v>
      </c>
      <c r="D1926" s="25">
        <v>449656.72940000001</v>
      </c>
      <c r="E1926" s="25">
        <v>1591.6229000000001</v>
      </c>
      <c r="F1926" s="25">
        <v>715683956</v>
      </c>
      <c r="G1926" s="12">
        <v>5948363547</v>
      </c>
      <c r="H1926" s="11">
        <v>60</v>
      </c>
      <c r="I1926" s="11">
        <v>0</v>
      </c>
      <c r="J1926" s="11" t="s">
        <v>123</v>
      </c>
      <c r="K1926" s="25">
        <v>29413</v>
      </c>
      <c r="L1926" s="11">
        <v>0</v>
      </c>
      <c r="M1926" s="11">
        <v>0</v>
      </c>
      <c r="N1926" s="25">
        <v>2941</v>
      </c>
      <c r="O1926" s="11">
        <v>0</v>
      </c>
      <c r="P1926" s="11">
        <v>0</v>
      </c>
      <c r="Q1926" s="11"/>
      <c r="R1926" s="16"/>
    </row>
    <row r="1927" spans="1:18" ht="15.75" thickTop="1" thickBot="1" x14ac:dyDescent="0.25">
      <c r="A1927" s="15">
        <v>42463</v>
      </c>
      <c r="B1927" s="11">
        <v>0</v>
      </c>
      <c r="C1927" s="11">
        <v>0</v>
      </c>
      <c r="D1927" s="25">
        <v>449656.72940000001</v>
      </c>
      <c r="E1927" s="25">
        <v>1591.5534</v>
      </c>
      <c r="F1927" s="25">
        <v>715652703</v>
      </c>
      <c r="G1927" s="12">
        <v>5948372580</v>
      </c>
      <c r="H1927" s="11">
        <v>60</v>
      </c>
      <c r="I1927" s="11">
        <v>0</v>
      </c>
      <c r="J1927" s="11" t="s">
        <v>123</v>
      </c>
      <c r="K1927" s="25">
        <v>29412</v>
      </c>
      <c r="L1927" s="11">
        <v>0</v>
      </c>
      <c r="M1927" s="11">
        <v>0</v>
      </c>
      <c r="N1927" s="25">
        <v>2941</v>
      </c>
      <c r="O1927" s="11">
        <v>0</v>
      </c>
      <c r="P1927" s="11">
        <v>0</v>
      </c>
      <c r="Q1927" s="11"/>
      <c r="R1927" s="16"/>
    </row>
    <row r="1928" spans="1:18" ht="15.75" thickTop="1" thickBot="1" x14ac:dyDescent="0.25">
      <c r="A1928" s="15">
        <v>42464</v>
      </c>
      <c r="B1928" s="11">
        <v>0</v>
      </c>
      <c r="C1928" s="11">
        <v>0</v>
      </c>
      <c r="D1928" s="25">
        <v>449656.72940000001</v>
      </c>
      <c r="E1928" s="25">
        <v>1594.7973999999999</v>
      </c>
      <c r="F1928" s="25">
        <v>717111379</v>
      </c>
      <c r="G1928" s="12">
        <v>5959630772</v>
      </c>
      <c r="H1928" s="11">
        <v>60</v>
      </c>
      <c r="I1928" s="11">
        <v>0</v>
      </c>
      <c r="J1928" s="11" t="s">
        <v>123</v>
      </c>
      <c r="K1928" s="25">
        <v>29472</v>
      </c>
      <c r="L1928" s="11">
        <v>0</v>
      </c>
      <c r="M1928" s="11">
        <v>0</v>
      </c>
      <c r="N1928" s="25">
        <v>2947</v>
      </c>
      <c r="O1928" s="11">
        <v>0</v>
      </c>
      <c r="P1928" s="11">
        <v>0</v>
      </c>
      <c r="Q1928" s="11"/>
      <c r="R1928" s="16"/>
    </row>
    <row r="1929" spans="1:18" ht="15.75" thickTop="1" thickBot="1" x14ac:dyDescent="0.25">
      <c r="A1929" s="15">
        <v>42465</v>
      </c>
      <c r="B1929" s="11">
        <v>63.030500000000004</v>
      </c>
      <c r="C1929" s="11">
        <v>0</v>
      </c>
      <c r="D1929" s="25">
        <v>449719.7599</v>
      </c>
      <c r="E1929" s="25">
        <v>1586.5326</v>
      </c>
      <c r="F1929" s="25">
        <v>713495082</v>
      </c>
      <c r="G1929" s="12">
        <v>5888530815</v>
      </c>
      <c r="H1929" s="11">
        <v>60</v>
      </c>
      <c r="I1929" s="11">
        <v>0</v>
      </c>
      <c r="J1929" s="11" t="s">
        <v>123</v>
      </c>
      <c r="K1929" s="25">
        <v>29319</v>
      </c>
      <c r="L1929" s="11">
        <v>0</v>
      </c>
      <c r="M1929" s="11">
        <v>0</v>
      </c>
      <c r="N1929" s="25">
        <v>2932</v>
      </c>
      <c r="O1929" s="11">
        <v>0</v>
      </c>
      <c r="P1929" s="11">
        <v>0</v>
      </c>
      <c r="Q1929" s="11"/>
      <c r="R1929" s="16"/>
    </row>
    <row r="1930" spans="1:18" ht="15.75" thickTop="1" thickBot="1" x14ac:dyDescent="0.25">
      <c r="A1930" s="15">
        <v>42466</v>
      </c>
      <c r="B1930" s="11">
        <v>0</v>
      </c>
      <c r="C1930" s="11">
        <v>0</v>
      </c>
      <c r="D1930" s="25">
        <v>449719.7599</v>
      </c>
      <c r="E1930" s="25">
        <v>1573.2618</v>
      </c>
      <c r="F1930" s="25">
        <v>707526900</v>
      </c>
      <c r="G1930" s="12">
        <v>5870078482</v>
      </c>
      <c r="H1930" s="11">
        <v>60</v>
      </c>
      <c r="I1930" s="11">
        <v>0</v>
      </c>
      <c r="J1930" s="11" t="s">
        <v>123</v>
      </c>
      <c r="K1930" s="25">
        <v>29078</v>
      </c>
      <c r="L1930" s="11">
        <v>0</v>
      </c>
      <c r="M1930" s="11">
        <v>0</v>
      </c>
      <c r="N1930" s="25">
        <v>2908</v>
      </c>
      <c r="O1930" s="11">
        <v>0</v>
      </c>
      <c r="P1930" s="11">
        <v>0</v>
      </c>
      <c r="Q1930" s="11"/>
      <c r="R1930" s="16"/>
    </row>
    <row r="1931" spans="1:18" ht="15.75" thickTop="1" thickBot="1" x14ac:dyDescent="0.25">
      <c r="A1931" s="15">
        <v>42467</v>
      </c>
      <c r="B1931" s="11">
        <v>0</v>
      </c>
      <c r="C1931" s="11">
        <v>0</v>
      </c>
      <c r="D1931" s="25">
        <v>449719.7599</v>
      </c>
      <c r="E1931" s="25">
        <v>1569.8369</v>
      </c>
      <c r="F1931" s="25">
        <v>705986663</v>
      </c>
      <c r="G1931" s="12">
        <v>5855613583</v>
      </c>
      <c r="H1931" s="11">
        <v>60</v>
      </c>
      <c r="I1931" s="11">
        <v>0</v>
      </c>
      <c r="J1931" s="11" t="s">
        <v>123</v>
      </c>
      <c r="K1931" s="25">
        <v>29014</v>
      </c>
      <c r="L1931" s="11">
        <v>0</v>
      </c>
      <c r="M1931" s="11">
        <v>0</v>
      </c>
      <c r="N1931" s="25">
        <v>2901</v>
      </c>
      <c r="O1931" s="11">
        <v>0</v>
      </c>
      <c r="P1931" s="11">
        <v>0</v>
      </c>
      <c r="Q1931" s="11"/>
      <c r="R1931" s="16"/>
    </row>
    <row r="1932" spans="1:18" ht="15.75" thickTop="1" thickBot="1" x14ac:dyDescent="0.25">
      <c r="A1932" s="15">
        <v>42468</v>
      </c>
      <c r="B1932" s="11">
        <v>0</v>
      </c>
      <c r="C1932" s="11">
        <v>0</v>
      </c>
      <c r="D1932" s="25">
        <v>449719.7599</v>
      </c>
      <c r="E1932" s="25">
        <v>1588.5812000000001</v>
      </c>
      <c r="F1932" s="25">
        <v>714416340</v>
      </c>
      <c r="G1932" s="12">
        <v>6056187213</v>
      </c>
      <c r="H1932" s="11">
        <v>60</v>
      </c>
      <c r="I1932" s="11">
        <v>0</v>
      </c>
      <c r="J1932" s="11" t="s">
        <v>123</v>
      </c>
      <c r="K1932" s="25">
        <v>29361</v>
      </c>
      <c r="L1932" s="11">
        <v>0</v>
      </c>
      <c r="M1932" s="11">
        <v>0</v>
      </c>
      <c r="N1932" s="25">
        <v>2936</v>
      </c>
      <c r="O1932" s="11">
        <v>0</v>
      </c>
      <c r="P1932" s="11">
        <v>0</v>
      </c>
      <c r="Q1932" s="11"/>
      <c r="R1932" s="16"/>
    </row>
    <row r="1933" spans="1:18" ht="15.75" thickTop="1" thickBot="1" x14ac:dyDescent="0.25">
      <c r="A1933" s="15">
        <v>42469</v>
      </c>
      <c r="B1933" s="11">
        <v>0</v>
      </c>
      <c r="C1933" s="11">
        <v>0</v>
      </c>
      <c r="D1933" s="25">
        <v>449719.7599</v>
      </c>
      <c r="E1933" s="25">
        <v>1588.5133000000001</v>
      </c>
      <c r="F1933" s="25">
        <v>714385814</v>
      </c>
      <c r="G1933" s="12">
        <v>6056201828</v>
      </c>
      <c r="H1933" s="11">
        <v>60</v>
      </c>
      <c r="I1933" s="11">
        <v>0</v>
      </c>
      <c r="J1933" s="11" t="s">
        <v>123</v>
      </c>
      <c r="K1933" s="25">
        <v>29360</v>
      </c>
      <c r="L1933" s="11">
        <v>0</v>
      </c>
      <c r="M1933" s="11">
        <v>0</v>
      </c>
      <c r="N1933" s="25">
        <v>2936</v>
      </c>
      <c r="O1933" s="11">
        <v>0</v>
      </c>
      <c r="P1933" s="11">
        <v>0</v>
      </c>
      <c r="Q1933" s="11"/>
      <c r="R1933" s="16"/>
    </row>
    <row r="1934" spans="1:18" ht="15.75" thickTop="1" thickBot="1" x14ac:dyDescent="0.25">
      <c r="A1934" s="15">
        <v>42470</v>
      </c>
      <c r="B1934" s="11">
        <v>0</v>
      </c>
      <c r="C1934" s="11">
        <v>0</v>
      </c>
      <c r="D1934" s="25">
        <v>449719.7599</v>
      </c>
      <c r="E1934" s="25">
        <v>1588.4454000000001</v>
      </c>
      <c r="F1934" s="25">
        <v>714355291</v>
      </c>
      <c r="G1934" s="12">
        <v>6056216447</v>
      </c>
      <c r="H1934" s="11">
        <v>60</v>
      </c>
      <c r="I1934" s="11">
        <v>0</v>
      </c>
      <c r="J1934" s="11" t="s">
        <v>123</v>
      </c>
      <c r="K1934" s="25">
        <v>29358</v>
      </c>
      <c r="L1934" s="11">
        <v>0</v>
      </c>
      <c r="M1934" s="11">
        <v>0</v>
      </c>
      <c r="N1934" s="25">
        <v>2936</v>
      </c>
      <c r="O1934" s="11">
        <v>0</v>
      </c>
      <c r="P1934" s="11">
        <v>0</v>
      </c>
      <c r="Q1934" s="11"/>
      <c r="R1934" s="16"/>
    </row>
    <row r="1935" spans="1:18" ht="15.75" thickTop="1" thickBot="1" x14ac:dyDescent="0.25">
      <c r="A1935" s="15">
        <v>42471</v>
      </c>
      <c r="B1935" s="11">
        <v>0</v>
      </c>
      <c r="C1935" s="11">
        <v>0</v>
      </c>
      <c r="D1935" s="25">
        <v>449719.7599</v>
      </c>
      <c r="E1935" s="25">
        <v>1588.1436000000001</v>
      </c>
      <c r="F1935" s="25">
        <v>714219570</v>
      </c>
      <c r="G1935" s="12">
        <v>6215099710</v>
      </c>
      <c r="H1935" s="11">
        <v>60</v>
      </c>
      <c r="I1935" s="11">
        <v>0</v>
      </c>
      <c r="J1935" s="11" t="s">
        <v>123</v>
      </c>
      <c r="K1935" s="25">
        <v>29353</v>
      </c>
      <c r="L1935" s="11">
        <v>0</v>
      </c>
      <c r="M1935" s="11">
        <v>0</v>
      </c>
      <c r="N1935" s="25">
        <v>2935</v>
      </c>
      <c r="O1935" s="11">
        <v>0</v>
      </c>
      <c r="P1935" s="11">
        <v>0</v>
      </c>
      <c r="Q1935" s="11"/>
      <c r="R1935" s="16"/>
    </row>
    <row r="1936" spans="1:18" ht="15.75" thickTop="1" thickBot="1" x14ac:dyDescent="0.25">
      <c r="A1936" s="15">
        <v>42472</v>
      </c>
      <c r="B1936" s="11">
        <v>0</v>
      </c>
      <c r="C1936" s="11">
        <v>0</v>
      </c>
      <c r="D1936" s="25">
        <v>449719.7599</v>
      </c>
      <c r="E1936" s="25">
        <v>1587.1405999999999</v>
      </c>
      <c r="F1936" s="25">
        <v>713768483</v>
      </c>
      <c r="G1936" s="12">
        <v>6118590793</v>
      </c>
      <c r="H1936" s="11">
        <v>60</v>
      </c>
      <c r="I1936" s="11">
        <v>0</v>
      </c>
      <c r="J1936" s="11" t="s">
        <v>123</v>
      </c>
      <c r="K1936" s="25">
        <v>29334</v>
      </c>
      <c r="L1936" s="11">
        <v>0</v>
      </c>
      <c r="M1936" s="11">
        <v>0</v>
      </c>
      <c r="N1936" s="25">
        <v>2933</v>
      </c>
      <c r="O1936" s="11">
        <v>0</v>
      </c>
      <c r="P1936" s="11">
        <v>0</v>
      </c>
      <c r="Q1936" s="11"/>
      <c r="R1936" s="16"/>
    </row>
    <row r="1937" spans="1:18" ht="15.75" thickTop="1" thickBot="1" x14ac:dyDescent="0.25">
      <c r="A1937" s="15">
        <v>42473</v>
      </c>
      <c r="B1937" s="11">
        <v>48.491700000000002</v>
      </c>
      <c r="C1937" s="11">
        <v>0</v>
      </c>
      <c r="D1937" s="25">
        <v>449768.25160000002</v>
      </c>
      <c r="E1937" s="25">
        <v>1602.2108000000001</v>
      </c>
      <c r="F1937" s="25">
        <v>720623537</v>
      </c>
      <c r="G1937" s="12">
        <v>6192566485</v>
      </c>
      <c r="H1937" s="11">
        <v>60</v>
      </c>
      <c r="I1937" s="11">
        <v>0</v>
      </c>
      <c r="J1937" s="11" t="s">
        <v>123</v>
      </c>
      <c r="K1937" s="25">
        <v>29613</v>
      </c>
      <c r="L1937" s="11">
        <v>0</v>
      </c>
      <c r="M1937" s="11">
        <v>0</v>
      </c>
      <c r="N1937" s="25">
        <v>2961</v>
      </c>
      <c r="O1937" s="11">
        <v>0</v>
      </c>
      <c r="P1937" s="11">
        <v>0</v>
      </c>
      <c r="Q1937" s="11"/>
      <c r="R1937" s="16"/>
    </row>
    <row r="1938" spans="1:18" ht="15.75" thickTop="1" thickBot="1" x14ac:dyDescent="0.25">
      <c r="A1938" s="15">
        <v>42474</v>
      </c>
      <c r="B1938" s="11">
        <v>816.73670000000004</v>
      </c>
      <c r="C1938" s="11">
        <v>0</v>
      </c>
      <c r="D1938" s="25">
        <v>450584.98830000003</v>
      </c>
      <c r="E1938" s="25">
        <v>1604.681</v>
      </c>
      <c r="F1938" s="25">
        <v>723045176</v>
      </c>
      <c r="G1938" s="12">
        <v>6360219362</v>
      </c>
      <c r="H1938" s="11">
        <v>60</v>
      </c>
      <c r="I1938" s="11">
        <v>0</v>
      </c>
      <c r="J1938" s="11" t="s">
        <v>123</v>
      </c>
      <c r="K1938" s="25">
        <v>29662</v>
      </c>
      <c r="L1938" s="11">
        <v>0</v>
      </c>
      <c r="M1938" s="11">
        <v>0</v>
      </c>
      <c r="N1938" s="25">
        <v>2966</v>
      </c>
      <c r="O1938" s="11">
        <v>0</v>
      </c>
      <c r="P1938" s="11">
        <v>0</v>
      </c>
      <c r="Q1938" s="11"/>
      <c r="R1938" s="16"/>
    </row>
    <row r="1939" spans="1:18" ht="15.75" thickTop="1" thickBot="1" x14ac:dyDescent="0.25">
      <c r="A1939" s="15">
        <v>42475</v>
      </c>
      <c r="B1939" s="11">
        <v>0</v>
      </c>
      <c r="C1939" s="11">
        <v>0</v>
      </c>
      <c r="D1939" s="25">
        <v>450584.98830000003</v>
      </c>
      <c r="E1939" s="25">
        <v>1608.5409</v>
      </c>
      <c r="F1939" s="25">
        <v>724784385</v>
      </c>
      <c r="G1939" s="12">
        <v>6288287235</v>
      </c>
      <c r="H1939" s="11">
        <v>60</v>
      </c>
      <c r="I1939" s="11">
        <v>0</v>
      </c>
      <c r="J1939" s="11" t="s">
        <v>123</v>
      </c>
      <c r="K1939" s="25">
        <v>29787</v>
      </c>
      <c r="L1939" s="11">
        <v>0</v>
      </c>
      <c r="M1939" s="11">
        <v>0</v>
      </c>
      <c r="N1939" s="25">
        <v>2979</v>
      </c>
      <c r="O1939" s="11">
        <v>0</v>
      </c>
      <c r="P1939" s="11">
        <v>0</v>
      </c>
      <c r="Q1939" s="11"/>
      <c r="R1939" s="16"/>
    </row>
    <row r="1940" spans="1:18" ht="15.75" thickTop="1" thickBot="1" x14ac:dyDescent="0.25">
      <c r="A1940" s="15">
        <v>42476</v>
      </c>
      <c r="B1940" s="11">
        <v>0</v>
      </c>
      <c r="C1940" s="11">
        <v>0</v>
      </c>
      <c r="D1940" s="25">
        <v>450584.98830000003</v>
      </c>
      <c r="E1940" s="25">
        <v>1608.4729</v>
      </c>
      <c r="F1940" s="25">
        <v>724753765</v>
      </c>
      <c r="G1940" s="12">
        <v>6288305210</v>
      </c>
      <c r="H1940" s="11">
        <v>60</v>
      </c>
      <c r="I1940" s="11">
        <v>0</v>
      </c>
      <c r="J1940" s="11" t="s">
        <v>123</v>
      </c>
      <c r="K1940" s="25">
        <v>29786</v>
      </c>
      <c r="L1940" s="11">
        <v>0</v>
      </c>
      <c r="M1940" s="11">
        <v>0</v>
      </c>
      <c r="N1940" s="25">
        <v>2979</v>
      </c>
      <c r="O1940" s="11">
        <v>0</v>
      </c>
      <c r="P1940" s="11">
        <v>0</v>
      </c>
      <c r="Q1940" s="11"/>
      <c r="R1940" s="16"/>
    </row>
    <row r="1941" spans="1:18" ht="15.75" thickTop="1" thickBot="1" x14ac:dyDescent="0.25">
      <c r="A1941" s="15">
        <v>42477</v>
      </c>
      <c r="B1941" s="11">
        <v>0</v>
      </c>
      <c r="C1941" s="11">
        <v>0</v>
      </c>
      <c r="D1941" s="25">
        <v>450584.98830000003</v>
      </c>
      <c r="E1941" s="25">
        <v>1608.405</v>
      </c>
      <c r="F1941" s="25">
        <v>724723148</v>
      </c>
      <c r="G1941" s="12">
        <v>6288323188</v>
      </c>
      <c r="H1941" s="11">
        <v>60</v>
      </c>
      <c r="I1941" s="11">
        <v>0</v>
      </c>
      <c r="J1941" s="11" t="s">
        <v>123</v>
      </c>
      <c r="K1941" s="25">
        <v>29784</v>
      </c>
      <c r="L1941" s="11">
        <v>0</v>
      </c>
      <c r="M1941" s="11">
        <v>0</v>
      </c>
      <c r="N1941" s="25">
        <v>2978</v>
      </c>
      <c r="O1941" s="11">
        <v>0</v>
      </c>
      <c r="P1941" s="11">
        <v>0</v>
      </c>
      <c r="Q1941" s="11"/>
      <c r="R1941" s="16"/>
    </row>
    <row r="1942" spans="1:18" ht="15.75" thickTop="1" thickBot="1" x14ac:dyDescent="0.25">
      <c r="A1942" s="15">
        <v>42478</v>
      </c>
      <c r="B1942" s="11">
        <v>0</v>
      </c>
      <c r="C1942" s="11">
        <v>0</v>
      </c>
      <c r="D1942" s="25">
        <v>450584.98830000003</v>
      </c>
      <c r="E1942" s="25">
        <v>1604.4126000000001</v>
      </c>
      <c r="F1942" s="25">
        <v>722924253</v>
      </c>
      <c r="G1942" s="12">
        <v>6507678657</v>
      </c>
      <c r="H1942" s="11">
        <v>60</v>
      </c>
      <c r="I1942" s="11">
        <v>0</v>
      </c>
      <c r="J1942" s="11" t="s">
        <v>123</v>
      </c>
      <c r="K1942" s="25">
        <v>29710</v>
      </c>
      <c r="L1942" s="11">
        <v>0</v>
      </c>
      <c r="M1942" s="11">
        <v>0</v>
      </c>
      <c r="N1942" s="25">
        <v>2971</v>
      </c>
      <c r="O1942" s="11">
        <v>0</v>
      </c>
      <c r="P1942" s="11">
        <v>0</v>
      </c>
      <c r="Q1942" s="11"/>
      <c r="R1942" s="16"/>
    </row>
    <row r="1943" spans="1:18" ht="15.75" thickTop="1" thickBot="1" x14ac:dyDescent="0.25">
      <c r="A1943" s="15">
        <v>42479</v>
      </c>
      <c r="B1943" s="11">
        <v>0</v>
      </c>
      <c r="C1943" s="11">
        <v>0</v>
      </c>
      <c r="D1943" s="25">
        <v>450584.98830000003</v>
      </c>
      <c r="E1943" s="25">
        <v>1615.2950000000001</v>
      </c>
      <c r="F1943" s="25">
        <v>727827658</v>
      </c>
      <c r="G1943" s="12">
        <v>6644634267</v>
      </c>
      <c r="H1943" s="11">
        <v>60</v>
      </c>
      <c r="I1943" s="11">
        <v>0</v>
      </c>
      <c r="J1943" s="11" t="s">
        <v>123</v>
      </c>
      <c r="K1943" s="25">
        <v>29912</v>
      </c>
      <c r="L1943" s="11">
        <v>0</v>
      </c>
      <c r="M1943" s="11">
        <v>0</v>
      </c>
      <c r="N1943" s="25">
        <v>2991</v>
      </c>
      <c r="O1943" s="11">
        <v>0</v>
      </c>
      <c r="P1943" s="11">
        <v>0</v>
      </c>
      <c r="Q1943" s="11"/>
      <c r="R1943" s="16"/>
    </row>
    <row r="1944" spans="1:18" ht="15.75" thickTop="1" thickBot="1" x14ac:dyDescent="0.25">
      <c r="A1944" s="15">
        <v>42480</v>
      </c>
      <c r="B1944" s="11">
        <v>0</v>
      </c>
      <c r="C1944" s="11">
        <v>0</v>
      </c>
      <c r="D1944" s="25">
        <v>450584.98830000003</v>
      </c>
      <c r="E1944" s="25">
        <v>1615.3040000000001</v>
      </c>
      <c r="F1944" s="25">
        <v>727831722</v>
      </c>
      <c r="G1944" s="12">
        <v>6362469017</v>
      </c>
      <c r="H1944" s="11">
        <v>60</v>
      </c>
      <c r="I1944" s="11">
        <v>0</v>
      </c>
      <c r="J1944" s="11" t="s">
        <v>123</v>
      </c>
      <c r="K1944" s="25">
        <v>29912</v>
      </c>
      <c r="L1944" s="11">
        <v>0</v>
      </c>
      <c r="M1944" s="11">
        <v>0</v>
      </c>
      <c r="N1944" s="25">
        <v>2991</v>
      </c>
      <c r="O1944" s="11">
        <v>0</v>
      </c>
      <c r="P1944" s="11">
        <v>0</v>
      </c>
      <c r="Q1944" s="11"/>
      <c r="R1944" s="16"/>
    </row>
    <row r="1945" spans="1:18" ht="15.75" thickTop="1" thickBot="1" x14ac:dyDescent="0.25">
      <c r="A1945" s="15">
        <v>42481</v>
      </c>
      <c r="B1945" s="11">
        <v>0</v>
      </c>
      <c r="C1945" s="11">
        <v>0</v>
      </c>
      <c r="D1945" s="25">
        <v>450584.98830000003</v>
      </c>
      <c r="E1945" s="25">
        <v>1616.1646000000001</v>
      </c>
      <c r="F1945" s="25">
        <v>728219513</v>
      </c>
      <c r="G1945" s="12">
        <v>6234812982</v>
      </c>
      <c r="H1945" s="11">
        <v>60</v>
      </c>
      <c r="I1945" s="11">
        <v>0</v>
      </c>
      <c r="J1945" s="11" t="s">
        <v>123</v>
      </c>
      <c r="K1945" s="25">
        <v>29928</v>
      </c>
      <c r="L1945" s="11">
        <v>0</v>
      </c>
      <c r="M1945" s="11">
        <v>0</v>
      </c>
      <c r="N1945" s="25">
        <v>2993</v>
      </c>
      <c r="O1945" s="11">
        <v>0</v>
      </c>
      <c r="P1945" s="11">
        <v>0</v>
      </c>
      <c r="Q1945" s="11"/>
      <c r="R1945" s="16"/>
    </row>
    <row r="1946" spans="1:18" ht="15.75" thickTop="1" thickBot="1" x14ac:dyDescent="0.25">
      <c r="A1946" s="15">
        <v>42482</v>
      </c>
      <c r="B1946" s="25">
        <v>1049.4501</v>
      </c>
      <c r="C1946" s="11">
        <v>0</v>
      </c>
      <c r="D1946" s="25">
        <v>451634.43839999998</v>
      </c>
      <c r="E1946" s="25">
        <v>1609.8035</v>
      </c>
      <c r="F1946" s="25">
        <v>727042702</v>
      </c>
      <c r="G1946" s="12">
        <v>6327989595</v>
      </c>
      <c r="H1946" s="11">
        <v>60</v>
      </c>
      <c r="I1946" s="11">
        <v>0</v>
      </c>
      <c r="J1946" s="11" t="s">
        <v>123</v>
      </c>
      <c r="K1946" s="25">
        <v>29810</v>
      </c>
      <c r="L1946" s="11">
        <v>0</v>
      </c>
      <c r="M1946" s="11">
        <v>0</v>
      </c>
      <c r="N1946" s="25">
        <v>2981</v>
      </c>
      <c r="O1946" s="11">
        <v>0</v>
      </c>
      <c r="P1946" s="11">
        <v>0</v>
      </c>
      <c r="Q1946" s="12">
        <v>1002329083</v>
      </c>
      <c r="R1946" s="16"/>
    </row>
    <row r="1947" spans="1:18" ht="15.75" thickTop="1" thickBot="1" x14ac:dyDescent="0.25">
      <c r="A1947" s="15">
        <v>42483</v>
      </c>
      <c r="B1947" s="11">
        <v>0</v>
      </c>
      <c r="C1947" s="11">
        <v>0</v>
      </c>
      <c r="D1947" s="25">
        <v>451634.43839999998</v>
      </c>
      <c r="E1947" s="25">
        <v>1609.7384999999999</v>
      </c>
      <c r="F1947" s="25">
        <v>727013330</v>
      </c>
      <c r="G1947" s="12">
        <v>6328018988</v>
      </c>
      <c r="H1947" s="11">
        <v>60</v>
      </c>
      <c r="I1947" s="11">
        <v>0</v>
      </c>
      <c r="J1947" s="11" t="s">
        <v>123</v>
      </c>
      <c r="K1947" s="25">
        <v>29878</v>
      </c>
      <c r="L1947" s="11">
        <v>0</v>
      </c>
      <c r="M1947" s="11">
        <v>0</v>
      </c>
      <c r="N1947" s="25">
        <v>2988</v>
      </c>
      <c r="O1947" s="11">
        <v>0</v>
      </c>
      <c r="P1947" s="11">
        <v>0</v>
      </c>
      <c r="Q1947" s="11"/>
      <c r="R1947" s="16"/>
    </row>
    <row r="1948" spans="1:18" ht="15.75" thickTop="1" thickBot="1" x14ac:dyDescent="0.25">
      <c r="A1948" s="15">
        <v>42484</v>
      </c>
      <c r="B1948" s="11">
        <v>0</v>
      </c>
      <c r="C1948" s="11">
        <v>0</v>
      </c>
      <c r="D1948" s="25">
        <v>451634.43839999998</v>
      </c>
      <c r="E1948" s="25">
        <v>1609.6733999999999</v>
      </c>
      <c r="F1948" s="25">
        <v>726983960</v>
      </c>
      <c r="G1948" s="12">
        <v>6328048387</v>
      </c>
      <c r="H1948" s="11">
        <v>60</v>
      </c>
      <c r="I1948" s="11">
        <v>0</v>
      </c>
      <c r="J1948" s="11" t="s">
        <v>123</v>
      </c>
      <c r="K1948" s="25">
        <v>29877</v>
      </c>
      <c r="L1948" s="11">
        <v>0</v>
      </c>
      <c r="M1948" s="11">
        <v>0</v>
      </c>
      <c r="N1948" s="25">
        <v>2988</v>
      </c>
      <c r="O1948" s="11">
        <v>0</v>
      </c>
      <c r="P1948" s="11">
        <v>0</v>
      </c>
      <c r="Q1948" s="11"/>
      <c r="R1948" s="16"/>
    </row>
    <row r="1949" spans="1:18" ht="15.75" thickTop="1" thickBot="1" x14ac:dyDescent="0.25">
      <c r="A1949" s="15">
        <v>42485</v>
      </c>
      <c r="B1949" s="11">
        <v>31.290700000000001</v>
      </c>
      <c r="C1949" s="11">
        <v>0</v>
      </c>
      <c r="D1949" s="25">
        <v>451665.7291</v>
      </c>
      <c r="E1949" s="25">
        <v>1597.9201</v>
      </c>
      <c r="F1949" s="25">
        <v>721725757</v>
      </c>
      <c r="G1949" s="12">
        <v>6310019124</v>
      </c>
      <c r="H1949" s="11">
        <v>60</v>
      </c>
      <c r="I1949" s="11">
        <v>0</v>
      </c>
      <c r="J1949" s="11" t="s">
        <v>123</v>
      </c>
      <c r="K1949" s="25">
        <v>29659</v>
      </c>
      <c r="L1949" s="11">
        <v>0</v>
      </c>
      <c r="M1949" s="11">
        <v>0</v>
      </c>
      <c r="N1949" s="25">
        <v>2966</v>
      </c>
      <c r="O1949" s="11">
        <v>0</v>
      </c>
      <c r="P1949" s="11">
        <v>0</v>
      </c>
      <c r="Q1949" s="11"/>
      <c r="R1949" s="16"/>
    </row>
    <row r="1950" spans="1:18" ht="15.75" thickTop="1" thickBot="1" x14ac:dyDescent="0.25">
      <c r="A1950" s="15">
        <v>42486</v>
      </c>
      <c r="B1950" s="11">
        <v>0</v>
      </c>
      <c r="C1950" s="11">
        <v>0</v>
      </c>
      <c r="D1950" s="25">
        <v>451665.7291</v>
      </c>
      <c r="E1950" s="25">
        <v>1598.2104999999999</v>
      </c>
      <c r="F1950" s="25">
        <v>721856891</v>
      </c>
      <c r="G1950" s="12">
        <v>6187940662</v>
      </c>
      <c r="H1950" s="11">
        <v>60</v>
      </c>
      <c r="I1950" s="11">
        <v>0</v>
      </c>
      <c r="J1950" s="11" t="s">
        <v>123</v>
      </c>
      <c r="K1950" s="25">
        <v>29667</v>
      </c>
      <c r="L1950" s="11">
        <v>0</v>
      </c>
      <c r="M1950" s="11">
        <v>0</v>
      </c>
      <c r="N1950" s="25">
        <v>2967</v>
      </c>
      <c r="O1950" s="11">
        <v>0</v>
      </c>
      <c r="P1950" s="11">
        <v>0</v>
      </c>
      <c r="Q1950" s="11"/>
      <c r="R1950" s="16"/>
    </row>
    <row r="1951" spans="1:18" ht="15.75" thickTop="1" thickBot="1" x14ac:dyDescent="0.25">
      <c r="A1951" s="15">
        <v>42487</v>
      </c>
      <c r="B1951" s="11">
        <v>0</v>
      </c>
      <c r="C1951" s="11">
        <v>0</v>
      </c>
      <c r="D1951" s="25">
        <v>451665.7291</v>
      </c>
      <c r="E1951" s="25">
        <v>1601.2564</v>
      </c>
      <c r="F1951" s="25">
        <v>723232651</v>
      </c>
      <c r="G1951" s="12">
        <v>6285428330</v>
      </c>
      <c r="H1951" s="11">
        <v>60</v>
      </c>
      <c r="I1951" s="11">
        <v>0</v>
      </c>
      <c r="J1951" s="11" t="s">
        <v>123</v>
      </c>
      <c r="K1951" s="25">
        <v>29723</v>
      </c>
      <c r="L1951" s="11">
        <v>0</v>
      </c>
      <c r="M1951" s="11">
        <v>0</v>
      </c>
      <c r="N1951" s="25">
        <v>2972</v>
      </c>
      <c r="O1951" s="11">
        <v>0</v>
      </c>
      <c r="P1951" s="11">
        <v>0</v>
      </c>
      <c r="Q1951" s="11"/>
      <c r="R1951" s="16"/>
    </row>
    <row r="1952" spans="1:18" ht="15.75" thickTop="1" thickBot="1" x14ac:dyDescent="0.25">
      <c r="A1952" s="15">
        <v>42488</v>
      </c>
      <c r="B1952" s="25">
        <v>1148.1333999999999</v>
      </c>
      <c r="C1952" s="11">
        <v>0</v>
      </c>
      <c r="D1952" s="25">
        <v>452813.86249999999</v>
      </c>
      <c r="E1952" s="25">
        <v>1617.9666999999999</v>
      </c>
      <c r="F1952" s="25">
        <v>732637730</v>
      </c>
      <c r="G1952" s="12">
        <v>6576147605</v>
      </c>
      <c r="H1952" s="11">
        <v>60</v>
      </c>
      <c r="I1952" s="11">
        <v>0</v>
      </c>
      <c r="J1952" s="11" t="s">
        <v>123</v>
      </c>
      <c r="K1952" s="25">
        <v>30033</v>
      </c>
      <c r="L1952" s="11">
        <v>0</v>
      </c>
      <c r="M1952" s="11">
        <v>0</v>
      </c>
      <c r="N1952" s="25">
        <v>3003</v>
      </c>
      <c r="O1952" s="11">
        <v>0</v>
      </c>
      <c r="P1952" s="11">
        <v>0</v>
      </c>
      <c r="Q1952" s="12">
        <v>1002487261</v>
      </c>
      <c r="R1952" s="16"/>
    </row>
    <row r="1953" spans="1:18" ht="15.75" thickTop="1" thickBot="1" x14ac:dyDescent="0.25">
      <c r="A1953" s="15">
        <v>42489</v>
      </c>
      <c r="B1953" s="11">
        <v>0</v>
      </c>
      <c r="C1953" s="11">
        <v>0</v>
      </c>
      <c r="D1953" s="25">
        <v>452813.86249999999</v>
      </c>
      <c r="E1953" s="25">
        <v>1616.7771</v>
      </c>
      <c r="F1953" s="25">
        <v>732099096</v>
      </c>
      <c r="G1953" s="12">
        <v>6472577771</v>
      </c>
      <c r="H1953" s="11">
        <v>60</v>
      </c>
      <c r="I1953" s="11">
        <v>0</v>
      </c>
      <c r="J1953" s="11" t="s">
        <v>123</v>
      </c>
      <c r="K1953" s="25">
        <v>30088</v>
      </c>
      <c r="L1953" s="11">
        <v>0</v>
      </c>
      <c r="M1953" s="11">
        <v>0</v>
      </c>
      <c r="N1953" s="25">
        <v>3009</v>
      </c>
      <c r="O1953" s="11">
        <v>0</v>
      </c>
      <c r="P1953" s="11">
        <v>0</v>
      </c>
      <c r="Q1953" s="11"/>
      <c r="R1953" s="16"/>
    </row>
    <row r="1954" spans="1:18" ht="15.75" thickTop="1" thickBot="1" x14ac:dyDescent="0.25">
      <c r="A1954" s="15">
        <v>42490</v>
      </c>
      <c r="B1954" s="11">
        <v>0</v>
      </c>
      <c r="C1954" s="11">
        <v>0</v>
      </c>
      <c r="D1954" s="25">
        <v>452813.86249999999</v>
      </c>
      <c r="E1954" s="25">
        <v>1616.7067</v>
      </c>
      <c r="F1954" s="25">
        <v>732067188</v>
      </c>
      <c r="G1954" s="12">
        <v>6472397570</v>
      </c>
      <c r="H1954" s="11">
        <v>60</v>
      </c>
      <c r="I1954" s="11">
        <v>0</v>
      </c>
      <c r="J1954" s="11" t="s">
        <v>123</v>
      </c>
      <c r="K1954" s="25">
        <v>30086</v>
      </c>
      <c r="L1954" s="11">
        <v>0</v>
      </c>
      <c r="M1954" s="11">
        <v>0</v>
      </c>
      <c r="N1954" s="25">
        <v>3009</v>
      </c>
      <c r="O1954" s="11">
        <v>0</v>
      </c>
      <c r="P1954" s="11">
        <v>0</v>
      </c>
      <c r="Q1954" s="11"/>
      <c r="R1954" s="16"/>
    </row>
    <row r="1955" spans="1:18" ht="15.75" thickTop="1" thickBot="1" x14ac:dyDescent="0.25">
      <c r="A1955" s="15">
        <v>42491</v>
      </c>
      <c r="B1955" s="11">
        <v>0</v>
      </c>
      <c r="C1955" s="11">
        <v>0</v>
      </c>
      <c r="D1955" s="25">
        <v>452813.86249999999</v>
      </c>
      <c r="E1955" s="25">
        <v>1616.6361999999999</v>
      </c>
      <c r="F1955" s="25">
        <v>732035282</v>
      </c>
      <c r="G1955" s="12">
        <v>6472407545</v>
      </c>
      <c r="H1955" s="11">
        <v>60</v>
      </c>
      <c r="I1955" s="11">
        <v>0</v>
      </c>
      <c r="J1955" s="11" t="s">
        <v>123</v>
      </c>
      <c r="K1955" s="25">
        <v>30085</v>
      </c>
      <c r="L1955" s="11">
        <v>0</v>
      </c>
      <c r="M1955" s="11">
        <v>0</v>
      </c>
      <c r="N1955" s="25">
        <v>3009</v>
      </c>
      <c r="O1955" s="11">
        <v>0</v>
      </c>
      <c r="P1955" s="11">
        <v>0</v>
      </c>
      <c r="Q1955" s="11"/>
      <c r="R1955" s="16"/>
    </row>
    <row r="1956" spans="1:18" ht="15.75" thickTop="1" thickBot="1" x14ac:dyDescent="0.25">
      <c r="A1956" s="15">
        <v>42492</v>
      </c>
      <c r="B1956" s="11">
        <v>247.53809999999999</v>
      </c>
      <c r="C1956" s="11">
        <v>0</v>
      </c>
      <c r="D1956" s="25">
        <v>453061.40059999999</v>
      </c>
      <c r="E1956" s="25">
        <v>1606.7913000000001</v>
      </c>
      <c r="F1956" s="25">
        <v>727975131</v>
      </c>
      <c r="G1956" s="12">
        <v>6217353366</v>
      </c>
      <c r="H1956" s="11">
        <v>61</v>
      </c>
      <c r="I1956" s="11">
        <v>0</v>
      </c>
      <c r="J1956" s="11" t="s">
        <v>123</v>
      </c>
      <c r="K1956" s="25">
        <v>29902</v>
      </c>
      <c r="L1956" s="11">
        <v>0</v>
      </c>
      <c r="M1956" s="11">
        <v>0</v>
      </c>
      <c r="N1956" s="25">
        <v>2990</v>
      </c>
      <c r="O1956" s="11">
        <v>0</v>
      </c>
      <c r="P1956" s="11">
        <v>0</v>
      </c>
      <c r="Q1956" s="11"/>
      <c r="R1956" s="16"/>
    </row>
    <row r="1957" spans="1:18" ht="15.75" thickTop="1" thickBot="1" x14ac:dyDescent="0.25">
      <c r="A1957" s="15">
        <v>42493</v>
      </c>
      <c r="B1957" s="25">
        <v>2143.1309000000001</v>
      </c>
      <c r="C1957" s="11">
        <v>0</v>
      </c>
      <c r="D1957" s="25">
        <v>455204.53149999998</v>
      </c>
      <c r="E1957" s="25">
        <v>1605.461</v>
      </c>
      <c r="F1957" s="25">
        <v>730813124</v>
      </c>
      <c r="G1957" s="12">
        <v>6265997051</v>
      </c>
      <c r="H1957" s="11">
        <v>61</v>
      </c>
      <c r="I1957" s="11">
        <v>0</v>
      </c>
      <c r="J1957" s="11" t="s">
        <v>123</v>
      </c>
      <c r="K1957" s="25">
        <v>29893</v>
      </c>
      <c r="L1957" s="11">
        <v>0</v>
      </c>
      <c r="M1957" s="11">
        <v>0</v>
      </c>
      <c r="N1957" s="25">
        <v>2989</v>
      </c>
      <c r="O1957" s="11">
        <v>0</v>
      </c>
      <c r="P1957" s="11">
        <v>0</v>
      </c>
      <c r="Q1957" s="11"/>
      <c r="R1957" s="16"/>
    </row>
    <row r="1958" spans="1:18" ht="15.75" thickTop="1" thickBot="1" x14ac:dyDescent="0.25">
      <c r="A1958" s="15">
        <v>42494</v>
      </c>
      <c r="B1958" s="11">
        <v>0</v>
      </c>
      <c r="C1958" s="11">
        <v>822.38750000000005</v>
      </c>
      <c r="D1958" s="25">
        <v>454382.14399999997</v>
      </c>
      <c r="E1958" s="25">
        <v>1606.9694999999999</v>
      </c>
      <c r="F1958" s="25">
        <v>730178251</v>
      </c>
      <c r="G1958" s="12">
        <v>6194341426</v>
      </c>
      <c r="H1958" s="11">
        <v>60</v>
      </c>
      <c r="I1958" s="11">
        <v>0</v>
      </c>
      <c r="J1958" s="11" t="s">
        <v>123</v>
      </c>
      <c r="K1958" s="25">
        <v>30063</v>
      </c>
      <c r="L1958" s="11">
        <v>0</v>
      </c>
      <c r="M1958" s="11">
        <v>0</v>
      </c>
      <c r="N1958" s="25">
        <v>3006</v>
      </c>
      <c r="O1958" s="11">
        <v>0</v>
      </c>
      <c r="P1958" s="11">
        <v>0</v>
      </c>
      <c r="Q1958" s="11"/>
      <c r="R1958" s="16"/>
    </row>
    <row r="1959" spans="1:18" ht="15.75" thickTop="1" thickBot="1" x14ac:dyDescent="0.25">
      <c r="A1959" s="15">
        <v>42495</v>
      </c>
      <c r="B1959" s="11">
        <v>440.40750000000003</v>
      </c>
      <c r="C1959" s="11">
        <v>0</v>
      </c>
      <c r="D1959" s="25">
        <v>454822.5515</v>
      </c>
      <c r="E1959" s="25">
        <v>1611.5128</v>
      </c>
      <c r="F1959" s="25">
        <v>732952364</v>
      </c>
      <c r="G1959" s="12">
        <v>6197658291</v>
      </c>
      <c r="H1959" s="11">
        <v>61</v>
      </c>
      <c r="I1959" s="11">
        <v>0</v>
      </c>
      <c r="J1959" s="11" t="s">
        <v>123</v>
      </c>
      <c r="K1959" s="25">
        <v>30093</v>
      </c>
      <c r="L1959" s="11">
        <v>0</v>
      </c>
      <c r="M1959" s="11">
        <v>0</v>
      </c>
      <c r="N1959" s="25">
        <v>3009</v>
      </c>
      <c r="O1959" s="11">
        <v>0</v>
      </c>
      <c r="P1959" s="11">
        <v>0</v>
      </c>
      <c r="Q1959" s="12">
        <v>1000832678</v>
      </c>
      <c r="R1959" s="16"/>
    </row>
    <row r="1960" spans="1:18" ht="15.75" thickTop="1" thickBot="1" x14ac:dyDescent="0.25">
      <c r="A1960" s="15">
        <v>42496</v>
      </c>
      <c r="B1960" s="11">
        <v>0</v>
      </c>
      <c r="C1960" s="11">
        <v>0</v>
      </c>
      <c r="D1960" s="25">
        <v>454822.5515</v>
      </c>
      <c r="E1960" s="25">
        <v>1611.4766999999999</v>
      </c>
      <c r="F1960" s="25">
        <v>732935933</v>
      </c>
      <c r="G1960" s="12">
        <v>6244436603</v>
      </c>
      <c r="H1960" s="11">
        <v>61</v>
      </c>
      <c r="I1960" s="11">
        <v>0</v>
      </c>
      <c r="J1960" s="11" t="s">
        <v>123</v>
      </c>
      <c r="K1960" s="25">
        <v>30122</v>
      </c>
      <c r="L1960" s="11">
        <v>0</v>
      </c>
      <c r="M1960" s="11">
        <v>0</v>
      </c>
      <c r="N1960" s="25">
        <v>3012</v>
      </c>
      <c r="O1960" s="11">
        <v>0</v>
      </c>
      <c r="P1960" s="11">
        <v>0</v>
      </c>
      <c r="Q1960" s="11"/>
      <c r="R1960" s="16"/>
    </row>
    <row r="1961" spans="1:18" ht="15.75" thickTop="1" thickBot="1" x14ac:dyDescent="0.25">
      <c r="A1961" s="15">
        <v>42497</v>
      </c>
      <c r="B1961" s="11">
        <v>0</v>
      </c>
      <c r="C1961" s="11">
        <v>0</v>
      </c>
      <c r="D1961" s="25">
        <v>454822.5515</v>
      </c>
      <c r="E1961" s="25">
        <v>1611.4076</v>
      </c>
      <c r="F1961" s="25">
        <v>732904504</v>
      </c>
      <c r="G1961" s="12">
        <v>6244450976</v>
      </c>
      <c r="H1961" s="11">
        <v>61</v>
      </c>
      <c r="I1961" s="11">
        <v>0</v>
      </c>
      <c r="J1961" s="11" t="s">
        <v>123</v>
      </c>
      <c r="K1961" s="25">
        <v>30121</v>
      </c>
      <c r="L1961" s="11">
        <v>0</v>
      </c>
      <c r="M1961" s="11">
        <v>0</v>
      </c>
      <c r="N1961" s="25">
        <v>3012</v>
      </c>
      <c r="O1961" s="11">
        <v>0</v>
      </c>
      <c r="P1961" s="11">
        <v>0</v>
      </c>
      <c r="Q1961" s="11"/>
      <c r="R1961" s="16"/>
    </row>
    <row r="1962" spans="1:18" ht="15.75" thickTop="1" thickBot="1" x14ac:dyDescent="0.25">
      <c r="A1962" s="15">
        <v>42498</v>
      </c>
      <c r="B1962" s="11">
        <v>0</v>
      </c>
      <c r="C1962" s="11">
        <v>0</v>
      </c>
      <c r="D1962" s="25">
        <v>454822.5515</v>
      </c>
      <c r="E1962" s="25">
        <v>1611.3385000000001</v>
      </c>
      <c r="F1962" s="25">
        <v>732873078</v>
      </c>
      <c r="G1962" s="12">
        <v>6244465350</v>
      </c>
      <c r="H1962" s="11">
        <v>61</v>
      </c>
      <c r="I1962" s="11">
        <v>0</v>
      </c>
      <c r="J1962" s="11" t="s">
        <v>123</v>
      </c>
      <c r="K1962" s="25">
        <v>30119</v>
      </c>
      <c r="L1962" s="11">
        <v>0</v>
      </c>
      <c r="M1962" s="11">
        <v>0</v>
      </c>
      <c r="N1962" s="25">
        <v>3012</v>
      </c>
      <c r="O1962" s="11">
        <v>0</v>
      </c>
      <c r="P1962" s="11">
        <v>0</v>
      </c>
      <c r="Q1962" s="11"/>
      <c r="R1962" s="16"/>
    </row>
    <row r="1963" spans="1:18" ht="15.75" thickTop="1" thickBot="1" x14ac:dyDescent="0.25">
      <c r="A1963" s="15">
        <v>42499</v>
      </c>
      <c r="B1963" s="11">
        <v>0</v>
      </c>
      <c r="C1963" s="11">
        <v>0</v>
      </c>
      <c r="D1963" s="25">
        <v>454822.5515</v>
      </c>
      <c r="E1963" s="25">
        <v>1600.1410000000001</v>
      </c>
      <c r="F1963" s="25">
        <v>727780205</v>
      </c>
      <c r="G1963" s="12">
        <v>6187030986</v>
      </c>
      <c r="H1963" s="11">
        <v>61</v>
      </c>
      <c r="I1963" s="11">
        <v>0</v>
      </c>
      <c r="J1963" s="11" t="s">
        <v>123</v>
      </c>
      <c r="K1963" s="25">
        <v>29910</v>
      </c>
      <c r="L1963" s="11">
        <v>0</v>
      </c>
      <c r="M1963" s="11">
        <v>0</v>
      </c>
      <c r="N1963" s="25">
        <v>2991</v>
      </c>
      <c r="O1963" s="11">
        <v>0</v>
      </c>
      <c r="P1963" s="11">
        <v>0</v>
      </c>
      <c r="Q1963" s="11"/>
      <c r="R1963" s="16"/>
    </row>
    <row r="1964" spans="1:18" ht="15.75" thickTop="1" thickBot="1" x14ac:dyDescent="0.25">
      <c r="A1964" s="15">
        <v>42500</v>
      </c>
      <c r="B1964" s="11">
        <v>788.39170000000001</v>
      </c>
      <c r="C1964" s="11">
        <v>0</v>
      </c>
      <c r="D1964" s="25">
        <v>455610.94319999998</v>
      </c>
      <c r="E1964" s="25">
        <v>1600.7040999999999</v>
      </c>
      <c r="F1964" s="25">
        <v>729298296</v>
      </c>
      <c r="G1964" s="12">
        <v>6265557664</v>
      </c>
      <c r="H1964" s="11">
        <v>61</v>
      </c>
      <c r="I1964" s="11">
        <v>0</v>
      </c>
      <c r="J1964" s="11" t="s">
        <v>123</v>
      </c>
      <c r="K1964" s="25">
        <v>29921</v>
      </c>
      <c r="L1964" s="11">
        <v>0</v>
      </c>
      <c r="M1964" s="11">
        <v>0</v>
      </c>
      <c r="N1964" s="25">
        <v>2992</v>
      </c>
      <c r="O1964" s="11">
        <v>0</v>
      </c>
      <c r="P1964" s="11">
        <v>0</v>
      </c>
      <c r="Q1964" s="12">
        <v>1001733405</v>
      </c>
      <c r="R1964" s="16"/>
    </row>
    <row r="1965" spans="1:18" ht="15.75" thickTop="1" thickBot="1" x14ac:dyDescent="0.25">
      <c r="A1965" s="15">
        <v>42501</v>
      </c>
      <c r="B1965" s="11">
        <v>135.89089999999999</v>
      </c>
      <c r="C1965" s="11">
        <v>0</v>
      </c>
      <c r="D1965" s="25">
        <v>455746.83409999998</v>
      </c>
      <c r="E1965" s="25">
        <v>1605.6931999999999</v>
      </c>
      <c r="F1965" s="25">
        <v>731789584</v>
      </c>
      <c r="G1965" s="12">
        <v>6329384446</v>
      </c>
      <c r="H1965" s="11">
        <v>61</v>
      </c>
      <c r="I1965" s="11">
        <v>0</v>
      </c>
      <c r="J1965" s="11" t="s">
        <v>123</v>
      </c>
      <c r="K1965" s="25">
        <v>30066</v>
      </c>
      <c r="L1965" s="11">
        <v>0</v>
      </c>
      <c r="M1965" s="11">
        <v>0</v>
      </c>
      <c r="N1965" s="25">
        <v>3007</v>
      </c>
      <c r="O1965" s="11">
        <v>0</v>
      </c>
      <c r="P1965" s="11">
        <v>0</v>
      </c>
      <c r="Q1965" s="12">
        <v>1000298261</v>
      </c>
      <c r="R1965" s="16"/>
    </row>
    <row r="1966" spans="1:18" ht="15.75" thickTop="1" thickBot="1" x14ac:dyDescent="0.25">
      <c r="A1966" s="15">
        <v>42502</v>
      </c>
      <c r="B1966" s="11">
        <v>456.22660000000002</v>
      </c>
      <c r="C1966" s="11">
        <v>0</v>
      </c>
      <c r="D1966" s="25">
        <v>456203.06069999997</v>
      </c>
      <c r="E1966" s="25">
        <v>1609.6512</v>
      </c>
      <c r="F1966" s="25">
        <v>734327819</v>
      </c>
      <c r="G1966" s="12">
        <v>6394046407</v>
      </c>
      <c r="H1966" s="11">
        <v>61</v>
      </c>
      <c r="I1966" s="11">
        <v>0</v>
      </c>
      <c r="J1966" s="11" t="s">
        <v>123</v>
      </c>
      <c r="K1966" s="25">
        <v>30149</v>
      </c>
      <c r="L1966" s="11">
        <v>0</v>
      </c>
      <c r="M1966" s="11">
        <v>0</v>
      </c>
      <c r="N1966" s="25">
        <v>3015</v>
      </c>
      <c r="O1966" s="11">
        <v>0</v>
      </c>
      <c r="P1966" s="11">
        <v>0</v>
      </c>
      <c r="Q1966" s="12">
        <v>1001001053</v>
      </c>
      <c r="R1966" s="16"/>
    </row>
    <row r="1967" spans="1:18" ht="15.75" thickTop="1" thickBot="1" x14ac:dyDescent="0.25">
      <c r="A1967" s="15">
        <v>42503</v>
      </c>
      <c r="B1967" s="11">
        <v>865.59469999999999</v>
      </c>
      <c r="C1967" s="11">
        <v>0</v>
      </c>
      <c r="D1967" s="25">
        <v>457068.65539999999</v>
      </c>
      <c r="E1967" s="25">
        <v>1609.6666</v>
      </c>
      <c r="F1967" s="25">
        <v>735728163</v>
      </c>
      <c r="G1967" s="12">
        <v>6507553065</v>
      </c>
      <c r="H1967" s="11">
        <v>61</v>
      </c>
      <c r="I1967" s="11">
        <v>0</v>
      </c>
      <c r="J1967" s="11" t="s">
        <v>123</v>
      </c>
      <c r="K1967" s="25">
        <v>30179</v>
      </c>
      <c r="L1967" s="11">
        <v>0</v>
      </c>
      <c r="M1967" s="11">
        <v>0</v>
      </c>
      <c r="N1967" s="25">
        <v>3018</v>
      </c>
      <c r="O1967" s="11">
        <v>0</v>
      </c>
      <c r="P1967" s="11">
        <v>0</v>
      </c>
      <c r="Q1967" s="11"/>
      <c r="R1967" s="16"/>
    </row>
    <row r="1968" spans="1:18" ht="15.75" thickTop="1" thickBot="1" x14ac:dyDescent="0.25">
      <c r="A1968" s="15">
        <v>42504</v>
      </c>
      <c r="B1968" s="11">
        <v>0</v>
      </c>
      <c r="C1968" s="11">
        <v>0</v>
      </c>
      <c r="D1968" s="25">
        <v>457068.65539999999</v>
      </c>
      <c r="E1968" s="25">
        <v>1609.5966000000001</v>
      </c>
      <c r="F1968" s="25">
        <v>735696173</v>
      </c>
      <c r="G1968" s="12">
        <v>6507563854</v>
      </c>
      <c r="H1968" s="11">
        <v>61</v>
      </c>
      <c r="I1968" s="11">
        <v>0</v>
      </c>
      <c r="J1968" s="11" t="s">
        <v>123</v>
      </c>
      <c r="K1968" s="25">
        <v>30235</v>
      </c>
      <c r="L1968" s="11">
        <v>0</v>
      </c>
      <c r="M1968" s="11">
        <v>0</v>
      </c>
      <c r="N1968" s="25">
        <v>3024</v>
      </c>
      <c r="O1968" s="11">
        <v>0</v>
      </c>
      <c r="P1968" s="11">
        <v>0</v>
      </c>
      <c r="Q1968" s="11"/>
      <c r="R1968" s="16"/>
    </row>
    <row r="1969" spans="1:18" ht="15.75" thickTop="1" thickBot="1" x14ac:dyDescent="0.25">
      <c r="A1969" s="15">
        <v>42505</v>
      </c>
      <c r="B1969" s="11">
        <v>0</v>
      </c>
      <c r="C1969" s="11">
        <v>0</v>
      </c>
      <c r="D1969" s="25">
        <v>457068.65539999999</v>
      </c>
      <c r="E1969" s="25">
        <v>1609.5266999999999</v>
      </c>
      <c r="F1969" s="25">
        <v>735664186</v>
      </c>
      <c r="G1969" s="12">
        <v>6507574646</v>
      </c>
      <c r="H1969" s="11">
        <v>61</v>
      </c>
      <c r="I1969" s="11">
        <v>0</v>
      </c>
      <c r="J1969" s="11" t="s">
        <v>123</v>
      </c>
      <c r="K1969" s="25">
        <v>30234</v>
      </c>
      <c r="L1969" s="11">
        <v>0</v>
      </c>
      <c r="M1969" s="11">
        <v>0</v>
      </c>
      <c r="N1969" s="25">
        <v>3023</v>
      </c>
      <c r="O1969" s="11">
        <v>0</v>
      </c>
      <c r="P1969" s="11">
        <v>0</v>
      </c>
      <c r="Q1969" s="11"/>
      <c r="R1969" s="16"/>
    </row>
    <row r="1970" spans="1:18" ht="15.75" thickTop="1" thickBot="1" x14ac:dyDescent="0.25">
      <c r="A1970" s="15">
        <v>42506</v>
      </c>
      <c r="B1970" s="11">
        <v>0</v>
      </c>
      <c r="C1970" s="11">
        <v>0</v>
      </c>
      <c r="D1970" s="25">
        <v>457068.65539999999</v>
      </c>
      <c r="E1970" s="25">
        <v>1604.7076</v>
      </c>
      <c r="F1970" s="25">
        <v>733461555</v>
      </c>
      <c r="G1970" s="12">
        <v>6456833422</v>
      </c>
      <c r="H1970" s="11">
        <v>61</v>
      </c>
      <c r="I1970" s="11">
        <v>0</v>
      </c>
      <c r="J1970" s="11" t="s">
        <v>123</v>
      </c>
      <c r="K1970" s="25">
        <v>30143</v>
      </c>
      <c r="L1970" s="11">
        <v>0</v>
      </c>
      <c r="M1970" s="11">
        <v>0</v>
      </c>
      <c r="N1970" s="25">
        <v>3014</v>
      </c>
      <c r="O1970" s="11">
        <v>0</v>
      </c>
      <c r="P1970" s="11">
        <v>0</v>
      </c>
      <c r="Q1970" s="11"/>
      <c r="R1970" s="16"/>
    </row>
    <row r="1971" spans="1:18" ht="15.75" thickTop="1" thickBot="1" x14ac:dyDescent="0.25">
      <c r="A1971" s="15">
        <v>42507</v>
      </c>
      <c r="B1971" s="25">
        <v>1001.1343000000001</v>
      </c>
      <c r="C1971" s="11">
        <v>0</v>
      </c>
      <c r="D1971" s="25">
        <v>458069.78970000002</v>
      </c>
      <c r="E1971" s="25">
        <v>1598.4753000000001</v>
      </c>
      <c r="F1971" s="25">
        <v>732213248</v>
      </c>
      <c r="G1971" s="12">
        <v>6325403155</v>
      </c>
      <c r="H1971" s="11">
        <v>61</v>
      </c>
      <c r="I1971" s="11">
        <v>0</v>
      </c>
      <c r="J1971" s="11" t="s">
        <v>123</v>
      </c>
      <c r="K1971" s="25">
        <v>30026</v>
      </c>
      <c r="L1971" s="11">
        <v>0</v>
      </c>
      <c r="M1971" s="11">
        <v>0</v>
      </c>
      <c r="N1971" s="25">
        <v>3003</v>
      </c>
      <c r="O1971" s="11">
        <v>0</v>
      </c>
      <c r="P1971" s="11">
        <v>0</v>
      </c>
      <c r="Q1971" s="12">
        <v>1002190336</v>
      </c>
      <c r="R1971" s="16"/>
    </row>
    <row r="1972" spans="1:18" ht="15.75" thickTop="1" thickBot="1" x14ac:dyDescent="0.25">
      <c r="A1972" s="15">
        <v>42508</v>
      </c>
      <c r="B1972" s="11">
        <v>900.96569999999997</v>
      </c>
      <c r="C1972" s="11">
        <v>0</v>
      </c>
      <c r="D1972" s="25">
        <v>458970.75540000002</v>
      </c>
      <c r="E1972" s="25">
        <v>1584.4564</v>
      </c>
      <c r="F1972" s="25">
        <v>727219136</v>
      </c>
      <c r="G1972" s="12">
        <v>6271726775</v>
      </c>
      <c r="H1972" s="11">
        <v>61</v>
      </c>
      <c r="I1972" s="11">
        <v>0</v>
      </c>
      <c r="J1972" s="11" t="s">
        <v>123</v>
      </c>
      <c r="K1972" s="25">
        <v>29828</v>
      </c>
      <c r="L1972" s="11">
        <v>0</v>
      </c>
      <c r="M1972" s="11">
        <v>0</v>
      </c>
      <c r="N1972" s="25">
        <v>2983</v>
      </c>
      <c r="O1972" s="11">
        <v>0</v>
      </c>
      <c r="P1972" s="11">
        <v>0</v>
      </c>
      <c r="Q1972" s="12">
        <v>1001966875</v>
      </c>
      <c r="R1972" s="16"/>
    </row>
    <row r="1973" spans="1:18" ht="15.75" thickTop="1" thickBot="1" x14ac:dyDescent="0.25">
      <c r="A1973" s="15">
        <v>42509</v>
      </c>
      <c r="B1973" s="25">
        <v>1099.1328000000001</v>
      </c>
      <c r="C1973" s="11">
        <v>0</v>
      </c>
      <c r="D1973" s="25">
        <v>460069.88819999999</v>
      </c>
      <c r="E1973" s="25">
        <v>1576.021</v>
      </c>
      <c r="F1973" s="25">
        <v>725079812</v>
      </c>
      <c r="G1973" s="12">
        <v>6251847187</v>
      </c>
      <c r="H1973" s="11">
        <v>61</v>
      </c>
      <c r="I1973" s="11">
        <v>0</v>
      </c>
      <c r="J1973" s="11" t="s">
        <v>123</v>
      </c>
      <c r="K1973" s="25">
        <v>29728</v>
      </c>
      <c r="L1973" s="11">
        <v>0</v>
      </c>
      <c r="M1973" s="11">
        <v>0</v>
      </c>
      <c r="N1973" s="25">
        <v>2973</v>
      </c>
      <c r="O1973" s="11">
        <v>0</v>
      </c>
      <c r="P1973" s="11">
        <v>0</v>
      </c>
      <c r="Q1973" s="12">
        <v>1002394777</v>
      </c>
      <c r="R1973" s="16"/>
    </row>
    <row r="1974" spans="1:18" ht="15.75" thickTop="1" thickBot="1" x14ac:dyDescent="0.25">
      <c r="A1974" s="15">
        <v>42510</v>
      </c>
      <c r="B1974" s="25">
        <v>2727.8445999999999</v>
      </c>
      <c r="C1974" s="11">
        <v>0</v>
      </c>
      <c r="D1974" s="25">
        <v>462797.7328</v>
      </c>
      <c r="E1974" s="25">
        <v>1572.1647</v>
      </c>
      <c r="F1974" s="25">
        <v>727594268</v>
      </c>
      <c r="G1974" s="12">
        <v>6310293211</v>
      </c>
      <c r="H1974" s="11">
        <v>62</v>
      </c>
      <c r="I1974" s="11">
        <v>0</v>
      </c>
      <c r="J1974" s="11" t="s">
        <v>123</v>
      </c>
      <c r="K1974" s="25">
        <v>29726</v>
      </c>
      <c r="L1974" s="11">
        <v>0</v>
      </c>
      <c r="M1974" s="11">
        <v>0</v>
      </c>
      <c r="N1974" s="25">
        <v>2973</v>
      </c>
      <c r="O1974" s="11">
        <v>0</v>
      </c>
      <c r="P1974" s="11">
        <v>0</v>
      </c>
      <c r="Q1974" s="11"/>
      <c r="R1974" s="16"/>
    </row>
    <row r="1975" spans="1:18" ht="15.75" thickTop="1" thickBot="1" x14ac:dyDescent="0.25">
      <c r="A1975" s="15">
        <v>42511</v>
      </c>
      <c r="B1975" s="11">
        <v>0</v>
      </c>
      <c r="C1975" s="11">
        <v>0</v>
      </c>
      <c r="D1975" s="25">
        <v>462797.7328</v>
      </c>
      <c r="E1975" s="25">
        <v>1572.1030000000001</v>
      </c>
      <c r="F1975" s="25">
        <v>727565721</v>
      </c>
      <c r="G1975" s="12">
        <v>6310330201</v>
      </c>
      <c r="H1975" s="11">
        <v>62</v>
      </c>
      <c r="I1975" s="11">
        <v>0</v>
      </c>
      <c r="J1975" s="11" t="s">
        <v>123</v>
      </c>
      <c r="K1975" s="25">
        <v>29901</v>
      </c>
      <c r="L1975" s="11">
        <v>0</v>
      </c>
      <c r="M1975" s="11">
        <v>0</v>
      </c>
      <c r="N1975" s="25">
        <v>2990</v>
      </c>
      <c r="O1975" s="11">
        <v>0</v>
      </c>
      <c r="P1975" s="11">
        <v>0</v>
      </c>
      <c r="Q1975" s="11"/>
      <c r="R1975" s="16"/>
    </row>
    <row r="1976" spans="1:18" ht="15.75" thickTop="1" thickBot="1" x14ac:dyDescent="0.25">
      <c r="A1976" s="15">
        <v>42512</v>
      </c>
      <c r="B1976" s="11">
        <v>0</v>
      </c>
      <c r="C1976" s="11">
        <v>0</v>
      </c>
      <c r="D1976" s="25">
        <v>462797.7328</v>
      </c>
      <c r="E1976" s="25">
        <v>1572.0414000000001</v>
      </c>
      <c r="F1976" s="25">
        <v>727537175</v>
      </c>
      <c r="G1976" s="12">
        <v>6310367198</v>
      </c>
      <c r="H1976" s="11">
        <v>62</v>
      </c>
      <c r="I1976" s="11">
        <v>0</v>
      </c>
      <c r="J1976" s="11" t="s">
        <v>123</v>
      </c>
      <c r="K1976" s="25">
        <v>29900</v>
      </c>
      <c r="L1976" s="11">
        <v>0</v>
      </c>
      <c r="M1976" s="11">
        <v>0</v>
      </c>
      <c r="N1976" s="25">
        <v>2990</v>
      </c>
      <c r="O1976" s="11">
        <v>0</v>
      </c>
      <c r="P1976" s="11">
        <v>0</v>
      </c>
      <c r="Q1976" s="11"/>
      <c r="R1976" s="16"/>
    </row>
    <row r="1977" spans="1:18" ht="15.75" thickTop="1" thickBot="1" x14ac:dyDescent="0.25">
      <c r="A1977" s="15">
        <v>42513</v>
      </c>
      <c r="B1977" s="11">
        <v>0</v>
      </c>
      <c r="C1977" s="11">
        <v>0</v>
      </c>
      <c r="D1977" s="25">
        <v>462797.7328</v>
      </c>
      <c r="E1977" s="25">
        <v>1571.7605000000001</v>
      </c>
      <c r="F1977" s="25">
        <v>727407206</v>
      </c>
      <c r="G1977" s="12">
        <v>6402314055</v>
      </c>
      <c r="H1977" s="11">
        <v>62</v>
      </c>
      <c r="I1977" s="11">
        <v>0</v>
      </c>
      <c r="J1977" s="11" t="s">
        <v>123</v>
      </c>
      <c r="K1977" s="25">
        <v>29895</v>
      </c>
      <c r="L1977" s="11">
        <v>0</v>
      </c>
      <c r="M1977" s="11">
        <v>0</v>
      </c>
      <c r="N1977" s="25">
        <v>7972</v>
      </c>
      <c r="O1977" s="11">
        <v>0</v>
      </c>
      <c r="P1977" s="11">
        <v>0</v>
      </c>
      <c r="Q1977" s="11"/>
      <c r="R1977" s="16"/>
    </row>
    <row r="1978" spans="1:18" ht="15.75" thickTop="1" thickBot="1" x14ac:dyDescent="0.25">
      <c r="A1978" s="15">
        <v>42514</v>
      </c>
      <c r="B1978" s="25">
        <v>1687.4148</v>
      </c>
      <c r="C1978" s="11">
        <v>0</v>
      </c>
      <c r="D1978" s="25">
        <v>464485.14760000003</v>
      </c>
      <c r="E1978" s="25">
        <v>1576.7012999999999</v>
      </c>
      <c r="F1978" s="25">
        <v>732354322</v>
      </c>
      <c r="G1978" s="12">
        <v>6371230989</v>
      </c>
      <c r="H1978" s="11">
        <v>62</v>
      </c>
      <c r="I1978" s="11">
        <v>0</v>
      </c>
      <c r="J1978" s="11" t="s">
        <v>123</v>
      </c>
      <c r="K1978" s="25">
        <v>29989</v>
      </c>
      <c r="L1978" s="11">
        <v>0</v>
      </c>
      <c r="M1978" s="11">
        <v>0</v>
      </c>
      <c r="N1978" s="25">
        <v>7997</v>
      </c>
      <c r="O1978" s="11">
        <v>0</v>
      </c>
      <c r="P1978" s="11">
        <v>0</v>
      </c>
      <c r="Q1978" s="12">
        <v>1003522778</v>
      </c>
      <c r="R1978" s="16"/>
    </row>
    <row r="1979" spans="1:18" ht="15.75" thickTop="1" thickBot="1" x14ac:dyDescent="0.25">
      <c r="A1979" s="15">
        <v>42515</v>
      </c>
      <c r="B1979" s="11">
        <v>0</v>
      </c>
      <c r="C1979" s="11">
        <v>0</v>
      </c>
      <c r="D1979" s="25">
        <v>464485.14760000003</v>
      </c>
      <c r="E1979" s="25">
        <v>1582.8954000000001</v>
      </c>
      <c r="F1979" s="25">
        <v>735231426</v>
      </c>
      <c r="G1979" s="12">
        <v>6326344788</v>
      </c>
      <c r="H1979" s="11">
        <v>62</v>
      </c>
      <c r="I1979" s="11">
        <v>0</v>
      </c>
      <c r="J1979" s="11" t="s">
        <v>123</v>
      </c>
      <c r="K1979" s="25">
        <v>30216</v>
      </c>
      <c r="L1979" s="11">
        <v>0</v>
      </c>
      <c r="M1979" s="11">
        <v>0</v>
      </c>
      <c r="N1979" s="25">
        <v>8058</v>
      </c>
      <c r="O1979" s="11">
        <v>0</v>
      </c>
      <c r="P1979" s="11">
        <v>0</v>
      </c>
      <c r="Q1979" s="11"/>
      <c r="R1979" s="16"/>
    </row>
    <row r="1980" spans="1:18" ht="15.75" thickTop="1" thickBot="1" x14ac:dyDescent="0.25">
      <c r="A1980" s="15">
        <v>42516</v>
      </c>
      <c r="B1980" s="25">
        <v>1150.8956000000001</v>
      </c>
      <c r="C1980" s="11">
        <v>0</v>
      </c>
      <c r="D1980" s="25">
        <v>465636.04320000001</v>
      </c>
      <c r="E1980" s="25">
        <v>1584.7009</v>
      </c>
      <c r="F1980" s="25">
        <v>737893842</v>
      </c>
      <c r="G1980" s="12">
        <v>6418096066</v>
      </c>
      <c r="H1980" s="11">
        <v>62</v>
      </c>
      <c r="I1980" s="11">
        <v>0</v>
      </c>
      <c r="J1980" s="11" t="s">
        <v>123</v>
      </c>
      <c r="K1980" s="25">
        <v>30251</v>
      </c>
      <c r="L1980" s="11">
        <v>0</v>
      </c>
      <c r="M1980" s="11">
        <v>0</v>
      </c>
      <c r="N1980" s="25">
        <v>8067</v>
      </c>
      <c r="O1980" s="11">
        <v>0</v>
      </c>
      <c r="P1980" s="11">
        <v>0</v>
      </c>
      <c r="Q1980" s="12">
        <v>1002477787</v>
      </c>
      <c r="R1980" s="16"/>
    </row>
    <row r="1981" spans="1:18" ht="15.75" thickTop="1" thickBot="1" x14ac:dyDescent="0.25">
      <c r="A1981" s="15">
        <v>42517</v>
      </c>
      <c r="B1981" s="11">
        <v>700.21820000000002</v>
      </c>
      <c r="C1981" s="11">
        <v>0</v>
      </c>
      <c r="D1981" s="25">
        <v>466336.26140000002</v>
      </c>
      <c r="E1981" s="25">
        <v>1584.2639999999999</v>
      </c>
      <c r="F1981" s="25">
        <v>738799754</v>
      </c>
      <c r="G1981" s="12">
        <v>6427584172</v>
      </c>
      <c r="H1981" s="11">
        <v>62</v>
      </c>
      <c r="I1981" s="11">
        <v>0</v>
      </c>
      <c r="J1981" s="11" t="s">
        <v>123</v>
      </c>
      <c r="K1981" s="25">
        <v>30317</v>
      </c>
      <c r="L1981" s="11">
        <v>0</v>
      </c>
      <c r="M1981" s="11">
        <v>0</v>
      </c>
      <c r="N1981" s="25">
        <v>8085</v>
      </c>
      <c r="O1981" s="11">
        <v>0</v>
      </c>
      <c r="P1981" s="11">
        <v>0</v>
      </c>
      <c r="Q1981" s="12">
        <v>1001503789</v>
      </c>
      <c r="R1981" s="16"/>
    </row>
    <row r="1982" spans="1:18" ht="15.75" thickTop="1" thickBot="1" x14ac:dyDescent="0.25">
      <c r="A1982" s="15">
        <v>42518</v>
      </c>
      <c r="B1982" s="11">
        <v>0</v>
      </c>
      <c r="C1982" s="11">
        <v>0</v>
      </c>
      <c r="D1982" s="25">
        <v>466336.26140000002</v>
      </c>
      <c r="E1982" s="25">
        <v>1584.1886999999999</v>
      </c>
      <c r="F1982" s="25">
        <v>738764619</v>
      </c>
      <c r="G1982" s="12">
        <v>6427612361</v>
      </c>
      <c r="H1982" s="11">
        <v>62</v>
      </c>
      <c r="I1982" s="11">
        <v>0</v>
      </c>
      <c r="J1982" s="11" t="s">
        <v>123</v>
      </c>
      <c r="K1982" s="25">
        <v>30361</v>
      </c>
      <c r="L1982" s="11">
        <v>0</v>
      </c>
      <c r="M1982" s="11">
        <v>0</v>
      </c>
      <c r="N1982" s="25">
        <v>8096</v>
      </c>
      <c r="O1982" s="11">
        <v>0</v>
      </c>
      <c r="P1982" s="11">
        <v>0</v>
      </c>
      <c r="Q1982" s="11"/>
      <c r="R1982" s="16"/>
    </row>
    <row r="1983" spans="1:18" ht="15.75" thickTop="1" thickBot="1" x14ac:dyDescent="0.25">
      <c r="A1983" s="15">
        <v>42519</v>
      </c>
      <c r="B1983" s="11">
        <v>0</v>
      </c>
      <c r="C1983" s="11">
        <v>0</v>
      </c>
      <c r="D1983" s="25">
        <v>466336.26140000002</v>
      </c>
      <c r="E1983" s="25">
        <v>1584.1133</v>
      </c>
      <c r="F1983" s="25">
        <v>738729485</v>
      </c>
      <c r="G1983" s="12">
        <v>6427640556</v>
      </c>
      <c r="H1983" s="11">
        <v>62</v>
      </c>
      <c r="I1983" s="11">
        <v>0</v>
      </c>
      <c r="J1983" s="11" t="s">
        <v>123</v>
      </c>
      <c r="K1983" s="25">
        <v>30360</v>
      </c>
      <c r="L1983" s="11">
        <v>0</v>
      </c>
      <c r="M1983" s="11">
        <v>0</v>
      </c>
      <c r="N1983" s="25">
        <v>8096</v>
      </c>
      <c r="O1983" s="11">
        <v>0</v>
      </c>
      <c r="P1983" s="11">
        <v>0</v>
      </c>
      <c r="Q1983" s="11"/>
      <c r="R1983" s="16"/>
    </row>
    <row r="1984" spans="1:18" ht="15.75" thickTop="1" thickBot="1" x14ac:dyDescent="0.25">
      <c r="A1984" s="15">
        <v>42520</v>
      </c>
      <c r="B1984" s="11">
        <v>0</v>
      </c>
      <c r="C1984" s="11">
        <v>0</v>
      </c>
      <c r="D1984" s="25">
        <v>466336.26140000002</v>
      </c>
      <c r="E1984" s="25">
        <v>1584.2029</v>
      </c>
      <c r="F1984" s="25">
        <v>738771259</v>
      </c>
      <c r="G1984" s="12">
        <v>6338460170</v>
      </c>
      <c r="H1984" s="11">
        <v>62</v>
      </c>
      <c r="I1984" s="11">
        <v>0</v>
      </c>
      <c r="J1984" s="11" t="s">
        <v>123</v>
      </c>
      <c r="K1984" s="25">
        <v>30362</v>
      </c>
      <c r="L1984" s="11">
        <v>0</v>
      </c>
      <c r="M1984" s="11">
        <v>0</v>
      </c>
      <c r="N1984" s="25">
        <v>8097</v>
      </c>
      <c r="O1984" s="11">
        <v>0</v>
      </c>
      <c r="P1984" s="11">
        <v>0</v>
      </c>
      <c r="Q1984" s="11"/>
      <c r="R1984" s="16"/>
    </row>
    <row r="1985" spans="1:18" ht="15.75" thickTop="1" thickBot="1" x14ac:dyDescent="0.25">
      <c r="A1985" s="15">
        <v>42521</v>
      </c>
      <c r="B1985" s="11">
        <v>0</v>
      </c>
      <c r="C1985" s="11">
        <v>0</v>
      </c>
      <c r="D1985" s="25">
        <v>466336.26140000002</v>
      </c>
      <c r="E1985" s="25">
        <v>1582.3078</v>
      </c>
      <c r="F1985" s="25">
        <v>737887485</v>
      </c>
      <c r="G1985" s="12">
        <v>6499075937</v>
      </c>
      <c r="H1985" s="11">
        <v>62</v>
      </c>
      <c r="I1985" s="11">
        <v>0</v>
      </c>
      <c r="J1985" s="11" t="s">
        <v>123</v>
      </c>
      <c r="K1985" s="25">
        <v>30325</v>
      </c>
      <c r="L1985" s="11">
        <v>0</v>
      </c>
      <c r="M1985" s="11">
        <v>0</v>
      </c>
      <c r="N1985" s="25">
        <v>8087</v>
      </c>
      <c r="O1985" s="11">
        <v>0</v>
      </c>
      <c r="P1985" s="11">
        <v>0</v>
      </c>
      <c r="Q1985" s="11"/>
      <c r="R1985" s="16"/>
    </row>
    <row r="1986" spans="1:18" ht="15.75" thickTop="1" thickBot="1" x14ac:dyDescent="0.25">
      <c r="A1986" s="15">
        <v>42522</v>
      </c>
      <c r="B1986" s="11">
        <v>0</v>
      </c>
      <c r="C1986" s="11">
        <v>0</v>
      </c>
      <c r="D1986" s="25">
        <v>466336.26140000002</v>
      </c>
      <c r="E1986" s="25">
        <v>1578.1599000000001</v>
      </c>
      <c r="F1986" s="25">
        <v>735953202</v>
      </c>
      <c r="G1986" s="12">
        <v>6482624315</v>
      </c>
      <c r="H1986" s="11">
        <v>62</v>
      </c>
      <c r="I1986" s="11">
        <v>0</v>
      </c>
      <c r="J1986" s="11" t="s">
        <v>123</v>
      </c>
      <c r="K1986" s="25">
        <v>30246</v>
      </c>
      <c r="L1986" s="11">
        <v>0</v>
      </c>
      <c r="M1986" s="11">
        <v>0</v>
      </c>
      <c r="N1986" s="25">
        <v>8066</v>
      </c>
      <c r="O1986" s="11">
        <v>0</v>
      </c>
      <c r="P1986" s="11">
        <v>0</v>
      </c>
      <c r="Q1986" s="11"/>
      <c r="R1986" s="16"/>
    </row>
    <row r="1987" spans="1:18" ht="15.75" thickTop="1" thickBot="1" x14ac:dyDescent="0.25">
      <c r="A1987" s="15">
        <v>42523</v>
      </c>
      <c r="B1987" s="11">
        <v>0</v>
      </c>
      <c r="C1987" s="11">
        <v>0</v>
      </c>
      <c r="D1987" s="25">
        <v>466336.26140000002</v>
      </c>
      <c r="E1987" s="25">
        <v>1572.13</v>
      </c>
      <c r="F1987" s="25">
        <v>733141226</v>
      </c>
      <c r="G1987" s="12">
        <v>6334337861</v>
      </c>
      <c r="H1987" s="11">
        <v>62</v>
      </c>
      <c r="I1987" s="11">
        <v>0</v>
      </c>
      <c r="J1987" s="11" t="s">
        <v>123</v>
      </c>
      <c r="K1987" s="25">
        <v>30130</v>
      </c>
      <c r="L1987" s="11">
        <v>0</v>
      </c>
      <c r="M1987" s="11">
        <v>0</v>
      </c>
      <c r="N1987" s="25">
        <v>8035</v>
      </c>
      <c r="O1987" s="11">
        <v>0</v>
      </c>
      <c r="P1987" s="11">
        <v>0</v>
      </c>
      <c r="Q1987" s="11"/>
      <c r="R1987" s="16"/>
    </row>
    <row r="1988" spans="1:18" ht="15.75" thickTop="1" thickBot="1" x14ac:dyDescent="0.25">
      <c r="A1988" s="15">
        <v>42524</v>
      </c>
      <c r="B1988" s="11">
        <v>0</v>
      </c>
      <c r="C1988" s="11">
        <v>0</v>
      </c>
      <c r="D1988" s="25">
        <v>466336.26140000002</v>
      </c>
      <c r="E1988" s="25">
        <v>1578.5572999999999</v>
      </c>
      <c r="F1988" s="25">
        <v>736138495</v>
      </c>
      <c r="G1988" s="12">
        <v>6359728980</v>
      </c>
      <c r="H1988" s="11">
        <v>62</v>
      </c>
      <c r="I1988" s="11">
        <v>0</v>
      </c>
      <c r="J1988" s="11" t="s">
        <v>123</v>
      </c>
      <c r="K1988" s="25">
        <v>30254</v>
      </c>
      <c r="L1988" s="11">
        <v>0</v>
      </c>
      <c r="M1988" s="11">
        <v>0</v>
      </c>
      <c r="N1988" s="25">
        <v>8068</v>
      </c>
      <c r="O1988" s="11">
        <v>0</v>
      </c>
      <c r="P1988" s="11">
        <v>0</v>
      </c>
      <c r="Q1988" s="11"/>
      <c r="R1988" s="16"/>
    </row>
    <row r="1989" spans="1:18" ht="15.75" thickTop="1" thickBot="1" x14ac:dyDescent="0.25">
      <c r="A1989" s="15">
        <v>42525</v>
      </c>
      <c r="B1989" s="11">
        <v>0</v>
      </c>
      <c r="C1989" s="11">
        <v>0</v>
      </c>
      <c r="D1989" s="25">
        <v>466336.26140000002</v>
      </c>
      <c r="E1989" s="25">
        <v>1578.4783</v>
      </c>
      <c r="F1989" s="25">
        <v>736101654</v>
      </c>
      <c r="G1989" s="12">
        <v>6359741510</v>
      </c>
      <c r="H1989" s="11">
        <v>62</v>
      </c>
      <c r="I1989" s="11">
        <v>0</v>
      </c>
      <c r="J1989" s="11" t="s">
        <v>123</v>
      </c>
      <c r="K1989" s="25">
        <v>30252</v>
      </c>
      <c r="L1989" s="11">
        <v>0</v>
      </c>
      <c r="M1989" s="11">
        <v>0</v>
      </c>
      <c r="N1989" s="25">
        <v>8067</v>
      </c>
      <c r="O1989" s="11">
        <v>0</v>
      </c>
      <c r="P1989" s="11">
        <v>0</v>
      </c>
      <c r="Q1989" s="11"/>
      <c r="R1989" s="16"/>
    </row>
    <row r="1990" spans="1:18" ht="15.75" thickTop="1" thickBot="1" x14ac:dyDescent="0.25">
      <c r="A1990" s="15">
        <v>42526</v>
      </c>
      <c r="B1990" s="11">
        <v>0</v>
      </c>
      <c r="C1990" s="11">
        <v>0</v>
      </c>
      <c r="D1990" s="25">
        <v>466336.26140000002</v>
      </c>
      <c r="E1990" s="25">
        <v>1578.3993</v>
      </c>
      <c r="F1990" s="25">
        <v>736064815</v>
      </c>
      <c r="G1990" s="12">
        <v>6359754042</v>
      </c>
      <c r="H1990" s="11">
        <v>62</v>
      </c>
      <c r="I1990" s="11">
        <v>0</v>
      </c>
      <c r="J1990" s="11" t="s">
        <v>123</v>
      </c>
      <c r="K1990" s="25">
        <v>30250</v>
      </c>
      <c r="L1990" s="11">
        <v>0</v>
      </c>
      <c r="M1990" s="11">
        <v>0</v>
      </c>
      <c r="N1990" s="25">
        <v>8067</v>
      </c>
      <c r="O1990" s="11">
        <v>0</v>
      </c>
      <c r="P1990" s="11">
        <v>0</v>
      </c>
      <c r="Q1990" s="11"/>
      <c r="R1990" s="16"/>
    </row>
    <row r="1991" spans="1:18" ht="15.75" thickTop="1" thickBot="1" x14ac:dyDescent="0.25">
      <c r="A1991" s="15">
        <v>42527</v>
      </c>
      <c r="B1991" s="11">
        <v>62.834699999999998</v>
      </c>
      <c r="C1991" s="11">
        <v>0</v>
      </c>
      <c r="D1991" s="25">
        <v>466399.09610000002</v>
      </c>
      <c r="E1991" s="25">
        <v>1591.4776999999999</v>
      </c>
      <c r="F1991" s="25">
        <v>742263777</v>
      </c>
      <c r="G1991" s="12">
        <v>6396859062</v>
      </c>
      <c r="H1991" s="11">
        <v>62</v>
      </c>
      <c r="I1991" s="11">
        <v>0</v>
      </c>
      <c r="J1991" s="11" t="s">
        <v>123</v>
      </c>
      <c r="K1991" s="25">
        <v>30501</v>
      </c>
      <c r="L1991" s="11">
        <v>0</v>
      </c>
      <c r="M1991" s="11">
        <v>0</v>
      </c>
      <c r="N1991" s="25">
        <v>8134</v>
      </c>
      <c r="O1991" s="11">
        <v>0</v>
      </c>
      <c r="P1991" s="11">
        <v>0</v>
      </c>
      <c r="Q1991" s="11"/>
      <c r="R1991" s="16"/>
    </row>
    <row r="1992" spans="1:18" ht="15.75" thickTop="1" thickBot="1" x14ac:dyDescent="0.25">
      <c r="A1992" s="15">
        <v>42528</v>
      </c>
      <c r="B1992" s="11">
        <v>0</v>
      </c>
      <c r="C1992" s="11">
        <v>0</v>
      </c>
      <c r="D1992" s="25">
        <v>466399.09610000002</v>
      </c>
      <c r="E1992" s="25">
        <v>1597.9776999999999</v>
      </c>
      <c r="F1992" s="25">
        <v>745295348</v>
      </c>
      <c r="G1992" s="12">
        <v>6495496459</v>
      </c>
      <c r="H1992" s="11">
        <v>62</v>
      </c>
      <c r="I1992" s="11">
        <v>0</v>
      </c>
      <c r="J1992" s="11" t="s">
        <v>123</v>
      </c>
      <c r="K1992" s="25">
        <v>30630</v>
      </c>
      <c r="L1992" s="11">
        <v>0</v>
      </c>
      <c r="M1992" s="11">
        <v>0</v>
      </c>
      <c r="N1992" s="25">
        <v>8168</v>
      </c>
      <c r="O1992" s="11">
        <v>0</v>
      </c>
      <c r="P1992" s="11">
        <v>0</v>
      </c>
      <c r="Q1992" s="11"/>
      <c r="R1992" s="16"/>
    </row>
    <row r="1993" spans="1:18" ht="15.75" thickTop="1" thickBot="1" x14ac:dyDescent="0.25">
      <c r="A1993" s="15">
        <v>42529</v>
      </c>
      <c r="B1993" s="11">
        <v>0</v>
      </c>
      <c r="C1993" s="11">
        <v>0</v>
      </c>
      <c r="D1993" s="25">
        <v>466399.09610000002</v>
      </c>
      <c r="E1993" s="25">
        <v>1596.1626000000001</v>
      </c>
      <c r="F1993" s="25">
        <v>744448798</v>
      </c>
      <c r="G1993" s="12">
        <v>6614396324</v>
      </c>
      <c r="H1993" s="11">
        <v>62</v>
      </c>
      <c r="I1993" s="11">
        <v>0</v>
      </c>
      <c r="J1993" s="11" t="s">
        <v>123</v>
      </c>
      <c r="K1993" s="25">
        <v>30595</v>
      </c>
      <c r="L1993" s="11">
        <v>0</v>
      </c>
      <c r="M1993" s="11">
        <v>0</v>
      </c>
      <c r="N1993" s="25">
        <v>8159</v>
      </c>
      <c r="O1993" s="11">
        <v>0</v>
      </c>
      <c r="P1993" s="11">
        <v>0</v>
      </c>
      <c r="Q1993" s="11"/>
      <c r="R1993" s="16"/>
    </row>
    <row r="1994" spans="1:18" ht="15.75" thickTop="1" thickBot="1" x14ac:dyDescent="0.25">
      <c r="A1994" s="15">
        <v>42530</v>
      </c>
      <c r="B1994" s="11">
        <v>0</v>
      </c>
      <c r="C1994" s="11">
        <v>0</v>
      </c>
      <c r="D1994" s="25">
        <v>466399.09610000002</v>
      </c>
      <c r="E1994" s="25">
        <v>1587.4366</v>
      </c>
      <c r="F1994" s="25">
        <v>740378987</v>
      </c>
      <c r="G1994" s="12">
        <v>6634206495</v>
      </c>
      <c r="H1994" s="11">
        <v>62</v>
      </c>
      <c r="I1994" s="11">
        <v>0</v>
      </c>
      <c r="J1994" s="11" t="s">
        <v>123</v>
      </c>
      <c r="K1994" s="25">
        <v>30428</v>
      </c>
      <c r="L1994" s="11">
        <v>0</v>
      </c>
      <c r="M1994" s="11">
        <v>0</v>
      </c>
      <c r="N1994" s="25">
        <v>8114</v>
      </c>
      <c r="O1994" s="11">
        <v>0</v>
      </c>
      <c r="P1994" s="11">
        <v>0</v>
      </c>
      <c r="Q1994" s="11"/>
      <c r="R1994" s="16"/>
    </row>
    <row r="1995" spans="1:18" ht="15.75" thickTop="1" thickBot="1" x14ac:dyDescent="0.25">
      <c r="A1995" s="15">
        <v>42531</v>
      </c>
      <c r="B1995" s="11">
        <v>0</v>
      </c>
      <c r="C1995" s="11">
        <v>0</v>
      </c>
      <c r="D1995" s="25">
        <v>466399.09610000002</v>
      </c>
      <c r="E1995" s="25">
        <v>1574.9742000000001</v>
      </c>
      <c r="F1995" s="25">
        <v>734566535</v>
      </c>
      <c r="G1995" s="12">
        <v>6425178862</v>
      </c>
      <c r="H1995" s="11">
        <v>62</v>
      </c>
      <c r="I1995" s="11">
        <v>0</v>
      </c>
      <c r="J1995" s="11" t="s">
        <v>123</v>
      </c>
      <c r="K1995" s="25">
        <v>30189</v>
      </c>
      <c r="L1995" s="11">
        <v>0</v>
      </c>
      <c r="M1995" s="11">
        <v>0</v>
      </c>
      <c r="N1995" s="25">
        <v>8050</v>
      </c>
      <c r="O1995" s="11">
        <v>0</v>
      </c>
      <c r="P1995" s="11">
        <v>0</v>
      </c>
      <c r="Q1995" s="11"/>
      <c r="R1995" s="16"/>
    </row>
    <row r="1996" spans="1:18" ht="15.75" thickTop="1" thickBot="1" x14ac:dyDescent="0.25">
      <c r="A1996" s="15">
        <v>42532</v>
      </c>
      <c r="B1996" s="11">
        <v>0</v>
      </c>
      <c r="C1996" s="11">
        <v>0</v>
      </c>
      <c r="D1996" s="25">
        <v>466399.09610000002</v>
      </c>
      <c r="E1996" s="25">
        <v>1574.8951999999999</v>
      </c>
      <c r="F1996" s="25">
        <v>734529681</v>
      </c>
      <c r="G1996" s="12">
        <v>6425190700</v>
      </c>
      <c r="H1996" s="11">
        <v>62</v>
      </c>
      <c r="I1996" s="11">
        <v>0</v>
      </c>
      <c r="J1996" s="11" t="s">
        <v>123</v>
      </c>
      <c r="K1996" s="25">
        <v>30187</v>
      </c>
      <c r="L1996" s="11">
        <v>0</v>
      </c>
      <c r="M1996" s="11">
        <v>0</v>
      </c>
      <c r="N1996" s="25">
        <v>8050</v>
      </c>
      <c r="O1996" s="11">
        <v>0</v>
      </c>
      <c r="P1996" s="11">
        <v>0</v>
      </c>
      <c r="Q1996" s="11"/>
      <c r="R1996" s="16"/>
    </row>
    <row r="1997" spans="1:18" ht="15.75" thickTop="1" thickBot="1" x14ac:dyDescent="0.25">
      <c r="A1997" s="15">
        <v>42533</v>
      </c>
      <c r="B1997" s="11">
        <v>0</v>
      </c>
      <c r="C1997" s="11">
        <v>0</v>
      </c>
      <c r="D1997" s="25">
        <v>466399.09610000002</v>
      </c>
      <c r="E1997" s="25">
        <v>1574.8162</v>
      </c>
      <c r="F1997" s="25">
        <v>734492829</v>
      </c>
      <c r="G1997" s="12">
        <v>6425202540</v>
      </c>
      <c r="H1997" s="11">
        <v>62</v>
      </c>
      <c r="I1997" s="11">
        <v>0</v>
      </c>
      <c r="J1997" s="11" t="s">
        <v>123</v>
      </c>
      <c r="K1997" s="25">
        <v>30186</v>
      </c>
      <c r="L1997" s="11">
        <v>0</v>
      </c>
      <c r="M1997" s="11">
        <v>0</v>
      </c>
      <c r="N1997" s="25">
        <v>8050</v>
      </c>
      <c r="O1997" s="11">
        <v>0</v>
      </c>
      <c r="P1997" s="11">
        <v>0</v>
      </c>
      <c r="Q1997" s="11"/>
      <c r="R1997" s="16"/>
    </row>
    <row r="1998" spans="1:18" ht="15.75" thickTop="1" thickBot="1" x14ac:dyDescent="0.25">
      <c r="A1998" s="15">
        <v>42534</v>
      </c>
      <c r="B1998" s="11">
        <v>829.05709999999999</v>
      </c>
      <c r="C1998" s="11">
        <v>0</v>
      </c>
      <c r="D1998" s="25">
        <v>467228.1532</v>
      </c>
      <c r="E1998" s="25">
        <v>1567.6279</v>
      </c>
      <c r="F1998" s="25">
        <v>732439899</v>
      </c>
      <c r="G1998" s="12">
        <v>6288099430</v>
      </c>
      <c r="H1998" s="11">
        <v>62</v>
      </c>
      <c r="I1998" s="11">
        <v>0</v>
      </c>
      <c r="J1998" s="11" t="s">
        <v>123</v>
      </c>
      <c r="K1998" s="25">
        <v>30048</v>
      </c>
      <c r="L1998" s="11">
        <v>0</v>
      </c>
      <c r="M1998" s="11">
        <v>0</v>
      </c>
      <c r="N1998" s="25">
        <v>8013</v>
      </c>
      <c r="O1998" s="11">
        <v>0</v>
      </c>
      <c r="P1998" s="11">
        <v>0</v>
      </c>
      <c r="Q1998" s="11"/>
      <c r="R1998" s="16"/>
    </row>
    <row r="1999" spans="1:18" ht="15.75" thickTop="1" thickBot="1" x14ac:dyDescent="0.25">
      <c r="A1999" s="15">
        <v>42535</v>
      </c>
      <c r="B1999" s="11">
        <v>0</v>
      </c>
      <c r="C1999" s="11">
        <v>0</v>
      </c>
      <c r="D1999" s="25">
        <v>467228.1532</v>
      </c>
      <c r="E1999" s="25">
        <v>1564.6149</v>
      </c>
      <c r="F1999" s="25">
        <v>731032137</v>
      </c>
      <c r="G1999" s="12">
        <v>6307801165</v>
      </c>
      <c r="H1999" s="11">
        <v>62</v>
      </c>
      <c r="I1999" s="11">
        <v>0</v>
      </c>
      <c r="J1999" s="11" t="s">
        <v>123</v>
      </c>
      <c r="K1999" s="25">
        <v>30044</v>
      </c>
      <c r="L1999" s="11">
        <v>0</v>
      </c>
      <c r="M1999" s="11">
        <v>0</v>
      </c>
      <c r="N1999" s="25">
        <v>8012</v>
      </c>
      <c r="O1999" s="11">
        <v>0</v>
      </c>
      <c r="P1999" s="11">
        <v>0</v>
      </c>
      <c r="Q1999" s="11"/>
      <c r="R1999" s="16"/>
    </row>
    <row r="2000" spans="1:18" ht="15.75" thickTop="1" thickBot="1" x14ac:dyDescent="0.25">
      <c r="A2000" s="15">
        <v>42536</v>
      </c>
      <c r="B2000" s="11">
        <v>87.988500000000002</v>
      </c>
      <c r="C2000" s="11">
        <v>0</v>
      </c>
      <c r="D2000" s="25">
        <v>467316.14169999998</v>
      </c>
      <c r="E2000" s="25">
        <v>1571.1020000000001</v>
      </c>
      <c r="F2000" s="25">
        <v>734201306</v>
      </c>
      <c r="G2000" s="12">
        <v>6588001574</v>
      </c>
      <c r="H2000" s="11">
        <v>62</v>
      </c>
      <c r="I2000" s="11">
        <v>0</v>
      </c>
      <c r="J2000" s="11" t="s">
        <v>123</v>
      </c>
      <c r="K2000" s="25">
        <v>30168</v>
      </c>
      <c r="L2000" s="11">
        <v>0</v>
      </c>
      <c r="M2000" s="11">
        <v>0</v>
      </c>
      <c r="N2000" s="25">
        <v>8045</v>
      </c>
      <c r="O2000" s="11">
        <v>0</v>
      </c>
      <c r="P2000" s="11">
        <v>0</v>
      </c>
      <c r="Q2000" s="11"/>
      <c r="R2000" s="16"/>
    </row>
    <row r="2001" spans="1:18" ht="15.75" thickTop="1" thickBot="1" x14ac:dyDescent="0.25">
      <c r="A2001" s="15">
        <v>42537</v>
      </c>
      <c r="B2001" s="11">
        <v>0</v>
      </c>
      <c r="C2001" s="11">
        <v>0</v>
      </c>
      <c r="D2001" s="25">
        <v>467316.14169999998</v>
      </c>
      <c r="E2001" s="25">
        <v>1569.3951999999999</v>
      </c>
      <c r="F2001" s="25">
        <v>733403707</v>
      </c>
      <c r="G2001" s="12">
        <v>6553741237</v>
      </c>
      <c r="H2001" s="11">
        <v>62</v>
      </c>
      <c r="I2001" s="11">
        <v>0</v>
      </c>
      <c r="J2001" s="11" t="s">
        <v>123</v>
      </c>
      <c r="K2001" s="25">
        <v>30141</v>
      </c>
      <c r="L2001" s="11">
        <v>0</v>
      </c>
      <c r="M2001" s="11">
        <v>0</v>
      </c>
      <c r="N2001" s="25">
        <v>8038</v>
      </c>
      <c r="O2001" s="11">
        <v>0</v>
      </c>
      <c r="P2001" s="11">
        <v>0</v>
      </c>
      <c r="Q2001" s="11"/>
      <c r="R2001" s="16"/>
    </row>
    <row r="2002" spans="1:18" ht="15.75" thickTop="1" thickBot="1" x14ac:dyDescent="0.25">
      <c r="A2002" s="15">
        <v>42538</v>
      </c>
      <c r="B2002" s="11">
        <v>0</v>
      </c>
      <c r="C2002" s="11">
        <v>0</v>
      </c>
      <c r="D2002" s="25">
        <v>467316.14169999998</v>
      </c>
      <c r="E2002" s="25">
        <v>1577.6792</v>
      </c>
      <c r="F2002" s="25">
        <v>737274964</v>
      </c>
      <c r="G2002" s="12">
        <v>6515619165</v>
      </c>
      <c r="H2002" s="11">
        <v>62</v>
      </c>
      <c r="I2002" s="11">
        <v>0</v>
      </c>
      <c r="J2002" s="11" t="s">
        <v>123</v>
      </c>
      <c r="K2002" s="25">
        <v>30300</v>
      </c>
      <c r="L2002" s="11">
        <v>0</v>
      </c>
      <c r="M2002" s="11">
        <v>0</v>
      </c>
      <c r="N2002" s="25">
        <v>8080</v>
      </c>
      <c r="O2002" s="11">
        <v>0</v>
      </c>
      <c r="P2002" s="11">
        <v>0</v>
      </c>
      <c r="Q2002" s="11"/>
      <c r="R2002" s="16"/>
    </row>
    <row r="2003" spans="1:18" ht="15.75" thickTop="1" thickBot="1" x14ac:dyDescent="0.25">
      <c r="A2003" s="15">
        <v>42539</v>
      </c>
      <c r="B2003" s="11">
        <v>0</v>
      </c>
      <c r="C2003" s="11">
        <v>0</v>
      </c>
      <c r="D2003" s="25">
        <v>467316.14169999998</v>
      </c>
      <c r="E2003" s="25">
        <v>1577.6001000000001</v>
      </c>
      <c r="F2003" s="25">
        <v>737238001</v>
      </c>
      <c r="G2003" s="12">
        <v>6515631645</v>
      </c>
      <c r="H2003" s="11">
        <v>62</v>
      </c>
      <c r="I2003" s="11">
        <v>0</v>
      </c>
      <c r="J2003" s="11" t="s">
        <v>123</v>
      </c>
      <c r="K2003" s="25">
        <v>30299</v>
      </c>
      <c r="L2003" s="11">
        <v>0</v>
      </c>
      <c r="M2003" s="11">
        <v>0</v>
      </c>
      <c r="N2003" s="25">
        <v>8080</v>
      </c>
      <c r="O2003" s="11">
        <v>0</v>
      </c>
      <c r="P2003" s="11">
        <v>0</v>
      </c>
      <c r="Q2003" s="11"/>
      <c r="R2003" s="16"/>
    </row>
    <row r="2004" spans="1:18" ht="15.75" thickTop="1" thickBot="1" x14ac:dyDescent="0.25">
      <c r="A2004" s="15">
        <v>42540</v>
      </c>
      <c r="B2004" s="11">
        <v>0</v>
      </c>
      <c r="C2004" s="11">
        <v>0</v>
      </c>
      <c r="D2004" s="25">
        <v>467316.14169999998</v>
      </c>
      <c r="E2004" s="25">
        <v>1577.521</v>
      </c>
      <c r="F2004" s="25">
        <v>737201042</v>
      </c>
      <c r="G2004" s="12">
        <v>6515644128</v>
      </c>
      <c r="H2004" s="11">
        <v>62</v>
      </c>
      <c r="I2004" s="11">
        <v>0</v>
      </c>
      <c r="J2004" s="11" t="s">
        <v>123</v>
      </c>
      <c r="K2004" s="25">
        <v>30297</v>
      </c>
      <c r="L2004" s="11">
        <v>0</v>
      </c>
      <c r="M2004" s="11">
        <v>0</v>
      </c>
      <c r="N2004" s="25">
        <v>8079</v>
      </c>
      <c r="O2004" s="11">
        <v>0</v>
      </c>
      <c r="P2004" s="11">
        <v>0</v>
      </c>
      <c r="Q2004" s="11"/>
      <c r="R2004" s="16"/>
    </row>
    <row r="2005" spans="1:18" ht="15.75" thickTop="1" thickBot="1" x14ac:dyDescent="0.25">
      <c r="A2005" s="15">
        <v>42541</v>
      </c>
      <c r="B2005" s="25">
        <v>1211.4396999999999</v>
      </c>
      <c r="C2005" s="11">
        <v>0</v>
      </c>
      <c r="D2005" s="25">
        <v>468527.58140000002</v>
      </c>
      <c r="E2005" s="25">
        <v>1583.9856</v>
      </c>
      <c r="F2005" s="25">
        <v>742140933</v>
      </c>
      <c r="G2005" s="12">
        <v>6535433856</v>
      </c>
      <c r="H2005" s="11">
        <v>63</v>
      </c>
      <c r="I2005" s="11">
        <v>0</v>
      </c>
      <c r="J2005" s="11" t="s">
        <v>123</v>
      </c>
      <c r="K2005" s="25">
        <v>30421</v>
      </c>
      <c r="L2005" s="11">
        <v>0</v>
      </c>
      <c r="M2005" s="11">
        <v>0</v>
      </c>
      <c r="N2005" s="25">
        <v>8112</v>
      </c>
      <c r="O2005" s="11">
        <v>0</v>
      </c>
      <c r="P2005" s="11">
        <v>0</v>
      </c>
      <c r="Q2005" s="11"/>
      <c r="R2005" s="16"/>
    </row>
    <row r="2006" spans="1:18" ht="15.75" thickTop="1" thickBot="1" x14ac:dyDescent="0.25">
      <c r="A2006" s="15">
        <v>42542</v>
      </c>
      <c r="B2006" s="25">
        <v>1041.6751999999999</v>
      </c>
      <c r="C2006" s="11">
        <v>0</v>
      </c>
      <c r="D2006" s="25">
        <v>469569.25660000002</v>
      </c>
      <c r="E2006" s="25">
        <v>1584.443</v>
      </c>
      <c r="F2006" s="25">
        <v>744005724</v>
      </c>
      <c r="G2006" s="12">
        <v>6773297024</v>
      </c>
      <c r="H2006" s="11">
        <v>63</v>
      </c>
      <c r="I2006" s="11">
        <v>0</v>
      </c>
      <c r="J2006" s="11" t="s">
        <v>123</v>
      </c>
      <c r="K2006" s="25">
        <v>30509</v>
      </c>
      <c r="L2006" s="11">
        <v>0</v>
      </c>
      <c r="M2006" s="11">
        <v>0</v>
      </c>
      <c r="N2006" s="25">
        <v>8136</v>
      </c>
      <c r="O2006" s="11">
        <v>0</v>
      </c>
      <c r="P2006" s="11">
        <v>0</v>
      </c>
      <c r="Q2006" s="11"/>
      <c r="R2006" s="16"/>
    </row>
    <row r="2007" spans="1:18" ht="15.75" thickTop="1" thickBot="1" x14ac:dyDescent="0.25">
      <c r="A2007" s="15">
        <v>42543</v>
      </c>
      <c r="B2007" s="11">
        <v>0</v>
      </c>
      <c r="C2007" s="11">
        <v>0</v>
      </c>
      <c r="D2007" s="25">
        <v>469569.25660000002</v>
      </c>
      <c r="E2007" s="25">
        <v>1590.7768000000001</v>
      </c>
      <c r="F2007" s="25">
        <v>746979892</v>
      </c>
      <c r="G2007" s="12">
        <v>6882701602</v>
      </c>
      <c r="H2007" s="11">
        <v>63</v>
      </c>
      <c r="I2007" s="11">
        <v>0</v>
      </c>
      <c r="J2007" s="11" t="s">
        <v>123</v>
      </c>
      <c r="K2007" s="25">
        <v>30699</v>
      </c>
      <c r="L2007" s="11">
        <v>0</v>
      </c>
      <c r="M2007" s="11">
        <v>0</v>
      </c>
      <c r="N2007" s="25">
        <v>8187</v>
      </c>
      <c r="O2007" s="11">
        <v>0</v>
      </c>
      <c r="P2007" s="11">
        <v>0</v>
      </c>
      <c r="Q2007" s="11"/>
      <c r="R2007" s="16"/>
    </row>
    <row r="2008" spans="1:18" ht="15.75" thickTop="1" thickBot="1" x14ac:dyDescent="0.25">
      <c r="A2008" s="15">
        <v>42544</v>
      </c>
      <c r="B2008" s="11">
        <v>0</v>
      </c>
      <c r="C2008" s="11">
        <v>0</v>
      </c>
      <c r="D2008" s="25">
        <v>469569.25660000002</v>
      </c>
      <c r="E2008" s="25">
        <v>1597.1837</v>
      </c>
      <c r="F2008" s="25">
        <v>749988383</v>
      </c>
      <c r="G2008" s="12">
        <v>6981494662</v>
      </c>
      <c r="H2008" s="11">
        <v>63</v>
      </c>
      <c r="I2008" s="11">
        <v>0</v>
      </c>
      <c r="J2008" s="11" t="s">
        <v>123</v>
      </c>
      <c r="K2008" s="25">
        <v>30823</v>
      </c>
      <c r="L2008" s="11">
        <v>0</v>
      </c>
      <c r="M2008" s="11">
        <v>0</v>
      </c>
      <c r="N2008" s="25">
        <v>8219</v>
      </c>
      <c r="O2008" s="11">
        <v>0</v>
      </c>
      <c r="P2008" s="11">
        <v>0</v>
      </c>
      <c r="Q2008" s="11"/>
      <c r="R2008" s="16"/>
    </row>
    <row r="2009" spans="1:18" ht="15.75" thickTop="1" thickBot="1" x14ac:dyDescent="0.25">
      <c r="A2009" s="15">
        <v>42545</v>
      </c>
      <c r="B2009" s="11">
        <v>0</v>
      </c>
      <c r="C2009" s="11">
        <v>0</v>
      </c>
      <c r="D2009" s="25">
        <v>469569.25660000002</v>
      </c>
      <c r="E2009" s="25">
        <v>1572.9193</v>
      </c>
      <c r="F2009" s="25">
        <v>738594550</v>
      </c>
      <c r="G2009" s="12">
        <v>6880400740</v>
      </c>
      <c r="H2009" s="11">
        <v>63</v>
      </c>
      <c r="I2009" s="11">
        <v>0</v>
      </c>
      <c r="J2009" s="11" t="s">
        <v>123</v>
      </c>
      <c r="K2009" s="25">
        <v>30354</v>
      </c>
      <c r="L2009" s="11">
        <v>0</v>
      </c>
      <c r="M2009" s="11">
        <v>0</v>
      </c>
      <c r="N2009" s="25">
        <v>8095</v>
      </c>
      <c r="O2009" s="11">
        <v>0</v>
      </c>
      <c r="P2009" s="11">
        <v>0</v>
      </c>
      <c r="Q2009" s="11"/>
      <c r="R2009" s="16"/>
    </row>
    <row r="2010" spans="1:18" ht="15.75" thickTop="1" thickBot="1" x14ac:dyDescent="0.25">
      <c r="A2010" s="15">
        <v>42546</v>
      </c>
      <c r="B2010" s="11">
        <v>0</v>
      </c>
      <c r="C2010" s="11">
        <v>0</v>
      </c>
      <c r="D2010" s="25">
        <v>469569.25660000002</v>
      </c>
      <c r="E2010" s="25">
        <v>1572.8425999999999</v>
      </c>
      <c r="F2010" s="25">
        <v>738558547</v>
      </c>
      <c r="G2010" s="12">
        <v>6880422665</v>
      </c>
      <c r="H2010" s="11">
        <v>63</v>
      </c>
      <c r="I2010" s="11">
        <v>0</v>
      </c>
      <c r="J2010" s="11" t="s">
        <v>123</v>
      </c>
      <c r="K2010" s="25">
        <v>30353</v>
      </c>
      <c r="L2010" s="11">
        <v>0</v>
      </c>
      <c r="M2010" s="11">
        <v>0</v>
      </c>
      <c r="N2010" s="25">
        <v>8094</v>
      </c>
      <c r="O2010" s="11">
        <v>0</v>
      </c>
      <c r="P2010" s="11">
        <v>0</v>
      </c>
      <c r="Q2010" s="11"/>
      <c r="R2010" s="16"/>
    </row>
    <row r="2011" spans="1:18" ht="15.75" thickTop="1" thickBot="1" x14ac:dyDescent="0.25">
      <c r="A2011" s="15">
        <v>42547</v>
      </c>
      <c r="B2011" s="11">
        <v>0</v>
      </c>
      <c r="C2011" s="11">
        <v>0</v>
      </c>
      <c r="D2011" s="25">
        <v>469569.25660000002</v>
      </c>
      <c r="E2011" s="25">
        <v>1572.7660000000001</v>
      </c>
      <c r="F2011" s="25">
        <v>738522546</v>
      </c>
      <c r="G2011" s="12">
        <v>6880444595</v>
      </c>
      <c r="H2011" s="11">
        <v>63</v>
      </c>
      <c r="I2011" s="11">
        <v>0</v>
      </c>
      <c r="J2011" s="11" t="s">
        <v>123</v>
      </c>
      <c r="K2011" s="25">
        <v>30351</v>
      </c>
      <c r="L2011" s="11">
        <v>0</v>
      </c>
      <c r="M2011" s="11">
        <v>0</v>
      </c>
      <c r="N2011" s="25">
        <v>8094</v>
      </c>
      <c r="O2011" s="11">
        <v>0</v>
      </c>
      <c r="P2011" s="11">
        <v>0</v>
      </c>
      <c r="Q2011" s="11"/>
      <c r="R2011" s="16"/>
    </row>
    <row r="2012" spans="1:18" ht="15.75" thickTop="1" thickBot="1" x14ac:dyDescent="0.25">
      <c r="A2012" s="15">
        <v>42548</v>
      </c>
      <c r="B2012" s="11">
        <v>0</v>
      </c>
      <c r="C2012" s="11">
        <v>0</v>
      </c>
      <c r="D2012" s="25">
        <v>469569.25660000002</v>
      </c>
      <c r="E2012" s="25">
        <v>1572.6893</v>
      </c>
      <c r="F2012" s="25">
        <v>738486548</v>
      </c>
      <c r="G2012" s="12">
        <v>6880466527</v>
      </c>
      <c r="H2012" s="11">
        <v>63</v>
      </c>
      <c r="I2012" s="11">
        <v>0</v>
      </c>
      <c r="J2012" s="11" t="s">
        <v>123</v>
      </c>
      <c r="K2012" s="25">
        <v>30350</v>
      </c>
      <c r="L2012" s="11">
        <v>0</v>
      </c>
      <c r="M2012" s="11">
        <v>0</v>
      </c>
      <c r="N2012" s="25">
        <v>8093</v>
      </c>
      <c r="O2012" s="11">
        <v>0</v>
      </c>
      <c r="P2012" s="11">
        <v>0</v>
      </c>
      <c r="Q2012" s="11"/>
      <c r="R2012" s="16"/>
    </row>
    <row r="2013" spans="1:18" ht="15.75" thickTop="1" thickBot="1" x14ac:dyDescent="0.25">
      <c r="A2013" s="15">
        <v>42549</v>
      </c>
      <c r="B2013" s="11">
        <v>0</v>
      </c>
      <c r="C2013" s="11">
        <v>0</v>
      </c>
      <c r="D2013" s="25">
        <v>469569.25660000002</v>
      </c>
      <c r="E2013" s="25">
        <v>1563.1137000000001</v>
      </c>
      <c r="F2013" s="25">
        <v>733990154</v>
      </c>
      <c r="G2013" s="12">
        <v>6951781140</v>
      </c>
      <c r="H2013" s="11">
        <v>63</v>
      </c>
      <c r="I2013" s="11">
        <v>0</v>
      </c>
      <c r="J2013" s="11" t="s">
        <v>123</v>
      </c>
      <c r="K2013" s="25">
        <v>30165</v>
      </c>
      <c r="L2013" s="11">
        <v>0</v>
      </c>
      <c r="M2013" s="11">
        <v>0</v>
      </c>
      <c r="N2013" s="25">
        <v>8044</v>
      </c>
      <c r="O2013" s="11">
        <v>0</v>
      </c>
      <c r="P2013" s="11">
        <v>0</v>
      </c>
      <c r="Q2013" s="11"/>
      <c r="R2013" s="16"/>
    </row>
    <row r="2014" spans="1:18" ht="15.75" thickTop="1" thickBot="1" x14ac:dyDescent="0.25">
      <c r="A2014" s="15">
        <v>42550</v>
      </c>
      <c r="B2014" s="11">
        <v>31.810199999999998</v>
      </c>
      <c r="C2014" s="11">
        <v>313.08789999999999</v>
      </c>
      <c r="D2014" s="25">
        <v>469287.97889999999</v>
      </c>
      <c r="E2014" s="25">
        <v>1571.8245999999999</v>
      </c>
      <c r="F2014" s="25">
        <v>737638381</v>
      </c>
      <c r="G2014" s="12">
        <v>6837778701</v>
      </c>
      <c r="H2014" s="11">
        <v>62</v>
      </c>
      <c r="I2014" s="11">
        <v>0</v>
      </c>
      <c r="J2014" s="11" t="s">
        <v>123</v>
      </c>
      <c r="K2014" s="25">
        <v>30333</v>
      </c>
      <c r="L2014" s="11">
        <v>0</v>
      </c>
      <c r="M2014" s="11">
        <v>0</v>
      </c>
      <c r="N2014" s="25">
        <v>8089</v>
      </c>
      <c r="O2014" s="11">
        <v>0</v>
      </c>
      <c r="P2014" s="11">
        <v>0</v>
      </c>
      <c r="Q2014" s="11"/>
      <c r="R2014" s="16"/>
    </row>
    <row r="2015" spans="1:18" ht="15.75" thickTop="1" thickBot="1" x14ac:dyDescent="0.25">
      <c r="A2015" s="15">
        <v>42551</v>
      </c>
      <c r="B2015" s="11">
        <v>0</v>
      </c>
      <c r="C2015" s="11">
        <v>0</v>
      </c>
      <c r="D2015" s="25">
        <v>469287.97889999999</v>
      </c>
      <c r="E2015" s="25">
        <v>1577.5703000000001</v>
      </c>
      <c r="F2015" s="25">
        <v>740334770</v>
      </c>
      <c r="G2015" s="12">
        <v>6893238196</v>
      </c>
      <c r="H2015" s="11">
        <v>62</v>
      </c>
      <c r="I2015" s="11">
        <v>0</v>
      </c>
      <c r="J2015" s="11" t="s">
        <v>123</v>
      </c>
      <c r="K2015" s="25">
        <v>30426</v>
      </c>
      <c r="L2015" s="11">
        <v>0</v>
      </c>
      <c r="M2015" s="11">
        <v>0</v>
      </c>
      <c r="N2015" s="25">
        <v>8114</v>
      </c>
      <c r="O2015" s="11">
        <v>0</v>
      </c>
      <c r="P2015" s="11">
        <v>0</v>
      </c>
      <c r="Q2015" s="11"/>
      <c r="R2015" s="16"/>
    </row>
    <row r="2016" spans="1:18" ht="15.75" thickTop="1" thickBot="1" x14ac:dyDescent="0.25">
      <c r="A2016" s="15">
        <v>42552</v>
      </c>
      <c r="B2016" s="11">
        <v>0</v>
      </c>
      <c r="C2016" s="11">
        <v>0</v>
      </c>
      <c r="D2016" s="25">
        <v>469287.97889999999</v>
      </c>
      <c r="E2016" s="25">
        <v>1588.5429999999999</v>
      </c>
      <c r="F2016" s="25">
        <v>745484121</v>
      </c>
      <c r="G2016" s="12">
        <v>7019645809</v>
      </c>
      <c r="H2016" s="11">
        <v>62</v>
      </c>
      <c r="I2016" s="11">
        <v>0</v>
      </c>
      <c r="J2016" s="11" t="s">
        <v>123</v>
      </c>
      <c r="K2016" s="25">
        <v>30638</v>
      </c>
      <c r="L2016" s="11">
        <v>0</v>
      </c>
      <c r="M2016" s="11">
        <v>0</v>
      </c>
      <c r="N2016" s="25">
        <v>8170</v>
      </c>
      <c r="O2016" s="11">
        <v>0</v>
      </c>
      <c r="P2016" s="11">
        <v>0</v>
      </c>
      <c r="Q2016" s="11"/>
      <c r="R2016" s="16"/>
    </row>
    <row r="2017" spans="1:18" ht="15.75" thickTop="1" thickBot="1" x14ac:dyDescent="0.25">
      <c r="A2017" s="15">
        <v>42553</v>
      </c>
      <c r="B2017" s="11">
        <v>0</v>
      </c>
      <c r="C2017" s="11">
        <v>0</v>
      </c>
      <c r="D2017" s="25">
        <v>469287.97889999999</v>
      </c>
      <c r="E2017" s="25">
        <v>1588.4631999999999</v>
      </c>
      <c r="F2017" s="25">
        <v>745446679</v>
      </c>
      <c r="G2017" s="12">
        <v>7019658287</v>
      </c>
      <c r="H2017" s="11">
        <v>62</v>
      </c>
      <c r="I2017" s="11">
        <v>0</v>
      </c>
      <c r="J2017" s="11" t="s">
        <v>123</v>
      </c>
      <c r="K2017" s="25">
        <v>30636</v>
      </c>
      <c r="L2017" s="11">
        <v>0</v>
      </c>
      <c r="M2017" s="11">
        <v>0</v>
      </c>
      <c r="N2017" s="25">
        <v>8170</v>
      </c>
      <c r="O2017" s="11">
        <v>0</v>
      </c>
      <c r="P2017" s="11">
        <v>0</v>
      </c>
      <c r="Q2017" s="11"/>
      <c r="R2017" s="16"/>
    </row>
    <row r="2018" spans="1:18" ht="15.75" thickTop="1" thickBot="1" x14ac:dyDescent="0.25">
      <c r="A2018" s="15">
        <v>42554</v>
      </c>
      <c r="B2018" s="11">
        <v>0</v>
      </c>
      <c r="C2018" s="11">
        <v>0</v>
      </c>
      <c r="D2018" s="25">
        <v>469287.97889999999</v>
      </c>
      <c r="E2018" s="25">
        <v>1588.3833999999999</v>
      </c>
      <c r="F2018" s="25">
        <v>745409240</v>
      </c>
      <c r="G2018" s="12">
        <v>7019670768</v>
      </c>
      <c r="H2018" s="11">
        <v>62</v>
      </c>
      <c r="I2018" s="11">
        <v>0</v>
      </c>
      <c r="J2018" s="11" t="s">
        <v>123</v>
      </c>
      <c r="K2018" s="25">
        <v>30635</v>
      </c>
      <c r="L2018" s="11">
        <v>0</v>
      </c>
      <c r="M2018" s="11">
        <v>0</v>
      </c>
      <c r="N2018" s="25">
        <v>8169</v>
      </c>
      <c r="O2018" s="11">
        <v>0</v>
      </c>
      <c r="P2018" s="11">
        <v>0</v>
      </c>
      <c r="Q2018" s="11"/>
      <c r="R2018" s="16"/>
    </row>
    <row r="2019" spans="1:18" ht="15.75" thickTop="1" thickBot="1" x14ac:dyDescent="0.25">
      <c r="A2019" s="15">
        <v>42555</v>
      </c>
      <c r="B2019" s="11">
        <v>0</v>
      </c>
      <c r="C2019" s="11">
        <v>0</v>
      </c>
      <c r="D2019" s="25">
        <v>469287.97889999999</v>
      </c>
      <c r="E2019" s="25">
        <v>1592.6081999999999</v>
      </c>
      <c r="F2019" s="25">
        <v>747391885</v>
      </c>
      <c r="G2019" s="12">
        <v>6950548764</v>
      </c>
      <c r="H2019" s="11">
        <v>62</v>
      </c>
      <c r="I2019" s="11">
        <v>0</v>
      </c>
      <c r="J2019" s="11" t="s">
        <v>123</v>
      </c>
      <c r="K2019" s="25">
        <v>30716</v>
      </c>
      <c r="L2019" s="11">
        <v>0</v>
      </c>
      <c r="M2019" s="11">
        <v>0</v>
      </c>
      <c r="N2019" s="25">
        <v>8191</v>
      </c>
      <c r="O2019" s="11">
        <v>0</v>
      </c>
      <c r="P2019" s="11">
        <v>0</v>
      </c>
      <c r="Q2019" s="11"/>
      <c r="R2019" s="16"/>
    </row>
    <row r="2020" spans="1:18" ht="15.75" thickTop="1" thickBot="1" x14ac:dyDescent="0.25">
      <c r="A2020" s="15">
        <v>42556</v>
      </c>
      <c r="B2020" s="11">
        <v>63.199300000000001</v>
      </c>
      <c r="C2020" s="11">
        <v>0</v>
      </c>
      <c r="D2020" s="25">
        <v>469351.17820000002</v>
      </c>
      <c r="E2020" s="25">
        <v>1582.2961</v>
      </c>
      <c r="F2020" s="25">
        <v>742652529</v>
      </c>
      <c r="G2020" s="12">
        <v>6852849279</v>
      </c>
      <c r="H2020" s="11">
        <v>62</v>
      </c>
      <c r="I2020" s="11">
        <v>0</v>
      </c>
      <c r="J2020" s="11" t="s">
        <v>123</v>
      </c>
      <c r="K2020" s="25">
        <v>30517</v>
      </c>
      <c r="L2020" s="11">
        <v>0</v>
      </c>
      <c r="M2020" s="11">
        <v>0</v>
      </c>
      <c r="N2020" s="25">
        <v>8138</v>
      </c>
      <c r="O2020" s="11">
        <v>0</v>
      </c>
      <c r="P2020" s="11">
        <v>0</v>
      </c>
      <c r="Q2020" s="11"/>
      <c r="R2020" s="16"/>
    </row>
    <row r="2021" spans="1:18" ht="15.75" thickTop="1" thickBot="1" x14ac:dyDescent="0.25">
      <c r="A2021" s="15">
        <v>42557</v>
      </c>
      <c r="B2021" s="11">
        <v>0</v>
      </c>
      <c r="C2021" s="11">
        <v>0</v>
      </c>
      <c r="D2021" s="25">
        <v>469351.17820000002</v>
      </c>
      <c r="E2021" s="25">
        <v>1595.1011000000001</v>
      </c>
      <c r="F2021" s="25">
        <v>748662601</v>
      </c>
      <c r="G2021" s="12">
        <v>6926119128</v>
      </c>
      <c r="H2021" s="11">
        <v>62</v>
      </c>
      <c r="I2021" s="11">
        <v>0</v>
      </c>
      <c r="J2021" s="11" t="s">
        <v>123</v>
      </c>
      <c r="K2021" s="25">
        <v>30768</v>
      </c>
      <c r="L2021" s="11">
        <v>0</v>
      </c>
      <c r="M2021" s="11">
        <v>0</v>
      </c>
      <c r="N2021" s="25">
        <v>8205</v>
      </c>
      <c r="O2021" s="11">
        <v>0</v>
      </c>
      <c r="P2021" s="11">
        <v>0</v>
      </c>
      <c r="Q2021" s="11"/>
      <c r="R2021" s="16"/>
    </row>
    <row r="2022" spans="1:18" ht="15.75" thickTop="1" thickBot="1" x14ac:dyDescent="0.25">
      <c r="A2022" s="15">
        <v>42558</v>
      </c>
      <c r="B2022" s="11">
        <v>0</v>
      </c>
      <c r="C2022" s="11">
        <v>0</v>
      </c>
      <c r="D2022" s="25">
        <v>469351.17820000002</v>
      </c>
      <c r="E2022" s="25">
        <v>1598.6049</v>
      </c>
      <c r="F2022" s="25">
        <v>750307093</v>
      </c>
      <c r="G2022" s="12">
        <v>6949471036</v>
      </c>
      <c r="H2022" s="11">
        <v>62</v>
      </c>
      <c r="I2022" s="11">
        <v>0</v>
      </c>
      <c r="J2022" s="11" t="s">
        <v>123</v>
      </c>
      <c r="K2022" s="25">
        <v>30836</v>
      </c>
      <c r="L2022" s="11">
        <v>0</v>
      </c>
      <c r="M2022" s="11">
        <v>0</v>
      </c>
      <c r="N2022" s="25">
        <v>8223</v>
      </c>
      <c r="O2022" s="11">
        <v>0</v>
      </c>
      <c r="P2022" s="11">
        <v>0</v>
      </c>
      <c r="Q2022" s="11"/>
      <c r="R2022" s="16"/>
    </row>
    <row r="2023" spans="1:18" ht="15.75" thickTop="1" thickBot="1" x14ac:dyDescent="0.25">
      <c r="A2023" s="15">
        <v>42559</v>
      </c>
      <c r="B2023" s="11">
        <v>0</v>
      </c>
      <c r="C2023" s="11">
        <v>0</v>
      </c>
      <c r="D2023" s="25">
        <v>469351.17820000002</v>
      </c>
      <c r="E2023" s="25">
        <v>1602.9507000000001</v>
      </c>
      <c r="F2023" s="25">
        <v>752346808</v>
      </c>
      <c r="G2023" s="12">
        <v>6965227486</v>
      </c>
      <c r="H2023" s="11">
        <v>62</v>
      </c>
      <c r="I2023" s="11">
        <v>0</v>
      </c>
      <c r="J2023" s="11" t="s">
        <v>123</v>
      </c>
      <c r="K2023" s="25">
        <v>30920</v>
      </c>
      <c r="L2023" s="11">
        <v>0</v>
      </c>
      <c r="M2023" s="11">
        <v>0</v>
      </c>
      <c r="N2023" s="25">
        <v>8245</v>
      </c>
      <c r="O2023" s="11">
        <v>0</v>
      </c>
      <c r="P2023" s="11">
        <v>0</v>
      </c>
      <c r="Q2023" s="11"/>
      <c r="R2023" s="16"/>
    </row>
    <row r="2024" spans="1:18" ht="15.75" thickTop="1" thickBot="1" x14ac:dyDescent="0.25">
      <c r="A2024" s="15">
        <v>42560</v>
      </c>
      <c r="B2024" s="11">
        <v>0</v>
      </c>
      <c r="C2024" s="11">
        <v>0</v>
      </c>
      <c r="D2024" s="25">
        <v>469351.17820000002</v>
      </c>
      <c r="E2024" s="25">
        <v>1602.8686</v>
      </c>
      <c r="F2024" s="25">
        <v>752308288</v>
      </c>
      <c r="G2024" s="12">
        <v>6965233380</v>
      </c>
      <c r="H2024" s="11">
        <v>62</v>
      </c>
      <c r="I2024" s="11">
        <v>0</v>
      </c>
      <c r="J2024" s="11" t="s">
        <v>123</v>
      </c>
      <c r="K2024" s="25">
        <v>30918</v>
      </c>
      <c r="L2024" s="11">
        <v>0</v>
      </c>
      <c r="M2024" s="11">
        <v>0</v>
      </c>
      <c r="N2024" s="25">
        <v>8245</v>
      </c>
      <c r="O2024" s="11">
        <v>0</v>
      </c>
      <c r="P2024" s="11">
        <v>0</v>
      </c>
      <c r="Q2024" s="11"/>
      <c r="R2024" s="16"/>
    </row>
    <row r="2025" spans="1:18" ht="15.75" thickTop="1" thickBot="1" x14ac:dyDescent="0.25">
      <c r="A2025" s="15">
        <v>42561</v>
      </c>
      <c r="B2025" s="11">
        <v>0</v>
      </c>
      <c r="C2025" s="11">
        <v>0</v>
      </c>
      <c r="D2025" s="25">
        <v>469351.17820000002</v>
      </c>
      <c r="E2025" s="25">
        <v>1602.7865999999999</v>
      </c>
      <c r="F2025" s="25">
        <v>752269771</v>
      </c>
      <c r="G2025" s="12">
        <v>6965239275</v>
      </c>
      <c r="H2025" s="11">
        <v>62</v>
      </c>
      <c r="I2025" s="11">
        <v>0</v>
      </c>
      <c r="J2025" s="11" t="s">
        <v>123</v>
      </c>
      <c r="K2025" s="25">
        <v>30916</v>
      </c>
      <c r="L2025" s="11">
        <v>0</v>
      </c>
      <c r="M2025" s="11">
        <v>0</v>
      </c>
      <c r="N2025" s="25">
        <v>8244</v>
      </c>
      <c r="O2025" s="11">
        <v>0</v>
      </c>
      <c r="P2025" s="11">
        <v>0</v>
      </c>
      <c r="Q2025" s="11"/>
      <c r="R2025" s="16"/>
    </row>
    <row r="2026" spans="1:18" ht="15.75" thickTop="1" thickBot="1" x14ac:dyDescent="0.25">
      <c r="A2026" s="15">
        <v>42562</v>
      </c>
      <c r="B2026" s="11">
        <v>0</v>
      </c>
      <c r="C2026" s="11">
        <v>0</v>
      </c>
      <c r="D2026" s="25">
        <v>469351.17820000002</v>
      </c>
      <c r="E2026" s="25">
        <v>1615.1029000000001</v>
      </c>
      <c r="F2026" s="25">
        <v>758050463</v>
      </c>
      <c r="G2026" s="12">
        <v>6952267686</v>
      </c>
      <c r="H2026" s="11">
        <v>62</v>
      </c>
      <c r="I2026" s="11">
        <v>0</v>
      </c>
      <c r="J2026" s="11" t="s">
        <v>123</v>
      </c>
      <c r="K2026" s="25">
        <v>31154</v>
      </c>
      <c r="L2026" s="11">
        <v>0</v>
      </c>
      <c r="M2026" s="11">
        <v>0</v>
      </c>
      <c r="N2026" s="25">
        <v>8308</v>
      </c>
      <c r="O2026" s="11">
        <v>0</v>
      </c>
      <c r="P2026" s="11">
        <v>0</v>
      </c>
      <c r="Q2026" s="11"/>
      <c r="R2026" s="16"/>
    </row>
    <row r="2027" spans="1:18" ht="15.75" thickTop="1" thickBot="1" x14ac:dyDescent="0.25">
      <c r="A2027" s="15">
        <v>42563</v>
      </c>
      <c r="B2027" s="11">
        <v>0</v>
      </c>
      <c r="C2027" s="11">
        <v>0</v>
      </c>
      <c r="D2027" s="25">
        <v>469351.17820000002</v>
      </c>
      <c r="E2027" s="25">
        <v>1640.3414</v>
      </c>
      <c r="F2027" s="25">
        <v>769896172</v>
      </c>
      <c r="G2027" s="12">
        <v>7094419926</v>
      </c>
      <c r="H2027" s="11">
        <v>62</v>
      </c>
      <c r="I2027" s="11">
        <v>0</v>
      </c>
      <c r="J2027" s="11" t="s">
        <v>123</v>
      </c>
      <c r="K2027" s="25">
        <v>31641</v>
      </c>
      <c r="L2027" s="11">
        <v>0</v>
      </c>
      <c r="M2027" s="11">
        <v>0</v>
      </c>
      <c r="N2027" s="25">
        <v>8438</v>
      </c>
      <c r="O2027" s="11">
        <v>0</v>
      </c>
      <c r="P2027" s="11">
        <v>0</v>
      </c>
      <c r="Q2027" s="11"/>
      <c r="R2027" s="16"/>
    </row>
    <row r="2028" spans="1:18" ht="15.75" thickTop="1" thickBot="1" x14ac:dyDescent="0.25">
      <c r="A2028" s="15">
        <v>42564</v>
      </c>
      <c r="B2028" s="11">
        <v>0</v>
      </c>
      <c r="C2028" s="11">
        <v>0</v>
      </c>
      <c r="D2028" s="25">
        <v>469351.17820000002</v>
      </c>
      <c r="E2028" s="25">
        <v>1643.5603000000001</v>
      </c>
      <c r="F2028" s="25">
        <v>771406982</v>
      </c>
      <c r="G2028" s="12">
        <v>7503366943</v>
      </c>
      <c r="H2028" s="11">
        <v>62</v>
      </c>
      <c r="I2028" s="11">
        <v>0</v>
      </c>
      <c r="J2028" s="11" t="s">
        <v>123</v>
      </c>
      <c r="K2028" s="25">
        <v>31703</v>
      </c>
      <c r="L2028" s="11">
        <v>0</v>
      </c>
      <c r="M2028" s="11">
        <v>0</v>
      </c>
      <c r="N2028" s="25">
        <v>8454</v>
      </c>
      <c r="O2028" s="11">
        <v>0</v>
      </c>
      <c r="P2028" s="11">
        <v>0</v>
      </c>
      <c r="Q2028" s="11"/>
      <c r="R2028" s="16"/>
    </row>
    <row r="2029" spans="1:18" ht="15.75" thickTop="1" thickBot="1" x14ac:dyDescent="0.25">
      <c r="A2029" s="15">
        <v>42565</v>
      </c>
      <c r="B2029" s="11">
        <v>0</v>
      </c>
      <c r="C2029" s="11">
        <v>0</v>
      </c>
      <c r="D2029" s="25">
        <v>469351.17820000002</v>
      </c>
      <c r="E2029" s="25">
        <v>1652.6277</v>
      </c>
      <c r="F2029" s="25">
        <v>775662744</v>
      </c>
      <c r="G2029" s="12">
        <v>7639263721</v>
      </c>
      <c r="H2029" s="11">
        <v>62</v>
      </c>
      <c r="I2029" s="11">
        <v>0</v>
      </c>
      <c r="J2029" s="11" t="s">
        <v>123</v>
      </c>
      <c r="K2029" s="25">
        <v>31878</v>
      </c>
      <c r="L2029" s="11">
        <v>0</v>
      </c>
      <c r="M2029" s="11">
        <v>0</v>
      </c>
      <c r="N2029" s="25">
        <v>8501</v>
      </c>
      <c r="O2029" s="11">
        <v>0</v>
      </c>
      <c r="P2029" s="11">
        <v>0</v>
      </c>
      <c r="Q2029" s="11"/>
      <c r="R2029" s="16"/>
    </row>
    <row r="2030" spans="1:18" ht="15.75" thickTop="1" thickBot="1" x14ac:dyDescent="0.25">
      <c r="A2030" s="15">
        <v>42566</v>
      </c>
      <c r="B2030" s="25">
        <v>7592.0365000000002</v>
      </c>
      <c r="C2030" s="11">
        <v>0</v>
      </c>
      <c r="D2030" s="25">
        <v>476943.21470000001</v>
      </c>
      <c r="E2030" s="25">
        <v>1662.9671000000001</v>
      </c>
      <c r="F2030" s="25">
        <v>793140863</v>
      </c>
      <c r="G2030" s="12">
        <v>7869743612</v>
      </c>
      <c r="H2030" s="11">
        <v>63</v>
      </c>
      <c r="I2030" s="11">
        <v>0</v>
      </c>
      <c r="J2030" s="11" t="s">
        <v>123</v>
      </c>
      <c r="K2030" s="25">
        <v>32077</v>
      </c>
      <c r="L2030" s="11">
        <v>0</v>
      </c>
      <c r="M2030" s="11">
        <v>0</v>
      </c>
      <c r="N2030" s="25">
        <v>8554</v>
      </c>
      <c r="O2030" s="11">
        <v>0</v>
      </c>
      <c r="P2030" s="11">
        <v>0</v>
      </c>
      <c r="Q2030" s="11"/>
      <c r="R2030" s="16"/>
    </row>
    <row r="2031" spans="1:18" ht="15.75" thickTop="1" thickBot="1" x14ac:dyDescent="0.25">
      <c r="A2031" s="15">
        <v>42567</v>
      </c>
      <c r="B2031" s="11">
        <v>0</v>
      </c>
      <c r="C2031" s="11">
        <v>0</v>
      </c>
      <c r="D2031" s="25">
        <v>476943.21470000001</v>
      </c>
      <c r="E2031" s="25">
        <v>1662.8907999999999</v>
      </c>
      <c r="F2031" s="25">
        <v>793104485</v>
      </c>
      <c r="G2031" s="12">
        <v>7869789157</v>
      </c>
      <c r="H2031" s="11">
        <v>63</v>
      </c>
      <c r="I2031" s="11">
        <v>0</v>
      </c>
      <c r="J2031" s="11" t="s">
        <v>123</v>
      </c>
      <c r="K2031" s="25">
        <v>32595</v>
      </c>
      <c r="L2031" s="11">
        <v>0</v>
      </c>
      <c r="M2031" s="11">
        <v>0</v>
      </c>
      <c r="N2031" s="25">
        <v>8692</v>
      </c>
      <c r="O2031" s="11">
        <v>0</v>
      </c>
      <c r="P2031" s="11">
        <v>0</v>
      </c>
      <c r="Q2031" s="11"/>
      <c r="R2031" s="16"/>
    </row>
    <row r="2032" spans="1:18" ht="15.75" thickTop="1" thickBot="1" x14ac:dyDescent="0.25">
      <c r="A2032" s="15">
        <v>42568</v>
      </c>
      <c r="B2032" s="11">
        <v>0</v>
      </c>
      <c r="C2032" s="11">
        <v>0</v>
      </c>
      <c r="D2032" s="25">
        <v>476943.21470000001</v>
      </c>
      <c r="E2032" s="25">
        <v>1662.8145</v>
      </c>
      <c r="F2032" s="25">
        <v>793068110</v>
      </c>
      <c r="G2032" s="12">
        <v>7869834710</v>
      </c>
      <c r="H2032" s="11">
        <v>63</v>
      </c>
      <c r="I2032" s="11">
        <v>0</v>
      </c>
      <c r="J2032" s="11" t="s">
        <v>123</v>
      </c>
      <c r="K2032" s="25">
        <v>32593</v>
      </c>
      <c r="L2032" s="11">
        <v>0</v>
      </c>
      <c r="M2032" s="11">
        <v>0</v>
      </c>
      <c r="N2032" s="25">
        <v>8692</v>
      </c>
      <c r="O2032" s="11">
        <v>0</v>
      </c>
      <c r="P2032" s="11">
        <v>0</v>
      </c>
      <c r="Q2032" s="11"/>
      <c r="R2032" s="16"/>
    </row>
    <row r="2033" spans="1:18" ht="15.75" thickTop="1" thickBot="1" x14ac:dyDescent="0.25">
      <c r="A2033" s="15">
        <v>42569</v>
      </c>
      <c r="B2033" s="11">
        <v>0</v>
      </c>
      <c r="C2033" s="11">
        <v>0</v>
      </c>
      <c r="D2033" s="25">
        <v>476943.21470000001</v>
      </c>
      <c r="E2033" s="25">
        <v>1673.1026999999999</v>
      </c>
      <c r="F2033" s="25">
        <v>797974996</v>
      </c>
      <c r="G2033" s="12">
        <v>8021631171</v>
      </c>
      <c r="H2033" s="11">
        <v>63</v>
      </c>
      <c r="I2033" s="11">
        <v>0</v>
      </c>
      <c r="J2033" s="11" t="s">
        <v>123</v>
      </c>
      <c r="K2033" s="25">
        <v>32795</v>
      </c>
      <c r="L2033" s="11">
        <v>0</v>
      </c>
      <c r="M2033" s="11">
        <v>0</v>
      </c>
      <c r="N2033" s="25">
        <v>8745</v>
      </c>
      <c r="O2033" s="11">
        <v>0</v>
      </c>
      <c r="P2033" s="11">
        <v>0</v>
      </c>
      <c r="Q2033" s="11"/>
      <c r="R2033" s="16"/>
    </row>
    <row r="2034" spans="1:18" ht="15.75" thickTop="1" thickBot="1" x14ac:dyDescent="0.25">
      <c r="A2034" s="15">
        <v>42570</v>
      </c>
      <c r="B2034" s="11">
        <v>0</v>
      </c>
      <c r="C2034" s="11">
        <v>0</v>
      </c>
      <c r="D2034" s="25">
        <v>476943.21470000001</v>
      </c>
      <c r="E2034" s="25">
        <v>1685.6636000000001</v>
      </c>
      <c r="F2034" s="25">
        <v>803965836</v>
      </c>
      <c r="G2034" s="12">
        <v>7810581283</v>
      </c>
      <c r="H2034" s="11">
        <v>63</v>
      </c>
      <c r="I2034" s="11">
        <v>0</v>
      </c>
      <c r="J2034" s="11" t="s">
        <v>123</v>
      </c>
      <c r="K2034" s="25">
        <v>33041</v>
      </c>
      <c r="L2034" s="11">
        <v>0</v>
      </c>
      <c r="M2034" s="11">
        <v>0</v>
      </c>
      <c r="N2034" s="25">
        <v>8811</v>
      </c>
      <c r="O2034" s="11">
        <v>0</v>
      </c>
      <c r="P2034" s="11">
        <v>0</v>
      </c>
      <c r="Q2034" s="11"/>
      <c r="R2034" s="16"/>
    </row>
    <row r="2035" spans="1:18" ht="15.75" thickTop="1" thickBot="1" x14ac:dyDescent="0.25">
      <c r="A2035" s="15">
        <v>42571</v>
      </c>
      <c r="B2035" s="11">
        <v>70.376599999999996</v>
      </c>
      <c r="C2035" s="11">
        <v>0</v>
      </c>
      <c r="D2035" s="25">
        <v>477013.59129999997</v>
      </c>
      <c r="E2035" s="25">
        <v>1682.6195</v>
      </c>
      <c r="F2035" s="25">
        <v>802632382</v>
      </c>
      <c r="G2035" s="12">
        <v>8129369768</v>
      </c>
      <c r="H2035" s="11">
        <v>64</v>
      </c>
      <c r="I2035" s="11">
        <v>0</v>
      </c>
      <c r="J2035" s="11" t="s">
        <v>123</v>
      </c>
      <c r="K2035" s="25">
        <v>32981</v>
      </c>
      <c r="L2035" s="11">
        <v>0</v>
      </c>
      <c r="M2035" s="11">
        <v>0</v>
      </c>
      <c r="N2035" s="25">
        <v>8795</v>
      </c>
      <c r="O2035" s="11">
        <v>0</v>
      </c>
      <c r="P2035" s="11">
        <v>0</v>
      </c>
      <c r="Q2035" s="11"/>
      <c r="R2035" s="16"/>
    </row>
    <row r="2036" spans="1:18" ht="15.75" thickTop="1" thickBot="1" x14ac:dyDescent="0.25">
      <c r="A2036" s="15">
        <v>42572</v>
      </c>
      <c r="B2036" s="11">
        <v>0</v>
      </c>
      <c r="C2036" s="11">
        <v>0</v>
      </c>
      <c r="D2036" s="25">
        <v>477013.59129999997</v>
      </c>
      <c r="E2036" s="25">
        <v>1683.4937</v>
      </c>
      <c r="F2036" s="25">
        <v>803049387</v>
      </c>
      <c r="G2036" s="12">
        <v>8375927137</v>
      </c>
      <c r="H2036" s="11">
        <v>64</v>
      </c>
      <c r="I2036" s="11">
        <v>0</v>
      </c>
      <c r="J2036" s="11" t="s">
        <v>123</v>
      </c>
      <c r="K2036" s="25">
        <v>33003</v>
      </c>
      <c r="L2036" s="11">
        <v>0</v>
      </c>
      <c r="M2036" s="11">
        <v>0</v>
      </c>
      <c r="N2036" s="25">
        <v>8801</v>
      </c>
      <c r="O2036" s="11">
        <v>0</v>
      </c>
      <c r="P2036" s="11">
        <v>0</v>
      </c>
      <c r="Q2036" s="11"/>
      <c r="R2036" s="16"/>
    </row>
    <row r="2037" spans="1:18" ht="15.75" thickTop="1" thickBot="1" x14ac:dyDescent="0.25">
      <c r="A2037" s="15">
        <v>42573</v>
      </c>
      <c r="B2037" s="11">
        <v>0</v>
      </c>
      <c r="C2037" s="11">
        <v>0</v>
      </c>
      <c r="D2037" s="25">
        <v>477013.59129999997</v>
      </c>
      <c r="E2037" s="25">
        <v>1700.4027000000001</v>
      </c>
      <c r="F2037" s="25">
        <v>811115212</v>
      </c>
      <c r="G2037" s="12">
        <v>8428957462</v>
      </c>
      <c r="H2037" s="11">
        <v>64</v>
      </c>
      <c r="I2037" s="11">
        <v>0</v>
      </c>
      <c r="J2037" s="11" t="s">
        <v>123</v>
      </c>
      <c r="K2037" s="25">
        <v>33335</v>
      </c>
      <c r="L2037" s="11">
        <v>0</v>
      </c>
      <c r="M2037" s="11">
        <v>0</v>
      </c>
      <c r="N2037" s="25">
        <v>8889</v>
      </c>
      <c r="O2037" s="11">
        <v>0</v>
      </c>
      <c r="P2037" s="11">
        <v>0</v>
      </c>
      <c r="Q2037" s="11"/>
      <c r="R2037" s="16"/>
    </row>
    <row r="2038" spans="1:18" ht="15.75" thickTop="1" thickBot="1" x14ac:dyDescent="0.25">
      <c r="A2038" s="15">
        <v>42574</v>
      </c>
      <c r="B2038" s="11">
        <v>0</v>
      </c>
      <c r="C2038" s="11">
        <v>0</v>
      </c>
      <c r="D2038" s="25">
        <v>477013.59129999997</v>
      </c>
      <c r="E2038" s="25">
        <v>1700.3233</v>
      </c>
      <c r="F2038" s="25">
        <v>811077319</v>
      </c>
      <c r="G2038" s="12">
        <v>8429000169</v>
      </c>
      <c r="H2038" s="11">
        <v>64</v>
      </c>
      <c r="I2038" s="11">
        <v>0</v>
      </c>
      <c r="J2038" s="11" t="s">
        <v>123</v>
      </c>
      <c r="K2038" s="25">
        <v>33333</v>
      </c>
      <c r="L2038" s="11">
        <v>0</v>
      </c>
      <c r="M2038" s="11">
        <v>0</v>
      </c>
      <c r="N2038" s="25">
        <v>8889</v>
      </c>
      <c r="O2038" s="11">
        <v>0</v>
      </c>
      <c r="P2038" s="11">
        <v>0</v>
      </c>
      <c r="Q2038" s="11"/>
      <c r="R2038" s="16"/>
    </row>
    <row r="2039" spans="1:18" ht="15.75" thickTop="1" thickBot="1" x14ac:dyDescent="0.25">
      <c r="A2039" s="15">
        <v>42575</v>
      </c>
      <c r="B2039" s="11">
        <v>0</v>
      </c>
      <c r="C2039" s="11">
        <v>0</v>
      </c>
      <c r="D2039" s="25">
        <v>477013.59129999997</v>
      </c>
      <c r="E2039" s="25">
        <v>1700.2438999999999</v>
      </c>
      <c r="F2039" s="25">
        <v>811039428</v>
      </c>
      <c r="G2039" s="12">
        <v>8429042885</v>
      </c>
      <c r="H2039" s="11">
        <v>64</v>
      </c>
      <c r="I2039" s="11">
        <v>0</v>
      </c>
      <c r="J2039" s="11" t="s">
        <v>123</v>
      </c>
      <c r="K2039" s="25">
        <v>33332</v>
      </c>
      <c r="L2039" s="11">
        <v>0</v>
      </c>
      <c r="M2039" s="11">
        <v>0</v>
      </c>
      <c r="N2039" s="25">
        <v>8889</v>
      </c>
      <c r="O2039" s="11">
        <v>0</v>
      </c>
      <c r="P2039" s="11">
        <v>0</v>
      </c>
      <c r="Q2039" s="11"/>
      <c r="R2039" s="16"/>
    </row>
    <row r="2040" spans="1:18" ht="15.75" thickTop="1" thickBot="1" x14ac:dyDescent="0.25">
      <c r="A2040" s="15">
        <v>42576</v>
      </c>
      <c r="B2040" s="11">
        <v>0</v>
      </c>
      <c r="C2040" s="11">
        <v>0</v>
      </c>
      <c r="D2040" s="25">
        <v>477013.59129999997</v>
      </c>
      <c r="E2040" s="25">
        <v>1698.729</v>
      </c>
      <c r="F2040" s="25">
        <v>810316810</v>
      </c>
      <c r="G2040" s="12">
        <v>8549259599</v>
      </c>
      <c r="H2040" s="11">
        <v>64</v>
      </c>
      <c r="I2040" s="11">
        <v>0</v>
      </c>
      <c r="J2040" s="11" t="s">
        <v>123</v>
      </c>
      <c r="K2040" s="25">
        <v>33302</v>
      </c>
      <c r="L2040" s="11">
        <v>0</v>
      </c>
      <c r="M2040" s="11">
        <v>0</v>
      </c>
      <c r="N2040" s="25">
        <v>8881</v>
      </c>
      <c r="O2040" s="11">
        <v>0</v>
      </c>
      <c r="P2040" s="11">
        <v>0</v>
      </c>
      <c r="Q2040" s="11"/>
      <c r="R2040" s="16"/>
    </row>
    <row r="2041" spans="1:18" ht="15.75" thickTop="1" thickBot="1" x14ac:dyDescent="0.25">
      <c r="A2041" s="15">
        <v>42577</v>
      </c>
      <c r="B2041" s="11">
        <v>0</v>
      </c>
      <c r="C2041" s="11">
        <v>0</v>
      </c>
      <c r="D2041" s="25">
        <v>477013.59129999997</v>
      </c>
      <c r="E2041" s="25">
        <v>1707.4174</v>
      </c>
      <c r="F2041" s="25">
        <v>814461306</v>
      </c>
      <c r="G2041" s="12">
        <v>8736488564</v>
      </c>
      <c r="H2041" s="11">
        <v>64</v>
      </c>
      <c r="I2041" s="11">
        <v>0</v>
      </c>
      <c r="J2041" s="11" t="s">
        <v>123</v>
      </c>
      <c r="K2041" s="25">
        <v>33472</v>
      </c>
      <c r="L2041" s="11">
        <v>0</v>
      </c>
      <c r="M2041" s="11">
        <v>0</v>
      </c>
      <c r="N2041" s="25">
        <v>8926</v>
      </c>
      <c r="O2041" s="11">
        <v>0</v>
      </c>
      <c r="P2041" s="11">
        <v>0</v>
      </c>
      <c r="Q2041" s="11"/>
      <c r="R2041" s="16"/>
    </row>
    <row r="2042" spans="1:18" ht="15.75" thickTop="1" thickBot="1" x14ac:dyDescent="0.25">
      <c r="A2042" s="15">
        <v>42578</v>
      </c>
      <c r="B2042" s="11">
        <v>29.079899999999999</v>
      </c>
      <c r="C2042" s="11">
        <v>0</v>
      </c>
      <c r="D2042" s="25">
        <v>477042.67119999998</v>
      </c>
      <c r="E2042" s="25">
        <v>1719.4007999999999</v>
      </c>
      <c r="F2042" s="25">
        <v>820227571</v>
      </c>
      <c r="G2042" s="12">
        <v>9262917464</v>
      </c>
      <c r="H2042" s="11">
        <v>64</v>
      </c>
      <c r="I2042" s="11">
        <v>0</v>
      </c>
      <c r="J2042" s="11" t="s">
        <v>123</v>
      </c>
      <c r="K2042" s="25">
        <v>33707</v>
      </c>
      <c r="L2042" s="11">
        <v>0</v>
      </c>
      <c r="M2042" s="11">
        <v>0</v>
      </c>
      <c r="N2042" s="25">
        <v>8989</v>
      </c>
      <c r="O2042" s="11">
        <v>0</v>
      </c>
      <c r="P2042" s="11">
        <v>0</v>
      </c>
      <c r="Q2042" s="11"/>
      <c r="R2042" s="16"/>
    </row>
    <row r="2043" spans="1:18" ht="15.75" thickTop="1" thickBot="1" x14ac:dyDescent="0.25">
      <c r="A2043" s="15">
        <v>42579</v>
      </c>
      <c r="B2043" s="11">
        <v>0</v>
      </c>
      <c r="C2043" s="11">
        <v>0</v>
      </c>
      <c r="D2043" s="25">
        <v>477042.67119999998</v>
      </c>
      <c r="E2043" s="25">
        <v>1718.2828999999999</v>
      </c>
      <c r="F2043" s="25">
        <v>819694247</v>
      </c>
      <c r="G2043" s="12">
        <v>9460419340</v>
      </c>
      <c r="H2043" s="11">
        <v>64</v>
      </c>
      <c r="I2043" s="11">
        <v>0</v>
      </c>
      <c r="J2043" s="11" t="s">
        <v>123</v>
      </c>
      <c r="K2043" s="25">
        <v>33687</v>
      </c>
      <c r="L2043" s="11">
        <v>0</v>
      </c>
      <c r="M2043" s="11">
        <v>0</v>
      </c>
      <c r="N2043" s="25">
        <v>8983</v>
      </c>
      <c r="O2043" s="11">
        <v>0</v>
      </c>
      <c r="P2043" s="11">
        <v>0</v>
      </c>
      <c r="Q2043" s="11"/>
      <c r="R2043" s="16"/>
    </row>
    <row r="2044" spans="1:18" ht="15.75" thickTop="1" thickBot="1" x14ac:dyDescent="0.25">
      <c r="A2044" s="15">
        <v>42580</v>
      </c>
      <c r="B2044" s="11">
        <v>0</v>
      </c>
      <c r="C2044" s="11">
        <v>0</v>
      </c>
      <c r="D2044" s="25">
        <v>477042.67119999998</v>
      </c>
      <c r="E2044" s="25">
        <v>1707.7103999999999</v>
      </c>
      <c r="F2044" s="25">
        <v>814650748</v>
      </c>
      <c r="G2044" s="12">
        <v>9271297702</v>
      </c>
      <c r="H2044" s="11">
        <v>64</v>
      </c>
      <c r="I2044" s="11">
        <v>0</v>
      </c>
      <c r="J2044" s="11" t="s">
        <v>123</v>
      </c>
      <c r="K2044" s="25">
        <v>33480</v>
      </c>
      <c r="L2044" s="11">
        <v>0</v>
      </c>
      <c r="M2044" s="11">
        <v>0</v>
      </c>
      <c r="N2044" s="25">
        <v>8928</v>
      </c>
      <c r="O2044" s="11">
        <v>0</v>
      </c>
      <c r="P2044" s="11">
        <v>0</v>
      </c>
      <c r="Q2044" s="11"/>
      <c r="R2044" s="16"/>
    </row>
    <row r="2045" spans="1:18" ht="15.75" thickTop="1" thickBot="1" x14ac:dyDescent="0.25">
      <c r="A2045" s="15">
        <v>42581</v>
      </c>
      <c r="B2045" s="11">
        <v>0</v>
      </c>
      <c r="C2045" s="11">
        <v>0</v>
      </c>
      <c r="D2045" s="25">
        <v>477042.67119999998</v>
      </c>
      <c r="E2045" s="25">
        <v>1707.6292000000001</v>
      </c>
      <c r="F2045" s="25">
        <v>814612000</v>
      </c>
      <c r="G2045" s="12">
        <v>9271337416</v>
      </c>
      <c r="H2045" s="11">
        <v>64</v>
      </c>
      <c r="I2045" s="11">
        <v>0</v>
      </c>
      <c r="J2045" s="11" t="s">
        <v>123</v>
      </c>
      <c r="K2045" s="25">
        <v>33479</v>
      </c>
      <c r="L2045" s="11">
        <v>0</v>
      </c>
      <c r="M2045" s="11">
        <v>0</v>
      </c>
      <c r="N2045" s="25">
        <v>8928</v>
      </c>
      <c r="O2045" s="11">
        <v>0</v>
      </c>
      <c r="P2045" s="11">
        <v>0</v>
      </c>
      <c r="Q2045" s="11"/>
      <c r="R2045" s="16"/>
    </row>
    <row r="2046" spans="1:18" ht="15.75" thickTop="1" thickBot="1" x14ac:dyDescent="0.25">
      <c r="A2046" s="15">
        <v>42582</v>
      </c>
      <c r="B2046" s="11">
        <v>0</v>
      </c>
      <c r="C2046" s="11">
        <v>0</v>
      </c>
      <c r="D2046" s="25">
        <v>477042.67119999998</v>
      </c>
      <c r="E2046" s="25">
        <v>1707.548</v>
      </c>
      <c r="F2046" s="25">
        <v>814573256</v>
      </c>
      <c r="G2046" s="12">
        <v>9270391549</v>
      </c>
      <c r="H2046" s="11">
        <v>64</v>
      </c>
      <c r="I2046" s="11">
        <v>0</v>
      </c>
      <c r="J2046" s="11" t="s">
        <v>123</v>
      </c>
      <c r="K2046" s="25">
        <v>33477</v>
      </c>
      <c r="L2046" s="11">
        <v>0</v>
      </c>
      <c r="M2046" s="11">
        <v>0</v>
      </c>
      <c r="N2046" s="25">
        <v>8927</v>
      </c>
      <c r="O2046" s="11">
        <v>0</v>
      </c>
      <c r="P2046" s="11">
        <v>0</v>
      </c>
      <c r="Q2046" s="11"/>
      <c r="R2046" s="16"/>
    </row>
    <row r="2047" spans="1:18" ht="15.75" thickTop="1" thickBot="1" x14ac:dyDescent="0.25">
      <c r="A2047" s="15">
        <v>42583</v>
      </c>
      <c r="B2047" s="11">
        <v>0</v>
      </c>
      <c r="C2047" s="25">
        <v>1128.2198000000001</v>
      </c>
      <c r="D2047" s="25">
        <v>475914.45140000002</v>
      </c>
      <c r="E2047" s="25">
        <v>1701.1642999999999</v>
      </c>
      <c r="F2047" s="25">
        <v>809608674</v>
      </c>
      <c r="G2047" s="12">
        <v>9206178312</v>
      </c>
      <c r="H2047" s="11">
        <v>63</v>
      </c>
      <c r="I2047" s="11">
        <v>0</v>
      </c>
      <c r="J2047" s="11" t="s">
        <v>123</v>
      </c>
      <c r="K2047" s="25">
        <v>33352</v>
      </c>
      <c r="L2047" s="11">
        <v>0</v>
      </c>
      <c r="M2047" s="11">
        <v>0</v>
      </c>
      <c r="N2047" s="25">
        <v>8894</v>
      </c>
      <c r="O2047" s="11">
        <v>0</v>
      </c>
      <c r="P2047" s="11">
        <v>0</v>
      </c>
      <c r="Q2047" s="11"/>
      <c r="R2047" s="16"/>
    </row>
    <row r="2048" spans="1:18" ht="15.75" thickTop="1" thickBot="1" x14ac:dyDescent="0.25">
      <c r="A2048" s="15">
        <v>42584</v>
      </c>
      <c r="B2048" s="11">
        <v>0</v>
      </c>
      <c r="C2048" s="11">
        <v>0</v>
      </c>
      <c r="D2048" s="25">
        <v>475914.45140000002</v>
      </c>
      <c r="E2048" s="25">
        <v>1690.1102000000001</v>
      </c>
      <c r="F2048" s="25">
        <v>804347875</v>
      </c>
      <c r="G2048" s="12">
        <v>9043768682</v>
      </c>
      <c r="H2048" s="11">
        <v>63</v>
      </c>
      <c r="I2048" s="11">
        <v>0</v>
      </c>
      <c r="J2048" s="11" t="s">
        <v>123</v>
      </c>
      <c r="K2048" s="25">
        <v>33057</v>
      </c>
      <c r="L2048" s="11">
        <v>0</v>
      </c>
      <c r="M2048" s="11">
        <v>0</v>
      </c>
      <c r="N2048" s="25">
        <v>8815</v>
      </c>
      <c r="O2048" s="11">
        <v>0</v>
      </c>
      <c r="P2048" s="11">
        <v>0</v>
      </c>
      <c r="Q2048" s="11"/>
      <c r="R2048" s="16"/>
    </row>
    <row r="2049" spans="1:18" ht="15.75" thickTop="1" thickBot="1" x14ac:dyDescent="0.25">
      <c r="A2049" s="15">
        <v>42585</v>
      </c>
      <c r="B2049" s="11">
        <v>0</v>
      </c>
      <c r="C2049" s="11">
        <v>0</v>
      </c>
      <c r="D2049" s="25">
        <v>475914.45140000002</v>
      </c>
      <c r="E2049" s="25">
        <v>1697.0595000000001</v>
      </c>
      <c r="F2049" s="25">
        <v>807655162</v>
      </c>
      <c r="G2049" s="12">
        <v>8983311695</v>
      </c>
      <c r="H2049" s="11">
        <v>63</v>
      </c>
      <c r="I2049" s="11">
        <v>0</v>
      </c>
      <c r="J2049" s="11" t="s">
        <v>123</v>
      </c>
      <c r="K2049" s="25">
        <v>33193</v>
      </c>
      <c r="L2049" s="11">
        <v>0</v>
      </c>
      <c r="M2049" s="11">
        <v>0</v>
      </c>
      <c r="N2049" s="25">
        <v>8851</v>
      </c>
      <c r="O2049" s="11">
        <v>0</v>
      </c>
      <c r="P2049" s="11">
        <v>0</v>
      </c>
      <c r="Q2049" s="11"/>
      <c r="R2049" s="16"/>
    </row>
    <row r="2050" spans="1:18" ht="15.75" thickTop="1" thickBot="1" x14ac:dyDescent="0.25">
      <c r="A2050" s="15">
        <v>42586</v>
      </c>
      <c r="B2050" s="11">
        <v>457.37830000000002</v>
      </c>
      <c r="C2050" s="11">
        <v>0</v>
      </c>
      <c r="D2050" s="25">
        <v>476371.8297</v>
      </c>
      <c r="E2050" s="25">
        <v>1699.4007999999999</v>
      </c>
      <c r="F2050" s="25">
        <v>809546675</v>
      </c>
      <c r="G2050" s="12">
        <v>9177332304</v>
      </c>
      <c r="H2050" s="11">
        <v>63</v>
      </c>
      <c r="I2050" s="11">
        <v>0</v>
      </c>
      <c r="J2050" s="11" t="s">
        <v>123</v>
      </c>
      <c r="K2050" s="25">
        <v>33238</v>
      </c>
      <c r="L2050" s="11">
        <v>0</v>
      </c>
      <c r="M2050" s="11">
        <v>0</v>
      </c>
      <c r="N2050" s="25">
        <v>8864</v>
      </c>
      <c r="O2050" s="11">
        <v>0</v>
      </c>
      <c r="P2050" s="11">
        <v>0</v>
      </c>
      <c r="Q2050" s="12">
        <v>1000961052</v>
      </c>
      <c r="R2050" s="16"/>
    </row>
    <row r="2051" spans="1:18" ht="15.75" thickTop="1" thickBot="1" x14ac:dyDescent="0.25">
      <c r="A2051" s="15">
        <v>42587</v>
      </c>
      <c r="B2051" s="11">
        <v>58.711399999999998</v>
      </c>
      <c r="C2051" s="11">
        <v>0</v>
      </c>
      <c r="D2051" s="25">
        <v>476430.54109999997</v>
      </c>
      <c r="E2051" s="25">
        <v>1703.2455</v>
      </c>
      <c r="F2051" s="25">
        <v>811478191</v>
      </c>
      <c r="G2051" s="12">
        <v>9315301869</v>
      </c>
      <c r="H2051" s="11">
        <v>63</v>
      </c>
      <c r="I2051" s="11">
        <v>0</v>
      </c>
      <c r="J2051" s="11" t="s">
        <v>123</v>
      </c>
      <c r="K2051" s="25">
        <v>33346</v>
      </c>
      <c r="L2051" s="11">
        <v>0</v>
      </c>
      <c r="M2051" s="11">
        <v>0</v>
      </c>
      <c r="N2051" s="25">
        <v>8892</v>
      </c>
      <c r="O2051" s="11">
        <v>0</v>
      </c>
      <c r="P2051" s="11">
        <v>0</v>
      </c>
      <c r="Q2051" s="11"/>
      <c r="R2051" s="16"/>
    </row>
    <row r="2052" spans="1:18" ht="15.75" thickTop="1" thickBot="1" x14ac:dyDescent="0.25">
      <c r="A2052" s="15">
        <v>42588</v>
      </c>
      <c r="B2052" s="11">
        <v>0</v>
      </c>
      <c r="C2052" s="11">
        <v>0</v>
      </c>
      <c r="D2052" s="25">
        <v>476430.54109999997</v>
      </c>
      <c r="E2052" s="25">
        <v>1703.162</v>
      </c>
      <c r="F2052" s="25">
        <v>811438410</v>
      </c>
      <c r="G2052" s="12">
        <v>9315329099</v>
      </c>
      <c r="H2052" s="11">
        <v>63</v>
      </c>
      <c r="I2052" s="11">
        <v>0</v>
      </c>
      <c r="J2052" s="11" t="s">
        <v>123</v>
      </c>
      <c r="K2052" s="25">
        <v>33348</v>
      </c>
      <c r="L2052" s="11">
        <v>0</v>
      </c>
      <c r="M2052" s="11">
        <v>0</v>
      </c>
      <c r="N2052" s="25">
        <v>8893</v>
      </c>
      <c r="O2052" s="11">
        <v>0</v>
      </c>
      <c r="P2052" s="11">
        <v>0</v>
      </c>
      <c r="Q2052" s="11"/>
      <c r="R2052" s="16"/>
    </row>
    <row r="2053" spans="1:18" ht="15.75" thickTop="1" thickBot="1" x14ac:dyDescent="0.25">
      <c r="A2053" s="15">
        <v>42589</v>
      </c>
      <c r="B2053" s="11">
        <v>0</v>
      </c>
      <c r="C2053" s="11">
        <v>0</v>
      </c>
      <c r="D2053" s="25">
        <v>476430.54109999997</v>
      </c>
      <c r="E2053" s="25">
        <v>1703.0785000000001</v>
      </c>
      <c r="F2053" s="25">
        <v>811398631</v>
      </c>
      <c r="G2053" s="12">
        <v>9315356336</v>
      </c>
      <c r="H2053" s="11">
        <v>63</v>
      </c>
      <c r="I2053" s="11">
        <v>0</v>
      </c>
      <c r="J2053" s="11" t="s">
        <v>123</v>
      </c>
      <c r="K2053" s="25">
        <v>33347</v>
      </c>
      <c r="L2053" s="11">
        <v>0</v>
      </c>
      <c r="M2053" s="11">
        <v>0</v>
      </c>
      <c r="N2053" s="25">
        <v>8893</v>
      </c>
      <c r="O2053" s="11">
        <v>0</v>
      </c>
      <c r="P2053" s="11">
        <v>0</v>
      </c>
      <c r="Q2053" s="11"/>
      <c r="R2053" s="16"/>
    </row>
    <row r="2054" spans="1:18" ht="15.75" thickTop="1" thickBot="1" x14ac:dyDescent="0.25">
      <c r="A2054" s="15">
        <v>42590</v>
      </c>
      <c r="B2054" s="11">
        <v>0</v>
      </c>
      <c r="C2054" s="11">
        <v>0</v>
      </c>
      <c r="D2054" s="25">
        <v>476430.54109999997</v>
      </c>
      <c r="E2054" s="25">
        <v>1705.7168999999999</v>
      </c>
      <c r="F2054" s="25">
        <v>812655649</v>
      </c>
      <c r="G2054" s="12">
        <v>9235994483</v>
      </c>
      <c r="H2054" s="11">
        <v>63</v>
      </c>
      <c r="I2054" s="11">
        <v>0</v>
      </c>
      <c r="J2054" s="11" t="s">
        <v>123</v>
      </c>
      <c r="K2054" s="25">
        <v>33398</v>
      </c>
      <c r="L2054" s="11">
        <v>0</v>
      </c>
      <c r="M2054" s="11">
        <v>0</v>
      </c>
      <c r="N2054" s="25">
        <v>8906</v>
      </c>
      <c r="O2054" s="11">
        <v>0</v>
      </c>
      <c r="P2054" s="11">
        <v>0</v>
      </c>
      <c r="Q2054" s="11"/>
      <c r="R2054" s="16"/>
    </row>
    <row r="2055" spans="1:18" ht="15.75" thickTop="1" thickBot="1" x14ac:dyDescent="0.25">
      <c r="A2055" s="15">
        <v>42591</v>
      </c>
      <c r="B2055" s="11">
        <v>0</v>
      </c>
      <c r="C2055" s="11">
        <v>0</v>
      </c>
      <c r="D2055" s="25">
        <v>476430.54109999997</v>
      </c>
      <c r="E2055" s="25">
        <v>1712.5183</v>
      </c>
      <c r="F2055" s="25">
        <v>815896038</v>
      </c>
      <c r="G2055" s="12">
        <v>9111439604</v>
      </c>
      <c r="H2055" s="11">
        <v>63</v>
      </c>
      <c r="I2055" s="11">
        <v>0</v>
      </c>
      <c r="J2055" s="11" t="s">
        <v>123</v>
      </c>
      <c r="K2055" s="25">
        <v>33531</v>
      </c>
      <c r="L2055" s="11">
        <v>0</v>
      </c>
      <c r="M2055" s="11">
        <v>0</v>
      </c>
      <c r="N2055" s="25">
        <v>8942</v>
      </c>
      <c r="O2055" s="11">
        <v>0</v>
      </c>
      <c r="P2055" s="11">
        <v>0</v>
      </c>
      <c r="Q2055" s="11"/>
      <c r="R2055" s="16"/>
    </row>
    <row r="2056" spans="1:18" ht="15.75" thickTop="1" thickBot="1" x14ac:dyDescent="0.25">
      <c r="A2056" s="15">
        <v>42592</v>
      </c>
      <c r="B2056" s="11">
        <v>0</v>
      </c>
      <c r="C2056" s="11">
        <v>0</v>
      </c>
      <c r="D2056" s="25">
        <v>476430.54109999997</v>
      </c>
      <c r="E2056" s="25">
        <v>1708.001</v>
      </c>
      <c r="F2056" s="25">
        <v>813743842</v>
      </c>
      <c r="G2056" s="12">
        <v>9061881530</v>
      </c>
      <c r="H2056" s="11">
        <v>63</v>
      </c>
      <c r="I2056" s="11">
        <v>0</v>
      </c>
      <c r="J2056" s="11" t="s">
        <v>123</v>
      </c>
      <c r="K2056" s="25">
        <v>33443</v>
      </c>
      <c r="L2056" s="11">
        <v>0</v>
      </c>
      <c r="M2056" s="11">
        <v>0</v>
      </c>
      <c r="N2056" s="25">
        <v>8918</v>
      </c>
      <c r="O2056" s="11">
        <v>0</v>
      </c>
      <c r="P2056" s="11">
        <v>0</v>
      </c>
      <c r="Q2056" s="11"/>
      <c r="R2056" s="16"/>
    </row>
    <row r="2057" spans="1:18" ht="15.75" thickTop="1" thickBot="1" x14ac:dyDescent="0.25">
      <c r="A2057" s="15">
        <v>42593</v>
      </c>
      <c r="B2057" s="11">
        <v>765.17420000000004</v>
      </c>
      <c r="C2057" s="11">
        <v>0</v>
      </c>
      <c r="D2057" s="25">
        <v>477195.71529999998</v>
      </c>
      <c r="E2057" s="25">
        <v>1708.2163</v>
      </c>
      <c r="F2057" s="25">
        <v>815153515</v>
      </c>
      <c r="G2057" s="12">
        <v>9280273402</v>
      </c>
      <c r="H2057" s="11">
        <v>63</v>
      </c>
      <c r="I2057" s="11">
        <v>0</v>
      </c>
      <c r="J2057" s="11" t="s">
        <v>123</v>
      </c>
      <c r="K2057" s="25">
        <v>33447</v>
      </c>
      <c r="L2057" s="11">
        <v>0</v>
      </c>
      <c r="M2057" s="11">
        <v>0</v>
      </c>
      <c r="N2057" s="25">
        <v>8919</v>
      </c>
      <c r="O2057" s="11">
        <v>0</v>
      </c>
      <c r="P2057" s="11">
        <v>0</v>
      </c>
      <c r="Q2057" s="11"/>
      <c r="R2057" s="16"/>
    </row>
    <row r="2058" spans="1:18" ht="15.75" thickTop="1" thickBot="1" x14ac:dyDescent="0.25">
      <c r="A2058" s="15">
        <v>42594</v>
      </c>
      <c r="B2058" s="11">
        <v>0</v>
      </c>
      <c r="C2058" s="11">
        <v>0</v>
      </c>
      <c r="D2058" s="25">
        <v>477195.71529999998</v>
      </c>
      <c r="E2058" s="25">
        <v>1710.9963</v>
      </c>
      <c r="F2058" s="25">
        <v>816480103</v>
      </c>
      <c r="G2058" s="12">
        <v>9529599979</v>
      </c>
      <c r="H2058" s="11">
        <v>64</v>
      </c>
      <c r="I2058" s="11">
        <v>0</v>
      </c>
      <c r="J2058" s="11" t="s">
        <v>123</v>
      </c>
      <c r="K2058" s="25">
        <v>33555</v>
      </c>
      <c r="L2058" s="11">
        <v>0</v>
      </c>
      <c r="M2058" s="11">
        <v>0</v>
      </c>
      <c r="N2058" s="25">
        <v>8948</v>
      </c>
      <c r="O2058" s="11">
        <v>0</v>
      </c>
      <c r="P2058" s="11">
        <v>0</v>
      </c>
      <c r="Q2058" s="11"/>
      <c r="R2058" s="16"/>
    </row>
    <row r="2059" spans="1:18" ht="15.75" thickTop="1" thickBot="1" x14ac:dyDescent="0.25">
      <c r="A2059" s="15">
        <v>42595</v>
      </c>
      <c r="B2059" s="11">
        <v>0</v>
      </c>
      <c r="C2059" s="11">
        <v>0</v>
      </c>
      <c r="D2059" s="25">
        <v>477195.71529999998</v>
      </c>
      <c r="E2059" s="25">
        <v>1710.9131</v>
      </c>
      <c r="F2059" s="25">
        <v>816440402</v>
      </c>
      <c r="G2059" s="12">
        <v>9529631486</v>
      </c>
      <c r="H2059" s="11">
        <v>63</v>
      </c>
      <c r="I2059" s="11">
        <v>0</v>
      </c>
      <c r="J2059" s="11" t="s">
        <v>123</v>
      </c>
      <c r="K2059" s="25">
        <v>33554</v>
      </c>
      <c r="L2059" s="11">
        <v>0</v>
      </c>
      <c r="M2059" s="11">
        <v>0</v>
      </c>
      <c r="N2059" s="25">
        <v>8948</v>
      </c>
      <c r="O2059" s="11">
        <v>0</v>
      </c>
      <c r="P2059" s="11">
        <v>0</v>
      </c>
      <c r="Q2059" s="11"/>
      <c r="R2059" s="16"/>
    </row>
    <row r="2060" spans="1:18" ht="15.75" thickTop="1" thickBot="1" x14ac:dyDescent="0.25">
      <c r="A2060" s="15">
        <v>42596</v>
      </c>
      <c r="B2060" s="11">
        <v>0</v>
      </c>
      <c r="C2060" s="11">
        <v>0</v>
      </c>
      <c r="D2060" s="25">
        <v>477195.71529999998</v>
      </c>
      <c r="E2060" s="25">
        <v>1710.8299</v>
      </c>
      <c r="F2060" s="25">
        <v>816400704</v>
      </c>
      <c r="G2060" s="12">
        <v>9529662999</v>
      </c>
      <c r="H2060" s="11">
        <v>63</v>
      </c>
      <c r="I2060" s="11">
        <v>0</v>
      </c>
      <c r="J2060" s="11" t="s">
        <v>123</v>
      </c>
      <c r="K2060" s="25">
        <v>33552</v>
      </c>
      <c r="L2060" s="11">
        <v>0</v>
      </c>
      <c r="M2060" s="11">
        <v>0</v>
      </c>
      <c r="N2060" s="25">
        <v>8947</v>
      </c>
      <c r="O2060" s="11">
        <v>0</v>
      </c>
      <c r="P2060" s="11">
        <v>0</v>
      </c>
      <c r="Q2060" s="11"/>
      <c r="R2060" s="16"/>
    </row>
    <row r="2061" spans="1:18" ht="15.75" thickTop="1" thickBot="1" x14ac:dyDescent="0.25">
      <c r="A2061" s="15">
        <v>42597</v>
      </c>
      <c r="B2061" s="11">
        <v>0</v>
      </c>
      <c r="C2061" s="11">
        <v>0</v>
      </c>
      <c r="D2061" s="25">
        <v>477195.71529999998</v>
      </c>
      <c r="E2061" s="25">
        <v>1710.7466999999999</v>
      </c>
      <c r="F2061" s="25">
        <v>816361009</v>
      </c>
      <c r="G2061" s="12">
        <v>9529694518</v>
      </c>
      <c r="H2061" s="11">
        <v>63</v>
      </c>
      <c r="I2061" s="11">
        <v>0</v>
      </c>
      <c r="J2061" s="11" t="s">
        <v>123</v>
      </c>
      <c r="K2061" s="25">
        <v>33550</v>
      </c>
      <c r="L2061" s="11">
        <v>0</v>
      </c>
      <c r="M2061" s="11">
        <v>0</v>
      </c>
      <c r="N2061" s="25">
        <v>8947</v>
      </c>
      <c r="O2061" s="11">
        <v>0</v>
      </c>
      <c r="P2061" s="11">
        <v>0</v>
      </c>
      <c r="Q2061" s="11"/>
      <c r="R2061" s="16"/>
    </row>
    <row r="2062" spans="1:18" ht="15.75" thickTop="1" thickBot="1" x14ac:dyDescent="0.25">
      <c r="A2062" s="15">
        <v>42598</v>
      </c>
      <c r="B2062" s="11">
        <v>0</v>
      </c>
      <c r="C2062" s="11">
        <v>0</v>
      </c>
      <c r="D2062" s="25">
        <v>477195.71529999998</v>
      </c>
      <c r="E2062" s="25">
        <v>1707.9232</v>
      </c>
      <c r="F2062" s="25">
        <v>815013617</v>
      </c>
      <c r="G2062" s="12">
        <v>9674689987</v>
      </c>
      <c r="H2062" s="11">
        <v>63</v>
      </c>
      <c r="I2062" s="11">
        <v>0</v>
      </c>
      <c r="J2062" s="11" t="s">
        <v>123</v>
      </c>
      <c r="K2062" s="25">
        <v>33495</v>
      </c>
      <c r="L2062" s="11">
        <v>0</v>
      </c>
      <c r="M2062" s="11">
        <v>0</v>
      </c>
      <c r="N2062" s="25">
        <v>8932</v>
      </c>
      <c r="O2062" s="11">
        <v>0</v>
      </c>
      <c r="P2062" s="11">
        <v>0</v>
      </c>
      <c r="Q2062" s="11"/>
      <c r="R2062" s="16"/>
    </row>
    <row r="2063" spans="1:18" ht="15.75" thickTop="1" thickBot="1" x14ac:dyDescent="0.25">
      <c r="A2063" s="15">
        <v>42599</v>
      </c>
      <c r="B2063" s="25">
        <v>89631.173999999999</v>
      </c>
      <c r="C2063" s="11">
        <v>0</v>
      </c>
      <c r="D2063" s="25">
        <v>566826.88930000004</v>
      </c>
      <c r="E2063" s="25">
        <v>1681.2669000000001</v>
      </c>
      <c r="F2063" s="25">
        <v>952987273</v>
      </c>
      <c r="G2063" s="12">
        <v>9755413774</v>
      </c>
      <c r="H2063" s="11">
        <v>64</v>
      </c>
      <c r="I2063" s="11">
        <v>0</v>
      </c>
      <c r="J2063" s="11" t="s">
        <v>123</v>
      </c>
      <c r="K2063" s="25">
        <v>32972</v>
      </c>
      <c r="L2063" s="11">
        <v>0</v>
      </c>
      <c r="M2063" s="11">
        <v>0</v>
      </c>
      <c r="N2063" s="25">
        <v>8793</v>
      </c>
      <c r="O2063" s="11">
        <v>0</v>
      </c>
      <c r="P2063" s="11">
        <v>0</v>
      </c>
      <c r="Q2063" s="11"/>
      <c r="R2063" s="16"/>
    </row>
    <row r="2064" spans="1:18" ht="15.75" thickTop="1" thickBot="1" x14ac:dyDescent="0.25">
      <c r="A2064" s="15">
        <v>42600</v>
      </c>
      <c r="B2064" s="11">
        <v>0</v>
      </c>
      <c r="C2064" s="11">
        <v>0</v>
      </c>
      <c r="D2064" s="25">
        <v>566826.88930000004</v>
      </c>
      <c r="E2064" s="25">
        <v>1685.6333999999999</v>
      </c>
      <c r="F2064" s="25">
        <v>955462346</v>
      </c>
      <c r="G2064" s="12">
        <v>9888307691</v>
      </c>
      <c r="H2064" s="11">
        <v>64</v>
      </c>
      <c r="I2064" s="11">
        <v>0</v>
      </c>
      <c r="J2064" s="11" t="s">
        <v>123</v>
      </c>
      <c r="K2064" s="25">
        <v>39267</v>
      </c>
      <c r="L2064" s="11">
        <v>0</v>
      </c>
      <c r="M2064" s="11">
        <v>0</v>
      </c>
      <c r="N2064" s="25">
        <v>10471</v>
      </c>
      <c r="O2064" s="11">
        <v>0</v>
      </c>
      <c r="P2064" s="11">
        <v>0</v>
      </c>
      <c r="Q2064" s="11"/>
      <c r="R2064" s="16"/>
    </row>
    <row r="2065" spans="1:18" ht="15.75" thickTop="1" thickBot="1" x14ac:dyDescent="0.25">
      <c r="A2065" s="15">
        <v>42601</v>
      </c>
      <c r="B2065" s="11">
        <v>0</v>
      </c>
      <c r="C2065" s="11">
        <v>0</v>
      </c>
      <c r="D2065" s="25">
        <v>566826.88930000004</v>
      </c>
      <c r="E2065" s="25">
        <v>1684.9460999999999</v>
      </c>
      <c r="F2065" s="25">
        <v>955072775</v>
      </c>
      <c r="G2065" s="12">
        <v>9788141185</v>
      </c>
      <c r="H2065" s="11">
        <v>64</v>
      </c>
      <c r="I2065" s="11">
        <v>0</v>
      </c>
      <c r="J2065" s="11" t="s">
        <v>123</v>
      </c>
      <c r="K2065" s="25">
        <v>39251</v>
      </c>
      <c r="L2065" s="11">
        <v>0</v>
      </c>
      <c r="M2065" s="11">
        <v>0</v>
      </c>
      <c r="N2065" s="25">
        <v>10467</v>
      </c>
      <c r="O2065" s="11">
        <v>0</v>
      </c>
      <c r="P2065" s="11">
        <v>0</v>
      </c>
      <c r="Q2065" s="11"/>
      <c r="R2065" s="16"/>
    </row>
    <row r="2066" spans="1:18" ht="15.75" thickTop="1" thickBot="1" x14ac:dyDescent="0.25">
      <c r="A2066" s="15">
        <v>42602</v>
      </c>
      <c r="B2066" s="11">
        <v>0</v>
      </c>
      <c r="C2066" s="11">
        <v>0</v>
      </c>
      <c r="D2066" s="25">
        <v>566826.88930000004</v>
      </c>
      <c r="E2066" s="25">
        <v>1684.8652999999999</v>
      </c>
      <c r="F2066" s="25">
        <v>955026971</v>
      </c>
      <c r="G2066" s="12">
        <v>9788180352</v>
      </c>
      <c r="H2066" s="11">
        <v>64</v>
      </c>
      <c r="I2066" s="11">
        <v>0</v>
      </c>
      <c r="J2066" s="11" t="s">
        <v>123</v>
      </c>
      <c r="K2066" s="25">
        <v>39249</v>
      </c>
      <c r="L2066" s="11">
        <v>0</v>
      </c>
      <c r="M2066" s="11">
        <v>0</v>
      </c>
      <c r="N2066" s="25">
        <v>10467</v>
      </c>
      <c r="O2066" s="11">
        <v>0</v>
      </c>
      <c r="P2066" s="11">
        <v>0</v>
      </c>
      <c r="Q2066" s="11"/>
      <c r="R2066" s="16"/>
    </row>
    <row r="2067" spans="1:18" ht="15.75" thickTop="1" thickBot="1" x14ac:dyDescent="0.25">
      <c r="A2067" s="15">
        <v>42603</v>
      </c>
      <c r="B2067" s="11">
        <v>0</v>
      </c>
      <c r="C2067" s="11">
        <v>0</v>
      </c>
      <c r="D2067" s="25">
        <v>566826.88930000004</v>
      </c>
      <c r="E2067" s="25">
        <v>1684.7845</v>
      </c>
      <c r="F2067" s="25">
        <v>954981171</v>
      </c>
      <c r="G2067" s="12">
        <v>9788219527</v>
      </c>
      <c r="H2067" s="11">
        <v>64</v>
      </c>
      <c r="I2067" s="11">
        <v>0</v>
      </c>
      <c r="J2067" s="11" t="s">
        <v>123</v>
      </c>
      <c r="K2067" s="25">
        <v>39247</v>
      </c>
      <c r="L2067" s="11">
        <v>0</v>
      </c>
      <c r="M2067" s="11">
        <v>0</v>
      </c>
      <c r="N2067" s="25">
        <v>10466</v>
      </c>
      <c r="O2067" s="11">
        <v>0</v>
      </c>
      <c r="P2067" s="11">
        <v>0</v>
      </c>
      <c r="Q2067" s="11"/>
      <c r="R2067" s="16"/>
    </row>
    <row r="2068" spans="1:18" ht="15.75" thickTop="1" thickBot="1" x14ac:dyDescent="0.25">
      <c r="A2068" s="15">
        <v>42604</v>
      </c>
      <c r="B2068" s="11">
        <v>82.373199999999997</v>
      </c>
      <c r="C2068" s="11">
        <v>0</v>
      </c>
      <c r="D2068" s="25">
        <v>566909.26249999995</v>
      </c>
      <c r="E2068" s="25">
        <v>1683.6291000000001</v>
      </c>
      <c r="F2068" s="25">
        <v>954464921</v>
      </c>
      <c r="G2068" s="12">
        <v>9808599037</v>
      </c>
      <c r="H2068" s="11">
        <v>64</v>
      </c>
      <c r="I2068" s="11">
        <v>0</v>
      </c>
      <c r="J2068" s="11" t="s">
        <v>123</v>
      </c>
      <c r="K2068" s="25">
        <v>39220</v>
      </c>
      <c r="L2068" s="11">
        <v>0</v>
      </c>
      <c r="M2068" s="11">
        <v>0</v>
      </c>
      <c r="N2068" s="25">
        <v>10459</v>
      </c>
      <c r="O2068" s="11">
        <v>0</v>
      </c>
      <c r="P2068" s="11">
        <v>0</v>
      </c>
      <c r="Q2068" s="11"/>
      <c r="R2068" s="16"/>
    </row>
    <row r="2069" spans="1:18" ht="15.75" thickTop="1" thickBot="1" x14ac:dyDescent="0.25">
      <c r="A2069" s="15">
        <v>42605</v>
      </c>
      <c r="B2069" s="11">
        <v>0</v>
      </c>
      <c r="C2069" s="11">
        <v>0</v>
      </c>
      <c r="D2069" s="25">
        <v>566909.26249999995</v>
      </c>
      <c r="E2069" s="25">
        <v>1693.8937000000001</v>
      </c>
      <c r="F2069" s="25">
        <v>960284014</v>
      </c>
      <c r="G2069" s="12">
        <v>10044362004</v>
      </c>
      <c r="H2069" s="11">
        <v>64</v>
      </c>
      <c r="I2069" s="11">
        <v>0</v>
      </c>
      <c r="J2069" s="11" t="s">
        <v>123</v>
      </c>
      <c r="K2069" s="25">
        <v>39465</v>
      </c>
      <c r="L2069" s="11">
        <v>0</v>
      </c>
      <c r="M2069" s="11">
        <v>0</v>
      </c>
      <c r="N2069" s="25">
        <v>10524</v>
      </c>
      <c r="O2069" s="11">
        <v>0</v>
      </c>
      <c r="P2069" s="11">
        <v>0</v>
      </c>
      <c r="Q2069" s="11"/>
      <c r="R2069" s="16"/>
    </row>
    <row r="2070" spans="1:18" ht="15.75" thickTop="1" thickBot="1" x14ac:dyDescent="0.25">
      <c r="A2070" s="15">
        <v>42606</v>
      </c>
      <c r="B2070" s="11">
        <v>0</v>
      </c>
      <c r="C2070" s="11">
        <v>0</v>
      </c>
      <c r="D2070" s="25">
        <v>566909.26249999995</v>
      </c>
      <c r="E2070" s="25">
        <v>1694.8771999999999</v>
      </c>
      <c r="F2070" s="25">
        <v>960841556</v>
      </c>
      <c r="G2070" s="12">
        <v>9836507233</v>
      </c>
      <c r="H2070" s="11">
        <v>64</v>
      </c>
      <c r="I2070" s="11">
        <v>0</v>
      </c>
      <c r="J2070" s="11" t="s">
        <v>123</v>
      </c>
      <c r="K2070" s="25">
        <v>39488</v>
      </c>
      <c r="L2070" s="11">
        <v>0</v>
      </c>
      <c r="M2070" s="11">
        <v>0</v>
      </c>
      <c r="N2070" s="25">
        <v>10530</v>
      </c>
      <c r="O2070" s="11">
        <v>0</v>
      </c>
      <c r="P2070" s="11">
        <v>0</v>
      </c>
      <c r="Q2070" s="11"/>
      <c r="R2070" s="16"/>
    </row>
    <row r="2071" spans="1:18" ht="15.75" thickTop="1" thickBot="1" x14ac:dyDescent="0.25">
      <c r="A2071" s="15">
        <v>42607</v>
      </c>
      <c r="B2071" s="11">
        <v>0</v>
      </c>
      <c r="C2071" s="11">
        <v>0</v>
      </c>
      <c r="D2071" s="25">
        <v>566909.26249999995</v>
      </c>
      <c r="E2071" s="25">
        <v>1698.7385999999999</v>
      </c>
      <c r="F2071" s="25">
        <v>963030667</v>
      </c>
      <c r="G2071" s="12">
        <v>9709176972</v>
      </c>
      <c r="H2071" s="11">
        <v>64</v>
      </c>
      <c r="I2071" s="11">
        <v>0</v>
      </c>
      <c r="J2071" s="11" t="s">
        <v>123</v>
      </c>
      <c r="K2071" s="25">
        <v>39578</v>
      </c>
      <c r="L2071" s="11">
        <v>0</v>
      </c>
      <c r="M2071" s="11">
        <v>0</v>
      </c>
      <c r="N2071" s="25">
        <v>10554</v>
      </c>
      <c r="O2071" s="11">
        <v>0</v>
      </c>
      <c r="P2071" s="11">
        <v>0</v>
      </c>
      <c r="Q2071" s="11"/>
      <c r="R2071" s="16"/>
    </row>
    <row r="2072" spans="1:18" ht="15.75" thickTop="1" thickBot="1" x14ac:dyDescent="0.25">
      <c r="A2072" s="15">
        <v>42608</v>
      </c>
      <c r="B2072" s="11">
        <v>0</v>
      </c>
      <c r="C2072" s="11">
        <v>0</v>
      </c>
      <c r="D2072" s="25">
        <v>566909.26249999995</v>
      </c>
      <c r="E2072" s="25">
        <v>1696.6533999999999</v>
      </c>
      <c r="F2072" s="25">
        <v>961848513</v>
      </c>
      <c r="G2072" s="12">
        <v>9681620819</v>
      </c>
      <c r="H2072" s="11">
        <v>64</v>
      </c>
      <c r="I2072" s="11">
        <v>0</v>
      </c>
      <c r="J2072" s="11" t="s">
        <v>123</v>
      </c>
      <c r="K2072" s="25">
        <v>39530</v>
      </c>
      <c r="L2072" s="11">
        <v>0</v>
      </c>
      <c r="M2072" s="11">
        <v>0</v>
      </c>
      <c r="N2072" s="25">
        <v>10541</v>
      </c>
      <c r="O2072" s="11">
        <v>0</v>
      </c>
      <c r="P2072" s="11">
        <v>0</v>
      </c>
      <c r="Q2072" s="11"/>
      <c r="R2072" s="16"/>
    </row>
    <row r="2073" spans="1:18" ht="15.75" thickTop="1" thickBot="1" x14ac:dyDescent="0.25">
      <c r="A2073" s="15">
        <v>42609</v>
      </c>
      <c r="B2073" s="11">
        <v>0</v>
      </c>
      <c r="C2073" s="11">
        <v>0</v>
      </c>
      <c r="D2073" s="25">
        <v>566909.26249999995</v>
      </c>
      <c r="E2073" s="25">
        <v>1696.5664999999999</v>
      </c>
      <c r="F2073" s="25">
        <v>961799282</v>
      </c>
      <c r="G2073" s="12">
        <v>9681629200</v>
      </c>
      <c r="H2073" s="11">
        <v>64</v>
      </c>
      <c r="I2073" s="11">
        <v>0</v>
      </c>
      <c r="J2073" s="11" t="s">
        <v>123</v>
      </c>
      <c r="K2073" s="25">
        <v>39528</v>
      </c>
      <c r="L2073" s="11">
        <v>0</v>
      </c>
      <c r="M2073" s="11">
        <v>0</v>
      </c>
      <c r="N2073" s="25">
        <v>10541</v>
      </c>
      <c r="O2073" s="11">
        <v>0</v>
      </c>
      <c r="P2073" s="11">
        <v>0</v>
      </c>
      <c r="Q2073" s="11"/>
      <c r="R2073" s="16"/>
    </row>
    <row r="2074" spans="1:18" ht="15.75" thickTop="1" thickBot="1" x14ac:dyDescent="0.25">
      <c r="A2074" s="15">
        <v>42610</v>
      </c>
      <c r="B2074" s="11">
        <v>0</v>
      </c>
      <c r="C2074" s="11">
        <v>0</v>
      </c>
      <c r="D2074" s="25">
        <v>566909.26249999995</v>
      </c>
      <c r="E2074" s="25">
        <v>1696.4797000000001</v>
      </c>
      <c r="F2074" s="25">
        <v>961750054</v>
      </c>
      <c r="G2074" s="12">
        <v>9681637582</v>
      </c>
      <c r="H2074" s="11">
        <v>64</v>
      </c>
      <c r="I2074" s="11">
        <v>0</v>
      </c>
      <c r="J2074" s="11" t="s">
        <v>123</v>
      </c>
      <c r="K2074" s="25">
        <v>39526</v>
      </c>
      <c r="L2074" s="11">
        <v>0</v>
      </c>
      <c r="M2074" s="11">
        <v>0</v>
      </c>
      <c r="N2074" s="25">
        <v>10540</v>
      </c>
      <c r="O2074" s="11">
        <v>0</v>
      </c>
      <c r="P2074" s="11">
        <v>0</v>
      </c>
      <c r="Q2074" s="11"/>
      <c r="R2074" s="16"/>
    </row>
    <row r="2075" spans="1:18" ht="15.75" thickTop="1" thickBot="1" x14ac:dyDescent="0.25">
      <c r="A2075" s="15">
        <v>42611</v>
      </c>
      <c r="B2075" s="11">
        <v>302.82839999999999</v>
      </c>
      <c r="C2075" s="11">
        <v>0</v>
      </c>
      <c r="D2075" s="25">
        <v>567212.09089999995</v>
      </c>
      <c r="E2075" s="25">
        <v>1705.0445999999999</v>
      </c>
      <c r="F2075" s="25">
        <v>967121905</v>
      </c>
      <c r="G2075" s="12">
        <v>10306462563</v>
      </c>
      <c r="H2075" s="11">
        <v>64</v>
      </c>
      <c r="I2075" s="11">
        <v>0</v>
      </c>
      <c r="J2075" s="11" t="s">
        <v>123</v>
      </c>
      <c r="K2075" s="25">
        <v>39725</v>
      </c>
      <c r="L2075" s="11">
        <v>0</v>
      </c>
      <c r="M2075" s="11">
        <v>0</v>
      </c>
      <c r="N2075" s="25">
        <v>10593</v>
      </c>
      <c r="O2075" s="11">
        <v>0</v>
      </c>
      <c r="P2075" s="11">
        <v>0</v>
      </c>
      <c r="Q2075" s="12">
        <v>1000534174</v>
      </c>
      <c r="R2075" s="16"/>
    </row>
    <row r="2076" spans="1:18" ht="15.75" thickTop="1" thickBot="1" x14ac:dyDescent="0.25">
      <c r="A2076" s="15">
        <v>42612</v>
      </c>
      <c r="B2076" s="11">
        <v>0</v>
      </c>
      <c r="C2076" s="11">
        <v>0</v>
      </c>
      <c r="D2076" s="25">
        <v>567212.09089999995</v>
      </c>
      <c r="E2076" s="25">
        <v>1705.8137999999999</v>
      </c>
      <c r="F2076" s="25">
        <v>967558236</v>
      </c>
      <c r="G2076" s="12">
        <v>10518201577</v>
      </c>
      <c r="H2076" s="11">
        <v>64</v>
      </c>
      <c r="I2076" s="11">
        <v>0</v>
      </c>
      <c r="J2076" s="11" t="s">
        <v>123</v>
      </c>
      <c r="K2076" s="25">
        <v>39764</v>
      </c>
      <c r="L2076" s="11">
        <v>0</v>
      </c>
      <c r="M2076" s="11">
        <v>0</v>
      </c>
      <c r="N2076" s="25">
        <v>10604</v>
      </c>
      <c r="O2076" s="11">
        <v>0</v>
      </c>
      <c r="P2076" s="11">
        <v>0</v>
      </c>
      <c r="Q2076" s="11"/>
      <c r="R2076" s="16"/>
    </row>
    <row r="2077" spans="1:18" ht="15.75" thickTop="1" thickBot="1" x14ac:dyDescent="0.25">
      <c r="A2077" s="15">
        <v>42613</v>
      </c>
      <c r="B2077" s="11">
        <v>29.3872</v>
      </c>
      <c r="C2077" s="11">
        <v>0</v>
      </c>
      <c r="D2077" s="25">
        <v>567241.47809999995</v>
      </c>
      <c r="E2077" s="25">
        <v>1701.4219000000001</v>
      </c>
      <c r="F2077" s="25">
        <v>965117066</v>
      </c>
      <c r="G2077" s="12">
        <v>10427506274</v>
      </c>
      <c r="H2077" s="11">
        <v>64</v>
      </c>
      <c r="I2077" s="11">
        <v>0</v>
      </c>
      <c r="J2077" s="11" t="s">
        <v>123</v>
      </c>
      <c r="K2077" s="25">
        <v>39662</v>
      </c>
      <c r="L2077" s="11">
        <v>0</v>
      </c>
      <c r="M2077" s="11">
        <v>0</v>
      </c>
      <c r="N2077" s="25">
        <v>10577</v>
      </c>
      <c r="O2077" s="11">
        <v>0</v>
      </c>
      <c r="P2077" s="11">
        <v>0</v>
      </c>
      <c r="Q2077" s="11"/>
      <c r="R2077" s="16"/>
    </row>
    <row r="2078" spans="1:18" ht="15.75" thickTop="1" thickBot="1" x14ac:dyDescent="0.25">
      <c r="A2078" s="17">
        <v>42614</v>
      </c>
      <c r="B2078" s="18">
        <v>0</v>
      </c>
      <c r="C2078" s="18">
        <v>0</v>
      </c>
      <c r="D2078" s="26">
        <v>567241.47809999995</v>
      </c>
      <c r="E2078" s="26">
        <v>1706.7157999999999</v>
      </c>
      <c r="F2078" s="26">
        <v>968120011</v>
      </c>
      <c r="G2078" s="27">
        <v>10785979899</v>
      </c>
      <c r="H2078" s="18">
        <v>64</v>
      </c>
      <c r="I2078" s="18">
        <v>0</v>
      </c>
      <c r="J2078" s="18" t="s">
        <v>123</v>
      </c>
      <c r="K2078" s="26">
        <v>39787</v>
      </c>
      <c r="L2078" s="18">
        <v>0</v>
      </c>
      <c r="M2078" s="18">
        <v>0</v>
      </c>
      <c r="N2078" s="26">
        <v>10610</v>
      </c>
      <c r="O2078" s="18">
        <v>0</v>
      </c>
      <c r="P2078" s="18">
        <v>0</v>
      </c>
      <c r="Q2078" s="18"/>
      <c r="R2078" s="19"/>
    </row>
    <row r="2079" spans="1:18" ht="15" thickTop="1" x14ac:dyDescent="0.2"/>
  </sheetData>
  <mergeCells count="1">
    <mergeCell ref="A6:I6"/>
  </mergeCells>
  <hyperlinks>
    <hyperlink ref="A1" r:id="rId1" tooltip="Superintendencia de Pensiones - Gobierno de Chile" display="http://www.svs.cl/portal/principal/605/w3-channel.html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79"/>
  <sheetViews>
    <sheetView zoomScaleNormal="100" workbookViewId="0">
      <selection activeCell="H3" sqref="H3"/>
    </sheetView>
  </sheetViews>
  <sheetFormatPr baseColWidth="10" defaultRowHeight="14.25" x14ac:dyDescent="0.2"/>
  <cols>
    <col min="1" max="1" width="12.875" customWidth="1"/>
    <col min="2" max="2" width="16.25" customWidth="1"/>
    <col min="3" max="3" width="17.75" customWidth="1"/>
    <col min="4" max="4" width="20.875" customWidth="1"/>
    <col min="5" max="5" width="14.375" customWidth="1"/>
    <col min="6" max="6" width="29.75" customWidth="1"/>
    <col min="7" max="7" width="28.375" customWidth="1"/>
    <col min="9" max="9" width="37.875" customWidth="1"/>
    <col min="10" max="10" width="11.75" customWidth="1"/>
    <col min="11" max="11" width="19.375" customWidth="1"/>
    <col min="12" max="14" width="11.75" customWidth="1"/>
  </cols>
  <sheetData>
    <row r="1" spans="1:14" x14ac:dyDescent="0.2">
      <c r="A1" s="29" t="s">
        <v>105</v>
      </c>
      <c r="B1" s="49" t="s">
        <v>124</v>
      </c>
      <c r="C1" s="49" t="s">
        <v>128</v>
      </c>
      <c r="D1" s="49" t="s">
        <v>126</v>
      </c>
      <c r="E1" s="49" t="s">
        <v>125</v>
      </c>
      <c r="F1" s="49" t="s">
        <v>127</v>
      </c>
      <c r="G1" s="49" t="s">
        <v>131</v>
      </c>
      <c r="H1" s="49" t="s">
        <v>130</v>
      </c>
      <c r="I1" s="50" t="s">
        <v>132</v>
      </c>
      <c r="J1" s="21"/>
      <c r="K1" s="21"/>
      <c r="L1" s="21"/>
      <c r="M1" s="21"/>
      <c r="N1" s="21"/>
    </row>
    <row r="2" spans="1:14" x14ac:dyDescent="0.2">
      <c r="A2" s="51">
        <f>Data!A8</f>
        <v>40544</v>
      </c>
      <c r="B2" s="52">
        <f>Data!E8</f>
        <v>2349.6857</v>
      </c>
      <c r="C2" s="52"/>
      <c r="D2" s="53">
        <f>IF(Data!Q8=0,1,Data!Q8/POWER(10,LEN(Data!Q8)-1))</f>
        <v>1</v>
      </c>
      <c r="E2" s="53">
        <f>IF(Data!R8=0,1,Data!Q8/1000000000)</f>
        <v>1</v>
      </c>
      <c r="F2" s="52">
        <f>B2</f>
        <v>2349.6857</v>
      </c>
      <c r="G2" s="54"/>
      <c r="H2" s="53">
        <v>4927.53</v>
      </c>
      <c r="I2" s="55"/>
    </row>
    <row r="3" spans="1:14" x14ac:dyDescent="0.2">
      <c r="A3" s="56">
        <f>Data!A9</f>
        <v>40545</v>
      </c>
      <c r="B3" s="57">
        <f>Data!E9</f>
        <v>2349.598</v>
      </c>
      <c r="C3" s="57">
        <f>B3/B2</f>
        <v>0.99996267585915855</v>
      </c>
      <c r="D3" s="58">
        <f>IF(Data!Q9=0,1,Data!Q9/POWER(10,LEN(Data!Q9)-1))</f>
        <v>1</v>
      </c>
      <c r="E3" s="58">
        <f>IF(Data!R9=0,1,Data!Q9/1000000000)</f>
        <v>1</v>
      </c>
      <c r="F3" s="58">
        <f>D3*E3*F2*C3</f>
        <v>2349.598</v>
      </c>
      <c r="G3" s="65">
        <f>(F3/F2)-1</f>
        <v>-3.7324140841454856E-5</v>
      </c>
      <c r="H3" s="58">
        <v>4927.53</v>
      </c>
      <c r="I3" s="68">
        <f>(H3/H2)-1</f>
        <v>0</v>
      </c>
      <c r="K3" s="24"/>
    </row>
    <row r="4" spans="1:14" x14ac:dyDescent="0.2">
      <c r="A4" s="51">
        <f>Data!A10</f>
        <v>40546</v>
      </c>
      <c r="B4" s="52">
        <f>Data!E10</f>
        <v>2374.2665999999999</v>
      </c>
      <c r="C4" s="52">
        <f t="shared" ref="C4:C67" si="0">B4/B3</f>
        <v>1.0104990726073142</v>
      </c>
      <c r="D4" s="53">
        <f>IF(Data!Q10=0,1,Data!Q10/POWER(10,LEN(Data!Q10)-1))</f>
        <v>1</v>
      </c>
      <c r="E4" s="53">
        <f>IF(Data!R10=0,1,Data!Q10/1000000000)</f>
        <v>1</v>
      </c>
      <c r="F4" s="53">
        <f t="shared" ref="F4:F67" si="1">D4*E4*F3*C4</f>
        <v>2374.2666000000004</v>
      </c>
      <c r="G4" s="66">
        <f t="shared" ref="G4:G67" si="2">(F4/F3)-1</f>
        <v>1.0499072607314197E-2</v>
      </c>
      <c r="H4" s="53">
        <v>4967.51</v>
      </c>
      <c r="I4" s="69">
        <f t="shared" ref="I4:I67" si="3">(H4/H3)-1</f>
        <v>8.113598496609864E-3</v>
      </c>
    </row>
    <row r="5" spans="1:14" x14ac:dyDescent="0.2">
      <c r="A5" s="56">
        <f>Data!A11</f>
        <v>40547</v>
      </c>
      <c r="B5" s="57">
        <f>Data!E11</f>
        <v>2393.2192</v>
      </c>
      <c r="C5" s="57">
        <f t="shared" si="0"/>
        <v>1.0079825071034567</v>
      </c>
      <c r="D5" s="58">
        <f>IF(Data!Q11=0,1,Data!Q11/POWER(10,LEN(Data!Q11)-1))</f>
        <v>1</v>
      </c>
      <c r="E5" s="58">
        <f>IF(Data!R11=0,1,Data!Q11/1000000000)</f>
        <v>1</v>
      </c>
      <c r="F5" s="58">
        <f t="shared" si="1"/>
        <v>2393.2192000000005</v>
      </c>
      <c r="G5" s="65">
        <f t="shared" si="2"/>
        <v>7.9825071034567152E-3</v>
      </c>
      <c r="H5" s="58">
        <v>5024.6499999999996</v>
      </c>
      <c r="I5" s="68">
        <f t="shared" si="3"/>
        <v>1.1502744835943934E-2</v>
      </c>
    </row>
    <row r="6" spans="1:14" x14ac:dyDescent="0.2">
      <c r="A6" s="51">
        <f>Data!A12</f>
        <v>40548</v>
      </c>
      <c r="B6" s="52">
        <f>Data!E12</f>
        <v>2399.0432999999998</v>
      </c>
      <c r="C6" s="52">
        <f t="shared" si="0"/>
        <v>1.0024335840193828</v>
      </c>
      <c r="D6" s="53">
        <f>IF(Data!Q12=0,1,Data!Q12/POWER(10,LEN(Data!Q12)-1))</f>
        <v>1</v>
      </c>
      <c r="E6" s="53">
        <f>IF(Data!R12=0,1,Data!Q12/1000000000)</f>
        <v>1</v>
      </c>
      <c r="F6" s="53">
        <f t="shared" si="1"/>
        <v>2399.0433000000003</v>
      </c>
      <c r="G6" s="66">
        <f t="shared" si="2"/>
        <v>2.4335840193827618E-3</v>
      </c>
      <c r="H6" s="53">
        <v>5040.97</v>
      </c>
      <c r="I6" s="69">
        <f t="shared" si="3"/>
        <v>3.2479874220097127E-3</v>
      </c>
    </row>
    <row r="7" spans="1:14" x14ac:dyDescent="0.2">
      <c r="A7" s="56">
        <f>Data!A13</f>
        <v>40549</v>
      </c>
      <c r="B7" s="57">
        <f>Data!E13</f>
        <v>2400.8307</v>
      </c>
      <c r="C7" s="57">
        <f t="shared" si="0"/>
        <v>1.0007450469943582</v>
      </c>
      <c r="D7" s="58">
        <f>IF(Data!Q13=0,1,Data!Q13/POWER(10,LEN(Data!Q13)-1))</f>
        <v>1</v>
      </c>
      <c r="E7" s="58">
        <f>IF(Data!R13=0,1,Data!Q13/1000000000)</f>
        <v>1</v>
      </c>
      <c r="F7" s="58">
        <f t="shared" si="1"/>
        <v>2400.8307000000004</v>
      </c>
      <c r="G7" s="65">
        <f t="shared" si="2"/>
        <v>7.4504699435817834E-4</v>
      </c>
      <c r="H7" s="58">
        <v>4996.75</v>
      </c>
      <c r="I7" s="68">
        <f t="shared" si="3"/>
        <v>-8.7721212385711844E-3</v>
      </c>
    </row>
    <row r="8" spans="1:14" x14ac:dyDescent="0.2">
      <c r="A8" s="51">
        <f>Data!A14</f>
        <v>40550</v>
      </c>
      <c r="B8" s="52">
        <f>Data!E14</f>
        <v>2394.0653000000002</v>
      </c>
      <c r="C8" s="52">
        <f t="shared" si="0"/>
        <v>0.99718205869326826</v>
      </c>
      <c r="D8" s="53">
        <f>IF(Data!Q14=0,1,Data!Q14/POWER(10,LEN(Data!Q14)-1))</f>
        <v>1</v>
      </c>
      <c r="E8" s="53">
        <f>IF(Data!R14=0,1,Data!Q14/1000000000)</f>
        <v>1</v>
      </c>
      <c r="F8" s="53">
        <f t="shared" si="1"/>
        <v>2394.0653000000007</v>
      </c>
      <c r="G8" s="66">
        <f t="shared" si="2"/>
        <v>-2.8179413067317416E-3</v>
      </c>
      <c r="H8" s="53">
        <v>4947.04</v>
      </c>
      <c r="I8" s="69">
        <f t="shared" si="3"/>
        <v>-9.9484665032271158E-3</v>
      </c>
    </row>
    <row r="9" spans="1:14" x14ac:dyDescent="0.2">
      <c r="A9" s="56">
        <f>Data!A15</f>
        <v>40551</v>
      </c>
      <c r="B9" s="57">
        <f>Data!E15</f>
        <v>2393.9672</v>
      </c>
      <c r="C9" s="57">
        <f t="shared" si="0"/>
        <v>0.99995902367408263</v>
      </c>
      <c r="D9" s="58">
        <f>IF(Data!Q15=0,1,Data!Q15/POWER(10,LEN(Data!Q15)-1))</f>
        <v>1</v>
      </c>
      <c r="E9" s="58">
        <f>IF(Data!R15=0,1,Data!Q15/1000000000)</f>
        <v>1</v>
      </c>
      <c r="F9" s="58">
        <f t="shared" si="1"/>
        <v>2393.9672000000005</v>
      </c>
      <c r="G9" s="65">
        <f t="shared" si="2"/>
        <v>-4.0976325917374545E-5</v>
      </c>
      <c r="H9" s="58">
        <v>4947.04</v>
      </c>
      <c r="I9" s="68">
        <f t="shared" si="3"/>
        <v>0</v>
      </c>
    </row>
    <row r="10" spans="1:14" x14ac:dyDescent="0.2">
      <c r="A10" s="51">
        <f>Data!A16</f>
        <v>40552</v>
      </c>
      <c r="B10" s="52">
        <f>Data!E16</f>
        <v>2393.8690999999999</v>
      </c>
      <c r="C10" s="52">
        <f t="shared" si="0"/>
        <v>0.99995902199495457</v>
      </c>
      <c r="D10" s="53">
        <f>IF(Data!Q16=0,1,Data!Q16/POWER(10,LEN(Data!Q16)-1))</f>
        <v>1</v>
      </c>
      <c r="E10" s="53">
        <f>IF(Data!R16=0,1,Data!Q16/1000000000)</f>
        <v>1</v>
      </c>
      <c r="F10" s="53">
        <f t="shared" si="1"/>
        <v>2393.8691000000003</v>
      </c>
      <c r="G10" s="66">
        <f t="shared" si="2"/>
        <v>-4.0978005045433363E-5</v>
      </c>
      <c r="H10" s="53">
        <v>4947.04</v>
      </c>
      <c r="I10" s="69">
        <f t="shared" si="3"/>
        <v>0</v>
      </c>
    </row>
    <row r="11" spans="1:14" x14ac:dyDescent="0.2">
      <c r="A11" s="56">
        <f>Data!A17</f>
        <v>40553</v>
      </c>
      <c r="B11" s="57">
        <f>Data!E17</f>
        <v>2364.4371000000001</v>
      </c>
      <c r="C11" s="57">
        <f t="shared" si="0"/>
        <v>0.98770525923911223</v>
      </c>
      <c r="D11" s="58">
        <f>IF(Data!Q17=0,1,Data!Q17/POWER(10,LEN(Data!Q17)-1))</f>
        <v>1</v>
      </c>
      <c r="E11" s="58">
        <f>IF(Data!R17=0,1,Data!Q17/1000000000)</f>
        <v>1</v>
      </c>
      <c r="F11" s="58">
        <f t="shared" si="1"/>
        <v>2364.4371000000006</v>
      </c>
      <c r="G11" s="65">
        <f t="shared" si="2"/>
        <v>-1.2294740760887768E-2</v>
      </c>
      <c r="H11" s="58">
        <v>4863.3100000000004</v>
      </c>
      <c r="I11" s="68">
        <f t="shared" si="3"/>
        <v>-1.6925272486173482E-2</v>
      </c>
    </row>
    <row r="12" spans="1:14" x14ac:dyDescent="0.2">
      <c r="A12" s="51">
        <f>Data!A18</f>
        <v>40554</v>
      </c>
      <c r="B12" s="52">
        <f>Data!E18</f>
        <v>2351.9497000000001</v>
      </c>
      <c r="C12" s="52">
        <f t="shared" si="0"/>
        <v>0.99471865840711093</v>
      </c>
      <c r="D12" s="53">
        <f>IF(Data!Q18=0,1,Data!Q18/POWER(10,LEN(Data!Q18)-1))</f>
        <v>1</v>
      </c>
      <c r="E12" s="53">
        <f>IF(Data!R18=0,1,Data!Q18/1000000000)</f>
        <v>1</v>
      </c>
      <c r="F12" s="53">
        <f t="shared" si="1"/>
        <v>2351.9497000000006</v>
      </c>
      <c r="G12" s="66">
        <f t="shared" si="2"/>
        <v>-5.2813415928890661E-3</v>
      </c>
      <c r="H12" s="53">
        <v>4829.9399999999996</v>
      </c>
      <c r="I12" s="69">
        <f t="shared" si="3"/>
        <v>-6.861581926712601E-3</v>
      </c>
    </row>
    <row r="13" spans="1:14" x14ac:dyDescent="0.2">
      <c r="A13" s="56">
        <f>Data!A19</f>
        <v>40555</v>
      </c>
      <c r="B13" s="57">
        <f>Data!E19</f>
        <v>2354.2471</v>
      </c>
      <c r="C13" s="57">
        <f t="shared" si="0"/>
        <v>1.000976806604325</v>
      </c>
      <c r="D13" s="58">
        <f>IF(Data!Q19=0,1,Data!Q19/POWER(10,LEN(Data!Q19)-1))</f>
        <v>1</v>
      </c>
      <c r="E13" s="58">
        <f>IF(Data!R19=0,1,Data!Q19/1000000000)</f>
        <v>1</v>
      </c>
      <c r="F13" s="58">
        <f t="shared" si="1"/>
        <v>2354.2471000000005</v>
      </c>
      <c r="G13" s="65">
        <f t="shared" si="2"/>
        <v>9.7680660432497568E-4</v>
      </c>
      <c r="H13" s="58">
        <v>4878.42</v>
      </c>
      <c r="I13" s="68">
        <f t="shared" si="3"/>
        <v>1.0037391768841886E-2</v>
      </c>
    </row>
    <row r="14" spans="1:14" x14ac:dyDescent="0.2">
      <c r="A14" s="51">
        <f>Data!A20</f>
        <v>40556</v>
      </c>
      <c r="B14" s="52">
        <f>Data!E20</f>
        <v>2374.1453999999999</v>
      </c>
      <c r="C14" s="52">
        <f t="shared" si="0"/>
        <v>1.008452086444112</v>
      </c>
      <c r="D14" s="53">
        <f>IF(Data!Q20=0,1,Data!Q20/POWER(10,LEN(Data!Q20)-1))</f>
        <v>1.0019670430000001</v>
      </c>
      <c r="E14" s="53">
        <f>IF(Data!R20=0,1,Data!Q20/1000000000)</f>
        <v>1</v>
      </c>
      <c r="F14" s="53">
        <f t="shared" si="1"/>
        <v>2378.8154460900528</v>
      </c>
      <c r="G14" s="66">
        <f t="shared" si="2"/>
        <v>1.0435755061587226E-2</v>
      </c>
      <c r="H14" s="53">
        <v>4939.1099999999997</v>
      </c>
      <c r="I14" s="69">
        <f t="shared" si="3"/>
        <v>1.244050327770041E-2</v>
      </c>
    </row>
    <row r="15" spans="1:14" x14ac:dyDescent="0.2">
      <c r="A15" s="56">
        <f>Data!A21</f>
        <v>40557</v>
      </c>
      <c r="B15" s="57">
        <f>Data!E21</f>
        <v>2373.3757000000001</v>
      </c>
      <c r="C15" s="57">
        <f t="shared" si="0"/>
        <v>0.99967579913176341</v>
      </c>
      <c r="D15" s="58">
        <f>IF(Data!Q21=0,1,Data!Q21/POWER(10,LEN(Data!Q21)-1))</f>
        <v>1</v>
      </c>
      <c r="E15" s="58">
        <f>IF(Data!R21=0,1,Data!Q21/1000000000)</f>
        <v>1</v>
      </c>
      <c r="F15" s="58">
        <f t="shared" si="1"/>
        <v>2378.044232057056</v>
      </c>
      <c r="G15" s="65">
        <f t="shared" si="2"/>
        <v>-3.2420086823647942E-4</v>
      </c>
      <c r="H15" s="58">
        <v>4931.41</v>
      </c>
      <c r="I15" s="68">
        <f t="shared" si="3"/>
        <v>-1.5589853232667039E-3</v>
      </c>
    </row>
    <row r="16" spans="1:14" x14ac:dyDescent="0.2">
      <c r="A16" s="51">
        <f>Data!A22</f>
        <v>40558</v>
      </c>
      <c r="B16" s="52">
        <f>Data!E22</f>
        <v>2373.2837</v>
      </c>
      <c r="C16" s="52">
        <f t="shared" si="0"/>
        <v>0.99996123664702552</v>
      </c>
      <c r="D16" s="53">
        <f>IF(Data!Q22=0,1,Data!Q22/POWER(10,LEN(Data!Q22)-1))</f>
        <v>1</v>
      </c>
      <c r="E16" s="53">
        <f>IF(Data!R22=0,1,Data!Q22/1000000000)</f>
        <v>1</v>
      </c>
      <c r="F16" s="53">
        <f t="shared" si="1"/>
        <v>2377.9520510890998</v>
      </c>
      <c r="G16" s="66">
        <f t="shared" si="2"/>
        <v>-3.8763352974480192E-5</v>
      </c>
      <c r="H16" s="53">
        <v>4931.41</v>
      </c>
      <c r="I16" s="69">
        <f t="shared" si="3"/>
        <v>0</v>
      </c>
    </row>
    <row r="17" spans="1:9" x14ac:dyDescent="0.2">
      <c r="A17" s="56">
        <f>Data!A23</f>
        <v>40559</v>
      </c>
      <c r="B17" s="57">
        <f>Data!E23</f>
        <v>2373.1916999999999</v>
      </c>
      <c r="C17" s="57">
        <f t="shared" si="0"/>
        <v>0.99996123514436974</v>
      </c>
      <c r="D17" s="58">
        <f>IF(Data!Q23=0,1,Data!Q23/POWER(10,LEN(Data!Q23)-1))</f>
        <v>1</v>
      </c>
      <c r="E17" s="58">
        <f>IF(Data!R23=0,1,Data!Q23/1000000000)</f>
        <v>1</v>
      </c>
      <c r="F17" s="58">
        <f t="shared" si="1"/>
        <v>2377.8598701211436</v>
      </c>
      <c r="G17" s="65">
        <f t="shared" si="2"/>
        <v>-3.8764855630257777E-5</v>
      </c>
      <c r="H17" s="58">
        <v>4931.41</v>
      </c>
      <c r="I17" s="68">
        <f t="shared" si="3"/>
        <v>0</v>
      </c>
    </row>
    <row r="18" spans="1:9" x14ac:dyDescent="0.2">
      <c r="A18" s="51">
        <f>Data!A24</f>
        <v>40560</v>
      </c>
      <c r="B18" s="52">
        <f>Data!E24</f>
        <v>2370.9870999999998</v>
      </c>
      <c r="C18" s="52">
        <f t="shared" si="0"/>
        <v>0.99907104006810743</v>
      </c>
      <c r="D18" s="53">
        <f>IF(Data!Q24=0,1,Data!Q24/POWER(10,LEN(Data!Q24)-1))</f>
        <v>1</v>
      </c>
      <c r="E18" s="53">
        <f>IF(Data!R24=0,1,Data!Q24/1000000000)</f>
        <v>1</v>
      </c>
      <c r="F18" s="53">
        <f t="shared" si="1"/>
        <v>2375.6509335781457</v>
      </c>
      <c r="G18" s="66">
        <f t="shared" si="2"/>
        <v>-9.2895993189257009E-4</v>
      </c>
      <c r="H18" s="53">
        <v>4934.25</v>
      </c>
      <c r="I18" s="69">
        <f t="shared" si="3"/>
        <v>5.7590019892894695E-4</v>
      </c>
    </row>
    <row r="19" spans="1:9" x14ac:dyDescent="0.2">
      <c r="A19" s="56">
        <f>Data!A25</f>
        <v>40561</v>
      </c>
      <c r="B19" s="57">
        <f>Data!E25</f>
        <v>2366.4216999999999</v>
      </c>
      <c r="C19" s="57">
        <f t="shared" si="0"/>
        <v>0.99807447286406581</v>
      </c>
      <c r="D19" s="58">
        <f>IF(Data!Q25=0,1,Data!Q25/POWER(10,LEN(Data!Q25)-1))</f>
        <v>1</v>
      </c>
      <c r="E19" s="58">
        <f>IF(Data!R25=0,1,Data!Q25/1000000000)</f>
        <v>1</v>
      </c>
      <c r="F19" s="58">
        <f t="shared" si="1"/>
        <v>2371.0765532400337</v>
      </c>
      <c r="G19" s="65">
        <f t="shared" si="2"/>
        <v>-1.9255271359340798E-3</v>
      </c>
      <c r="H19" s="58">
        <v>4929.79</v>
      </c>
      <c r="I19" s="68">
        <f t="shared" si="3"/>
        <v>-9.0388610224456656E-4</v>
      </c>
    </row>
    <row r="20" spans="1:9" x14ac:dyDescent="0.2">
      <c r="A20" s="51">
        <f>Data!A26</f>
        <v>40562</v>
      </c>
      <c r="B20" s="52">
        <f>Data!E26</f>
        <v>2353.4358999999999</v>
      </c>
      <c r="C20" s="52">
        <f t="shared" si="0"/>
        <v>0.99451247425596212</v>
      </c>
      <c r="D20" s="53">
        <f>IF(Data!Q26=0,1,Data!Q26/POWER(10,LEN(Data!Q26)-1))</f>
        <v>1.0002895650000001</v>
      </c>
      <c r="E20" s="53">
        <f>IF(Data!R26=0,1,Data!Q26/1000000000)</f>
        <v>1</v>
      </c>
      <c r="F20" s="53">
        <f t="shared" si="1"/>
        <v>2358.748022765466</v>
      </c>
      <c r="G20" s="66">
        <f t="shared" si="2"/>
        <v>-5.1995497394299317E-3</v>
      </c>
      <c r="H20" s="53">
        <v>4901.87</v>
      </c>
      <c r="I20" s="69">
        <f t="shared" si="3"/>
        <v>-5.6635272496394773E-3</v>
      </c>
    </row>
    <row r="21" spans="1:9" x14ac:dyDescent="0.2">
      <c r="A21" s="56">
        <f>Data!A27</f>
        <v>40563</v>
      </c>
      <c r="B21" s="57">
        <f>Data!E27</f>
        <v>2312.6073000000001</v>
      </c>
      <c r="C21" s="57">
        <f t="shared" si="0"/>
        <v>0.98265149265378338</v>
      </c>
      <c r="D21" s="58">
        <f>IF(Data!Q27=0,1,Data!Q27/POWER(10,LEN(Data!Q27)-1))</f>
        <v>1</v>
      </c>
      <c r="E21" s="58">
        <f>IF(Data!R27=0,1,Data!Q27/1000000000)</f>
        <v>1</v>
      </c>
      <c r="F21" s="58">
        <f t="shared" si="1"/>
        <v>2317.8272653646454</v>
      </c>
      <c r="G21" s="65">
        <f t="shared" si="2"/>
        <v>-1.7348507346216624E-2</v>
      </c>
      <c r="H21" s="58">
        <v>4870.84</v>
      </c>
      <c r="I21" s="68">
        <f t="shared" si="3"/>
        <v>-6.3302372359935744E-3</v>
      </c>
    </row>
    <row r="22" spans="1:9" x14ac:dyDescent="0.2">
      <c r="A22" s="51">
        <f>Data!A28</f>
        <v>40564</v>
      </c>
      <c r="B22" s="52">
        <f>Data!E28</f>
        <v>2313.0255000000002</v>
      </c>
      <c r="C22" s="52">
        <f t="shared" si="0"/>
        <v>1.0001808348525061</v>
      </c>
      <c r="D22" s="53">
        <f>IF(Data!Q28=0,1,Data!Q28/POWER(10,LEN(Data!Q28)-1))</f>
        <v>1</v>
      </c>
      <c r="E22" s="53">
        <f>IF(Data!R28=0,1,Data!Q28/1000000000)</f>
        <v>1</v>
      </c>
      <c r="F22" s="53">
        <f t="shared" si="1"/>
        <v>2318.2464093163121</v>
      </c>
      <c r="G22" s="66">
        <f t="shared" si="2"/>
        <v>1.8083485250608433E-4</v>
      </c>
      <c r="H22" s="53">
        <v>4875.66</v>
      </c>
      <c r="I22" s="69">
        <f t="shared" si="3"/>
        <v>9.8956237527803026E-4</v>
      </c>
    </row>
    <row r="23" spans="1:9" x14ac:dyDescent="0.2">
      <c r="A23" s="56">
        <f>Data!A29</f>
        <v>40565</v>
      </c>
      <c r="B23" s="57">
        <f>Data!E29</f>
        <v>2312.9358999999999</v>
      </c>
      <c r="C23" s="57">
        <f t="shared" si="0"/>
        <v>0.99996126285680798</v>
      </c>
      <c r="D23" s="58">
        <f>IF(Data!Q29=0,1,Data!Q29/POWER(10,LEN(Data!Q29)-1))</f>
        <v>1</v>
      </c>
      <c r="E23" s="58">
        <f>IF(Data!R29=0,1,Data!Q29/1000000000)</f>
        <v>1</v>
      </c>
      <c r="F23" s="58">
        <f t="shared" si="1"/>
        <v>2318.1566070732001</v>
      </c>
      <c r="G23" s="65">
        <f t="shared" si="2"/>
        <v>-3.8737143192024703E-5</v>
      </c>
      <c r="H23" s="58">
        <v>4875.66</v>
      </c>
      <c r="I23" s="68">
        <f t="shared" si="3"/>
        <v>0</v>
      </c>
    </row>
    <row r="24" spans="1:9" x14ac:dyDescent="0.2">
      <c r="A24" s="51">
        <f>Data!A30</f>
        <v>40566</v>
      </c>
      <c r="B24" s="52">
        <f>Data!E30</f>
        <v>2312.8463999999999</v>
      </c>
      <c r="C24" s="52">
        <f t="shared" si="0"/>
        <v>0.99996130459127719</v>
      </c>
      <c r="D24" s="53">
        <f>IF(Data!Q30=0,1,Data!Q30/POWER(10,LEN(Data!Q30)-1))</f>
        <v>1</v>
      </c>
      <c r="E24" s="53">
        <f>IF(Data!R30=0,1,Data!Q30/1000000000)</f>
        <v>1</v>
      </c>
      <c r="F24" s="53">
        <f t="shared" si="1"/>
        <v>2318.0669050558058</v>
      </c>
      <c r="G24" s="66">
        <f t="shared" si="2"/>
        <v>-3.8695408722810853E-5</v>
      </c>
      <c r="H24" s="53">
        <v>4875.66</v>
      </c>
      <c r="I24" s="69">
        <f t="shared" si="3"/>
        <v>0</v>
      </c>
    </row>
    <row r="25" spans="1:9" x14ac:dyDescent="0.2">
      <c r="A25" s="56">
        <f>Data!A31</f>
        <v>40567</v>
      </c>
      <c r="B25" s="57">
        <f>Data!E31</f>
        <v>2305.7763</v>
      </c>
      <c r="C25" s="57">
        <f t="shared" si="0"/>
        <v>0.99694311736395469</v>
      </c>
      <c r="D25" s="58">
        <f>IF(Data!Q31=0,1,Data!Q31/POWER(10,LEN(Data!Q31)-1))</f>
        <v>1</v>
      </c>
      <c r="E25" s="58">
        <f>IF(Data!R31=0,1,Data!Q31/1000000000)</f>
        <v>1</v>
      </c>
      <c r="F25" s="58">
        <f t="shared" si="1"/>
        <v>2310.9808465845495</v>
      </c>
      <c r="G25" s="65">
        <f t="shared" si="2"/>
        <v>-3.0568826360453105E-3</v>
      </c>
      <c r="H25" s="58">
        <v>4882.97</v>
      </c>
      <c r="I25" s="68">
        <f t="shared" si="3"/>
        <v>1.4992841994725392E-3</v>
      </c>
    </row>
    <row r="26" spans="1:9" x14ac:dyDescent="0.2">
      <c r="A26" s="51">
        <f>Data!A32</f>
        <v>40568</v>
      </c>
      <c r="B26" s="52">
        <f>Data!E32</f>
        <v>2292.4719</v>
      </c>
      <c r="C26" s="52">
        <f t="shared" si="0"/>
        <v>0.99422996931662455</v>
      </c>
      <c r="D26" s="53">
        <f>IF(Data!Q32=0,1,Data!Q32/POWER(10,LEN(Data!Q32)-1))</f>
        <v>1</v>
      </c>
      <c r="E26" s="53">
        <f>IF(Data!R32=0,1,Data!Q32/1000000000)</f>
        <v>1</v>
      </c>
      <c r="F26" s="53">
        <f t="shared" si="1"/>
        <v>2297.6464161910635</v>
      </c>
      <c r="G26" s="66">
        <f t="shared" si="2"/>
        <v>-5.7700306833754489E-3</v>
      </c>
      <c r="H26" s="53">
        <v>4830.83</v>
      </c>
      <c r="I26" s="69">
        <f t="shared" si="3"/>
        <v>-1.0677927572768309E-2</v>
      </c>
    </row>
    <row r="27" spans="1:9" x14ac:dyDescent="0.2">
      <c r="A27" s="56">
        <f>Data!A33</f>
        <v>40569</v>
      </c>
      <c r="B27" s="57">
        <f>Data!E33</f>
        <v>2293.5041999999999</v>
      </c>
      <c r="C27" s="57">
        <f t="shared" si="0"/>
        <v>1.000450299957875</v>
      </c>
      <c r="D27" s="58">
        <f>IF(Data!Q33=0,1,Data!Q33/POWER(10,LEN(Data!Q33)-1))</f>
        <v>1.0005938089999999</v>
      </c>
      <c r="E27" s="58">
        <f>IF(Data!R33=0,1,Data!Q33/1000000000)</f>
        <v>1</v>
      </c>
      <c r="F27" s="58">
        <f t="shared" si="1"/>
        <v>2300.046023768894</v>
      </c>
      <c r="G27" s="65">
        <f t="shared" si="2"/>
        <v>1.0443763500427306E-3</v>
      </c>
      <c r="H27" s="58">
        <v>4838.53</v>
      </c>
      <c r="I27" s="68">
        <f t="shared" si="3"/>
        <v>1.5939289935682499E-3</v>
      </c>
    </row>
    <row r="28" spans="1:9" x14ac:dyDescent="0.2">
      <c r="A28" s="51">
        <f>Data!A34</f>
        <v>40570</v>
      </c>
      <c r="B28" s="52">
        <f>Data!E34</f>
        <v>2263.0569</v>
      </c>
      <c r="C28" s="52">
        <f t="shared" si="0"/>
        <v>0.98672455014470872</v>
      </c>
      <c r="D28" s="53">
        <f>IF(Data!Q34=0,1,Data!Q34/POWER(10,LEN(Data!Q34)-1))</f>
        <v>1.000220439</v>
      </c>
      <c r="E28" s="53">
        <f>IF(Data!R34=0,1,Data!Q34/1000000000)</f>
        <v>1</v>
      </c>
      <c r="F28" s="53">
        <f t="shared" si="1"/>
        <v>2270.0121670443878</v>
      </c>
      <c r="G28" s="66">
        <f t="shared" si="2"/>
        <v>-1.3057937282181964E-2</v>
      </c>
      <c r="H28" s="53">
        <v>4766.1000000000004</v>
      </c>
      <c r="I28" s="69">
        <f t="shared" si="3"/>
        <v>-1.4969422531223242E-2</v>
      </c>
    </row>
    <row r="29" spans="1:9" x14ac:dyDescent="0.2">
      <c r="A29" s="56">
        <f>Data!A35</f>
        <v>40571</v>
      </c>
      <c r="B29" s="57">
        <f>Data!E35</f>
        <v>2215.3964999999998</v>
      </c>
      <c r="C29" s="57">
        <f t="shared" si="0"/>
        <v>0.97893981366531257</v>
      </c>
      <c r="D29" s="58">
        <f>IF(Data!Q35=0,1,Data!Q35/POWER(10,LEN(Data!Q35)-1))</f>
        <v>1</v>
      </c>
      <c r="E29" s="58">
        <f>IF(Data!R35=0,1,Data!Q35/1000000000)</f>
        <v>1</v>
      </c>
      <c r="F29" s="58">
        <f t="shared" si="1"/>
        <v>2222.2052878244253</v>
      </c>
      <c r="G29" s="65">
        <f t="shared" si="2"/>
        <v>-2.1060186334687425E-2</v>
      </c>
      <c r="H29" s="58">
        <v>4672.33</v>
      </c>
      <c r="I29" s="68">
        <f t="shared" si="3"/>
        <v>-1.9674366882776351E-2</v>
      </c>
    </row>
    <row r="30" spans="1:9" x14ac:dyDescent="0.2">
      <c r="A30" s="51">
        <f>Data!A36</f>
        <v>40572</v>
      </c>
      <c r="B30" s="52">
        <f>Data!E36</f>
        <v>2215.3184000000001</v>
      </c>
      <c r="C30" s="52">
        <f t="shared" si="0"/>
        <v>0.99996474671689706</v>
      </c>
      <c r="D30" s="53">
        <f>IF(Data!Q36=0,1,Data!Q36/POWER(10,LEN(Data!Q36)-1))</f>
        <v>1</v>
      </c>
      <c r="E30" s="53">
        <f>IF(Data!R36=0,1,Data!Q36/1000000000)</f>
        <v>1</v>
      </c>
      <c r="F30" s="53">
        <f t="shared" si="1"/>
        <v>2222.1269477923006</v>
      </c>
      <c r="G30" s="66">
        <f t="shared" si="2"/>
        <v>-3.5253283103053867E-5</v>
      </c>
      <c r="H30" s="53">
        <v>4672.33</v>
      </c>
      <c r="I30" s="69">
        <f t="shared" si="3"/>
        <v>0</v>
      </c>
    </row>
    <row r="31" spans="1:9" x14ac:dyDescent="0.2">
      <c r="A31" s="56">
        <f>Data!A37</f>
        <v>40573</v>
      </c>
      <c r="B31" s="57">
        <f>Data!E37</f>
        <v>2215.2402999999999</v>
      </c>
      <c r="C31" s="57">
        <f t="shared" si="0"/>
        <v>0.99996474547405911</v>
      </c>
      <c r="D31" s="58">
        <f>IF(Data!Q37=0,1,Data!Q37/POWER(10,LEN(Data!Q37)-1))</f>
        <v>1</v>
      </c>
      <c r="E31" s="58">
        <f>IF(Data!R37=0,1,Data!Q37/1000000000)</f>
        <v>1</v>
      </c>
      <c r="F31" s="58">
        <f t="shared" si="1"/>
        <v>2222.0486077601759</v>
      </c>
      <c r="G31" s="65">
        <f t="shared" si="2"/>
        <v>-3.5254525940775494E-5</v>
      </c>
      <c r="H31" s="58">
        <v>4672.33</v>
      </c>
      <c r="I31" s="68">
        <f t="shared" si="3"/>
        <v>0</v>
      </c>
    </row>
    <row r="32" spans="1:9" x14ac:dyDescent="0.2">
      <c r="A32" s="51">
        <f>Data!A38</f>
        <v>40574</v>
      </c>
      <c r="B32" s="52">
        <f>Data!E38</f>
        <v>2204.0210000000002</v>
      </c>
      <c r="C32" s="52">
        <f t="shared" si="0"/>
        <v>0.994935402719064</v>
      </c>
      <c r="D32" s="53">
        <f>IF(Data!Q38=0,1,Data!Q38/POWER(10,LEN(Data!Q38)-1))</f>
        <v>1</v>
      </c>
      <c r="E32" s="53">
        <f>IF(Data!R38=0,1,Data!Q38/1000000000)</f>
        <v>1</v>
      </c>
      <c r="F32" s="53">
        <f t="shared" si="1"/>
        <v>2210.7948264232059</v>
      </c>
      <c r="G32" s="66">
        <f t="shared" si="2"/>
        <v>-5.0645972809361117E-3</v>
      </c>
      <c r="H32" s="53">
        <v>4673.07</v>
      </c>
      <c r="I32" s="69">
        <f t="shared" si="3"/>
        <v>1.5837922407024863E-4</v>
      </c>
    </row>
    <row r="33" spans="1:9" x14ac:dyDescent="0.2">
      <c r="A33" s="56">
        <f>Data!A39</f>
        <v>40575</v>
      </c>
      <c r="B33" s="57">
        <f>Data!E39</f>
        <v>2234.3960000000002</v>
      </c>
      <c r="C33" s="57">
        <f t="shared" si="0"/>
        <v>1.0137816291224084</v>
      </c>
      <c r="D33" s="58">
        <f>IF(Data!Q39=0,1,Data!Q39/POWER(10,LEN(Data!Q39)-1))</f>
        <v>1</v>
      </c>
      <c r="E33" s="58">
        <f>IF(Data!R39=0,1,Data!Q39/1000000000)</f>
        <v>1</v>
      </c>
      <c r="F33" s="58">
        <f t="shared" si="1"/>
        <v>2241.2631807867097</v>
      </c>
      <c r="G33" s="65">
        <f t="shared" si="2"/>
        <v>1.3781629122408434E-2</v>
      </c>
      <c r="H33" s="58">
        <v>4706.54</v>
      </c>
      <c r="I33" s="68">
        <f t="shared" si="3"/>
        <v>7.1623151375863614E-3</v>
      </c>
    </row>
    <row r="34" spans="1:9" x14ac:dyDescent="0.2">
      <c r="A34" s="51">
        <f>Data!A40</f>
        <v>40576</v>
      </c>
      <c r="B34" s="52">
        <f>Data!E40</f>
        <v>2215.1001000000001</v>
      </c>
      <c r="C34" s="52">
        <f t="shared" si="0"/>
        <v>0.99136415389214805</v>
      </c>
      <c r="D34" s="53">
        <f>IF(Data!Q40=0,1,Data!Q40/POWER(10,LEN(Data!Q40)-1))</f>
        <v>1</v>
      </c>
      <c r="E34" s="53">
        <f>IF(Data!R40=0,1,Data!Q40/1000000000)</f>
        <v>1</v>
      </c>
      <c r="F34" s="53">
        <f t="shared" si="1"/>
        <v>2221.9079768702409</v>
      </c>
      <c r="G34" s="66">
        <f t="shared" si="2"/>
        <v>-8.6358461078519522E-3</v>
      </c>
      <c r="H34" s="53">
        <v>4632.0600000000004</v>
      </c>
      <c r="I34" s="69">
        <f t="shared" si="3"/>
        <v>-1.5824788485809038E-2</v>
      </c>
    </row>
    <row r="35" spans="1:9" x14ac:dyDescent="0.2">
      <c r="A35" s="56">
        <f>Data!A41</f>
        <v>40577</v>
      </c>
      <c r="B35" s="57">
        <f>Data!E41</f>
        <v>2159.6889999999999</v>
      </c>
      <c r="C35" s="57">
        <f t="shared" si="0"/>
        <v>0.97498483251388945</v>
      </c>
      <c r="D35" s="58">
        <f>IF(Data!Q41=0,1,Data!Q41/POWER(10,LEN(Data!Q41)-1))</f>
        <v>1</v>
      </c>
      <c r="E35" s="58">
        <f>IF(Data!R41=0,1,Data!Q41/1000000000)</f>
        <v>1</v>
      </c>
      <c r="F35" s="58">
        <f t="shared" si="1"/>
        <v>2166.3265766901068</v>
      </c>
      <c r="G35" s="65">
        <f t="shared" si="2"/>
        <v>-2.5015167486110546E-2</v>
      </c>
      <c r="H35" s="58">
        <v>4566.9399999999996</v>
      </c>
      <c r="I35" s="68">
        <f t="shared" si="3"/>
        <v>-1.4058539828931571E-2</v>
      </c>
    </row>
    <row r="36" spans="1:9" x14ac:dyDescent="0.2">
      <c r="A36" s="51">
        <f>Data!A42</f>
        <v>40578</v>
      </c>
      <c r="B36" s="52">
        <f>Data!E42</f>
        <v>2175.5798</v>
      </c>
      <c r="C36" s="52">
        <f t="shared" si="0"/>
        <v>1.007357911254815</v>
      </c>
      <c r="D36" s="53">
        <f>IF(Data!Q42=0,1,Data!Q42/POWER(10,LEN(Data!Q42)-1))</f>
        <v>1</v>
      </c>
      <c r="E36" s="53">
        <f>IF(Data!R42=0,1,Data!Q42/1000000000)</f>
        <v>1</v>
      </c>
      <c r="F36" s="53">
        <f t="shared" si="1"/>
        <v>2182.2662153903398</v>
      </c>
      <c r="G36" s="66">
        <f t="shared" si="2"/>
        <v>7.3579112548149972E-3</v>
      </c>
      <c r="H36" s="53">
        <v>4610.28</v>
      </c>
      <c r="I36" s="69">
        <f t="shared" si="3"/>
        <v>9.4899429377219846E-3</v>
      </c>
    </row>
    <row r="37" spans="1:9" x14ac:dyDescent="0.2">
      <c r="A37" s="56">
        <f>Data!A43</f>
        <v>40579</v>
      </c>
      <c r="B37" s="57">
        <f>Data!E43</f>
        <v>2175.4994000000002</v>
      </c>
      <c r="C37" s="57">
        <f t="shared" si="0"/>
        <v>0.99996304433420469</v>
      </c>
      <c r="D37" s="58">
        <f>IF(Data!Q43=0,1,Data!Q43/POWER(10,LEN(Data!Q43)-1))</f>
        <v>1</v>
      </c>
      <c r="E37" s="58">
        <f>IF(Data!R43=0,1,Data!Q43/1000000000)</f>
        <v>1</v>
      </c>
      <c r="F37" s="58">
        <f t="shared" si="1"/>
        <v>2182.1855682894075</v>
      </c>
      <c r="G37" s="65">
        <f t="shared" si="2"/>
        <v>-3.6955665795312953E-5</v>
      </c>
      <c r="H37" s="58">
        <v>4610.28</v>
      </c>
      <c r="I37" s="68">
        <f t="shared" si="3"/>
        <v>0</v>
      </c>
    </row>
    <row r="38" spans="1:9" x14ac:dyDescent="0.2">
      <c r="A38" s="51">
        <f>Data!A44</f>
        <v>40580</v>
      </c>
      <c r="B38" s="52">
        <f>Data!E44</f>
        <v>2175.4189000000001</v>
      </c>
      <c r="C38" s="52">
        <f t="shared" si="0"/>
        <v>0.99996299700197566</v>
      </c>
      <c r="D38" s="53">
        <f>IF(Data!Q44=0,1,Data!Q44/POWER(10,LEN(Data!Q44)-1))</f>
        <v>1</v>
      </c>
      <c r="E38" s="53">
        <f>IF(Data!R44=0,1,Data!Q44/1000000000)</f>
        <v>1</v>
      </c>
      <c r="F38" s="53">
        <f t="shared" si="1"/>
        <v>2182.1048208811353</v>
      </c>
      <c r="G38" s="66">
        <f t="shared" si="2"/>
        <v>-3.7002998024338041E-5</v>
      </c>
      <c r="H38" s="53">
        <v>4610.28</v>
      </c>
      <c r="I38" s="69">
        <f t="shared" si="3"/>
        <v>0</v>
      </c>
    </row>
    <row r="39" spans="1:9" x14ac:dyDescent="0.2">
      <c r="A39" s="56">
        <f>Data!A45</f>
        <v>40581</v>
      </c>
      <c r="B39" s="57">
        <f>Data!E45</f>
        <v>2192.4857999999999</v>
      </c>
      <c r="C39" s="57">
        <f t="shared" si="0"/>
        <v>1.0078453395803446</v>
      </c>
      <c r="D39" s="58">
        <f>IF(Data!Q45=0,1,Data!Q45/POWER(10,LEN(Data!Q45)-1))</f>
        <v>1</v>
      </c>
      <c r="E39" s="58">
        <f>IF(Data!R45=0,1,Data!Q45/1000000000)</f>
        <v>1</v>
      </c>
      <c r="F39" s="58">
        <f t="shared" si="1"/>
        <v>2199.224174200855</v>
      </c>
      <c r="G39" s="65">
        <f t="shared" si="2"/>
        <v>7.8453395803446124E-3</v>
      </c>
      <c r="H39" s="58">
        <v>4590.66</v>
      </c>
      <c r="I39" s="68">
        <f t="shared" si="3"/>
        <v>-4.255706811733706E-3</v>
      </c>
    </row>
    <row r="40" spans="1:9" x14ac:dyDescent="0.2">
      <c r="A40" s="51">
        <f>Data!A46</f>
        <v>40582</v>
      </c>
      <c r="B40" s="52">
        <f>Data!E46</f>
        <v>2159.8494999999998</v>
      </c>
      <c r="C40" s="52">
        <f t="shared" si="0"/>
        <v>0.98511447599797453</v>
      </c>
      <c r="D40" s="53">
        <f>IF(Data!Q46=0,1,Data!Q46/POWER(10,LEN(Data!Q46)-1))</f>
        <v>1</v>
      </c>
      <c r="E40" s="53">
        <f>IF(Data!R46=0,1,Data!Q46/1000000000)</f>
        <v>1</v>
      </c>
      <c r="F40" s="53">
        <f t="shared" si="1"/>
        <v>2166.4875699699537</v>
      </c>
      <c r="G40" s="66">
        <f t="shared" si="2"/>
        <v>-1.4885524002025363E-2</v>
      </c>
      <c r="H40" s="53">
        <v>4544.24</v>
      </c>
      <c r="I40" s="69">
        <f t="shared" si="3"/>
        <v>-1.0111835770891364E-2</v>
      </c>
    </row>
    <row r="41" spans="1:9" x14ac:dyDescent="0.2">
      <c r="A41" s="56">
        <f>Data!A47</f>
        <v>40583</v>
      </c>
      <c r="B41" s="57">
        <f>Data!E47</f>
        <v>2118.7168999999999</v>
      </c>
      <c r="C41" s="57">
        <f t="shared" si="0"/>
        <v>0.98095580270754978</v>
      </c>
      <c r="D41" s="58">
        <f>IF(Data!Q47=0,1,Data!Q47/POWER(10,LEN(Data!Q47)-1))</f>
        <v>1</v>
      </c>
      <c r="E41" s="58">
        <f>IF(Data!R47=0,1,Data!Q47/1000000000)</f>
        <v>1</v>
      </c>
      <c r="F41" s="58">
        <f t="shared" si="1"/>
        <v>2125.2285532558049</v>
      </c>
      <c r="G41" s="65">
        <f t="shared" si="2"/>
        <v>-1.9044197292450216E-2</v>
      </c>
      <c r="H41" s="58">
        <v>4431.6899999999996</v>
      </c>
      <c r="I41" s="68">
        <f t="shared" si="3"/>
        <v>-2.4767617907504924E-2</v>
      </c>
    </row>
    <row r="42" spans="1:9" x14ac:dyDescent="0.2">
      <c r="A42" s="51">
        <f>Data!A48</f>
        <v>40584</v>
      </c>
      <c r="B42" s="52">
        <f>Data!E48</f>
        <v>2106.6111999999998</v>
      </c>
      <c r="C42" s="52">
        <f t="shared" si="0"/>
        <v>0.9942863060185152</v>
      </c>
      <c r="D42" s="53">
        <f>IF(Data!Q48=0,1,Data!Q48/POWER(10,LEN(Data!Q48)-1))</f>
        <v>1</v>
      </c>
      <c r="E42" s="53">
        <f>IF(Data!R48=0,1,Data!Q48/1000000000)</f>
        <v>1</v>
      </c>
      <c r="F42" s="53">
        <f t="shared" si="1"/>
        <v>2113.0856476617873</v>
      </c>
      <c r="G42" s="66">
        <f t="shared" si="2"/>
        <v>-5.713693981484913E-3</v>
      </c>
      <c r="H42" s="53">
        <v>4464.0200000000004</v>
      </c>
      <c r="I42" s="69">
        <f t="shared" si="3"/>
        <v>7.2951853581817439E-3</v>
      </c>
    </row>
    <row r="43" spans="1:9" x14ac:dyDescent="0.2">
      <c r="A43" s="56">
        <f>Data!A49</f>
        <v>40585</v>
      </c>
      <c r="B43" s="57">
        <f>Data!E49</f>
        <v>2158.5236</v>
      </c>
      <c r="C43" s="57">
        <f t="shared" si="0"/>
        <v>1.0246426108434248</v>
      </c>
      <c r="D43" s="58">
        <f>IF(Data!Q49=0,1,Data!Q49/POWER(10,LEN(Data!Q49)-1))</f>
        <v>1</v>
      </c>
      <c r="E43" s="58">
        <f>IF(Data!R49=0,1,Data!Q49/1000000000)</f>
        <v>1</v>
      </c>
      <c r="F43" s="58">
        <f t="shared" si="1"/>
        <v>2165.1575949559428</v>
      </c>
      <c r="G43" s="65">
        <f t="shared" si="2"/>
        <v>2.4642610843424784E-2</v>
      </c>
      <c r="H43" s="58">
        <v>4578.1400000000003</v>
      </c>
      <c r="I43" s="68">
        <f t="shared" si="3"/>
        <v>2.5564401593182851E-2</v>
      </c>
    </row>
    <row r="44" spans="1:9" x14ac:dyDescent="0.2">
      <c r="A44" s="51">
        <f>Data!A50</f>
        <v>40586</v>
      </c>
      <c r="B44" s="52">
        <f>Data!E50</f>
        <v>2158.4445000000001</v>
      </c>
      <c r="C44" s="52">
        <f t="shared" si="0"/>
        <v>0.99996335458180774</v>
      </c>
      <c r="D44" s="53">
        <f>IF(Data!Q50=0,1,Data!Q50/POWER(10,LEN(Data!Q50)-1))</f>
        <v>1</v>
      </c>
      <c r="E44" s="53">
        <f>IF(Data!R50=0,1,Data!Q50/1000000000)</f>
        <v>1</v>
      </c>
      <c r="F44" s="53">
        <f t="shared" si="1"/>
        <v>2165.0782518504234</v>
      </c>
      <c r="G44" s="66">
        <f t="shared" si="2"/>
        <v>-3.6645418192371437E-5</v>
      </c>
      <c r="H44" s="53">
        <v>4578.1400000000003</v>
      </c>
      <c r="I44" s="69">
        <f t="shared" si="3"/>
        <v>0</v>
      </c>
    </row>
    <row r="45" spans="1:9" x14ac:dyDescent="0.2">
      <c r="A45" s="56">
        <f>Data!A51</f>
        <v>40587</v>
      </c>
      <c r="B45" s="57">
        <f>Data!E51</f>
        <v>2158.3654000000001</v>
      </c>
      <c r="C45" s="57">
        <f t="shared" si="0"/>
        <v>0.99996335323887187</v>
      </c>
      <c r="D45" s="58">
        <f>IF(Data!Q51=0,1,Data!Q51/POWER(10,LEN(Data!Q51)-1))</f>
        <v>1</v>
      </c>
      <c r="E45" s="58">
        <f>IF(Data!R51=0,1,Data!Q51/1000000000)</f>
        <v>1</v>
      </c>
      <c r="F45" s="58">
        <f t="shared" si="1"/>
        <v>2164.9989087449039</v>
      </c>
      <c r="G45" s="65">
        <f t="shared" si="2"/>
        <v>-3.6646761128245053E-5</v>
      </c>
      <c r="H45" s="58">
        <v>4578.1400000000003</v>
      </c>
      <c r="I45" s="68">
        <f t="shared" si="3"/>
        <v>0</v>
      </c>
    </row>
    <row r="46" spans="1:9" x14ac:dyDescent="0.2">
      <c r="A46" s="51">
        <f>Data!A52</f>
        <v>40588</v>
      </c>
      <c r="B46" s="52">
        <f>Data!E52</f>
        <v>2181.0877</v>
      </c>
      <c r="C46" s="52">
        <f t="shared" si="0"/>
        <v>1.01052755015439</v>
      </c>
      <c r="D46" s="53">
        <f>IF(Data!Q52=0,1,Data!Q52/POWER(10,LEN(Data!Q52)-1))</f>
        <v>1</v>
      </c>
      <c r="E46" s="53">
        <f>IF(Data!R52=0,1,Data!Q52/1000000000)</f>
        <v>1</v>
      </c>
      <c r="F46" s="53">
        <f t="shared" si="1"/>
        <v>2187.7910433409156</v>
      </c>
      <c r="G46" s="66">
        <f t="shared" si="2"/>
        <v>1.0527550154389997E-2</v>
      </c>
      <c r="H46" s="53">
        <v>4608.24</v>
      </c>
      <c r="I46" s="69">
        <f t="shared" si="3"/>
        <v>6.5747224855507991E-3</v>
      </c>
    </row>
    <row r="47" spans="1:9" x14ac:dyDescent="0.2">
      <c r="A47" s="56">
        <f>Data!A53</f>
        <v>40589</v>
      </c>
      <c r="B47" s="57">
        <f>Data!E53</f>
        <v>2187.5648000000001</v>
      </c>
      <c r="C47" s="57">
        <f t="shared" si="0"/>
        <v>1.002969665089579</v>
      </c>
      <c r="D47" s="58">
        <f>IF(Data!Q53=0,1,Data!Q53/POWER(10,LEN(Data!Q53)-1))</f>
        <v>1</v>
      </c>
      <c r="E47" s="58">
        <f>IF(Data!R53=0,1,Data!Q53/1000000000)</f>
        <v>1</v>
      </c>
      <c r="F47" s="58">
        <f t="shared" si="1"/>
        <v>2194.2880500256188</v>
      </c>
      <c r="G47" s="65">
        <f t="shared" si="2"/>
        <v>2.9696650895789656E-3</v>
      </c>
      <c r="H47" s="58">
        <v>4572.34</v>
      </c>
      <c r="I47" s="68">
        <f t="shared" si="3"/>
        <v>-7.7903928614828644E-3</v>
      </c>
    </row>
    <row r="48" spans="1:9" x14ac:dyDescent="0.2">
      <c r="A48" s="51">
        <f>Data!A54</f>
        <v>40590</v>
      </c>
      <c r="B48" s="52">
        <f>Data!E54</f>
        <v>2177.2273</v>
      </c>
      <c r="C48" s="52">
        <f t="shared" si="0"/>
        <v>0.99527442569929814</v>
      </c>
      <c r="D48" s="53">
        <f>IF(Data!Q54=0,1,Data!Q54/POWER(10,LEN(Data!Q54)-1))</f>
        <v>1</v>
      </c>
      <c r="E48" s="53">
        <f>IF(Data!R54=0,1,Data!Q54/1000000000)</f>
        <v>1</v>
      </c>
      <c r="F48" s="53">
        <f t="shared" si="1"/>
        <v>2183.9187788080803</v>
      </c>
      <c r="G48" s="66">
        <f t="shared" si="2"/>
        <v>-4.7255743007019735E-3</v>
      </c>
      <c r="H48" s="53">
        <v>4536.75</v>
      </c>
      <c r="I48" s="69">
        <f t="shared" si="3"/>
        <v>-7.7837606127278969E-3</v>
      </c>
    </row>
    <row r="49" spans="1:9" x14ac:dyDescent="0.2">
      <c r="A49" s="56">
        <f>Data!A55</f>
        <v>40591</v>
      </c>
      <c r="B49" s="57">
        <f>Data!E55</f>
        <v>2140.4319999999998</v>
      </c>
      <c r="C49" s="57">
        <f t="shared" si="0"/>
        <v>0.98309992714127725</v>
      </c>
      <c r="D49" s="58">
        <f>IF(Data!Q55=0,1,Data!Q55/POWER(10,LEN(Data!Q55)-1))</f>
        <v>1</v>
      </c>
      <c r="E49" s="58">
        <f>IF(Data!R55=0,1,Data!Q55/1000000000)</f>
        <v>1</v>
      </c>
      <c r="F49" s="58">
        <f t="shared" si="1"/>
        <v>2147.0103923286911</v>
      </c>
      <c r="G49" s="65">
        <f t="shared" si="2"/>
        <v>-1.6900072858722748E-2</v>
      </c>
      <c r="H49" s="58">
        <v>4478.08</v>
      </c>
      <c r="I49" s="68">
        <f t="shared" si="3"/>
        <v>-1.2932165096159132E-2</v>
      </c>
    </row>
    <row r="50" spans="1:9" x14ac:dyDescent="0.2">
      <c r="A50" s="51">
        <f>Data!A56</f>
        <v>40592</v>
      </c>
      <c r="B50" s="52">
        <f>Data!E56</f>
        <v>2109.6682999999998</v>
      </c>
      <c r="C50" s="52">
        <f t="shared" si="0"/>
        <v>0.98562734064899049</v>
      </c>
      <c r="D50" s="53">
        <f>IF(Data!Q56=0,1,Data!Q56/POWER(10,LEN(Data!Q56)-1))</f>
        <v>1</v>
      </c>
      <c r="E50" s="53">
        <f>IF(Data!R56=0,1,Data!Q56/1000000000)</f>
        <v>1</v>
      </c>
      <c r="F50" s="53">
        <f t="shared" si="1"/>
        <v>2116.1521433366734</v>
      </c>
      <c r="G50" s="66">
        <f t="shared" si="2"/>
        <v>-1.437265935100962E-2</v>
      </c>
      <c r="H50" s="53">
        <v>4445.9799999999996</v>
      </c>
      <c r="I50" s="69">
        <f t="shared" si="3"/>
        <v>-7.1682506788623979E-3</v>
      </c>
    </row>
    <row r="51" spans="1:9" x14ac:dyDescent="0.2">
      <c r="A51" s="56">
        <f>Data!A57</f>
        <v>40593</v>
      </c>
      <c r="B51" s="57">
        <f>Data!E57</f>
        <v>2109.5904999999998</v>
      </c>
      <c r="C51" s="57">
        <f t="shared" si="0"/>
        <v>0.99996312216474981</v>
      </c>
      <c r="D51" s="58">
        <f>IF(Data!Q57=0,1,Data!Q57/POWER(10,LEN(Data!Q57)-1))</f>
        <v>1</v>
      </c>
      <c r="E51" s="58">
        <f>IF(Data!R57=0,1,Data!Q57/1000000000)</f>
        <v>1</v>
      </c>
      <c r="F51" s="58">
        <f t="shared" si="1"/>
        <v>2116.0741042265672</v>
      </c>
      <c r="G51" s="65">
        <f t="shared" si="2"/>
        <v>-3.6877835250082036E-5</v>
      </c>
      <c r="H51" s="58">
        <v>4445.9799999999996</v>
      </c>
      <c r="I51" s="68">
        <f t="shared" si="3"/>
        <v>0</v>
      </c>
    </row>
    <row r="52" spans="1:9" x14ac:dyDescent="0.2">
      <c r="A52" s="51">
        <f>Data!A58</f>
        <v>40594</v>
      </c>
      <c r="B52" s="52">
        <f>Data!E58</f>
        <v>2109.5126</v>
      </c>
      <c r="C52" s="52">
        <f t="shared" si="0"/>
        <v>0.9999630734021604</v>
      </c>
      <c r="D52" s="53">
        <f>IF(Data!Q58=0,1,Data!Q58/POWER(10,LEN(Data!Q58)-1))</f>
        <v>1</v>
      </c>
      <c r="E52" s="53">
        <f>IF(Data!R58=0,1,Data!Q58/1000000000)</f>
        <v>1</v>
      </c>
      <c r="F52" s="53">
        <f t="shared" si="1"/>
        <v>2115.9959648091217</v>
      </c>
      <c r="G52" s="66">
        <f t="shared" si="2"/>
        <v>-3.6926597839603836E-5</v>
      </c>
      <c r="H52" s="53">
        <v>4445.9799999999996</v>
      </c>
      <c r="I52" s="69">
        <f t="shared" si="3"/>
        <v>0</v>
      </c>
    </row>
    <row r="53" spans="1:9" x14ac:dyDescent="0.2">
      <c r="A53" s="56">
        <f>Data!A59</f>
        <v>40595</v>
      </c>
      <c r="B53" s="57">
        <f>Data!E59</f>
        <v>2092.2799</v>
      </c>
      <c r="C53" s="57">
        <f t="shared" si="0"/>
        <v>0.99183095659158427</v>
      </c>
      <c r="D53" s="58">
        <f>IF(Data!Q59=0,1,Data!Q59/POWER(10,LEN(Data!Q59)-1))</f>
        <v>1</v>
      </c>
      <c r="E53" s="58">
        <f>IF(Data!R59=0,1,Data!Q59/1000000000)</f>
        <v>1</v>
      </c>
      <c r="F53" s="58">
        <f t="shared" si="1"/>
        <v>2098.7103019205633</v>
      </c>
      <c r="G53" s="65">
        <f t="shared" si="2"/>
        <v>-8.1690434084158436E-3</v>
      </c>
      <c r="H53" s="58">
        <v>4417.4399999999996</v>
      </c>
      <c r="I53" s="68">
        <f t="shared" si="3"/>
        <v>-6.4192821380213427E-3</v>
      </c>
    </row>
    <row r="54" spans="1:9" x14ac:dyDescent="0.2">
      <c r="A54" s="51">
        <f>Data!A60</f>
        <v>40596</v>
      </c>
      <c r="B54" s="52">
        <f>Data!E60</f>
        <v>2057.7885999999999</v>
      </c>
      <c r="C54" s="52">
        <f t="shared" si="0"/>
        <v>0.98351496852787235</v>
      </c>
      <c r="D54" s="53">
        <f>IF(Data!Q60=0,1,Data!Q60/POWER(10,LEN(Data!Q60)-1))</f>
        <v>1</v>
      </c>
      <c r="E54" s="53">
        <f>IF(Data!R60=0,1,Data!Q60/1000000000)</f>
        <v>1</v>
      </c>
      <c r="F54" s="53">
        <f t="shared" si="1"/>
        <v>2064.1129965425243</v>
      </c>
      <c r="G54" s="66">
        <f t="shared" si="2"/>
        <v>-1.6485031472127654E-2</v>
      </c>
      <c r="H54" s="53">
        <v>4359.6499999999996</v>
      </c>
      <c r="I54" s="69">
        <f t="shared" si="3"/>
        <v>-1.3082237676120045E-2</v>
      </c>
    </row>
    <row r="55" spans="1:9" x14ac:dyDescent="0.2">
      <c r="A55" s="56">
        <f>Data!A61</f>
        <v>40597</v>
      </c>
      <c r="B55" s="57">
        <f>Data!E61</f>
        <v>2018.2503999999999</v>
      </c>
      <c r="C55" s="57">
        <f t="shared" si="0"/>
        <v>0.98078607297173293</v>
      </c>
      <c r="D55" s="58">
        <f>IF(Data!Q61=0,1,Data!Q61/POWER(10,LEN(Data!Q61)-1))</f>
        <v>1</v>
      </c>
      <c r="E55" s="58">
        <f>IF(Data!R61=0,1,Data!Q61/1000000000)</f>
        <v>1</v>
      </c>
      <c r="F55" s="58">
        <f t="shared" si="1"/>
        <v>2024.4532800488587</v>
      </c>
      <c r="G55" s="65">
        <f t="shared" si="2"/>
        <v>-1.9213927028267075E-2</v>
      </c>
      <c r="H55" s="58">
        <v>4284.8599999999997</v>
      </c>
      <c r="I55" s="68">
        <f t="shared" si="3"/>
        <v>-1.7155046850091171E-2</v>
      </c>
    </row>
    <row r="56" spans="1:9" x14ac:dyDescent="0.2">
      <c r="A56" s="51">
        <f>Data!A62</f>
        <v>40598</v>
      </c>
      <c r="B56" s="52">
        <f>Data!E62</f>
        <v>2006.8335</v>
      </c>
      <c r="C56" s="52">
        <f t="shared" si="0"/>
        <v>0.99434316970778258</v>
      </c>
      <c r="D56" s="53">
        <f>IF(Data!Q62=0,1,Data!Q62/POWER(10,LEN(Data!Q62)-1))</f>
        <v>1</v>
      </c>
      <c r="E56" s="53">
        <f>IF(Data!R62=0,1,Data!Q62/1000000000)</f>
        <v>1</v>
      </c>
      <c r="F56" s="53">
        <f t="shared" si="1"/>
        <v>2013.0012914090994</v>
      </c>
      <c r="G56" s="66">
        <f t="shared" si="2"/>
        <v>-5.6568302922174185E-3</v>
      </c>
      <c r="H56" s="53">
        <v>4302.76</v>
      </c>
      <c r="I56" s="69">
        <f t="shared" si="3"/>
        <v>4.1774993815435479E-3</v>
      </c>
    </row>
    <row r="57" spans="1:9" x14ac:dyDescent="0.2">
      <c r="A57" s="56">
        <f>Data!A63</f>
        <v>40599</v>
      </c>
      <c r="B57" s="57">
        <f>Data!E63</f>
        <v>2068.2341000000001</v>
      </c>
      <c r="C57" s="57">
        <f t="shared" si="0"/>
        <v>1.0305957619304242</v>
      </c>
      <c r="D57" s="58">
        <f>IF(Data!Q63=0,1,Data!Q63/POWER(10,LEN(Data!Q63)-1))</f>
        <v>1</v>
      </c>
      <c r="E57" s="58">
        <f>IF(Data!R63=0,1,Data!Q63/1000000000)</f>
        <v>1</v>
      </c>
      <c r="F57" s="58">
        <f t="shared" si="1"/>
        <v>2074.5905996866886</v>
      </c>
      <c r="G57" s="65">
        <f t="shared" si="2"/>
        <v>3.0595761930424237E-2</v>
      </c>
      <c r="H57" s="58">
        <v>4373.8999999999996</v>
      </c>
      <c r="I57" s="68">
        <f t="shared" si="3"/>
        <v>1.6533573799142776E-2</v>
      </c>
    </row>
    <row r="58" spans="1:9" x14ac:dyDescent="0.2">
      <c r="A58" s="51">
        <f>Data!A64</f>
        <v>40600</v>
      </c>
      <c r="B58" s="52">
        <f>Data!E64</f>
        <v>2068.1550999999999</v>
      </c>
      <c r="C58" s="52">
        <f t="shared" si="0"/>
        <v>0.99996180316338457</v>
      </c>
      <c r="D58" s="53">
        <f>IF(Data!Q64=0,1,Data!Q64/POWER(10,LEN(Data!Q64)-1))</f>
        <v>1</v>
      </c>
      <c r="E58" s="53">
        <f>IF(Data!R64=0,1,Data!Q64/1000000000)</f>
        <v>1</v>
      </c>
      <c r="F58" s="53">
        <f t="shared" si="1"/>
        <v>2074.5113568885085</v>
      </c>
      <c r="G58" s="66">
        <f t="shared" si="2"/>
        <v>-3.8196836615433938E-5</v>
      </c>
      <c r="H58" s="53">
        <v>4373.8999999999996</v>
      </c>
      <c r="I58" s="69">
        <f t="shared" si="3"/>
        <v>0</v>
      </c>
    </row>
    <row r="59" spans="1:9" x14ac:dyDescent="0.2">
      <c r="A59" s="56">
        <f>Data!A65</f>
        <v>40601</v>
      </c>
      <c r="B59" s="57">
        <f>Data!E65</f>
        <v>2068.076</v>
      </c>
      <c r="C59" s="57">
        <f t="shared" si="0"/>
        <v>0.99996175335205761</v>
      </c>
      <c r="D59" s="58">
        <f>IF(Data!Q65=0,1,Data!Q65/POWER(10,LEN(Data!Q65)-1))</f>
        <v>1</v>
      </c>
      <c r="E59" s="58">
        <f>IF(Data!R65=0,1,Data!Q65/1000000000)</f>
        <v>1</v>
      </c>
      <c r="F59" s="58">
        <f t="shared" si="1"/>
        <v>2074.4320137829891</v>
      </c>
      <c r="G59" s="65">
        <f t="shared" si="2"/>
        <v>-3.824664794238597E-5</v>
      </c>
      <c r="H59" s="58">
        <v>4373.8999999999996</v>
      </c>
      <c r="I59" s="68">
        <f t="shared" si="3"/>
        <v>0</v>
      </c>
    </row>
    <row r="60" spans="1:9" x14ac:dyDescent="0.2">
      <c r="A60" s="51">
        <f>Data!A66</f>
        <v>40602</v>
      </c>
      <c r="B60" s="52">
        <f>Data!E66</f>
        <v>2098.6705000000002</v>
      </c>
      <c r="C60" s="52">
        <f t="shared" si="0"/>
        <v>1.0147937019722679</v>
      </c>
      <c r="D60" s="53">
        <f>IF(Data!Q66=0,1,Data!Q66/POWER(10,LEN(Data!Q66)-1))</f>
        <v>1</v>
      </c>
      <c r="E60" s="53">
        <f>IF(Data!R66=0,1,Data!Q66/1000000000)</f>
        <v>1</v>
      </c>
      <c r="F60" s="53">
        <f t="shared" si="1"/>
        <v>2105.120542756626</v>
      </c>
      <c r="G60" s="66">
        <f t="shared" si="2"/>
        <v>1.4793701972267925E-2</v>
      </c>
      <c r="H60" s="53">
        <v>4444.57</v>
      </c>
      <c r="I60" s="69">
        <f t="shared" si="3"/>
        <v>1.615720524017461E-2</v>
      </c>
    </row>
    <row r="61" spans="1:9" x14ac:dyDescent="0.2">
      <c r="A61" s="56">
        <f>Data!A67</f>
        <v>40603</v>
      </c>
      <c r="B61" s="57">
        <f>Data!E67</f>
        <v>2083.3587000000002</v>
      </c>
      <c r="C61" s="57">
        <f t="shared" si="0"/>
        <v>0.99270404763396636</v>
      </c>
      <c r="D61" s="58">
        <f>IF(Data!Q67=0,1,Data!Q67/POWER(10,LEN(Data!Q67)-1))</f>
        <v>1</v>
      </c>
      <c r="E61" s="58">
        <f>IF(Data!R67=0,1,Data!Q67/1000000000)</f>
        <v>1</v>
      </c>
      <c r="F61" s="58">
        <f t="shared" si="1"/>
        <v>2089.7616835519148</v>
      </c>
      <c r="G61" s="65">
        <f t="shared" si="2"/>
        <v>-7.2959523660336423E-3</v>
      </c>
      <c r="H61" s="58">
        <v>4400.67</v>
      </c>
      <c r="I61" s="68">
        <f t="shared" si="3"/>
        <v>-9.8772209685075163E-3</v>
      </c>
    </row>
    <row r="62" spans="1:9" x14ac:dyDescent="0.2">
      <c r="A62" s="51">
        <f>Data!A68</f>
        <v>40604</v>
      </c>
      <c r="B62" s="52">
        <f>Data!E68</f>
        <v>2077.5088000000001</v>
      </c>
      <c r="C62" s="52">
        <f t="shared" si="0"/>
        <v>0.99719208218920719</v>
      </c>
      <c r="D62" s="53">
        <f>IF(Data!Q68=0,1,Data!Q68/POWER(10,LEN(Data!Q68)-1))</f>
        <v>1</v>
      </c>
      <c r="E62" s="53">
        <f>IF(Data!R68=0,1,Data!Q68/1000000000)</f>
        <v>1</v>
      </c>
      <c r="F62" s="53">
        <f t="shared" si="1"/>
        <v>2083.893804500357</v>
      </c>
      <c r="G62" s="66">
        <f t="shared" si="2"/>
        <v>-2.8079178107928149E-3</v>
      </c>
      <c r="H62" s="53">
        <v>4418.72</v>
      </c>
      <c r="I62" s="69">
        <f t="shared" si="3"/>
        <v>4.1016481581215292E-3</v>
      </c>
    </row>
    <row r="63" spans="1:9" x14ac:dyDescent="0.2">
      <c r="A63" s="56">
        <f>Data!A69</f>
        <v>40605</v>
      </c>
      <c r="B63" s="57">
        <f>Data!E69</f>
        <v>2121.2332000000001</v>
      </c>
      <c r="C63" s="57">
        <f t="shared" si="0"/>
        <v>1.0210465534490154</v>
      </c>
      <c r="D63" s="58">
        <f>IF(Data!Q69=0,1,Data!Q69/POWER(10,LEN(Data!Q69)-1))</f>
        <v>1</v>
      </c>
      <c r="E63" s="58">
        <f>IF(Data!R69=0,1,Data!Q69/1000000000)</f>
        <v>1</v>
      </c>
      <c r="F63" s="58">
        <f t="shared" si="1"/>
        <v>2127.7525868388457</v>
      </c>
      <c r="G63" s="65">
        <f t="shared" si="2"/>
        <v>2.1046553449015404E-2</v>
      </c>
      <c r="H63" s="58">
        <v>4515.96</v>
      </c>
      <c r="I63" s="68">
        <f t="shared" si="3"/>
        <v>2.2006372886265613E-2</v>
      </c>
    </row>
    <row r="64" spans="1:9" x14ac:dyDescent="0.2">
      <c r="A64" s="51">
        <f>Data!A70</f>
        <v>40606</v>
      </c>
      <c r="B64" s="52">
        <f>Data!E70</f>
        <v>2153.9481999999998</v>
      </c>
      <c r="C64" s="52">
        <f t="shared" si="0"/>
        <v>1.0154226324573836</v>
      </c>
      <c r="D64" s="53">
        <f>IF(Data!Q70=0,1,Data!Q70/POWER(10,LEN(Data!Q70)-1))</f>
        <v>1</v>
      </c>
      <c r="E64" s="53">
        <f>IF(Data!R70=0,1,Data!Q70/1000000000)</f>
        <v>1</v>
      </c>
      <c r="F64" s="53">
        <f t="shared" si="1"/>
        <v>2160.5681329459085</v>
      </c>
      <c r="G64" s="66">
        <f t="shared" si="2"/>
        <v>1.5422632457383623E-2</v>
      </c>
      <c r="H64" s="53">
        <v>4527.47</v>
      </c>
      <c r="I64" s="69">
        <f t="shared" si="3"/>
        <v>2.5487382527746849E-3</v>
      </c>
    </row>
    <row r="65" spans="1:9" x14ac:dyDescent="0.2">
      <c r="A65" s="56">
        <f>Data!A71</f>
        <v>40607</v>
      </c>
      <c r="B65" s="57">
        <f>Data!E71</f>
        <v>2153.8726000000001</v>
      </c>
      <c r="C65" s="57">
        <f t="shared" si="0"/>
        <v>0.99996490166290919</v>
      </c>
      <c r="D65" s="58">
        <f>IF(Data!Q71=0,1,Data!Q71/POWER(10,LEN(Data!Q71)-1))</f>
        <v>1</v>
      </c>
      <c r="E65" s="58">
        <f>IF(Data!R71=0,1,Data!Q71/1000000000)</f>
        <v>1</v>
      </c>
      <c r="F65" s="58">
        <f t="shared" si="1"/>
        <v>2160.4923005972705</v>
      </c>
      <c r="G65" s="65">
        <f t="shared" si="2"/>
        <v>-3.5098337090921916E-5</v>
      </c>
      <c r="H65" s="58">
        <v>4527.47</v>
      </c>
      <c r="I65" s="68">
        <f t="shared" si="3"/>
        <v>0</v>
      </c>
    </row>
    <row r="66" spans="1:9" x14ac:dyDescent="0.2">
      <c r="A66" s="51">
        <f>Data!A72</f>
        <v>40608</v>
      </c>
      <c r="B66" s="52">
        <f>Data!E72</f>
        <v>2153.797</v>
      </c>
      <c r="C66" s="52">
        <f t="shared" si="0"/>
        <v>0.99996490043097253</v>
      </c>
      <c r="D66" s="53">
        <f>IF(Data!Q72=0,1,Data!Q72/POWER(10,LEN(Data!Q72)-1))</f>
        <v>1</v>
      </c>
      <c r="E66" s="53">
        <f>IF(Data!R72=0,1,Data!Q72/1000000000)</f>
        <v>1</v>
      </c>
      <c r="F66" s="53">
        <f t="shared" si="1"/>
        <v>2160.4164682486326</v>
      </c>
      <c r="G66" s="66">
        <f t="shared" si="2"/>
        <v>-3.5099569027363664E-5</v>
      </c>
      <c r="H66" s="53">
        <v>4527.47</v>
      </c>
      <c r="I66" s="69">
        <f t="shared" si="3"/>
        <v>0</v>
      </c>
    </row>
    <row r="67" spans="1:9" x14ac:dyDescent="0.2">
      <c r="A67" s="56">
        <f>Data!A73</f>
        <v>40609</v>
      </c>
      <c r="B67" s="57">
        <f>Data!E73</f>
        <v>2130.3159000000001</v>
      </c>
      <c r="C67" s="57">
        <f t="shared" si="0"/>
        <v>0.98909781191077895</v>
      </c>
      <c r="D67" s="58">
        <f>IF(Data!Q73=0,1,Data!Q73/POWER(10,LEN(Data!Q73)-1))</f>
        <v>1</v>
      </c>
      <c r="E67" s="58">
        <f>IF(Data!R73=0,1,Data!Q73/1000000000)</f>
        <v>1</v>
      </c>
      <c r="F67" s="58">
        <f t="shared" si="1"/>
        <v>2136.8632015607354</v>
      </c>
      <c r="G67" s="65">
        <f t="shared" si="2"/>
        <v>-1.0902188089220943E-2</v>
      </c>
      <c r="H67" s="58">
        <v>4487.68</v>
      </c>
      <c r="I67" s="68">
        <f t="shared" si="3"/>
        <v>-8.7885728674071961E-3</v>
      </c>
    </row>
    <row r="68" spans="1:9" x14ac:dyDescent="0.2">
      <c r="A68" s="51">
        <f>Data!A74</f>
        <v>40610</v>
      </c>
      <c r="B68" s="52">
        <f>Data!E74</f>
        <v>2126.6799999999998</v>
      </c>
      <c r="C68" s="52">
        <f t="shared" ref="C68:C131" si="4">B68/B67</f>
        <v>0.99829325782152767</v>
      </c>
      <c r="D68" s="53">
        <f>IF(Data!Q74=0,1,Data!Q74/POWER(10,LEN(Data!Q74)-1))</f>
        <v>1</v>
      </c>
      <c r="E68" s="53">
        <f>IF(Data!R74=0,1,Data!Q74/1000000000)</f>
        <v>1</v>
      </c>
      <c r="F68" s="53">
        <f t="shared" ref="F68:F131" si="5">D68*E68*F67*C68</f>
        <v>2133.2161270050065</v>
      </c>
      <c r="G68" s="66">
        <f t="shared" ref="G68:G131" si="6">(F68/F67)-1</f>
        <v>-1.7067421784722203E-3</v>
      </c>
      <c r="H68" s="53">
        <v>4482.68</v>
      </c>
      <c r="I68" s="69">
        <f t="shared" ref="I68:I131" si="7">(H68/H67)-1</f>
        <v>-1.1141614375356212E-3</v>
      </c>
    </row>
    <row r="69" spans="1:9" x14ac:dyDescent="0.2">
      <c r="A69" s="56">
        <f>Data!A75</f>
        <v>40611</v>
      </c>
      <c r="B69" s="57">
        <f>Data!E75</f>
        <v>2121.0774999999999</v>
      </c>
      <c r="C69" s="57">
        <f t="shared" si="4"/>
        <v>0.99736561212782371</v>
      </c>
      <c r="D69" s="58">
        <f>IF(Data!Q75=0,1,Data!Q75/POWER(10,LEN(Data!Q75)-1))</f>
        <v>1</v>
      </c>
      <c r="E69" s="58">
        <f>IF(Data!R75=0,1,Data!Q75/1000000000)</f>
        <v>1</v>
      </c>
      <c r="F69" s="58">
        <f t="shared" si="5"/>
        <v>2127.5964083112935</v>
      </c>
      <c r="G69" s="65">
        <f t="shared" si="6"/>
        <v>-2.6343878721762914E-3</v>
      </c>
      <c r="H69" s="58">
        <v>4448.08</v>
      </c>
      <c r="I69" s="68">
        <f t="shared" si="7"/>
        <v>-7.7185969107766983E-3</v>
      </c>
    </row>
    <row r="70" spans="1:9" x14ac:dyDescent="0.2">
      <c r="A70" s="51">
        <f>Data!A76</f>
        <v>40612</v>
      </c>
      <c r="B70" s="52">
        <f>Data!E76</f>
        <v>2082.8060999999998</v>
      </c>
      <c r="C70" s="52">
        <f t="shared" si="4"/>
        <v>0.98195662346142465</v>
      </c>
      <c r="D70" s="53">
        <f>IF(Data!Q76=0,1,Data!Q76/POWER(10,LEN(Data!Q76)-1))</f>
        <v>1</v>
      </c>
      <c r="E70" s="53">
        <f>IF(Data!R76=0,1,Data!Q76/1000000000)</f>
        <v>1</v>
      </c>
      <c r="F70" s="53">
        <f t="shared" si="5"/>
        <v>2089.2073851940122</v>
      </c>
      <c r="G70" s="66">
        <f t="shared" si="6"/>
        <v>-1.8043376538575462E-2</v>
      </c>
      <c r="H70" s="53">
        <v>4371.2299999999996</v>
      </c>
      <c r="I70" s="69">
        <f t="shared" si="7"/>
        <v>-1.7277117318033941E-2</v>
      </c>
    </row>
    <row r="71" spans="1:9" x14ac:dyDescent="0.2">
      <c r="A71" s="56">
        <f>Data!A77</f>
        <v>40613</v>
      </c>
      <c r="B71" s="57">
        <f>Data!E77</f>
        <v>2059.0273000000002</v>
      </c>
      <c r="C71" s="57">
        <f t="shared" si="4"/>
        <v>0.98858328674954443</v>
      </c>
      <c r="D71" s="58">
        <f>IF(Data!Q77=0,1,Data!Q77/POWER(10,LEN(Data!Q77)-1))</f>
        <v>1</v>
      </c>
      <c r="E71" s="58">
        <f>IF(Data!R77=0,1,Data!Q77/1000000000)</f>
        <v>1</v>
      </c>
      <c r="F71" s="58">
        <f t="shared" si="5"/>
        <v>2065.3555035565182</v>
      </c>
      <c r="G71" s="65">
        <f t="shared" si="6"/>
        <v>-1.1416713250455457E-2</v>
      </c>
      <c r="H71" s="58">
        <v>4324.28</v>
      </c>
      <c r="I71" s="68">
        <f t="shared" si="7"/>
        <v>-1.0740683972245813E-2</v>
      </c>
    </row>
    <row r="72" spans="1:9" x14ac:dyDescent="0.2">
      <c r="A72" s="51">
        <f>Data!A78</f>
        <v>40614</v>
      </c>
      <c r="B72" s="52">
        <f>Data!E78</f>
        <v>2058.9504000000002</v>
      </c>
      <c r="C72" s="52">
        <f t="shared" si="4"/>
        <v>0.99996265226789371</v>
      </c>
      <c r="D72" s="53">
        <f>IF(Data!Q78=0,1,Data!Q78/POWER(10,LEN(Data!Q78)-1))</f>
        <v>1</v>
      </c>
      <c r="E72" s="53">
        <f>IF(Data!R78=0,1,Data!Q78/1000000000)</f>
        <v>1</v>
      </c>
      <c r="F72" s="53">
        <f t="shared" si="5"/>
        <v>2065.2783672124669</v>
      </c>
      <c r="G72" s="66">
        <f t="shared" si="6"/>
        <v>-3.7347732106396414E-5</v>
      </c>
      <c r="H72" s="53">
        <v>4324.28</v>
      </c>
      <c r="I72" s="69">
        <f t="shared" si="7"/>
        <v>0</v>
      </c>
    </row>
    <row r="73" spans="1:9" x14ac:dyDescent="0.2">
      <c r="A73" s="56">
        <f>Data!A79</f>
        <v>40615</v>
      </c>
      <c r="B73" s="57">
        <f>Data!E79</f>
        <v>2058.8735999999999</v>
      </c>
      <c r="C73" s="57">
        <f t="shared" si="4"/>
        <v>0.99996269944142402</v>
      </c>
      <c r="D73" s="58">
        <f>IF(Data!Q79=0,1,Data!Q79/POWER(10,LEN(Data!Q79)-1))</f>
        <v>1</v>
      </c>
      <c r="E73" s="58">
        <f>IF(Data!R79=0,1,Data!Q79/1000000000)</f>
        <v>1</v>
      </c>
      <c r="F73" s="58">
        <f t="shared" si="5"/>
        <v>2065.2013311757551</v>
      </c>
      <c r="G73" s="65">
        <f t="shared" si="6"/>
        <v>-3.7300558575981135E-5</v>
      </c>
      <c r="H73" s="58">
        <v>4324.28</v>
      </c>
      <c r="I73" s="68">
        <f t="shared" si="7"/>
        <v>0</v>
      </c>
    </row>
    <row r="74" spans="1:9" x14ac:dyDescent="0.2">
      <c r="A74" s="51">
        <f>Data!A80</f>
        <v>40616</v>
      </c>
      <c r="B74" s="52">
        <f>Data!E80</f>
        <v>2047.9773</v>
      </c>
      <c r="C74" s="52">
        <f t="shared" si="4"/>
        <v>0.99470764013876334</v>
      </c>
      <c r="D74" s="53">
        <f>IF(Data!Q80=0,1,Data!Q80/POWER(10,LEN(Data!Q80)-1))</f>
        <v>1</v>
      </c>
      <c r="E74" s="53">
        <f>IF(Data!R80=0,1,Data!Q80/1000000000)</f>
        <v>1</v>
      </c>
      <c r="F74" s="53">
        <f t="shared" si="5"/>
        <v>2054.2715425452679</v>
      </c>
      <c r="G74" s="66">
        <f t="shared" si="6"/>
        <v>-5.2923598612366618E-3</v>
      </c>
      <c r="H74" s="53">
        <v>4325.12</v>
      </c>
      <c r="I74" s="69">
        <f t="shared" si="7"/>
        <v>1.9425199108291658E-4</v>
      </c>
    </row>
    <row r="75" spans="1:9" x14ac:dyDescent="0.2">
      <c r="A75" s="56">
        <f>Data!A81</f>
        <v>40617</v>
      </c>
      <c r="B75" s="57">
        <f>Data!E81</f>
        <v>2052.1104</v>
      </c>
      <c r="C75" s="57">
        <f t="shared" si="4"/>
        <v>1.0020181376033808</v>
      </c>
      <c r="D75" s="58">
        <f>IF(Data!Q81=0,1,Data!Q81/POWER(10,LEN(Data!Q81)-1))</f>
        <v>1</v>
      </c>
      <c r="E75" s="58">
        <f>IF(Data!R81=0,1,Data!Q81/1000000000)</f>
        <v>1</v>
      </c>
      <c r="F75" s="58">
        <f t="shared" si="5"/>
        <v>2058.4173451928336</v>
      </c>
      <c r="G75" s="65">
        <f t="shared" si="6"/>
        <v>2.0181376033807652E-3</v>
      </c>
      <c r="H75" s="58">
        <v>4363.88</v>
      </c>
      <c r="I75" s="68">
        <f t="shared" si="7"/>
        <v>8.9616010654041123E-3</v>
      </c>
    </row>
    <row r="76" spans="1:9" x14ac:dyDescent="0.2">
      <c r="A76" s="51">
        <f>Data!A82</f>
        <v>40618</v>
      </c>
      <c r="B76" s="52">
        <f>Data!E82</f>
        <v>2066.7096000000001</v>
      </c>
      <c r="C76" s="52">
        <f t="shared" si="4"/>
        <v>1.0071142371287627</v>
      </c>
      <c r="D76" s="53">
        <f>IF(Data!Q82=0,1,Data!Q82/POWER(10,LEN(Data!Q82)-1))</f>
        <v>1</v>
      </c>
      <c r="E76" s="53">
        <f>IF(Data!R82=0,1,Data!Q82/1000000000)</f>
        <v>1</v>
      </c>
      <c r="F76" s="53">
        <f t="shared" si="5"/>
        <v>2073.0614142964937</v>
      </c>
      <c r="G76" s="66">
        <f t="shared" si="6"/>
        <v>7.1142371287626904E-3</v>
      </c>
      <c r="H76" s="53">
        <v>4334.6400000000003</v>
      </c>
      <c r="I76" s="69">
        <f t="shared" si="7"/>
        <v>-6.7004592243599115E-3</v>
      </c>
    </row>
    <row r="77" spans="1:9" x14ac:dyDescent="0.2">
      <c r="A77" s="56">
        <f>Data!A83</f>
        <v>40619</v>
      </c>
      <c r="B77" s="57">
        <f>Data!E83</f>
        <v>2077.5976999999998</v>
      </c>
      <c r="C77" s="57">
        <f t="shared" si="4"/>
        <v>1.0052683260386459</v>
      </c>
      <c r="D77" s="58">
        <f>IF(Data!Q83=0,1,Data!Q83/POWER(10,LEN(Data!Q83)-1))</f>
        <v>1</v>
      </c>
      <c r="E77" s="58">
        <f>IF(Data!R83=0,1,Data!Q83/1000000000)</f>
        <v>1</v>
      </c>
      <c r="F77" s="58">
        <f t="shared" si="5"/>
        <v>2083.9829777251439</v>
      </c>
      <c r="G77" s="65">
        <f t="shared" si="6"/>
        <v>5.2683260386459096E-3</v>
      </c>
      <c r="H77" s="58">
        <v>4329.2</v>
      </c>
      <c r="I77" s="68">
        <f t="shared" si="7"/>
        <v>-1.255006182751206E-3</v>
      </c>
    </row>
    <row r="78" spans="1:9" x14ac:dyDescent="0.2">
      <c r="A78" s="51">
        <f>Data!A84</f>
        <v>40620</v>
      </c>
      <c r="B78" s="52">
        <f>Data!E84</f>
        <v>2066.8829000000001</v>
      </c>
      <c r="C78" s="52">
        <f t="shared" si="4"/>
        <v>0.99484269740960929</v>
      </c>
      <c r="D78" s="53">
        <f>IF(Data!Q84=0,1,Data!Q84/POWER(10,LEN(Data!Q84)-1))</f>
        <v>1</v>
      </c>
      <c r="E78" s="53">
        <f>IF(Data!R84=0,1,Data!Q84/1000000000)</f>
        <v>1</v>
      </c>
      <c r="F78" s="53">
        <f t="shared" si="5"/>
        <v>2073.2352469157918</v>
      </c>
      <c r="G78" s="66">
        <f t="shared" si="6"/>
        <v>-5.157302590390711E-3</v>
      </c>
      <c r="H78" s="53">
        <v>4313.6400000000003</v>
      </c>
      <c r="I78" s="69">
        <f t="shared" si="7"/>
        <v>-3.5941975422709715E-3</v>
      </c>
    </row>
    <row r="79" spans="1:9" x14ac:dyDescent="0.2">
      <c r="A79" s="56">
        <f>Data!A85</f>
        <v>40621</v>
      </c>
      <c r="B79" s="57">
        <f>Data!E85</f>
        <v>2066.8054999999999</v>
      </c>
      <c r="C79" s="57">
        <f t="shared" si="4"/>
        <v>0.9999625523052128</v>
      </c>
      <c r="D79" s="58">
        <f>IF(Data!Q85=0,1,Data!Q85/POWER(10,LEN(Data!Q85)-1))</f>
        <v>1</v>
      </c>
      <c r="E79" s="58">
        <f>IF(Data!R85=0,1,Data!Q85/1000000000)</f>
        <v>1</v>
      </c>
      <c r="F79" s="58">
        <f t="shared" si="5"/>
        <v>2073.1576090350432</v>
      </c>
      <c r="G79" s="65">
        <f t="shared" si="6"/>
        <v>-3.7447694787196006E-5</v>
      </c>
      <c r="H79" s="58">
        <v>4313.6400000000003</v>
      </c>
      <c r="I79" s="68">
        <f t="shared" si="7"/>
        <v>0</v>
      </c>
    </row>
    <row r="80" spans="1:9" x14ac:dyDescent="0.2">
      <c r="A80" s="51">
        <f>Data!A86</f>
        <v>40622</v>
      </c>
      <c r="B80" s="52">
        <f>Data!E86</f>
        <v>2066.7280999999998</v>
      </c>
      <c r="C80" s="52">
        <f t="shared" si="4"/>
        <v>0.99996255090283037</v>
      </c>
      <c r="D80" s="53">
        <f>IF(Data!Q86=0,1,Data!Q86/POWER(10,LEN(Data!Q86)-1))</f>
        <v>1</v>
      </c>
      <c r="E80" s="53">
        <f>IF(Data!R86=0,1,Data!Q86/1000000000)</f>
        <v>1</v>
      </c>
      <c r="F80" s="53">
        <f t="shared" si="5"/>
        <v>2073.0799711542945</v>
      </c>
      <c r="G80" s="66">
        <f t="shared" si="6"/>
        <v>-3.7449097169628409E-5</v>
      </c>
      <c r="H80" s="53">
        <v>4313.6400000000003</v>
      </c>
      <c r="I80" s="69">
        <f t="shared" si="7"/>
        <v>0</v>
      </c>
    </row>
    <row r="81" spans="1:9" x14ac:dyDescent="0.2">
      <c r="A81" s="56">
        <f>Data!A87</f>
        <v>40623</v>
      </c>
      <c r="B81" s="57">
        <f>Data!E87</f>
        <v>2094.3553000000002</v>
      </c>
      <c r="C81" s="57">
        <f t="shared" si="4"/>
        <v>1.0133676026372314</v>
      </c>
      <c r="D81" s="58">
        <f>IF(Data!Q87=0,1,Data!Q87/POWER(10,LEN(Data!Q87)-1))</f>
        <v>1</v>
      </c>
      <c r="E81" s="58">
        <f>IF(Data!R87=0,1,Data!Q87/1000000000)</f>
        <v>1</v>
      </c>
      <c r="F81" s="58">
        <f t="shared" si="5"/>
        <v>2100.7920804438882</v>
      </c>
      <c r="G81" s="65">
        <f t="shared" si="6"/>
        <v>1.3367602637231357E-2</v>
      </c>
      <c r="H81" s="58">
        <v>4436.32</v>
      </c>
      <c r="I81" s="68">
        <f t="shared" si="7"/>
        <v>2.8440018174905601E-2</v>
      </c>
    </row>
    <row r="82" spans="1:9" x14ac:dyDescent="0.2">
      <c r="A82" s="51">
        <f>Data!A88</f>
        <v>40624</v>
      </c>
      <c r="B82" s="52">
        <f>Data!E88</f>
        <v>2127.7682</v>
      </c>
      <c r="C82" s="52">
        <f t="shared" si="4"/>
        <v>1.0159537877837632</v>
      </c>
      <c r="D82" s="53">
        <f>IF(Data!Q88=0,1,Data!Q88/POWER(10,LEN(Data!Q88)-1))</f>
        <v>1</v>
      </c>
      <c r="E82" s="53">
        <f>IF(Data!R88=0,1,Data!Q88/1000000000)</f>
        <v>1</v>
      </c>
      <c r="F82" s="53">
        <f t="shared" si="5"/>
        <v>2134.3076714731005</v>
      </c>
      <c r="G82" s="66">
        <f t="shared" si="6"/>
        <v>1.5953787783763218E-2</v>
      </c>
      <c r="H82" s="53">
        <v>4510.3100000000004</v>
      </c>
      <c r="I82" s="69">
        <f t="shared" si="7"/>
        <v>1.6678237818732899E-2</v>
      </c>
    </row>
    <row r="83" spans="1:9" x14ac:dyDescent="0.2">
      <c r="A83" s="56">
        <f>Data!A89</f>
        <v>40625</v>
      </c>
      <c r="B83" s="57">
        <f>Data!E89</f>
        <v>2150.9526999999998</v>
      </c>
      <c r="C83" s="57">
        <f t="shared" si="4"/>
        <v>1.0108961587075134</v>
      </c>
      <c r="D83" s="58">
        <f>IF(Data!Q89=0,1,Data!Q89/POWER(10,LEN(Data!Q89)-1))</f>
        <v>1</v>
      </c>
      <c r="E83" s="58">
        <f>IF(Data!R89=0,1,Data!Q89/1000000000)</f>
        <v>1</v>
      </c>
      <c r="F83" s="58">
        <f t="shared" si="5"/>
        <v>2157.5634265921349</v>
      </c>
      <c r="G83" s="65">
        <f t="shared" si="6"/>
        <v>1.089615870751337E-2</v>
      </c>
      <c r="H83" s="58">
        <v>4555.37</v>
      </c>
      <c r="I83" s="68">
        <f t="shared" si="7"/>
        <v>9.9904441158145119E-3</v>
      </c>
    </row>
    <row r="84" spans="1:9" x14ac:dyDescent="0.2">
      <c r="A84" s="51">
        <f>Data!A90</f>
        <v>40626</v>
      </c>
      <c r="B84" s="52">
        <f>Data!E90</f>
        <v>2163.7469999999998</v>
      </c>
      <c r="C84" s="52">
        <f t="shared" si="4"/>
        <v>1.0059482014644023</v>
      </c>
      <c r="D84" s="53">
        <f>IF(Data!Q90=0,1,Data!Q90/POWER(10,LEN(Data!Q90)-1))</f>
        <v>1</v>
      </c>
      <c r="E84" s="53">
        <f>IF(Data!R90=0,1,Data!Q90/1000000000)</f>
        <v>1</v>
      </c>
      <c r="F84" s="53">
        <f t="shared" si="5"/>
        <v>2170.397048525731</v>
      </c>
      <c r="G84" s="66">
        <f t="shared" si="6"/>
        <v>5.9482014644023362E-3</v>
      </c>
      <c r="H84" s="53">
        <v>4596.71</v>
      </c>
      <c r="I84" s="69">
        <f t="shared" si="7"/>
        <v>9.0750037867395328E-3</v>
      </c>
    </row>
    <row r="85" spans="1:9" x14ac:dyDescent="0.2">
      <c r="A85" s="56">
        <f>Data!A91</f>
        <v>40627</v>
      </c>
      <c r="B85" s="57">
        <f>Data!E91</f>
        <v>2167.0581000000002</v>
      </c>
      <c r="C85" s="57">
        <f t="shared" si="4"/>
        <v>1.0015302620870186</v>
      </c>
      <c r="D85" s="58">
        <f>IF(Data!Q91=0,1,Data!Q91/POWER(10,LEN(Data!Q91)-1))</f>
        <v>1</v>
      </c>
      <c r="E85" s="58">
        <f>IF(Data!R91=0,1,Data!Q91/1000000000)</f>
        <v>1</v>
      </c>
      <c r="F85" s="58">
        <f t="shared" si="5"/>
        <v>2173.7183248428669</v>
      </c>
      <c r="G85" s="65">
        <f t="shared" si="6"/>
        <v>1.5302620870185635E-3</v>
      </c>
      <c r="H85" s="58">
        <v>4588.55</v>
      </c>
      <c r="I85" s="68">
        <f t="shared" si="7"/>
        <v>-1.7751826850073149E-3</v>
      </c>
    </row>
    <row r="86" spans="1:9" x14ac:dyDescent="0.2">
      <c r="A86" s="51">
        <f>Data!A92</f>
        <v>40628</v>
      </c>
      <c r="B86" s="52">
        <f>Data!E92</f>
        <v>2166.9879999999998</v>
      </c>
      <c r="C86" s="52">
        <f t="shared" si="4"/>
        <v>0.99996765199788584</v>
      </c>
      <c r="D86" s="53">
        <f>IF(Data!Q92=0,1,Data!Q92/POWER(10,LEN(Data!Q92)-1))</f>
        <v>1</v>
      </c>
      <c r="E86" s="53">
        <f>IF(Data!R92=0,1,Data!Q92/1000000000)</f>
        <v>1</v>
      </c>
      <c r="F86" s="53">
        <f t="shared" si="5"/>
        <v>2173.6480093978994</v>
      </c>
      <c r="G86" s="66">
        <f t="shared" si="6"/>
        <v>-3.2348002114157559E-5</v>
      </c>
      <c r="H86" s="53">
        <v>4588.55</v>
      </c>
      <c r="I86" s="69">
        <f t="shared" si="7"/>
        <v>0</v>
      </c>
    </row>
    <row r="87" spans="1:9" x14ac:dyDescent="0.2">
      <c r="A87" s="56">
        <f>Data!A93</f>
        <v>40629</v>
      </c>
      <c r="B87" s="57">
        <f>Data!E93</f>
        <v>2166.9178999999999</v>
      </c>
      <c r="C87" s="57">
        <f t="shared" si="4"/>
        <v>0.9999676509514589</v>
      </c>
      <c r="D87" s="58">
        <f>IF(Data!Q93=0,1,Data!Q93/POWER(10,LEN(Data!Q93)-1))</f>
        <v>1</v>
      </c>
      <c r="E87" s="58">
        <f>IF(Data!R93=0,1,Data!Q93/1000000000)</f>
        <v>1</v>
      </c>
      <c r="F87" s="58">
        <f t="shared" si="5"/>
        <v>2173.5776939529319</v>
      </c>
      <c r="G87" s="65">
        <f t="shared" si="6"/>
        <v>-3.2349048541213676E-5</v>
      </c>
      <c r="H87" s="58">
        <v>4588.55</v>
      </c>
      <c r="I87" s="68">
        <f t="shared" si="7"/>
        <v>0</v>
      </c>
    </row>
    <row r="88" spans="1:9" x14ac:dyDescent="0.2">
      <c r="A88" s="51">
        <f>Data!A94</f>
        <v>40630</v>
      </c>
      <c r="B88" s="52">
        <f>Data!E94</f>
        <v>2164.3706000000002</v>
      </c>
      <c r="C88" s="52">
        <f t="shared" si="4"/>
        <v>0.99882445938537878</v>
      </c>
      <c r="D88" s="53">
        <f>IF(Data!Q94=0,1,Data!Q94/POWER(10,LEN(Data!Q94)-1))</f>
        <v>1</v>
      </c>
      <c r="E88" s="53">
        <f>IF(Data!R94=0,1,Data!Q94/1000000000)</f>
        <v>1</v>
      </c>
      <c r="F88" s="53">
        <f t="shared" si="5"/>
        <v>2171.0225650946554</v>
      </c>
      <c r="G88" s="66">
        <f t="shared" si="6"/>
        <v>-1.1755406146212177E-3</v>
      </c>
      <c r="H88" s="53">
        <v>4593.3999999999996</v>
      </c>
      <c r="I88" s="69">
        <f t="shared" si="7"/>
        <v>1.0569787841474554E-3</v>
      </c>
    </row>
    <row r="89" spans="1:9" x14ac:dyDescent="0.2">
      <c r="A89" s="56">
        <f>Data!A95</f>
        <v>40631</v>
      </c>
      <c r="B89" s="57">
        <f>Data!E95</f>
        <v>2149.2130999999999</v>
      </c>
      <c r="C89" s="57">
        <f t="shared" si="4"/>
        <v>0.99299680932646184</v>
      </c>
      <c r="D89" s="58">
        <f>IF(Data!Q95=0,1,Data!Q95/POWER(10,LEN(Data!Q95)-1))</f>
        <v>1</v>
      </c>
      <c r="E89" s="58">
        <f>IF(Data!R95=0,1,Data!Q95/1000000000)</f>
        <v>1</v>
      </c>
      <c r="F89" s="58">
        <f t="shared" si="5"/>
        <v>2155.8184801147436</v>
      </c>
      <c r="G89" s="65">
        <f t="shared" si="6"/>
        <v>-7.0031906735381622E-3</v>
      </c>
      <c r="H89" s="58">
        <v>4557.8999999999996</v>
      </c>
      <c r="I89" s="68">
        <f t="shared" si="7"/>
        <v>-7.7284799930334991E-3</v>
      </c>
    </row>
    <row r="90" spans="1:9" x14ac:dyDescent="0.2">
      <c r="A90" s="51">
        <f>Data!A96</f>
        <v>40632</v>
      </c>
      <c r="B90" s="52">
        <f>Data!E96</f>
        <v>2154.4589999999998</v>
      </c>
      <c r="C90" s="52">
        <f t="shared" si="4"/>
        <v>1.0024408468383148</v>
      </c>
      <c r="D90" s="53">
        <f>IF(Data!Q96=0,1,Data!Q96/POWER(10,LEN(Data!Q96)-1))</f>
        <v>1</v>
      </c>
      <c r="E90" s="53">
        <f>IF(Data!R96=0,1,Data!Q96/1000000000)</f>
        <v>1</v>
      </c>
      <c r="F90" s="53">
        <f t="shared" si="5"/>
        <v>2161.0805028359123</v>
      </c>
      <c r="G90" s="66">
        <f t="shared" si="6"/>
        <v>2.440846838314803E-3</v>
      </c>
      <c r="H90" s="53">
        <v>4594.1899999999996</v>
      </c>
      <c r="I90" s="69">
        <f t="shared" si="7"/>
        <v>7.9620000438798133E-3</v>
      </c>
    </row>
    <row r="91" spans="1:9" x14ac:dyDescent="0.2">
      <c r="A91" s="56">
        <f>Data!A97</f>
        <v>40633</v>
      </c>
      <c r="B91" s="57">
        <f>Data!E97</f>
        <v>2171.9504999999999</v>
      </c>
      <c r="C91" s="57">
        <f t="shared" si="4"/>
        <v>1.008118743498948</v>
      </c>
      <c r="D91" s="58">
        <f>IF(Data!Q97=0,1,Data!Q97/POWER(10,LEN(Data!Q97)-1))</f>
        <v>1</v>
      </c>
      <c r="E91" s="58">
        <f>IF(Data!R97=0,1,Data!Q97/1000000000)</f>
        <v>1</v>
      </c>
      <c r="F91" s="58">
        <f t="shared" si="5"/>
        <v>2178.6257611190149</v>
      </c>
      <c r="G91" s="65">
        <f t="shared" si="6"/>
        <v>8.1187434989480334E-3</v>
      </c>
      <c r="H91" s="58">
        <v>4624.47</v>
      </c>
      <c r="I91" s="68">
        <f t="shared" si="7"/>
        <v>6.5909333310116835E-3</v>
      </c>
    </row>
    <row r="92" spans="1:9" x14ac:dyDescent="0.2">
      <c r="A92" s="51">
        <f>Data!A98</f>
        <v>40634</v>
      </c>
      <c r="B92" s="52">
        <f>Data!E98</f>
        <v>2215.4571999999998</v>
      </c>
      <c r="C92" s="52">
        <f t="shared" si="4"/>
        <v>1.0200311655353103</v>
      </c>
      <c r="D92" s="53">
        <f>IF(Data!Q98=0,1,Data!Q98/POWER(10,LEN(Data!Q98)-1))</f>
        <v>1</v>
      </c>
      <c r="E92" s="53">
        <f>IF(Data!R98=0,1,Data!Q98/1000000000)</f>
        <v>1</v>
      </c>
      <c r="F92" s="53">
        <f t="shared" si="5"/>
        <v>2222.2661743794811</v>
      </c>
      <c r="G92" s="66">
        <f t="shared" si="6"/>
        <v>2.0031165535310258E-2</v>
      </c>
      <c r="H92" s="53">
        <v>4712.8500000000004</v>
      </c>
      <c r="I92" s="69">
        <f t="shared" si="7"/>
        <v>1.9111379249946436E-2</v>
      </c>
    </row>
    <row r="93" spans="1:9" x14ac:dyDescent="0.2">
      <c r="A93" s="56">
        <f>Data!A99</f>
        <v>40635</v>
      </c>
      <c r="B93" s="57">
        <f>Data!E99</f>
        <v>2215.3824</v>
      </c>
      <c r="C93" s="57">
        <f t="shared" si="4"/>
        <v>0.99996623721731126</v>
      </c>
      <c r="D93" s="58">
        <f>IF(Data!Q99=0,1,Data!Q99/POWER(10,LEN(Data!Q99)-1))</f>
        <v>1</v>
      </c>
      <c r="E93" s="58">
        <f>IF(Data!R99=0,1,Data!Q99/1000000000)</f>
        <v>1</v>
      </c>
      <c r="F93" s="58">
        <f t="shared" si="5"/>
        <v>2222.1911444895591</v>
      </c>
      <c r="G93" s="65">
        <f t="shared" si="6"/>
        <v>-3.376278268873989E-5</v>
      </c>
      <c r="H93" s="58">
        <v>4712.8500000000004</v>
      </c>
      <c r="I93" s="68">
        <f t="shared" si="7"/>
        <v>0</v>
      </c>
    </row>
    <row r="94" spans="1:9" x14ac:dyDescent="0.2">
      <c r="A94" s="51">
        <f>Data!A100</f>
        <v>40636</v>
      </c>
      <c r="B94" s="52">
        <f>Data!E100</f>
        <v>2215.3076999999998</v>
      </c>
      <c r="C94" s="52">
        <f t="shared" si="4"/>
        <v>0.99996628121628117</v>
      </c>
      <c r="D94" s="53">
        <f>IF(Data!Q100=0,1,Data!Q100/POWER(10,LEN(Data!Q100)-1))</f>
        <v>1</v>
      </c>
      <c r="E94" s="53">
        <f>IF(Data!R100=0,1,Data!Q100/1000000000)</f>
        <v>1</v>
      </c>
      <c r="F94" s="53">
        <f t="shared" si="5"/>
        <v>2222.116214906976</v>
      </c>
      <c r="G94" s="66">
        <f t="shared" si="6"/>
        <v>-3.3718783718938994E-5</v>
      </c>
      <c r="H94" s="53">
        <v>4712.8500000000004</v>
      </c>
      <c r="I94" s="69">
        <f t="shared" si="7"/>
        <v>0</v>
      </c>
    </row>
    <row r="95" spans="1:9" x14ac:dyDescent="0.2">
      <c r="A95" s="56">
        <f>Data!A101</f>
        <v>40637</v>
      </c>
      <c r="B95" s="57">
        <f>Data!E101</f>
        <v>2224.0450000000001</v>
      </c>
      <c r="C95" s="57">
        <f t="shared" si="4"/>
        <v>1.0039440570716205</v>
      </c>
      <c r="D95" s="58">
        <f>IF(Data!Q101=0,1,Data!Q101/POWER(10,LEN(Data!Q101)-1))</f>
        <v>1</v>
      </c>
      <c r="E95" s="58">
        <f>IF(Data!R101=0,1,Data!Q101/1000000000)</f>
        <v>1</v>
      </c>
      <c r="F95" s="58">
        <f t="shared" si="5"/>
        <v>2230.8803680783426</v>
      </c>
      <c r="G95" s="65">
        <f t="shared" si="6"/>
        <v>3.9440570716204881E-3</v>
      </c>
      <c r="H95" s="58">
        <v>4738.8100000000004</v>
      </c>
      <c r="I95" s="68">
        <f t="shared" si="7"/>
        <v>5.5083442078571743E-3</v>
      </c>
    </row>
    <row r="96" spans="1:9" x14ac:dyDescent="0.2">
      <c r="A96" s="51">
        <f>Data!A102</f>
        <v>40638</v>
      </c>
      <c r="B96" s="52">
        <f>Data!E102</f>
        <v>2223.1914000000002</v>
      </c>
      <c r="C96" s="52">
        <f t="shared" si="4"/>
        <v>0.99961619481620201</v>
      </c>
      <c r="D96" s="53">
        <f>IF(Data!Q102=0,1,Data!Q102/POWER(10,LEN(Data!Q102)-1))</f>
        <v>1</v>
      </c>
      <c r="E96" s="53">
        <f>IF(Data!R102=0,1,Data!Q102/1000000000)</f>
        <v>1</v>
      </c>
      <c r="F96" s="53">
        <f t="shared" si="5"/>
        <v>2230.0241446286409</v>
      </c>
      <c r="G96" s="66">
        <f t="shared" si="6"/>
        <v>-3.8380518379799167E-4</v>
      </c>
      <c r="H96" s="53">
        <v>4765.2299999999996</v>
      </c>
      <c r="I96" s="69">
        <f t="shared" si="7"/>
        <v>5.5752393533394784E-3</v>
      </c>
    </row>
    <row r="97" spans="1:9" x14ac:dyDescent="0.2">
      <c r="A97" s="56">
        <f>Data!A103</f>
        <v>40639</v>
      </c>
      <c r="B97" s="57">
        <f>Data!E103</f>
        <v>2238.0282000000002</v>
      </c>
      <c r="C97" s="57">
        <f t="shared" si="4"/>
        <v>1.006673649421278</v>
      </c>
      <c r="D97" s="58">
        <f>IF(Data!Q103=0,1,Data!Q103/POWER(10,LEN(Data!Q103)-1))</f>
        <v>1</v>
      </c>
      <c r="E97" s="58">
        <f>IF(Data!R103=0,1,Data!Q103/1000000000)</f>
        <v>1</v>
      </c>
      <c r="F97" s="58">
        <f t="shared" si="5"/>
        <v>2244.9065439708779</v>
      </c>
      <c r="G97" s="65">
        <f t="shared" si="6"/>
        <v>6.6736494212780162E-3</v>
      </c>
      <c r="H97" s="58">
        <v>4781.67</v>
      </c>
      <c r="I97" s="68">
        <f t="shared" si="7"/>
        <v>3.449990871374542E-3</v>
      </c>
    </row>
    <row r="98" spans="1:9" x14ac:dyDescent="0.2">
      <c r="A98" s="51">
        <f>Data!A104</f>
        <v>40640</v>
      </c>
      <c r="B98" s="52">
        <f>Data!E104</f>
        <v>2210.8425000000002</v>
      </c>
      <c r="C98" s="52">
        <f t="shared" si="4"/>
        <v>0.98785283402595192</v>
      </c>
      <c r="D98" s="53">
        <f>IF(Data!Q104=0,1,Data!Q104/POWER(10,LEN(Data!Q104)-1))</f>
        <v>1</v>
      </c>
      <c r="E98" s="53">
        <f>IF(Data!R104=0,1,Data!Q104/1000000000)</f>
        <v>1</v>
      </c>
      <c r="F98" s="53">
        <f t="shared" si="5"/>
        <v>2217.637291585037</v>
      </c>
      <c r="G98" s="66">
        <f t="shared" si="6"/>
        <v>-1.214716597404808E-2</v>
      </c>
      <c r="H98" s="53">
        <v>4741.3100000000004</v>
      </c>
      <c r="I98" s="69">
        <f t="shared" si="7"/>
        <v>-8.440565743767281E-3</v>
      </c>
    </row>
    <row r="99" spans="1:9" x14ac:dyDescent="0.2">
      <c r="A99" s="56">
        <f>Data!A105</f>
        <v>40641</v>
      </c>
      <c r="B99" s="57">
        <f>Data!E105</f>
        <v>2206.2927</v>
      </c>
      <c r="C99" s="57">
        <f t="shared" si="4"/>
        <v>0.99794205150299031</v>
      </c>
      <c r="D99" s="58">
        <f>IF(Data!Q105=0,1,Data!Q105/POWER(10,LEN(Data!Q105)-1))</f>
        <v>1</v>
      </c>
      <c r="E99" s="58">
        <f>IF(Data!R105=0,1,Data!Q105/1000000000)</f>
        <v>1</v>
      </c>
      <c r="F99" s="58">
        <f t="shared" si="5"/>
        <v>2213.0735082539068</v>
      </c>
      <c r="G99" s="65">
        <f t="shared" si="6"/>
        <v>-2.0579484970097983E-3</v>
      </c>
      <c r="H99" s="58">
        <v>4712.97</v>
      </c>
      <c r="I99" s="68">
        <f t="shared" si="7"/>
        <v>-5.9772510129056933E-3</v>
      </c>
    </row>
    <row r="100" spans="1:9" x14ac:dyDescent="0.2">
      <c r="A100" s="51">
        <f>Data!A106</f>
        <v>40642</v>
      </c>
      <c r="B100" s="52">
        <f>Data!E106</f>
        <v>2206.2114000000001</v>
      </c>
      <c r="C100" s="52">
        <f t="shared" si="4"/>
        <v>0.99996315085482546</v>
      </c>
      <c r="D100" s="53">
        <f>IF(Data!Q106=0,1,Data!Q106/POWER(10,LEN(Data!Q106)-1))</f>
        <v>1</v>
      </c>
      <c r="E100" s="53">
        <f>IF(Data!R106=0,1,Data!Q106/1000000000)</f>
        <v>1</v>
      </c>
      <c r="F100" s="53">
        <f t="shared" si="5"/>
        <v>2212.9919583869191</v>
      </c>
      <c r="G100" s="66">
        <f t="shared" si="6"/>
        <v>-3.6849145174544518E-5</v>
      </c>
      <c r="H100" s="53">
        <v>4712.97</v>
      </c>
      <c r="I100" s="69">
        <f t="shared" si="7"/>
        <v>0</v>
      </c>
    </row>
    <row r="101" spans="1:9" x14ac:dyDescent="0.2">
      <c r="A101" s="56">
        <f>Data!A107</f>
        <v>40643</v>
      </c>
      <c r="B101" s="57">
        <f>Data!E107</f>
        <v>2206.1300999999999</v>
      </c>
      <c r="C101" s="57">
        <f t="shared" si="4"/>
        <v>0.99996314949691567</v>
      </c>
      <c r="D101" s="58">
        <f>IF(Data!Q107=0,1,Data!Q107/POWER(10,LEN(Data!Q107)-1))</f>
        <v>1</v>
      </c>
      <c r="E101" s="58">
        <f>IF(Data!R107=0,1,Data!Q107/1000000000)</f>
        <v>1</v>
      </c>
      <c r="F101" s="58">
        <f t="shared" si="5"/>
        <v>2212.910408519931</v>
      </c>
      <c r="G101" s="65">
        <f t="shared" si="6"/>
        <v>-3.6850503084329134E-5</v>
      </c>
      <c r="H101" s="58">
        <v>4712.97</v>
      </c>
      <c r="I101" s="68">
        <f t="shared" si="7"/>
        <v>0</v>
      </c>
    </row>
    <row r="102" spans="1:9" x14ac:dyDescent="0.2">
      <c r="A102" s="51">
        <f>Data!A108</f>
        <v>40644</v>
      </c>
      <c r="B102" s="52">
        <f>Data!E108</f>
        <v>2197.0938000000001</v>
      </c>
      <c r="C102" s="52">
        <f t="shared" si="4"/>
        <v>0.99590400402949952</v>
      </c>
      <c r="D102" s="53">
        <f>IF(Data!Q108=0,1,Data!Q108/POWER(10,LEN(Data!Q108)-1))</f>
        <v>1</v>
      </c>
      <c r="E102" s="53">
        <f>IF(Data!R108=0,1,Data!Q108/1000000000)</f>
        <v>1</v>
      </c>
      <c r="F102" s="53">
        <f t="shared" si="5"/>
        <v>2203.8463364035547</v>
      </c>
      <c r="G102" s="66">
        <f t="shared" si="6"/>
        <v>-4.0959959705005877E-3</v>
      </c>
      <c r="H102" s="53">
        <v>4694</v>
      </c>
      <c r="I102" s="69">
        <f t="shared" si="7"/>
        <v>-4.0250627523621407E-3</v>
      </c>
    </row>
    <row r="103" spans="1:9" x14ac:dyDescent="0.2">
      <c r="A103" s="56">
        <f>Data!A109</f>
        <v>40645</v>
      </c>
      <c r="B103" s="57">
        <f>Data!E109</f>
        <v>2165.0286000000001</v>
      </c>
      <c r="C103" s="57">
        <f t="shared" si="4"/>
        <v>0.98540562992804404</v>
      </c>
      <c r="D103" s="58">
        <f>IF(Data!Q109=0,1,Data!Q109/POWER(10,LEN(Data!Q109)-1))</f>
        <v>1</v>
      </c>
      <c r="E103" s="58">
        <f>IF(Data!R109=0,1,Data!Q109/1000000000)</f>
        <v>1</v>
      </c>
      <c r="F103" s="58">
        <f t="shared" si="5"/>
        <v>2171.6825873883568</v>
      </c>
      <c r="G103" s="65">
        <f t="shared" si="6"/>
        <v>-1.4594370071955964E-2</v>
      </c>
      <c r="H103" s="58">
        <v>4616.79</v>
      </c>
      <c r="I103" s="68">
        <f t="shared" si="7"/>
        <v>-1.6448657861099281E-2</v>
      </c>
    </row>
    <row r="104" spans="1:9" x14ac:dyDescent="0.2">
      <c r="A104" s="51">
        <f>Data!A110</f>
        <v>40646</v>
      </c>
      <c r="B104" s="52">
        <f>Data!E110</f>
        <v>2168.7694999999999</v>
      </c>
      <c r="C104" s="52">
        <f t="shared" si="4"/>
        <v>1.0017278755578563</v>
      </c>
      <c r="D104" s="53">
        <f>IF(Data!Q110=0,1,Data!Q110/POWER(10,LEN(Data!Q110)-1))</f>
        <v>1</v>
      </c>
      <c r="E104" s="53">
        <f>IF(Data!R110=0,1,Data!Q110/1000000000)</f>
        <v>1</v>
      </c>
      <c r="F104" s="53">
        <f t="shared" si="5"/>
        <v>2175.434984650527</v>
      </c>
      <c r="G104" s="66">
        <f t="shared" si="6"/>
        <v>1.727875557856251E-3</v>
      </c>
      <c r="H104" s="53">
        <v>4645.17</v>
      </c>
      <c r="I104" s="69">
        <f t="shared" si="7"/>
        <v>6.147128199463392E-3</v>
      </c>
    </row>
    <row r="105" spans="1:9" x14ac:dyDescent="0.2">
      <c r="A105" s="56">
        <f>Data!A111</f>
        <v>40647</v>
      </c>
      <c r="B105" s="57">
        <f>Data!E111</f>
        <v>2174.6136999999999</v>
      </c>
      <c r="C105" s="57">
        <f t="shared" si="4"/>
        <v>1.0026947077594</v>
      </c>
      <c r="D105" s="58">
        <f>IF(Data!Q111=0,1,Data!Q111/POWER(10,LEN(Data!Q111)-1))</f>
        <v>1</v>
      </c>
      <c r="E105" s="58">
        <f>IF(Data!R111=0,1,Data!Q111/1000000000)</f>
        <v>1</v>
      </c>
      <c r="F105" s="58">
        <f t="shared" si="5"/>
        <v>2181.2971461837351</v>
      </c>
      <c r="G105" s="65">
        <f t="shared" si="6"/>
        <v>2.6947077593999502E-3</v>
      </c>
      <c r="H105" s="58">
        <v>4656.13</v>
      </c>
      <c r="I105" s="68">
        <f t="shared" si="7"/>
        <v>2.3594400204944854E-3</v>
      </c>
    </row>
    <row r="106" spans="1:9" x14ac:dyDescent="0.2">
      <c r="A106" s="51">
        <f>Data!A112</f>
        <v>40648</v>
      </c>
      <c r="B106" s="52">
        <f>Data!E112</f>
        <v>2188.5369999999998</v>
      </c>
      <c r="C106" s="52">
        <f t="shared" si="4"/>
        <v>1.0064026544116778</v>
      </c>
      <c r="D106" s="53">
        <f>IF(Data!Q112=0,1,Data!Q112/POWER(10,LEN(Data!Q112)-1))</f>
        <v>1</v>
      </c>
      <c r="E106" s="53">
        <f>IF(Data!R112=0,1,Data!Q112/1000000000)</f>
        <v>1</v>
      </c>
      <c r="F106" s="53">
        <f t="shared" si="5"/>
        <v>2195.2632379799284</v>
      </c>
      <c r="G106" s="66">
        <f t="shared" si="6"/>
        <v>6.4026544116777551E-3</v>
      </c>
      <c r="H106" s="53">
        <v>4669.87</v>
      </c>
      <c r="I106" s="69">
        <f t="shared" si="7"/>
        <v>2.9509485345124986E-3</v>
      </c>
    </row>
    <row r="107" spans="1:9" x14ac:dyDescent="0.2">
      <c r="A107" s="56">
        <f>Data!A113</f>
        <v>40649</v>
      </c>
      <c r="B107" s="57">
        <f>Data!E113</f>
        <v>2188.4542999999999</v>
      </c>
      <c r="C107" s="57">
        <f t="shared" si="4"/>
        <v>0.99996221219929116</v>
      </c>
      <c r="D107" s="58">
        <f>IF(Data!Q113=0,1,Data!Q113/POWER(10,LEN(Data!Q113)-1))</f>
        <v>1</v>
      </c>
      <c r="E107" s="58">
        <f>IF(Data!R113=0,1,Data!Q113/1000000000)</f>
        <v>1</v>
      </c>
      <c r="F107" s="58">
        <f t="shared" si="5"/>
        <v>2195.180283810188</v>
      </c>
      <c r="G107" s="65">
        <f t="shared" si="6"/>
        <v>-3.7787800708843911E-5</v>
      </c>
      <c r="H107" s="58">
        <v>4669.87</v>
      </c>
      <c r="I107" s="68">
        <f t="shared" si="7"/>
        <v>0</v>
      </c>
    </row>
    <row r="108" spans="1:9" x14ac:dyDescent="0.2">
      <c r="A108" s="51">
        <f>Data!A114</f>
        <v>40650</v>
      </c>
      <c r="B108" s="52">
        <f>Data!E114</f>
        <v>2188.3715999999999</v>
      </c>
      <c r="C108" s="52">
        <f t="shared" si="4"/>
        <v>0.9999622107713193</v>
      </c>
      <c r="D108" s="53">
        <f>IF(Data!Q114=0,1,Data!Q114/POWER(10,LEN(Data!Q114)-1))</f>
        <v>1</v>
      </c>
      <c r="E108" s="53">
        <f>IF(Data!R114=0,1,Data!Q114/1000000000)</f>
        <v>1</v>
      </c>
      <c r="F108" s="53">
        <f t="shared" si="5"/>
        <v>2195.0973296404477</v>
      </c>
      <c r="G108" s="66">
        <f t="shared" si="6"/>
        <v>-3.7789228680695786E-5</v>
      </c>
      <c r="H108" s="53">
        <v>4669.87</v>
      </c>
      <c r="I108" s="69">
        <f t="shared" si="7"/>
        <v>0</v>
      </c>
    </row>
    <row r="109" spans="1:9" x14ac:dyDescent="0.2">
      <c r="A109" s="56">
        <f>Data!A115</f>
        <v>40651</v>
      </c>
      <c r="B109" s="57">
        <f>Data!E115</f>
        <v>2168.7946999999999</v>
      </c>
      <c r="C109" s="57">
        <f t="shared" si="4"/>
        <v>0.99105412444577512</v>
      </c>
      <c r="D109" s="58">
        <f>IF(Data!Q115=0,1,Data!Q115/POWER(10,LEN(Data!Q115)-1))</f>
        <v>1</v>
      </c>
      <c r="E109" s="58">
        <f>IF(Data!R115=0,1,Data!Q115/1000000000)</f>
        <v>1</v>
      </c>
      <c r="F109" s="58">
        <f t="shared" si="5"/>
        <v>2175.4602621000731</v>
      </c>
      <c r="G109" s="65">
        <f t="shared" si="6"/>
        <v>-8.9458755542247692E-3</v>
      </c>
      <c r="H109" s="58">
        <v>4643.95</v>
      </c>
      <c r="I109" s="68">
        <f t="shared" si="7"/>
        <v>-5.5504757091738854E-3</v>
      </c>
    </row>
    <row r="110" spans="1:9" x14ac:dyDescent="0.2">
      <c r="A110" s="51">
        <f>Data!A116</f>
        <v>40652</v>
      </c>
      <c r="B110" s="52">
        <f>Data!E116</f>
        <v>2190.0938999999998</v>
      </c>
      <c r="C110" s="52">
        <f t="shared" si="4"/>
        <v>1.0098207543572473</v>
      </c>
      <c r="D110" s="53">
        <f>IF(Data!Q116=0,1,Data!Q116/POWER(10,LEN(Data!Q116)-1))</f>
        <v>1</v>
      </c>
      <c r="E110" s="53">
        <f>IF(Data!R116=0,1,Data!Q116/1000000000)</f>
        <v>1</v>
      </c>
      <c r="F110" s="53">
        <f t="shared" si="5"/>
        <v>2196.8249229481107</v>
      </c>
      <c r="G110" s="66">
        <f t="shared" si="6"/>
        <v>9.8207543572472744E-3</v>
      </c>
      <c r="H110" s="53">
        <v>4675.6000000000004</v>
      </c>
      <c r="I110" s="69">
        <f t="shared" si="7"/>
        <v>6.8153188557156241E-3</v>
      </c>
    </row>
    <row r="111" spans="1:9" x14ac:dyDescent="0.2">
      <c r="A111" s="56">
        <f>Data!A117</f>
        <v>40653</v>
      </c>
      <c r="B111" s="57">
        <f>Data!E117</f>
        <v>2209.7386999999999</v>
      </c>
      <c r="C111" s="57">
        <f t="shared" si="4"/>
        <v>1.0089698437130938</v>
      </c>
      <c r="D111" s="58">
        <f>IF(Data!Q117=0,1,Data!Q117/POWER(10,LEN(Data!Q117)-1))</f>
        <v>1</v>
      </c>
      <c r="E111" s="58">
        <f>IF(Data!R117=0,1,Data!Q117/1000000000)</f>
        <v>1</v>
      </c>
      <c r="F111" s="58">
        <f t="shared" si="5"/>
        <v>2216.5300991719846</v>
      </c>
      <c r="G111" s="65">
        <f t="shared" si="6"/>
        <v>8.9698437130938391E-3</v>
      </c>
      <c r="H111" s="58">
        <v>4718.51</v>
      </c>
      <c r="I111" s="68">
        <f t="shared" si="7"/>
        <v>9.1774317734623079E-3</v>
      </c>
    </row>
    <row r="112" spans="1:9" x14ac:dyDescent="0.2">
      <c r="A112" s="51">
        <f>Data!A118</f>
        <v>40654</v>
      </c>
      <c r="B112" s="52">
        <f>Data!E118</f>
        <v>2208.8330999999998</v>
      </c>
      <c r="C112" s="52">
        <f t="shared" si="4"/>
        <v>0.99959017778889425</v>
      </c>
      <c r="D112" s="53">
        <f>IF(Data!Q118=0,1,Data!Q118/POWER(10,LEN(Data!Q118)-1))</f>
        <v>1</v>
      </c>
      <c r="E112" s="53">
        <f>IF(Data!R118=0,1,Data!Q118/1000000000)</f>
        <v>1</v>
      </c>
      <c r="F112" s="53">
        <f t="shared" si="5"/>
        <v>2215.6217159057596</v>
      </c>
      <c r="G112" s="66">
        <f t="shared" si="6"/>
        <v>-4.098222111056371E-4</v>
      </c>
      <c r="H112" s="53">
        <v>4738.67</v>
      </c>
      <c r="I112" s="69">
        <f t="shared" si="7"/>
        <v>4.2725351858954319E-3</v>
      </c>
    </row>
    <row r="113" spans="1:9" x14ac:dyDescent="0.2">
      <c r="A113" s="56">
        <f>Data!A119</f>
        <v>40655</v>
      </c>
      <c r="B113" s="57">
        <f>Data!E119</f>
        <v>2208.7539000000002</v>
      </c>
      <c r="C113" s="57">
        <f t="shared" si="4"/>
        <v>0.9999641439636161</v>
      </c>
      <c r="D113" s="58">
        <f>IF(Data!Q119=0,1,Data!Q119/POWER(10,LEN(Data!Q119)-1))</f>
        <v>1</v>
      </c>
      <c r="E113" s="58">
        <f>IF(Data!R119=0,1,Data!Q119/1000000000)</f>
        <v>1</v>
      </c>
      <c r="F113" s="58">
        <f t="shared" si="5"/>
        <v>2215.5422724929012</v>
      </c>
      <c r="G113" s="65">
        <f t="shared" si="6"/>
        <v>-3.5856036383896672E-5</v>
      </c>
      <c r="H113" s="58">
        <v>4738.67</v>
      </c>
      <c r="I113" s="68">
        <f t="shared" si="7"/>
        <v>0</v>
      </c>
    </row>
    <row r="114" spans="1:9" x14ac:dyDescent="0.2">
      <c r="A114" s="51">
        <f>Data!A120</f>
        <v>40656</v>
      </c>
      <c r="B114" s="52">
        <f>Data!E120</f>
        <v>2208.6747</v>
      </c>
      <c r="C114" s="52">
        <f t="shared" si="4"/>
        <v>0.99996414267791445</v>
      </c>
      <c r="D114" s="53">
        <f>IF(Data!Q120=0,1,Data!Q120/POWER(10,LEN(Data!Q120)-1))</f>
        <v>1</v>
      </c>
      <c r="E114" s="53">
        <f>IF(Data!R120=0,1,Data!Q120/1000000000)</f>
        <v>1</v>
      </c>
      <c r="F114" s="53">
        <f t="shared" si="5"/>
        <v>2215.4628290800424</v>
      </c>
      <c r="G114" s="66">
        <f t="shared" si="6"/>
        <v>-3.5857322085552923E-5</v>
      </c>
      <c r="H114" s="53">
        <v>4738.67</v>
      </c>
      <c r="I114" s="69">
        <f t="shared" si="7"/>
        <v>0</v>
      </c>
    </row>
    <row r="115" spans="1:9" x14ac:dyDescent="0.2">
      <c r="A115" s="56">
        <f>Data!A121</f>
        <v>40657</v>
      </c>
      <c r="B115" s="57">
        <f>Data!E121</f>
        <v>2208.5954999999999</v>
      </c>
      <c r="C115" s="57">
        <f t="shared" si="4"/>
        <v>0.99996414139212075</v>
      </c>
      <c r="D115" s="58">
        <f>IF(Data!Q121=0,1,Data!Q121/POWER(10,LEN(Data!Q121)-1))</f>
        <v>1</v>
      </c>
      <c r="E115" s="58">
        <f>IF(Data!R121=0,1,Data!Q121/1000000000)</f>
        <v>1</v>
      </c>
      <c r="F115" s="58">
        <f t="shared" si="5"/>
        <v>2215.3833856671836</v>
      </c>
      <c r="G115" s="65">
        <f t="shared" si="6"/>
        <v>-3.585860787913564E-5</v>
      </c>
      <c r="H115" s="58">
        <v>4738.67</v>
      </c>
      <c r="I115" s="68">
        <f t="shared" si="7"/>
        <v>0</v>
      </c>
    </row>
    <row r="116" spans="1:9" x14ac:dyDescent="0.2">
      <c r="A116" s="51">
        <f>Data!A122</f>
        <v>40658</v>
      </c>
      <c r="B116" s="52">
        <f>Data!E122</f>
        <v>2216.9825000000001</v>
      </c>
      <c r="C116" s="52">
        <f t="shared" si="4"/>
        <v>1.0037974359723183</v>
      </c>
      <c r="D116" s="53">
        <f>IF(Data!Q122=0,1,Data!Q122/POWER(10,LEN(Data!Q122)-1))</f>
        <v>1</v>
      </c>
      <c r="E116" s="53">
        <f>IF(Data!R122=0,1,Data!Q122/1000000000)</f>
        <v>1</v>
      </c>
      <c r="F116" s="53">
        <f t="shared" si="5"/>
        <v>2223.7961622283924</v>
      </c>
      <c r="G116" s="66">
        <f t="shared" si="6"/>
        <v>3.7974359723182971E-3</v>
      </c>
      <c r="H116" s="53">
        <v>4752.2</v>
      </c>
      <c r="I116" s="69">
        <f t="shared" si="7"/>
        <v>2.8552315312102561E-3</v>
      </c>
    </row>
    <row r="117" spans="1:9" x14ac:dyDescent="0.2">
      <c r="A117" s="56">
        <f>Data!A123</f>
        <v>40659</v>
      </c>
      <c r="B117" s="57">
        <f>Data!E123</f>
        <v>2225.3703</v>
      </c>
      <c r="C117" s="57">
        <f t="shared" si="4"/>
        <v>1.0037834308570319</v>
      </c>
      <c r="D117" s="58">
        <f>IF(Data!Q123=0,1,Data!Q123/POWER(10,LEN(Data!Q123)-1))</f>
        <v>1</v>
      </c>
      <c r="E117" s="58">
        <f>IF(Data!R123=0,1,Data!Q123/1000000000)</f>
        <v>1</v>
      </c>
      <c r="F117" s="58">
        <f t="shared" si="5"/>
        <v>2232.2097412483163</v>
      </c>
      <c r="G117" s="65">
        <f t="shared" si="6"/>
        <v>3.7834308570319219E-3</v>
      </c>
      <c r="H117" s="58">
        <v>4767.26</v>
      </c>
      <c r="I117" s="68">
        <f t="shared" si="7"/>
        <v>3.1690585413073347E-3</v>
      </c>
    </row>
    <row r="118" spans="1:9" x14ac:dyDescent="0.2">
      <c r="A118" s="51">
        <f>Data!A124</f>
        <v>40660</v>
      </c>
      <c r="B118" s="52">
        <f>Data!E124</f>
        <v>2221.8029999999999</v>
      </c>
      <c r="C118" s="52">
        <f t="shared" si="4"/>
        <v>0.99839698588589942</v>
      </c>
      <c r="D118" s="53">
        <f>IF(Data!Q124=0,1,Data!Q124/POWER(10,LEN(Data!Q124)-1))</f>
        <v>1.004605414</v>
      </c>
      <c r="E118" s="53">
        <f>IF(Data!R124=0,1,Data!Q124/1000000000)</f>
        <v>1</v>
      </c>
      <c r="F118" s="53">
        <f t="shared" si="5"/>
        <v>2238.8952481349079</v>
      </c>
      <c r="G118" s="66">
        <f t="shared" si="6"/>
        <v>2.9950173422561566E-3</v>
      </c>
      <c r="H118" s="53">
        <v>4754.91</v>
      </c>
      <c r="I118" s="69">
        <f t="shared" si="7"/>
        <v>-2.5905866262802002E-3</v>
      </c>
    </row>
    <row r="119" spans="1:9" x14ac:dyDescent="0.2">
      <c r="A119" s="56">
        <f>Data!A125</f>
        <v>40661</v>
      </c>
      <c r="B119" s="57">
        <f>Data!E125</f>
        <v>2225.2986999999998</v>
      </c>
      <c r="C119" s="57">
        <f t="shared" si="4"/>
        <v>1.0015733618147062</v>
      </c>
      <c r="D119" s="58">
        <f>IF(Data!Q125=0,1,Data!Q125/POWER(10,LEN(Data!Q125)-1))</f>
        <v>1</v>
      </c>
      <c r="E119" s="58">
        <f>IF(Data!R125=0,1,Data!Q125/1000000000)</f>
        <v>1</v>
      </c>
      <c r="F119" s="58">
        <f t="shared" si="5"/>
        <v>2242.4178404254508</v>
      </c>
      <c r="G119" s="65">
        <f t="shared" si="6"/>
        <v>1.5733618147062423E-3</v>
      </c>
      <c r="H119" s="58">
        <v>4757.99</v>
      </c>
      <c r="I119" s="68">
        <f t="shared" si="7"/>
        <v>6.4775148215212575E-4</v>
      </c>
    </row>
    <row r="120" spans="1:9" x14ac:dyDescent="0.2">
      <c r="A120" s="51">
        <f>Data!A126</f>
        <v>40662</v>
      </c>
      <c r="B120" s="52">
        <f>Data!E126</f>
        <v>2253.1046999999999</v>
      </c>
      <c r="C120" s="52">
        <f t="shared" si="4"/>
        <v>1.0124954011791765</v>
      </c>
      <c r="D120" s="53">
        <f>IF(Data!Q126=0,1,Data!Q126/POWER(10,LEN(Data!Q126)-1))</f>
        <v>1</v>
      </c>
      <c r="E120" s="53">
        <f>IF(Data!R126=0,1,Data!Q126/1000000000)</f>
        <v>1</v>
      </c>
      <c r="F120" s="53">
        <f t="shared" si="5"/>
        <v>2270.4377509529095</v>
      </c>
      <c r="G120" s="66">
        <f t="shared" si="6"/>
        <v>1.2495401179176469E-2</v>
      </c>
      <c r="H120" s="53">
        <v>4822.5</v>
      </c>
      <c r="I120" s="69">
        <f t="shared" si="7"/>
        <v>1.3558246234229188E-2</v>
      </c>
    </row>
    <row r="121" spans="1:9" x14ac:dyDescent="0.2">
      <c r="A121" s="56">
        <f>Data!A127</f>
        <v>40663</v>
      </c>
      <c r="B121" s="57">
        <f>Data!E127</f>
        <v>2253.0225</v>
      </c>
      <c r="C121" s="57">
        <f t="shared" si="4"/>
        <v>0.99996351700833086</v>
      </c>
      <c r="D121" s="58">
        <f>IF(Data!Q127=0,1,Data!Q127/POWER(10,LEN(Data!Q127)-1))</f>
        <v>1</v>
      </c>
      <c r="E121" s="58">
        <f>IF(Data!R127=0,1,Data!Q127/1000000000)</f>
        <v>1</v>
      </c>
      <c r="F121" s="58">
        <f t="shared" si="5"/>
        <v>2270.3549185913562</v>
      </c>
      <c r="G121" s="65">
        <f t="shared" si="6"/>
        <v>-3.6482991669140041E-5</v>
      </c>
      <c r="H121" s="58">
        <v>4822.5</v>
      </c>
      <c r="I121" s="68">
        <f t="shared" si="7"/>
        <v>0</v>
      </c>
    </row>
    <row r="122" spans="1:9" x14ac:dyDescent="0.2">
      <c r="A122" s="51">
        <f>Data!A128</f>
        <v>40664</v>
      </c>
      <c r="B122" s="52">
        <f>Data!E128</f>
        <v>2252.9403000000002</v>
      </c>
      <c r="C122" s="52">
        <f t="shared" si="4"/>
        <v>0.9999635156772736</v>
      </c>
      <c r="D122" s="53">
        <f>IF(Data!Q128=0,1,Data!Q128/POWER(10,LEN(Data!Q128)-1))</f>
        <v>1</v>
      </c>
      <c r="E122" s="53">
        <f>IF(Data!R128=0,1,Data!Q128/1000000000)</f>
        <v>1</v>
      </c>
      <c r="F122" s="53">
        <f t="shared" si="5"/>
        <v>2270.2720862298029</v>
      </c>
      <c r="G122" s="66">
        <f t="shared" si="6"/>
        <v>-3.648432272640445E-5</v>
      </c>
      <c r="H122" s="53">
        <v>4822.5</v>
      </c>
      <c r="I122" s="69">
        <f t="shared" si="7"/>
        <v>0</v>
      </c>
    </row>
    <row r="123" spans="1:9" x14ac:dyDescent="0.2">
      <c r="A123" s="56">
        <f>Data!A129</f>
        <v>40665</v>
      </c>
      <c r="B123" s="57">
        <f>Data!E129</f>
        <v>2276.06</v>
      </c>
      <c r="C123" s="57">
        <f t="shared" si="4"/>
        <v>1.0102620118251691</v>
      </c>
      <c r="D123" s="58">
        <f>IF(Data!Q129=0,1,Data!Q129/POWER(10,LEN(Data!Q129)-1))</f>
        <v>1</v>
      </c>
      <c r="E123" s="58">
        <f>IF(Data!R129=0,1,Data!Q129/1000000000)</f>
        <v>1</v>
      </c>
      <c r="F123" s="58">
        <f t="shared" si="5"/>
        <v>2293.5696452250445</v>
      </c>
      <c r="G123" s="65">
        <f t="shared" si="6"/>
        <v>1.026201182516906E-2</v>
      </c>
      <c r="H123" s="58">
        <v>4826.07</v>
      </c>
      <c r="I123" s="68">
        <f t="shared" si="7"/>
        <v>7.4027993779157697E-4</v>
      </c>
    </row>
    <row r="124" spans="1:9" x14ac:dyDescent="0.2">
      <c r="A124" s="51">
        <f>Data!A130</f>
        <v>40666</v>
      </c>
      <c r="B124" s="52">
        <f>Data!E130</f>
        <v>2261.8824</v>
      </c>
      <c r="C124" s="52">
        <f t="shared" si="4"/>
        <v>0.99377099021994153</v>
      </c>
      <c r="D124" s="53">
        <f>IF(Data!Q130=0,1,Data!Q130/POWER(10,LEN(Data!Q130)-1))</f>
        <v>1</v>
      </c>
      <c r="E124" s="53">
        <f>IF(Data!R130=0,1,Data!Q130/1000000000)</f>
        <v>1</v>
      </c>
      <c r="F124" s="53">
        <f t="shared" si="5"/>
        <v>2279.2829774736924</v>
      </c>
      <c r="G124" s="66">
        <f t="shared" si="6"/>
        <v>-6.2290097800584698E-3</v>
      </c>
      <c r="H124" s="53">
        <v>4810</v>
      </c>
      <c r="I124" s="69">
        <f t="shared" si="7"/>
        <v>-3.3298315192278327E-3</v>
      </c>
    </row>
    <row r="125" spans="1:9" x14ac:dyDescent="0.2">
      <c r="A125" s="56">
        <f>Data!A131</f>
        <v>40667</v>
      </c>
      <c r="B125" s="57">
        <f>Data!E131</f>
        <v>2240.7049000000002</v>
      </c>
      <c r="C125" s="57">
        <f t="shared" si="4"/>
        <v>0.99063722322610592</v>
      </c>
      <c r="D125" s="58">
        <f>IF(Data!Q131=0,1,Data!Q131/POWER(10,LEN(Data!Q131)-1))</f>
        <v>1</v>
      </c>
      <c r="E125" s="58">
        <f>IF(Data!R131=0,1,Data!Q131/1000000000)</f>
        <v>1</v>
      </c>
      <c r="F125" s="58">
        <f t="shared" si="5"/>
        <v>2257.9425597510694</v>
      </c>
      <c r="G125" s="65">
        <f t="shared" si="6"/>
        <v>-9.3627767738941881E-3</v>
      </c>
      <c r="H125" s="58">
        <v>4758.66</v>
      </c>
      <c r="I125" s="68">
        <f t="shared" si="7"/>
        <v>-1.0673596673596686E-2</v>
      </c>
    </row>
    <row r="126" spans="1:9" x14ac:dyDescent="0.2">
      <c r="A126" s="51">
        <f>Data!A132</f>
        <v>40668</v>
      </c>
      <c r="B126" s="52">
        <f>Data!E132</f>
        <v>2232.2447000000002</v>
      </c>
      <c r="C126" s="52">
        <f t="shared" si="4"/>
        <v>0.99622431316145199</v>
      </c>
      <c r="D126" s="53">
        <f>IF(Data!Q132=0,1,Data!Q132/POWER(10,LEN(Data!Q132)-1))</f>
        <v>1.0031573840000001</v>
      </c>
      <c r="E126" s="53">
        <f>IF(Data!R132=0,1,Data!Q132/1000000000)</f>
        <v>1</v>
      </c>
      <c r="F126" s="53">
        <f t="shared" si="5"/>
        <v>2256.5195498617845</v>
      </c>
      <c r="G126" s="66">
        <f t="shared" si="6"/>
        <v>-6.3022413176083703E-4</v>
      </c>
      <c r="H126" s="53">
        <v>4788.84</v>
      </c>
      <c r="I126" s="69">
        <f t="shared" si="7"/>
        <v>6.3421215216048488E-3</v>
      </c>
    </row>
    <row r="127" spans="1:9" x14ac:dyDescent="0.2">
      <c r="A127" s="56">
        <f>Data!A133</f>
        <v>40669</v>
      </c>
      <c r="B127" s="57">
        <f>Data!E133</f>
        <v>2238.5142000000001</v>
      </c>
      <c r="C127" s="57">
        <f t="shared" si="4"/>
        <v>1.0028086078555813</v>
      </c>
      <c r="D127" s="58">
        <f>IF(Data!Q133=0,1,Data!Q133/POWER(10,LEN(Data!Q133)-1))</f>
        <v>1.002374589</v>
      </c>
      <c r="E127" s="58">
        <f>IF(Data!R133=0,1,Data!Q133/1000000000)</f>
        <v>1</v>
      </c>
      <c r="F127" s="58">
        <f t="shared" si="5"/>
        <v>2268.2305842789183</v>
      </c>
      <c r="G127" s="65">
        <f t="shared" si="6"/>
        <v>5.189866144900579E-3</v>
      </c>
      <c r="H127" s="58">
        <v>4813.6400000000003</v>
      </c>
      <c r="I127" s="68">
        <f t="shared" si="7"/>
        <v>5.1787071608155877E-3</v>
      </c>
    </row>
    <row r="128" spans="1:9" x14ac:dyDescent="0.2">
      <c r="A128" s="51">
        <f>Data!A134</f>
        <v>40670</v>
      </c>
      <c r="B128" s="52">
        <f>Data!E134</f>
        <v>2238.4384</v>
      </c>
      <c r="C128" s="52">
        <f t="shared" si="4"/>
        <v>0.99996613825366842</v>
      </c>
      <c r="D128" s="53">
        <f>IF(Data!Q134=0,1,Data!Q134/POWER(10,LEN(Data!Q134)-1))</f>
        <v>1</v>
      </c>
      <c r="E128" s="53">
        <f>IF(Data!R134=0,1,Data!Q134/1000000000)</f>
        <v>1</v>
      </c>
      <c r="F128" s="53">
        <f t="shared" si="5"/>
        <v>2268.1537780302519</v>
      </c>
      <c r="G128" s="66">
        <f t="shared" si="6"/>
        <v>-3.3861746331576015E-5</v>
      </c>
      <c r="H128" s="53">
        <v>4813.6400000000003</v>
      </c>
      <c r="I128" s="69">
        <f t="shared" si="7"/>
        <v>0</v>
      </c>
    </row>
    <row r="129" spans="1:9" x14ac:dyDescent="0.2">
      <c r="A129" s="56">
        <f>Data!A135</f>
        <v>40671</v>
      </c>
      <c r="B129" s="57">
        <f>Data!E135</f>
        <v>2238.3625999999999</v>
      </c>
      <c r="C129" s="57">
        <f t="shared" si="4"/>
        <v>0.99996613710701177</v>
      </c>
      <c r="D129" s="58">
        <f>IF(Data!Q135=0,1,Data!Q135/POWER(10,LEN(Data!Q135)-1))</f>
        <v>1</v>
      </c>
      <c r="E129" s="58">
        <f>IF(Data!R135=0,1,Data!Q135/1000000000)</f>
        <v>1</v>
      </c>
      <c r="F129" s="58">
        <f t="shared" si="5"/>
        <v>2268.0769717815856</v>
      </c>
      <c r="G129" s="65">
        <f t="shared" si="6"/>
        <v>-3.3862892988234528E-5</v>
      </c>
      <c r="H129" s="58">
        <v>4813.6400000000003</v>
      </c>
      <c r="I129" s="68">
        <f t="shared" si="7"/>
        <v>0</v>
      </c>
    </row>
    <row r="130" spans="1:9" x14ac:dyDescent="0.2">
      <c r="A130" s="51">
        <f>Data!A136</f>
        <v>40672</v>
      </c>
      <c r="B130" s="52">
        <f>Data!E136</f>
        <v>2234.8924000000002</v>
      </c>
      <c r="C130" s="52">
        <f t="shared" si="4"/>
        <v>0.99844967030810838</v>
      </c>
      <c r="D130" s="53">
        <f>IF(Data!Q136=0,1,Data!Q136/POWER(10,LEN(Data!Q136)-1))</f>
        <v>1</v>
      </c>
      <c r="E130" s="53">
        <f>IF(Data!R136=0,1,Data!Q136/1000000000)</f>
        <v>1</v>
      </c>
      <c r="F130" s="53">
        <f t="shared" si="5"/>
        <v>2264.5607047087369</v>
      </c>
      <c r="G130" s="66">
        <f t="shared" si="6"/>
        <v>-1.5503296918916165E-3</v>
      </c>
      <c r="H130" s="53">
        <v>4821.66</v>
      </c>
      <c r="I130" s="69">
        <f t="shared" si="7"/>
        <v>1.6660988358081497E-3</v>
      </c>
    </row>
    <row r="131" spans="1:9" x14ac:dyDescent="0.2">
      <c r="A131" s="56">
        <f>Data!A137</f>
        <v>40673</v>
      </c>
      <c r="B131" s="57">
        <f>Data!E137</f>
        <v>2252.7582000000002</v>
      </c>
      <c r="C131" s="57">
        <f t="shared" si="4"/>
        <v>1.0079940313905045</v>
      </c>
      <c r="D131" s="58">
        <f>IF(Data!Q137=0,1,Data!Q137/POWER(10,LEN(Data!Q137)-1))</f>
        <v>1</v>
      </c>
      <c r="E131" s="58">
        <f>IF(Data!R137=0,1,Data!Q137/1000000000)</f>
        <v>1</v>
      </c>
      <c r="F131" s="58">
        <f t="shared" si="5"/>
        <v>2282.6636740678814</v>
      </c>
      <c r="G131" s="65">
        <f t="shared" si="6"/>
        <v>7.9940313905044746E-3</v>
      </c>
      <c r="H131" s="58">
        <v>4857.58</v>
      </c>
      <c r="I131" s="68">
        <f t="shared" si="7"/>
        <v>7.4497164876827782E-3</v>
      </c>
    </row>
    <row r="132" spans="1:9" x14ac:dyDescent="0.2">
      <c r="A132" s="51">
        <f>Data!A138</f>
        <v>40674</v>
      </c>
      <c r="B132" s="52">
        <f>Data!E138</f>
        <v>2248.4596000000001</v>
      </c>
      <c r="C132" s="52">
        <f t="shared" ref="C132:C195" si="8">B132/B131</f>
        <v>0.99809185024828673</v>
      </c>
      <c r="D132" s="53">
        <f>IF(Data!Q138=0,1,Data!Q138/POWER(10,LEN(Data!Q138)-1))</f>
        <v>1.0007123760000001</v>
      </c>
      <c r="E132" s="53">
        <f>IF(Data!R138=0,1,Data!Q138/1000000000)</f>
        <v>1</v>
      </c>
      <c r="F132" s="53">
        <f t="shared" ref="F132:F195" si="9">D132*E132*F131*C132</f>
        <v>2279.9310218918567</v>
      </c>
      <c r="G132" s="66">
        <f t="shared" ref="G132:G195" si="10">(F132/F131)-1</f>
        <v>-1.1971330718006934E-3</v>
      </c>
      <c r="H132" s="53">
        <v>4848.8900000000003</v>
      </c>
      <c r="I132" s="69">
        <f t="shared" ref="I132:I195" si="11">(H132/H131)-1</f>
        <v>-1.7889566409610147E-3</v>
      </c>
    </row>
    <row r="133" spans="1:9" x14ac:dyDescent="0.2">
      <c r="A133" s="56">
        <f>Data!A139</f>
        <v>40675</v>
      </c>
      <c r="B133" s="57">
        <f>Data!E139</f>
        <v>2238.9834000000001</v>
      </c>
      <c r="C133" s="57">
        <f t="shared" si="8"/>
        <v>0.99578547019479469</v>
      </c>
      <c r="D133" s="58">
        <f>IF(Data!Q139=0,1,Data!Q139/POWER(10,LEN(Data!Q139)-1))</f>
        <v>1.001216648</v>
      </c>
      <c r="E133" s="58">
        <f>IF(Data!R139=0,1,Data!Q139/1000000000)</f>
        <v>1</v>
      </c>
      <c r="F133" s="58">
        <f t="shared" si="9"/>
        <v>2273.0843675915871</v>
      </c>
      <c r="G133" s="65">
        <f t="shared" si="10"/>
        <v>-3.0030094044636302E-3</v>
      </c>
      <c r="H133" s="58">
        <v>4863.8100000000004</v>
      </c>
      <c r="I133" s="68">
        <f t="shared" si="11"/>
        <v>3.0769928787826029E-3</v>
      </c>
    </row>
    <row r="134" spans="1:9" x14ac:dyDescent="0.2">
      <c r="A134" s="51">
        <f>Data!A140</f>
        <v>40676</v>
      </c>
      <c r="B134" s="52">
        <f>Data!E140</f>
        <v>2242.1529</v>
      </c>
      <c r="C134" s="52">
        <f t="shared" si="8"/>
        <v>1.0014155978110422</v>
      </c>
      <c r="D134" s="53">
        <f>IF(Data!Q140=0,1,Data!Q140/POWER(10,LEN(Data!Q140)-1))</f>
        <v>1</v>
      </c>
      <c r="E134" s="53">
        <f>IF(Data!R140=0,1,Data!Q140/1000000000)</f>
        <v>1</v>
      </c>
      <c r="F134" s="53">
        <f t="shared" si="9"/>
        <v>2276.3021408466639</v>
      </c>
      <c r="G134" s="66">
        <f t="shared" si="10"/>
        <v>1.4155978110421685E-3</v>
      </c>
      <c r="H134" s="53">
        <v>4851.01</v>
      </c>
      <c r="I134" s="69">
        <f t="shared" si="11"/>
        <v>-2.6316817474366649E-3</v>
      </c>
    </row>
    <row r="135" spans="1:9" x14ac:dyDescent="0.2">
      <c r="A135" s="56">
        <f>Data!A141</f>
        <v>40677</v>
      </c>
      <c r="B135" s="57">
        <f>Data!E141</f>
        <v>2242.0769</v>
      </c>
      <c r="C135" s="57">
        <f t="shared" si="8"/>
        <v>0.9999661040065555</v>
      </c>
      <c r="D135" s="58">
        <f>IF(Data!Q141=0,1,Data!Q141/POWER(10,LEN(Data!Q141)-1))</f>
        <v>1</v>
      </c>
      <c r="E135" s="58">
        <f>IF(Data!R141=0,1,Data!Q141/1000000000)</f>
        <v>1</v>
      </c>
      <c r="F135" s="58">
        <f t="shared" si="9"/>
        <v>2276.2249833242199</v>
      </c>
      <c r="G135" s="65">
        <f t="shared" si="10"/>
        <v>-3.3895993444499339E-5</v>
      </c>
      <c r="H135" s="58">
        <v>4851.01</v>
      </c>
      <c r="I135" s="68">
        <f t="shared" si="11"/>
        <v>0</v>
      </c>
    </row>
    <row r="136" spans="1:9" x14ac:dyDescent="0.2">
      <c r="A136" s="51">
        <f>Data!A142</f>
        <v>40678</v>
      </c>
      <c r="B136" s="52">
        <f>Data!E142</f>
        <v>2242.0010000000002</v>
      </c>
      <c r="C136" s="52">
        <f t="shared" si="8"/>
        <v>0.99996614745908141</v>
      </c>
      <c r="D136" s="53">
        <f>IF(Data!Q142=0,1,Data!Q142/POWER(10,LEN(Data!Q142)-1))</f>
        <v>1</v>
      </c>
      <c r="E136" s="53">
        <f>IF(Data!R142=0,1,Data!Q142/1000000000)</f>
        <v>1</v>
      </c>
      <c r="F136" s="53">
        <f t="shared" si="9"/>
        <v>2276.1479273248319</v>
      </c>
      <c r="G136" s="66">
        <f t="shared" si="10"/>
        <v>-3.3852540918588581E-5</v>
      </c>
      <c r="H136" s="53">
        <v>4851.01</v>
      </c>
      <c r="I136" s="69">
        <f t="shared" si="11"/>
        <v>0</v>
      </c>
    </row>
    <row r="137" spans="1:9" x14ac:dyDescent="0.2">
      <c r="A137" s="56">
        <f>Data!A143</f>
        <v>40679</v>
      </c>
      <c r="B137" s="57">
        <f>Data!E143</f>
        <v>2240.0628000000002</v>
      </c>
      <c r="C137" s="57">
        <f t="shared" si="8"/>
        <v>0.9991355043998642</v>
      </c>
      <c r="D137" s="58">
        <f>IF(Data!Q143=0,1,Data!Q143/POWER(10,LEN(Data!Q143)-1))</f>
        <v>1</v>
      </c>
      <c r="E137" s="58">
        <f>IF(Data!R143=0,1,Data!Q143/1000000000)</f>
        <v>1</v>
      </c>
      <c r="F137" s="58">
        <f t="shared" si="9"/>
        <v>2274.1802074564016</v>
      </c>
      <c r="G137" s="65">
        <f t="shared" si="10"/>
        <v>-8.6449560013568405E-4</v>
      </c>
      <c r="H137" s="58">
        <v>4855</v>
      </c>
      <c r="I137" s="68">
        <f t="shared" si="11"/>
        <v>8.2250912696535394E-4</v>
      </c>
    </row>
    <row r="138" spans="1:9" x14ac:dyDescent="0.2">
      <c r="A138" s="51">
        <f>Data!A144</f>
        <v>40680</v>
      </c>
      <c r="B138" s="52">
        <f>Data!E144</f>
        <v>2236.7532000000001</v>
      </c>
      <c r="C138" s="52">
        <f t="shared" si="8"/>
        <v>0.99852254142160657</v>
      </c>
      <c r="D138" s="53">
        <f>IF(Data!Q144=0,1,Data!Q144/POWER(10,LEN(Data!Q144)-1))</f>
        <v>1</v>
      </c>
      <c r="E138" s="53">
        <f>IF(Data!R144=0,1,Data!Q144/1000000000)</f>
        <v>1</v>
      </c>
      <c r="F138" s="53">
        <f t="shared" si="9"/>
        <v>2270.8202004000827</v>
      </c>
      <c r="G138" s="66">
        <f t="shared" si="10"/>
        <v>-1.4774585783933203E-3</v>
      </c>
      <c r="H138" s="53">
        <v>4852.96</v>
      </c>
      <c r="I138" s="69">
        <f t="shared" si="11"/>
        <v>-4.201853759011609E-4</v>
      </c>
    </row>
    <row r="139" spans="1:9" x14ac:dyDescent="0.2">
      <c r="A139" s="56">
        <f>Data!A145</f>
        <v>40681</v>
      </c>
      <c r="B139" s="57">
        <f>Data!E145</f>
        <v>2241.0645</v>
      </c>
      <c r="C139" s="57">
        <f t="shared" si="8"/>
        <v>1.0019274813153278</v>
      </c>
      <c r="D139" s="58">
        <f>IF(Data!Q145=0,1,Data!Q145/POWER(10,LEN(Data!Q145)-1))</f>
        <v>1</v>
      </c>
      <c r="E139" s="58">
        <f>IF(Data!R145=0,1,Data!Q145/1000000000)</f>
        <v>1</v>
      </c>
      <c r="F139" s="58">
        <f t="shared" si="9"/>
        <v>2275.1971639068229</v>
      </c>
      <c r="G139" s="65">
        <f t="shared" si="10"/>
        <v>1.9274813153278281E-3</v>
      </c>
      <c r="H139" s="58">
        <v>4865.8599999999997</v>
      </c>
      <c r="I139" s="68">
        <f t="shared" si="11"/>
        <v>2.6581715076983148E-3</v>
      </c>
    </row>
    <row r="140" spans="1:9" x14ac:dyDescent="0.2">
      <c r="A140" s="51">
        <f>Data!A146</f>
        <v>40682</v>
      </c>
      <c r="B140" s="52">
        <f>Data!E146</f>
        <v>2234.4430000000002</v>
      </c>
      <c r="C140" s="52">
        <f t="shared" si="8"/>
        <v>0.99704537731957299</v>
      </c>
      <c r="D140" s="53">
        <f>IF(Data!Q146=0,1,Data!Q146/POWER(10,LEN(Data!Q146)-1))</f>
        <v>1.0001306860000001</v>
      </c>
      <c r="E140" s="53">
        <f>IF(Data!R146=0,1,Data!Q146/1000000000)</f>
        <v>1</v>
      </c>
      <c r="F140" s="53">
        <f t="shared" si="9"/>
        <v>2268.7712726635432</v>
      </c>
      <c r="G140" s="66">
        <f t="shared" si="10"/>
        <v>-2.8243228082464045E-3</v>
      </c>
      <c r="H140" s="53">
        <v>4816.49</v>
      </c>
      <c r="I140" s="69">
        <f t="shared" si="11"/>
        <v>-1.0146202315726272E-2</v>
      </c>
    </row>
    <row r="141" spans="1:9" x14ac:dyDescent="0.2">
      <c r="A141" s="56">
        <f>Data!A147</f>
        <v>40683</v>
      </c>
      <c r="B141" s="57">
        <f>Data!E147</f>
        <v>2230.7121999999999</v>
      </c>
      <c r="C141" s="57">
        <f t="shared" si="8"/>
        <v>0.99833032214292317</v>
      </c>
      <c r="D141" s="58">
        <f>IF(Data!Q147=0,1,Data!Q147/POWER(10,LEN(Data!Q147)-1))</f>
        <v>1</v>
      </c>
      <c r="E141" s="58">
        <f>IF(Data!R147=0,1,Data!Q147/1000000000)</f>
        <v>1</v>
      </c>
      <c r="F141" s="58">
        <f t="shared" si="9"/>
        <v>2264.9831555068049</v>
      </c>
      <c r="G141" s="65">
        <f t="shared" si="10"/>
        <v>-1.6696778570768345E-3</v>
      </c>
      <c r="H141" s="58">
        <v>4818.96</v>
      </c>
      <c r="I141" s="68">
        <f t="shared" si="11"/>
        <v>5.1282157753895774E-4</v>
      </c>
    </row>
    <row r="142" spans="1:9" x14ac:dyDescent="0.2">
      <c r="A142" s="51">
        <f>Data!A148</f>
        <v>40684</v>
      </c>
      <c r="B142" s="52">
        <f>Data!E148</f>
        <v>2230.6455999999998</v>
      </c>
      <c r="C142" s="52">
        <f t="shared" si="8"/>
        <v>0.99997014406430373</v>
      </c>
      <c r="D142" s="53">
        <f>IF(Data!Q148=0,1,Data!Q148/POWER(10,LEN(Data!Q148)-1))</f>
        <v>1</v>
      </c>
      <c r="E142" s="53">
        <f>IF(Data!R148=0,1,Data!Q148/1000000000)</f>
        <v>1</v>
      </c>
      <c r="F142" s="53">
        <f t="shared" si="9"/>
        <v>2264.9155323153609</v>
      </c>
      <c r="G142" s="66">
        <f t="shared" si="10"/>
        <v>-2.9855935696265767E-5</v>
      </c>
      <c r="H142" s="53">
        <v>4818.96</v>
      </c>
      <c r="I142" s="69">
        <f t="shared" si="11"/>
        <v>0</v>
      </c>
    </row>
    <row r="143" spans="1:9" x14ac:dyDescent="0.2">
      <c r="A143" s="56">
        <f>Data!A149</f>
        <v>40685</v>
      </c>
      <c r="B143" s="57">
        <f>Data!E149</f>
        <v>2230.5790000000002</v>
      </c>
      <c r="C143" s="57">
        <f t="shared" si="8"/>
        <v>0.99997014317290045</v>
      </c>
      <c r="D143" s="58">
        <f>IF(Data!Q149=0,1,Data!Q149/POWER(10,LEN(Data!Q149)-1))</f>
        <v>1</v>
      </c>
      <c r="E143" s="58">
        <f>IF(Data!R149=0,1,Data!Q149/1000000000)</f>
        <v>1</v>
      </c>
      <c r="F143" s="58">
        <f t="shared" si="9"/>
        <v>2264.8479091239174</v>
      </c>
      <c r="G143" s="65">
        <f t="shared" si="10"/>
        <v>-2.9856827099550287E-5</v>
      </c>
      <c r="H143" s="58">
        <v>4818.96</v>
      </c>
      <c r="I143" s="68">
        <f t="shared" si="11"/>
        <v>0</v>
      </c>
    </row>
    <row r="144" spans="1:9" x14ac:dyDescent="0.2">
      <c r="A144" s="51">
        <f>Data!A150</f>
        <v>40686</v>
      </c>
      <c r="B144" s="52">
        <f>Data!E150</f>
        <v>2225.2125999999998</v>
      </c>
      <c r="C144" s="52">
        <f t="shared" si="8"/>
        <v>0.99759416725433159</v>
      </c>
      <c r="D144" s="53">
        <f>IF(Data!Q150=0,1,Data!Q150/POWER(10,LEN(Data!Q150)-1))</f>
        <v>1</v>
      </c>
      <c r="E144" s="53">
        <f>IF(Data!R150=0,1,Data!Q150/1000000000)</f>
        <v>1</v>
      </c>
      <c r="F144" s="53">
        <f t="shared" si="9"/>
        <v>2259.3990638601886</v>
      </c>
      <c r="G144" s="66">
        <f t="shared" si="10"/>
        <v>-2.4058327456683015E-3</v>
      </c>
      <c r="H144" s="53">
        <v>4798.29</v>
      </c>
      <c r="I144" s="69">
        <f t="shared" si="11"/>
        <v>-4.2893072364161844E-3</v>
      </c>
    </row>
    <row r="145" spans="1:9" x14ac:dyDescent="0.2">
      <c r="A145" s="56">
        <f>Data!A151</f>
        <v>40687</v>
      </c>
      <c r="B145" s="57">
        <f>Data!E151</f>
        <v>2246.8198000000002</v>
      </c>
      <c r="C145" s="57">
        <f t="shared" si="8"/>
        <v>1.0097101733110807</v>
      </c>
      <c r="D145" s="58">
        <f>IF(Data!Q151=0,1,Data!Q151/POWER(10,LEN(Data!Q151)-1))</f>
        <v>1</v>
      </c>
      <c r="E145" s="58">
        <f>IF(Data!R151=0,1,Data!Q151/1000000000)</f>
        <v>1</v>
      </c>
      <c r="F145" s="58">
        <f t="shared" si="9"/>
        <v>2281.3382203491647</v>
      </c>
      <c r="G145" s="65">
        <f t="shared" si="10"/>
        <v>9.7101733110807054E-3</v>
      </c>
      <c r="H145" s="58">
        <v>4790.38</v>
      </c>
      <c r="I145" s="68">
        <f t="shared" si="11"/>
        <v>-1.6485039461974216E-3</v>
      </c>
    </row>
    <row r="146" spans="1:9" x14ac:dyDescent="0.2">
      <c r="A146" s="51">
        <f>Data!A152</f>
        <v>40688</v>
      </c>
      <c r="B146" s="52">
        <f>Data!E152</f>
        <v>2249.1064000000001</v>
      </c>
      <c r="C146" s="52">
        <f t="shared" si="8"/>
        <v>1.0010177051136899</v>
      </c>
      <c r="D146" s="53">
        <f>IF(Data!Q152=0,1,Data!Q152/POWER(10,LEN(Data!Q152)-1))</f>
        <v>1</v>
      </c>
      <c r="E146" s="53">
        <f>IF(Data!R152=0,1,Data!Q152/1000000000)</f>
        <v>1</v>
      </c>
      <c r="F146" s="53">
        <f t="shared" si="9"/>
        <v>2283.6599499220702</v>
      </c>
      <c r="G146" s="66">
        <f t="shared" si="10"/>
        <v>1.0177051136899262E-3</v>
      </c>
      <c r="H146" s="53">
        <v>4800.82</v>
      </c>
      <c r="I146" s="69">
        <f t="shared" si="11"/>
        <v>2.1793678163317676E-3</v>
      </c>
    </row>
    <row r="147" spans="1:9" x14ac:dyDescent="0.2">
      <c r="A147" s="56">
        <f>Data!A153</f>
        <v>40689</v>
      </c>
      <c r="B147" s="57">
        <f>Data!E153</f>
        <v>2255.7927</v>
      </c>
      <c r="C147" s="57">
        <f t="shared" si="8"/>
        <v>1.0029728695805586</v>
      </c>
      <c r="D147" s="58">
        <f>IF(Data!Q153=0,1,Data!Q153/POWER(10,LEN(Data!Q153)-1))</f>
        <v>1</v>
      </c>
      <c r="E147" s="58">
        <f>IF(Data!R153=0,1,Data!Q153/1000000000)</f>
        <v>1</v>
      </c>
      <c r="F147" s="58">
        <f t="shared" si="9"/>
        <v>2290.4489731195335</v>
      </c>
      <c r="G147" s="65">
        <f t="shared" si="10"/>
        <v>2.9728695805586458E-3</v>
      </c>
      <c r="H147" s="58">
        <v>4839.87</v>
      </c>
      <c r="I147" s="68">
        <f t="shared" si="11"/>
        <v>8.1340271037031453E-3</v>
      </c>
    </row>
    <row r="148" spans="1:9" x14ac:dyDescent="0.2">
      <c r="A148" s="51">
        <f>Data!A154</f>
        <v>40690</v>
      </c>
      <c r="B148" s="52">
        <f>Data!E154</f>
        <v>2255.8128000000002</v>
      </c>
      <c r="C148" s="52">
        <f t="shared" si="8"/>
        <v>1.000008910393229</v>
      </c>
      <c r="D148" s="53">
        <f>IF(Data!Q154=0,1,Data!Q154/POWER(10,LEN(Data!Q154)-1))</f>
        <v>1</v>
      </c>
      <c r="E148" s="53">
        <f>IF(Data!R154=0,1,Data!Q154/1000000000)</f>
        <v>1</v>
      </c>
      <c r="F148" s="53">
        <f t="shared" si="9"/>
        <v>2290.469381920555</v>
      </c>
      <c r="G148" s="66">
        <f t="shared" si="10"/>
        <v>8.9103932290335308E-6</v>
      </c>
      <c r="H148" s="53">
        <v>4841.6499999999996</v>
      </c>
      <c r="I148" s="69">
        <f t="shared" si="11"/>
        <v>3.6777847338864689E-4</v>
      </c>
    </row>
    <row r="149" spans="1:9" x14ac:dyDescent="0.2">
      <c r="A149" s="56">
        <f>Data!A155</f>
        <v>40691</v>
      </c>
      <c r="B149" s="57">
        <f>Data!E155</f>
        <v>2255.7307999999998</v>
      </c>
      <c r="C149" s="57">
        <f t="shared" si="8"/>
        <v>0.9999636494659484</v>
      </c>
      <c r="D149" s="58">
        <f>IF(Data!Q155=0,1,Data!Q155/POWER(10,LEN(Data!Q155)-1))</f>
        <v>1</v>
      </c>
      <c r="E149" s="58">
        <f>IF(Data!R155=0,1,Data!Q155/1000000000)</f>
        <v>1</v>
      </c>
      <c r="F149" s="58">
        <f t="shared" si="9"/>
        <v>2290.3861221352931</v>
      </c>
      <c r="G149" s="65">
        <f t="shared" si="10"/>
        <v>-3.6350534051710071E-5</v>
      </c>
      <c r="H149" s="58">
        <v>4841.6499999999996</v>
      </c>
      <c r="I149" s="68">
        <f t="shared" si="11"/>
        <v>0</v>
      </c>
    </row>
    <row r="150" spans="1:9" x14ac:dyDescent="0.2">
      <c r="A150" s="51">
        <f>Data!A156</f>
        <v>40692</v>
      </c>
      <c r="B150" s="52">
        <f>Data!E156</f>
        <v>2255.6487999999999</v>
      </c>
      <c r="C150" s="52">
        <f t="shared" si="8"/>
        <v>0.99996364814453931</v>
      </c>
      <c r="D150" s="53">
        <f>IF(Data!Q156=0,1,Data!Q156/POWER(10,LEN(Data!Q156)-1))</f>
        <v>1</v>
      </c>
      <c r="E150" s="53">
        <f>IF(Data!R156=0,1,Data!Q156/1000000000)</f>
        <v>1</v>
      </c>
      <c r="F150" s="53">
        <f t="shared" si="9"/>
        <v>2290.3028623500322</v>
      </c>
      <c r="G150" s="66">
        <f t="shared" si="10"/>
        <v>-3.6351855460581284E-5</v>
      </c>
      <c r="H150" s="53">
        <v>4841.6499999999996</v>
      </c>
      <c r="I150" s="69">
        <f t="shared" si="11"/>
        <v>0</v>
      </c>
    </row>
    <row r="151" spans="1:9" x14ac:dyDescent="0.2">
      <c r="A151" s="56">
        <f>Data!A157</f>
        <v>40693</v>
      </c>
      <c r="B151" s="57">
        <f>Data!E157</f>
        <v>2244.1774999999998</v>
      </c>
      <c r="C151" s="57">
        <f t="shared" si="8"/>
        <v>0.99491441220814159</v>
      </c>
      <c r="D151" s="58">
        <f>IF(Data!Q157=0,1,Data!Q157/POWER(10,LEN(Data!Q157)-1))</f>
        <v>1</v>
      </c>
      <c r="E151" s="58">
        <f>IF(Data!R157=0,1,Data!Q157/1000000000)</f>
        <v>1</v>
      </c>
      <c r="F151" s="58">
        <f t="shared" si="9"/>
        <v>2278.6553260736064</v>
      </c>
      <c r="G151" s="65">
        <f t="shared" si="10"/>
        <v>-5.0855877918585257E-3</v>
      </c>
      <c r="H151" s="58">
        <v>4845.32</v>
      </c>
      <c r="I151" s="68">
        <f t="shared" si="11"/>
        <v>7.5800605165587953E-4</v>
      </c>
    </row>
    <row r="152" spans="1:9" x14ac:dyDescent="0.2">
      <c r="A152" s="51">
        <f>Data!A158</f>
        <v>40694</v>
      </c>
      <c r="B152" s="52">
        <f>Data!E158</f>
        <v>2259.9564</v>
      </c>
      <c r="C152" s="52">
        <f t="shared" si="8"/>
        <v>1.0070310392114707</v>
      </c>
      <c r="D152" s="53">
        <f>IF(Data!Q158=0,1,Data!Q158/POWER(10,LEN(Data!Q158)-1))</f>
        <v>1</v>
      </c>
      <c r="E152" s="53">
        <f>IF(Data!R158=0,1,Data!Q158/1000000000)</f>
        <v>1</v>
      </c>
      <c r="F152" s="53">
        <f t="shared" si="9"/>
        <v>2294.6766410206565</v>
      </c>
      <c r="G152" s="66">
        <f t="shared" si="10"/>
        <v>7.0310392114707465E-3</v>
      </c>
      <c r="H152" s="53">
        <v>4847.87</v>
      </c>
      <c r="I152" s="69">
        <f t="shared" si="11"/>
        <v>5.2628102994223269E-4</v>
      </c>
    </row>
    <row r="153" spans="1:9" x14ac:dyDescent="0.2">
      <c r="A153" s="56">
        <f>Data!A159</f>
        <v>40695</v>
      </c>
      <c r="B153" s="57">
        <f>Data!E159</f>
        <v>2250.7849999999999</v>
      </c>
      <c r="C153" s="57">
        <f t="shared" si="8"/>
        <v>0.99594178011575796</v>
      </c>
      <c r="D153" s="58">
        <f>IF(Data!Q159=0,1,Data!Q159/POWER(10,LEN(Data!Q159)-1))</f>
        <v>1</v>
      </c>
      <c r="E153" s="58">
        <f>IF(Data!R159=0,1,Data!Q159/1000000000)</f>
        <v>1</v>
      </c>
      <c r="F153" s="58">
        <f t="shared" si="9"/>
        <v>2285.3643386481608</v>
      </c>
      <c r="G153" s="65">
        <f t="shared" si="10"/>
        <v>-4.0582198842420425E-3</v>
      </c>
      <c r="H153" s="58">
        <v>4848.22</v>
      </c>
      <c r="I153" s="68">
        <f t="shared" si="11"/>
        <v>7.2196655438450108E-5</v>
      </c>
    </row>
    <row r="154" spans="1:9" x14ac:dyDescent="0.2">
      <c r="A154" s="51">
        <f>Data!A160</f>
        <v>40696</v>
      </c>
      <c r="B154" s="52">
        <f>Data!E160</f>
        <v>2259.6010000000001</v>
      </c>
      <c r="C154" s="52">
        <f t="shared" si="8"/>
        <v>1.0039168556747979</v>
      </c>
      <c r="D154" s="53">
        <f>IF(Data!Q160=0,1,Data!Q160/POWER(10,LEN(Data!Q160)-1))</f>
        <v>1</v>
      </c>
      <c r="E154" s="53">
        <f>IF(Data!R160=0,1,Data!Q160/1000000000)</f>
        <v>1</v>
      </c>
      <c r="F154" s="53">
        <f t="shared" si="9"/>
        <v>2294.3157809269755</v>
      </c>
      <c r="G154" s="66">
        <f t="shared" si="10"/>
        <v>3.9168556747979366E-3</v>
      </c>
      <c r="H154" s="53">
        <v>4870.58</v>
      </c>
      <c r="I154" s="69">
        <f t="shared" si="11"/>
        <v>4.6120019306052917E-3</v>
      </c>
    </row>
    <row r="155" spans="1:9" x14ac:dyDescent="0.2">
      <c r="A155" s="56">
        <f>Data!A161</f>
        <v>40697</v>
      </c>
      <c r="B155" s="57">
        <f>Data!E161</f>
        <v>2261.0749999999998</v>
      </c>
      <c r="C155" s="57">
        <f t="shared" si="8"/>
        <v>1.0006523275569446</v>
      </c>
      <c r="D155" s="58">
        <f>IF(Data!Q161=0,1,Data!Q161/POWER(10,LEN(Data!Q161)-1))</f>
        <v>1</v>
      </c>
      <c r="E155" s="58">
        <f>IF(Data!R161=0,1,Data!Q161/1000000000)</f>
        <v>1</v>
      </c>
      <c r="F155" s="58">
        <f t="shared" si="9"/>
        <v>2295.812426335207</v>
      </c>
      <c r="G155" s="65">
        <f t="shared" si="10"/>
        <v>6.5232755694455413E-4</v>
      </c>
      <c r="H155" s="58">
        <v>4877.8500000000004</v>
      </c>
      <c r="I155" s="68">
        <f t="shared" si="11"/>
        <v>1.4926353740212228E-3</v>
      </c>
    </row>
    <row r="156" spans="1:9" x14ac:dyDescent="0.2">
      <c r="A156" s="51">
        <f>Data!A162</f>
        <v>40698</v>
      </c>
      <c r="B156" s="52">
        <f>Data!E162</f>
        <v>2260.9881999999998</v>
      </c>
      <c r="C156" s="52">
        <f t="shared" si="8"/>
        <v>0.99996161118052251</v>
      </c>
      <c r="D156" s="53">
        <f>IF(Data!Q162=0,1,Data!Q162/POWER(10,LEN(Data!Q162)-1))</f>
        <v>1</v>
      </c>
      <c r="E156" s="53">
        <f>IF(Data!R162=0,1,Data!Q162/1000000000)</f>
        <v>1</v>
      </c>
      <c r="F156" s="53">
        <f t="shared" si="9"/>
        <v>2295.7242928064184</v>
      </c>
      <c r="G156" s="66">
        <f t="shared" si="10"/>
        <v>-3.8388819477375158E-5</v>
      </c>
      <c r="H156" s="53">
        <v>4877.8500000000004</v>
      </c>
      <c r="I156" s="69">
        <f t="shared" si="11"/>
        <v>0</v>
      </c>
    </row>
    <row r="157" spans="1:9" x14ac:dyDescent="0.2">
      <c r="A157" s="56">
        <f>Data!A163</f>
        <v>40699</v>
      </c>
      <c r="B157" s="57">
        <f>Data!E163</f>
        <v>2260.9013</v>
      </c>
      <c r="C157" s="57">
        <f t="shared" si="8"/>
        <v>0.99996156547831616</v>
      </c>
      <c r="D157" s="58">
        <f>IF(Data!Q163=0,1,Data!Q163/POWER(10,LEN(Data!Q163)-1))</f>
        <v>1</v>
      </c>
      <c r="E157" s="58">
        <f>IF(Data!R163=0,1,Data!Q163/1000000000)</f>
        <v>1</v>
      </c>
      <c r="F157" s="58">
        <f t="shared" si="9"/>
        <v>2295.6360577413066</v>
      </c>
      <c r="G157" s="65">
        <f t="shared" si="10"/>
        <v>-3.8434521683727851E-5</v>
      </c>
      <c r="H157" s="58">
        <v>4877.8500000000004</v>
      </c>
      <c r="I157" s="68">
        <f t="shared" si="11"/>
        <v>0</v>
      </c>
    </row>
    <row r="158" spans="1:9" x14ac:dyDescent="0.2">
      <c r="A158" s="51">
        <f>Data!A164</f>
        <v>40700</v>
      </c>
      <c r="B158" s="52">
        <f>Data!E164</f>
        <v>2241.2678000000001</v>
      </c>
      <c r="C158" s="52">
        <f t="shared" si="8"/>
        <v>0.99131607381534081</v>
      </c>
      <c r="D158" s="53">
        <f>IF(Data!Q164=0,1,Data!Q164/POWER(10,LEN(Data!Q164)-1))</f>
        <v>1</v>
      </c>
      <c r="E158" s="53">
        <f>IF(Data!R164=0,1,Data!Q164/1000000000)</f>
        <v>1</v>
      </c>
      <c r="F158" s="53">
        <f t="shared" si="9"/>
        <v>2275.7009236690392</v>
      </c>
      <c r="G158" s="66">
        <f t="shared" si="10"/>
        <v>-8.6839261846590743E-3</v>
      </c>
      <c r="H158" s="53">
        <v>4811.5</v>
      </c>
      <c r="I158" s="69">
        <f t="shared" si="11"/>
        <v>-1.360230429390008E-2</v>
      </c>
    </row>
    <row r="159" spans="1:9" x14ac:dyDescent="0.2">
      <c r="A159" s="56">
        <f>Data!A165</f>
        <v>40701</v>
      </c>
      <c r="B159" s="57">
        <f>Data!E165</f>
        <v>2234.8508999999999</v>
      </c>
      <c r="C159" s="57">
        <f t="shared" si="8"/>
        <v>0.99713693294482697</v>
      </c>
      <c r="D159" s="58">
        <f>IF(Data!Q165=0,1,Data!Q165/POWER(10,LEN(Data!Q165)-1))</f>
        <v>1</v>
      </c>
      <c r="E159" s="58">
        <f>IF(Data!R165=0,1,Data!Q165/1000000000)</f>
        <v>1</v>
      </c>
      <c r="F159" s="58">
        <f t="shared" si="9"/>
        <v>2269.1854393270555</v>
      </c>
      <c r="G159" s="65">
        <f t="shared" si="10"/>
        <v>-2.8630670551730297E-3</v>
      </c>
      <c r="H159" s="58">
        <v>4815.3999999999996</v>
      </c>
      <c r="I159" s="68">
        <f t="shared" si="11"/>
        <v>8.1055803803375959E-4</v>
      </c>
    </row>
    <row r="160" spans="1:9" x14ac:dyDescent="0.2">
      <c r="A160" s="51">
        <f>Data!A166</f>
        <v>40702</v>
      </c>
      <c r="B160" s="52">
        <f>Data!E166</f>
        <v>2220.7872000000002</v>
      </c>
      <c r="C160" s="52">
        <f t="shared" si="8"/>
        <v>0.9937070969700933</v>
      </c>
      <c r="D160" s="53">
        <f>IF(Data!Q166=0,1,Data!Q166/POWER(10,LEN(Data!Q166)-1))</f>
        <v>1</v>
      </c>
      <c r="E160" s="53">
        <f>IF(Data!R166=0,1,Data!Q166/1000000000)</f>
        <v>1</v>
      </c>
      <c r="F160" s="53">
        <f t="shared" si="9"/>
        <v>2254.9056754004941</v>
      </c>
      <c r="G160" s="66">
        <f t="shared" si="10"/>
        <v>-6.2929030299067046E-3</v>
      </c>
      <c r="H160" s="53">
        <v>4819.3900000000003</v>
      </c>
      <c r="I160" s="69">
        <f t="shared" si="11"/>
        <v>8.2859160194392878E-4</v>
      </c>
    </row>
    <row r="161" spans="1:9" x14ac:dyDescent="0.2">
      <c r="A161" s="56">
        <f>Data!A167</f>
        <v>40703</v>
      </c>
      <c r="B161" s="57">
        <f>Data!E167</f>
        <v>2230.4699000000001</v>
      </c>
      <c r="C161" s="57">
        <f t="shared" si="8"/>
        <v>1.0043600305333171</v>
      </c>
      <c r="D161" s="58">
        <f>IF(Data!Q167=0,1,Data!Q167/POWER(10,LEN(Data!Q167)-1))</f>
        <v>1</v>
      </c>
      <c r="E161" s="58">
        <f>IF(Data!R167=0,1,Data!Q167/1000000000)</f>
        <v>1</v>
      </c>
      <c r="F161" s="58">
        <f t="shared" si="9"/>
        <v>2264.7371329949906</v>
      </c>
      <c r="G161" s="65">
        <f t="shared" si="10"/>
        <v>4.3600305333171274E-3</v>
      </c>
      <c r="H161" s="58">
        <v>4762.4399999999996</v>
      </c>
      <c r="I161" s="68">
        <f t="shared" si="11"/>
        <v>-1.1816848190331242E-2</v>
      </c>
    </row>
    <row r="162" spans="1:9" x14ac:dyDescent="0.2">
      <c r="A162" s="51">
        <f>Data!A168</f>
        <v>40704</v>
      </c>
      <c r="B162" s="52">
        <f>Data!E168</f>
        <v>2203.5967000000001</v>
      </c>
      <c r="C162" s="52">
        <f t="shared" si="8"/>
        <v>0.98795177643957444</v>
      </c>
      <c r="D162" s="53">
        <f>IF(Data!Q168=0,1,Data!Q168/POWER(10,LEN(Data!Q168)-1))</f>
        <v>1</v>
      </c>
      <c r="E162" s="53">
        <f>IF(Data!R168=0,1,Data!Q168/1000000000)</f>
        <v>1</v>
      </c>
      <c r="F162" s="53">
        <f t="shared" si="9"/>
        <v>2237.4510737110695</v>
      </c>
      <c r="G162" s="66">
        <f t="shared" si="10"/>
        <v>-1.2048223560425675E-2</v>
      </c>
      <c r="H162" s="53">
        <v>4737.51</v>
      </c>
      <c r="I162" s="69">
        <f t="shared" si="11"/>
        <v>-5.2347116184139342E-3</v>
      </c>
    </row>
    <row r="163" spans="1:9" x14ac:dyDescent="0.2">
      <c r="A163" s="56">
        <f>Data!A169</f>
        <v>40705</v>
      </c>
      <c r="B163" s="57">
        <f>Data!E169</f>
        <v>2203.5109000000002</v>
      </c>
      <c r="C163" s="57">
        <f t="shared" si="8"/>
        <v>0.99996106365561366</v>
      </c>
      <c r="D163" s="58">
        <f>IF(Data!Q169=0,1,Data!Q169/POWER(10,LEN(Data!Q169)-1))</f>
        <v>1</v>
      </c>
      <c r="E163" s="58">
        <f>IF(Data!R169=0,1,Data!Q169/1000000000)</f>
        <v>1</v>
      </c>
      <c r="F163" s="58">
        <f t="shared" si="9"/>
        <v>2237.3639555455161</v>
      </c>
      <c r="G163" s="65">
        <f t="shared" si="10"/>
        <v>-3.893634438623117E-5</v>
      </c>
      <c r="H163" s="58">
        <v>4737.51</v>
      </c>
      <c r="I163" s="68">
        <f t="shared" si="11"/>
        <v>0</v>
      </c>
    </row>
    <row r="164" spans="1:9" x14ac:dyDescent="0.2">
      <c r="A164" s="51">
        <f>Data!A170</f>
        <v>40706</v>
      </c>
      <c r="B164" s="52">
        <f>Data!E170</f>
        <v>2203.4250999999999</v>
      </c>
      <c r="C164" s="52">
        <f t="shared" si="8"/>
        <v>0.99996106213951552</v>
      </c>
      <c r="D164" s="53">
        <f>IF(Data!Q170=0,1,Data!Q170/POWER(10,LEN(Data!Q170)-1))</f>
        <v>1</v>
      </c>
      <c r="E164" s="53">
        <f>IF(Data!R170=0,1,Data!Q170/1000000000)</f>
        <v>1</v>
      </c>
      <c r="F164" s="53">
        <f t="shared" si="9"/>
        <v>2237.2768373799622</v>
      </c>
      <c r="G164" s="66">
        <f t="shared" si="10"/>
        <v>-3.8937860484367093E-5</v>
      </c>
      <c r="H164" s="53">
        <v>4737.51</v>
      </c>
      <c r="I164" s="69">
        <f t="shared" si="11"/>
        <v>0</v>
      </c>
    </row>
    <row r="165" spans="1:9" x14ac:dyDescent="0.2">
      <c r="A165" s="56">
        <f>Data!A171</f>
        <v>40707</v>
      </c>
      <c r="B165" s="57">
        <f>Data!E171</f>
        <v>2191.0682000000002</v>
      </c>
      <c r="C165" s="57">
        <f t="shared" si="8"/>
        <v>0.99439195822903181</v>
      </c>
      <c r="D165" s="58">
        <f>IF(Data!Q171=0,1,Data!Q171/POWER(10,LEN(Data!Q171)-1))</f>
        <v>1</v>
      </c>
      <c r="E165" s="58">
        <f>IF(Data!R171=0,1,Data!Q171/1000000000)</f>
        <v>1</v>
      </c>
      <c r="F165" s="58">
        <f t="shared" si="9"/>
        <v>2224.7300954227157</v>
      </c>
      <c r="G165" s="65">
        <f t="shared" si="10"/>
        <v>-5.6080417709681862E-3</v>
      </c>
      <c r="H165" s="58">
        <v>4663.3500000000004</v>
      </c>
      <c r="I165" s="68">
        <f t="shared" si="11"/>
        <v>-1.5653792815213063E-2</v>
      </c>
    </row>
    <row r="166" spans="1:9" x14ac:dyDescent="0.2">
      <c r="A166" s="51">
        <f>Data!A172</f>
        <v>40708</v>
      </c>
      <c r="B166" s="52">
        <f>Data!E172</f>
        <v>2182.3921999999998</v>
      </c>
      <c r="C166" s="52">
        <f t="shared" si="8"/>
        <v>0.99604028756384655</v>
      </c>
      <c r="D166" s="53">
        <f>IF(Data!Q172=0,1,Data!Q172/POWER(10,LEN(Data!Q172)-1))</f>
        <v>1</v>
      </c>
      <c r="E166" s="53">
        <f>IF(Data!R172=0,1,Data!Q172/1000000000)</f>
        <v>1</v>
      </c>
      <c r="F166" s="53">
        <f t="shared" si="9"/>
        <v>2215.9208039967857</v>
      </c>
      <c r="G166" s="66">
        <f t="shared" si="10"/>
        <v>-3.9597124361533398E-3</v>
      </c>
      <c r="H166" s="53">
        <v>4646.13</v>
      </c>
      <c r="I166" s="69">
        <f t="shared" si="11"/>
        <v>-3.6926244009135578E-3</v>
      </c>
    </row>
    <row r="167" spans="1:9" x14ac:dyDescent="0.2">
      <c r="A167" s="56">
        <f>Data!A173</f>
        <v>40709</v>
      </c>
      <c r="B167" s="57">
        <f>Data!E173</f>
        <v>2140.2673</v>
      </c>
      <c r="C167" s="57">
        <f t="shared" si="8"/>
        <v>0.9806978324061093</v>
      </c>
      <c r="D167" s="58">
        <f>IF(Data!Q173=0,1,Data!Q173/POWER(10,LEN(Data!Q173)-1))</f>
        <v>1</v>
      </c>
      <c r="E167" s="58">
        <f>IF(Data!R173=0,1,Data!Q173/1000000000)</f>
        <v>1</v>
      </c>
      <c r="F167" s="58">
        <f t="shared" si="9"/>
        <v>2173.1487292632505</v>
      </c>
      <c r="G167" s="65">
        <f t="shared" si="10"/>
        <v>-1.9302167593890807E-2</v>
      </c>
      <c r="H167" s="58">
        <v>4572.09</v>
      </c>
      <c r="I167" s="68">
        <f t="shared" si="11"/>
        <v>-1.5935843379328629E-2</v>
      </c>
    </row>
    <row r="168" spans="1:9" x14ac:dyDescent="0.2">
      <c r="A168" s="51">
        <f>Data!A174</f>
        <v>40710</v>
      </c>
      <c r="B168" s="52">
        <f>Data!E174</f>
        <v>2126.9681</v>
      </c>
      <c r="C168" s="52">
        <f t="shared" si="8"/>
        <v>0.99378619670543022</v>
      </c>
      <c r="D168" s="53">
        <f>IF(Data!Q174=0,1,Data!Q174/POWER(10,LEN(Data!Q174)-1))</f>
        <v>1</v>
      </c>
      <c r="E168" s="53">
        <f>IF(Data!R174=0,1,Data!Q174/1000000000)</f>
        <v>1</v>
      </c>
      <c r="F168" s="53">
        <f t="shared" si="9"/>
        <v>2159.6452105297644</v>
      </c>
      <c r="G168" s="66">
        <f t="shared" si="10"/>
        <v>-6.2138032945697752E-3</v>
      </c>
      <c r="H168" s="53">
        <v>4530.7</v>
      </c>
      <c r="I168" s="69">
        <f t="shared" si="11"/>
        <v>-9.0527526798467317E-3</v>
      </c>
    </row>
    <row r="169" spans="1:9" x14ac:dyDescent="0.2">
      <c r="A169" s="56">
        <f>Data!A175</f>
        <v>40711</v>
      </c>
      <c r="B169" s="57">
        <f>Data!E175</f>
        <v>2154.3218000000002</v>
      </c>
      <c r="C169" s="57">
        <f t="shared" si="8"/>
        <v>1.0128604185460046</v>
      </c>
      <c r="D169" s="58">
        <f>IF(Data!Q175=0,1,Data!Q175/POWER(10,LEN(Data!Q175)-1))</f>
        <v>1</v>
      </c>
      <c r="E169" s="58">
        <f>IF(Data!R175=0,1,Data!Q175/1000000000)</f>
        <v>1</v>
      </c>
      <c r="F169" s="58">
        <f t="shared" si="9"/>
        <v>2187.4191518480516</v>
      </c>
      <c r="G169" s="65">
        <f t="shared" si="10"/>
        <v>1.2860418546004615E-2</v>
      </c>
      <c r="H169" s="58">
        <v>4623.51</v>
      </c>
      <c r="I169" s="68">
        <f t="shared" si="11"/>
        <v>2.048469331449887E-2</v>
      </c>
    </row>
    <row r="170" spans="1:9" x14ac:dyDescent="0.2">
      <c r="A170" s="51">
        <f>Data!A176</f>
        <v>40712</v>
      </c>
      <c r="B170" s="52">
        <f>Data!E176</f>
        <v>2154.2419</v>
      </c>
      <c r="C170" s="52">
        <f t="shared" si="8"/>
        <v>0.99996291176183605</v>
      </c>
      <c r="D170" s="53">
        <f>IF(Data!Q176=0,1,Data!Q176/POWER(10,LEN(Data!Q176)-1))</f>
        <v>1</v>
      </c>
      <c r="E170" s="53">
        <f>IF(Data!R176=0,1,Data!Q176/1000000000)</f>
        <v>1</v>
      </c>
      <c r="F170" s="53">
        <f t="shared" si="9"/>
        <v>2187.3380243255833</v>
      </c>
      <c r="G170" s="66">
        <f t="shared" si="10"/>
        <v>-3.7088238163951459E-5</v>
      </c>
      <c r="H170" s="53">
        <v>4623.51</v>
      </c>
      <c r="I170" s="69">
        <f t="shared" si="11"/>
        <v>0</v>
      </c>
    </row>
    <row r="171" spans="1:9" x14ac:dyDescent="0.2">
      <c r="A171" s="56">
        <f>Data!A177</f>
        <v>40713</v>
      </c>
      <c r="B171" s="57">
        <f>Data!E177</f>
        <v>2154.1621</v>
      </c>
      <c r="C171" s="57">
        <f t="shared" si="8"/>
        <v>0.99996295680628999</v>
      </c>
      <c r="D171" s="58">
        <f>IF(Data!Q177=0,1,Data!Q177/POWER(10,LEN(Data!Q177)-1))</f>
        <v>1</v>
      </c>
      <c r="E171" s="58">
        <f>IF(Data!R177=0,1,Data!Q177/1000000000)</f>
        <v>1</v>
      </c>
      <c r="F171" s="58">
        <f t="shared" si="9"/>
        <v>2187.2569983394392</v>
      </c>
      <c r="G171" s="65">
        <f t="shared" si="10"/>
        <v>-3.7043193709895839E-5</v>
      </c>
      <c r="H171" s="58">
        <v>4623.51</v>
      </c>
      <c r="I171" s="68">
        <f t="shared" si="11"/>
        <v>0</v>
      </c>
    </row>
    <row r="172" spans="1:9" x14ac:dyDescent="0.2">
      <c r="A172" s="51">
        <f>Data!A178</f>
        <v>40714</v>
      </c>
      <c r="B172" s="52">
        <f>Data!E178</f>
        <v>2176.5861</v>
      </c>
      <c r="C172" s="52">
        <f t="shared" si="8"/>
        <v>1.0104096158780251</v>
      </c>
      <c r="D172" s="53">
        <f>IF(Data!Q178=0,1,Data!Q178/POWER(10,LEN(Data!Q178)-1))</f>
        <v>1</v>
      </c>
      <c r="E172" s="53">
        <f>IF(Data!R178=0,1,Data!Q178/1000000000)</f>
        <v>1</v>
      </c>
      <c r="F172" s="53">
        <f t="shared" si="9"/>
        <v>2210.0255035186751</v>
      </c>
      <c r="G172" s="66">
        <f t="shared" si="10"/>
        <v>1.0409615878025136E-2</v>
      </c>
      <c r="H172" s="53">
        <v>4630.57</v>
      </c>
      <c r="I172" s="69">
        <f t="shared" si="11"/>
        <v>1.5269784211560111E-3</v>
      </c>
    </row>
    <row r="173" spans="1:9" x14ac:dyDescent="0.2">
      <c r="A173" s="56">
        <f>Data!A179</f>
        <v>40715</v>
      </c>
      <c r="B173" s="57">
        <f>Data!E179</f>
        <v>2191.5436</v>
      </c>
      <c r="C173" s="57">
        <f t="shared" si="8"/>
        <v>1.0068720001473868</v>
      </c>
      <c r="D173" s="58">
        <f>IF(Data!Q179=0,1,Data!Q179/POWER(10,LEN(Data!Q179)-1))</f>
        <v>1</v>
      </c>
      <c r="E173" s="58">
        <f>IF(Data!R179=0,1,Data!Q179/1000000000)</f>
        <v>1</v>
      </c>
      <c r="F173" s="58">
        <f t="shared" si="9"/>
        <v>2225.2127991045841</v>
      </c>
      <c r="G173" s="65">
        <f t="shared" si="10"/>
        <v>6.8720001473867587E-3</v>
      </c>
      <c r="H173" s="58">
        <v>4697.84</v>
      </c>
      <c r="I173" s="68">
        <f t="shared" si="11"/>
        <v>1.4527369200768137E-2</v>
      </c>
    </row>
    <row r="174" spans="1:9" x14ac:dyDescent="0.2">
      <c r="A174" s="51">
        <f>Data!A180</f>
        <v>40716</v>
      </c>
      <c r="B174" s="52">
        <f>Data!E180</f>
        <v>2205.8656000000001</v>
      </c>
      <c r="C174" s="52">
        <f t="shared" si="8"/>
        <v>1.0065351198123551</v>
      </c>
      <c r="D174" s="53">
        <f>IF(Data!Q180=0,1,Data!Q180/POWER(10,LEN(Data!Q180)-1))</f>
        <v>1</v>
      </c>
      <c r="E174" s="53">
        <f>IF(Data!R180=0,1,Data!Q180/1000000000)</f>
        <v>1</v>
      </c>
      <c r="F174" s="53">
        <f t="shared" si="9"/>
        <v>2239.7548313547186</v>
      </c>
      <c r="G174" s="66">
        <f t="shared" si="10"/>
        <v>6.5351198123551058E-3</v>
      </c>
      <c r="H174" s="53">
        <v>4711.09</v>
      </c>
      <c r="I174" s="69">
        <f t="shared" si="11"/>
        <v>2.8204451407456421E-3</v>
      </c>
    </row>
    <row r="175" spans="1:9" x14ac:dyDescent="0.2">
      <c r="A175" s="56">
        <f>Data!A181</f>
        <v>40717</v>
      </c>
      <c r="B175" s="57">
        <f>Data!E181</f>
        <v>2177.6860999999999</v>
      </c>
      <c r="C175" s="57">
        <f t="shared" si="8"/>
        <v>0.98722519631295746</v>
      </c>
      <c r="D175" s="58">
        <f>IF(Data!Q181=0,1,Data!Q181/POWER(10,LEN(Data!Q181)-1))</f>
        <v>1</v>
      </c>
      <c r="E175" s="58">
        <f>IF(Data!R181=0,1,Data!Q181/1000000000)</f>
        <v>1</v>
      </c>
      <c r="F175" s="58">
        <f t="shared" si="9"/>
        <v>2211.1424030770572</v>
      </c>
      <c r="G175" s="65">
        <f t="shared" si="10"/>
        <v>-1.2774803687042424E-2</v>
      </c>
      <c r="H175" s="58">
        <v>4694.88</v>
      </c>
      <c r="I175" s="68">
        <f t="shared" si="11"/>
        <v>-3.4408173055492375E-3</v>
      </c>
    </row>
    <row r="176" spans="1:9" x14ac:dyDescent="0.2">
      <c r="A176" s="51">
        <f>Data!A182</f>
        <v>40718</v>
      </c>
      <c r="B176" s="52">
        <f>Data!E182</f>
        <v>2184.4</v>
      </c>
      <c r="C176" s="52">
        <f t="shared" si="8"/>
        <v>1.0030830430519808</v>
      </c>
      <c r="D176" s="53">
        <f>IF(Data!Q182=0,1,Data!Q182/POWER(10,LEN(Data!Q182)-1))</f>
        <v>1</v>
      </c>
      <c r="E176" s="53">
        <f>IF(Data!R182=0,1,Data!Q182/1000000000)</f>
        <v>1</v>
      </c>
      <c r="F176" s="53">
        <f t="shared" si="9"/>
        <v>2217.9594502998043</v>
      </c>
      <c r="G176" s="66">
        <f t="shared" si="10"/>
        <v>3.0830430519808161E-3</v>
      </c>
      <c r="H176" s="53">
        <v>4696.3500000000004</v>
      </c>
      <c r="I176" s="69">
        <f t="shared" si="11"/>
        <v>3.1310704426945613E-4</v>
      </c>
    </row>
    <row r="177" spans="1:9" x14ac:dyDescent="0.2">
      <c r="A177" s="56">
        <f>Data!A183</f>
        <v>40719</v>
      </c>
      <c r="B177" s="57">
        <f>Data!E183</f>
        <v>2184.3220000000001</v>
      </c>
      <c r="C177" s="57">
        <f t="shared" si="8"/>
        <v>0.99996429225416594</v>
      </c>
      <c r="D177" s="58">
        <f>IF(Data!Q183=0,1,Data!Q183/POWER(10,LEN(Data!Q183)-1))</f>
        <v>1</v>
      </c>
      <c r="E177" s="58">
        <f>IF(Data!R183=0,1,Data!Q183/1000000000)</f>
        <v>1</v>
      </c>
      <c r="F177" s="58">
        <f t="shared" si="9"/>
        <v>2217.8802519674828</v>
      </c>
      <c r="G177" s="65">
        <f t="shared" si="10"/>
        <v>-3.5707745834057114E-5</v>
      </c>
      <c r="H177" s="58">
        <v>4696.3500000000004</v>
      </c>
      <c r="I177" s="68">
        <f t="shared" si="11"/>
        <v>0</v>
      </c>
    </row>
    <row r="178" spans="1:9" x14ac:dyDescent="0.2">
      <c r="A178" s="51">
        <f>Data!A184</f>
        <v>40720</v>
      </c>
      <c r="B178" s="52">
        <f>Data!E184</f>
        <v>2184.2440999999999</v>
      </c>
      <c r="C178" s="52">
        <f t="shared" si="8"/>
        <v>0.99996433675987317</v>
      </c>
      <c r="D178" s="53">
        <f>IF(Data!Q184=0,1,Data!Q184/POWER(10,LEN(Data!Q184)-1))</f>
        <v>1</v>
      </c>
      <c r="E178" s="53">
        <f>IF(Data!R184=0,1,Data!Q184/1000000000)</f>
        <v>1</v>
      </c>
      <c r="F178" s="53">
        <f t="shared" si="9"/>
        <v>2217.8011551714844</v>
      </c>
      <c r="G178" s="66">
        <f t="shared" si="10"/>
        <v>-3.5663240126715401E-5</v>
      </c>
      <c r="H178" s="53">
        <v>4696.3500000000004</v>
      </c>
      <c r="I178" s="69">
        <f t="shared" si="11"/>
        <v>0</v>
      </c>
    </row>
    <row r="179" spans="1:9" x14ac:dyDescent="0.2">
      <c r="A179" s="56">
        <f>Data!A185</f>
        <v>40721</v>
      </c>
      <c r="B179" s="57">
        <f>Data!E185</f>
        <v>2184.1662000000001</v>
      </c>
      <c r="C179" s="57">
        <f t="shared" si="8"/>
        <v>0.99996433548796138</v>
      </c>
      <c r="D179" s="58">
        <f>IF(Data!Q185=0,1,Data!Q185/POWER(10,LEN(Data!Q185)-1))</f>
        <v>1</v>
      </c>
      <c r="E179" s="58">
        <f>IF(Data!R185=0,1,Data!Q185/1000000000)</f>
        <v>1</v>
      </c>
      <c r="F179" s="58">
        <f t="shared" si="9"/>
        <v>2217.7220583754865</v>
      </c>
      <c r="G179" s="65">
        <f t="shared" si="10"/>
        <v>-3.566451203862453E-5</v>
      </c>
      <c r="H179" s="58">
        <v>4696.3500000000004</v>
      </c>
      <c r="I179" s="68">
        <f t="shared" si="11"/>
        <v>0</v>
      </c>
    </row>
    <row r="180" spans="1:9" x14ac:dyDescent="0.2">
      <c r="A180" s="51">
        <f>Data!A186</f>
        <v>40722</v>
      </c>
      <c r="B180" s="52">
        <f>Data!E186</f>
        <v>2196.5783000000001</v>
      </c>
      <c r="C180" s="52">
        <f t="shared" si="8"/>
        <v>1.0056827635186369</v>
      </c>
      <c r="D180" s="53">
        <f>IF(Data!Q186=0,1,Data!Q186/POWER(10,LEN(Data!Q186)-1))</f>
        <v>1</v>
      </c>
      <c r="E180" s="53">
        <f>IF(Data!R186=0,1,Data!Q186/1000000000)</f>
        <v>1</v>
      </c>
      <c r="F180" s="53">
        <f t="shared" si="9"/>
        <v>2230.324848383299</v>
      </c>
      <c r="G180" s="66">
        <f t="shared" si="10"/>
        <v>5.6827635186369463E-3</v>
      </c>
      <c r="H180" s="53">
        <v>4762.71</v>
      </c>
      <c r="I180" s="69">
        <f t="shared" si="11"/>
        <v>1.4130122329042649E-2</v>
      </c>
    </row>
    <row r="181" spans="1:9" x14ac:dyDescent="0.2">
      <c r="A181" s="56">
        <f>Data!A187</f>
        <v>40723</v>
      </c>
      <c r="B181" s="57">
        <f>Data!E187</f>
        <v>2214.4508000000001</v>
      </c>
      <c r="C181" s="57">
        <f t="shared" si="8"/>
        <v>1.0081365185115414</v>
      </c>
      <c r="D181" s="58">
        <f>IF(Data!Q187=0,1,Data!Q187/POWER(10,LEN(Data!Q187)-1))</f>
        <v>1</v>
      </c>
      <c r="E181" s="58">
        <f>IF(Data!R187=0,1,Data!Q187/1000000000)</f>
        <v>1</v>
      </c>
      <c r="F181" s="58">
        <f t="shared" si="9"/>
        <v>2248.4719277989207</v>
      </c>
      <c r="G181" s="65">
        <f t="shared" si="10"/>
        <v>8.1365185115414018E-3</v>
      </c>
      <c r="H181" s="58">
        <v>4771.43</v>
      </c>
      <c r="I181" s="68">
        <f t="shared" si="11"/>
        <v>1.8308903964339152E-3</v>
      </c>
    </row>
    <row r="182" spans="1:9" x14ac:dyDescent="0.2">
      <c r="A182" s="51">
        <f>Data!A188</f>
        <v>40724</v>
      </c>
      <c r="B182" s="52">
        <f>Data!E188</f>
        <v>2217.364</v>
      </c>
      <c r="C182" s="52">
        <f t="shared" si="8"/>
        <v>1.001315540629758</v>
      </c>
      <c r="D182" s="53">
        <f>IF(Data!Q188=0,1,Data!Q188/POWER(10,LEN(Data!Q188)-1))</f>
        <v>1</v>
      </c>
      <c r="E182" s="53">
        <f>IF(Data!R188=0,1,Data!Q188/1000000000)</f>
        <v>1</v>
      </c>
      <c r="F182" s="53">
        <f t="shared" si="9"/>
        <v>2251.4298839748103</v>
      </c>
      <c r="G182" s="66">
        <f t="shared" si="10"/>
        <v>1.3155406297580274E-3</v>
      </c>
      <c r="H182" s="53">
        <v>4795.28</v>
      </c>
      <c r="I182" s="69">
        <f t="shared" si="11"/>
        <v>4.9985014974545106E-3</v>
      </c>
    </row>
    <row r="183" spans="1:9" x14ac:dyDescent="0.2">
      <c r="A183" s="56">
        <f>Data!A189</f>
        <v>40725</v>
      </c>
      <c r="B183" s="57">
        <f>Data!E189</f>
        <v>2225.0423000000001</v>
      </c>
      <c r="C183" s="57">
        <f t="shared" si="8"/>
        <v>1.0034628053851329</v>
      </c>
      <c r="D183" s="58">
        <f>IF(Data!Q189=0,1,Data!Q189/POWER(10,LEN(Data!Q189)-1))</f>
        <v>1</v>
      </c>
      <c r="E183" s="58">
        <f>IF(Data!R189=0,1,Data!Q189/1000000000)</f>
        <v>1</v>
      </c>
      <c r="F183" s="58">
        <f t="shared" si="9"/>
        <v>2259.2261475012874</v>
      </c>
      <c r="G183" s="65">
        <f t="shared" si="10"/>
        <v>3.4628053851328833E-3</v>
      </c>
      <c r="H183" s="58">
        <v>4798.12</v>
      </c>
      <c r="I183" s="68">
        <f t="shared" si="11"/>
        <v>5.9224904489418861E-4</v>
      </c>
    </row>
    <row r="184" spans="1:9" x14ac:dyDescent="0.2">
      <c r="A184" s="51">
        <f>Data!A190</f>
        <v>40726</v>
      </c>
      <c r="B184" s="52">
        <f>Data!E190</f>
        <v>2224.9587999999999</v>
      </c>
      <c r="C184" s="52">
        <f t="shared" si="8"/>
        <v>0.99996247262355409</v>
      </c>
      <c r="D184" s="53">
        <f>IF(Data!Q190=0,1,Data!Q190/POWER(10,LEN(Data!Q190)-1))</f>
        <v>1</v>
      </c>
      <c r="E184" s="53">
        <f>IF(Data!R190=0,1,Data!Q190/1000000000)</f>
        <v>1</v>
      </c>
      <c r="F184" s="53">
        <f t="shared" si="9"/>
        <v>2259.1413646711735</v>
      </c>
      <c r="G184" s="66">
        <f t="shared" si="10"/>
        <v>-3.7527376446022664E-5</v>
      </c>
      <c r="H184" s="53">
        <v>4798.12</v>
      </c>
      <c r="I184" s="69">
        <f t="shared" si="11"/>
        <v>0</v>
      </c>
    </row>
    <row r="185" spans="1:9" x14ac:dyDescent="0.2">
      <c r="A185" s="56">
        <f>Data!A191</f>
        <v>40727</v>
      </c>
      <c r="B185" s="57">
        <f>Data!E191</f>
        <v>2224.8753000000002</v>
      </c>
      <c r="C185" s="57">
        <f t="shared" si="8"/>
        <v>0.99996247121519743</v>
      </c>
      <c r="D185" s="58">
        <f>IF(Data!Q191=0,1,Data!Q191/POWER(10,LEN(Data!Q191)-1))</f>
        <v>1</v>
      </c>
      <c r="E185" s="58">
        <f>IF(Data!R191=0,1,Data!Q191/1000000000)</f>
        <v>1</v>
      </c>
      <c r="F185" s="58">
        <f t="shared" si="9"/>
        <v>2259.0565818410601</v>
      </c>
      <c r="G185" s="65">
        <f t="shared" si="10"/>
        <v>-3.7528784802676185E-5</v>
      </c>
      <c r="H185" s="58">
        <v>4798.12</v>
      </c>
      <c r="I185" s="68">
        <f t="shared" si="11"/>
        <v>0</v>
      </c>
    </row>
    <row r="186" spans="1:9" x14ac:dyDescent="0.2">
      <c r="A186" s="51">
        <f>Data!A192</f>
        <v>40728</v>
      </c>
      <c r="B186" s="52">
        <f>Data!E192</f>
        <v>2227.2478999999998</v>
      </c>
      <c r="C186" s="52">
        <f t="shared" si="8"/>
        <v>1.0010663968448028</v>
      </c>
      <c r="D186" s="53">
        <f>IF(Data!Q192=0,1,Data!Q192/POWER(10,LEN(Data!Q192)-1))</f>
        <v>1</v>
      </c>
      <c r="E186" s="53">
        <f>IF(Data!R192=0,1,Data!Q192/1000000000)</f>
        <v>1</v>
      </c>
      <c r="F186" s="53">
        <f t="shared" si="9"/>
        <v>2261.4656326521663</v>
      </c>
      <c r="G186" s="66">
        <f t="shared" si="10"/>
        <v>1.0663968448028083E-3</v>
      </c>
      <c r="H186" s="53">
        <v>4772.54</v>
      </c>
      <c r="I186" s="69">
        <f t="shared" si="11"/>
        <v>-5.331254741440361E-3</v>
      </c>
    </row>
    <row r="187" spans="1:9" x14ac:dyDescent="0.2">
      <c r="A187" s="56">
        <f>Data!A193</f>
        <v>40729</v>
      </c>
      <c r="B187" s="57">
        <f>Data!E193</f>
        <v>2233.1273999999999</v>
      </c>
      <c r="C187" s="57">
        <f t="shared" si="8"/>
        <v>1.0026398049359482</v>
      </c>
      <c r="D187" s="58">
        <f>IF(Data!Q193=0,1,Data!Q193/POWER(10,LEN(Data!Q193)-1))</f>
        <v>1</v>
      </c>
      <c r="E187" s="58">
        <f>IF(Data!R193=0,1,Data!Q193/1000000000)</f>
        <v>1</v>
      </c>
      <c r="F187" s="58">
        <f t="shared" si="9"/>
        <v>2267.4354607917185</v>
      </c>
      <c r="G187" s="65">
        <f t="shared" si="10"/>
        <v>2.6398049359481757E-3</v>
      </c>
      <c r="H187" s="58">
        <v>4808.53</v>
      </c>
      <c r="I187" s="68">
        <f t="shared" si="11"/>
        <v>7.5410578015060459E-3</v>
      </c>
    </row>
    <row r="188" spans="1:9" x14ac:dyDescent="0.2">
      <c r="A188" s="51">
        <f>Data!A194</f>
        <v>40730</v>
      </c>
      <c r="B188" s="52">
        <f>Data!E194</f>
        <v>2226.9578999999999</v>
      </c>
      <c r="C188" s="52">
        <f t="shared" si="8"/>
        <v>0.99723728256614474</v>
      </c>
      <c r="D188" s="53">
        <f>IF(Data!Q194=0,1,Data!Q194/POWER(10,LEN(Data!Q194)-1))</f>
        <v>1</v>
      </c>
      <c r="E188" s="53">
        <f>IF(Data!R194=0,1,Data!Q194/1000000000)</f>
        <v>1</v>
      </c>
      <c r="F188" s="53">
        <f t="shared" si="9"/>
        <v>2261.1711773140478</v>
      </c>
      <c r="G188" s="66">
        <f t="shared" si="10"/>
        <v>-2.7627174338551441E-3</v>
      </c>
      <c r="H188" s="53">
        <v>4777.6899999999996</v>
      </c>
      <c r="I188" s="69">
        <f t="shared" si="11"/>
        <v>-6.413602493901438E-3</v>
      </c>
    </row>
    <row r="189" spans="1:9" x14ac:dyDescent="0.2">
      <c r="A189" s="56">
        <f>Data!A195</f>
        <v>40731</v>
      </c>
      <c r="B189" s="57">
        <f>Data!E195</f>
        <v>2228.4448000000002</v>
      </c>
      <c r="C189" s="57">
        <f t="shared" si="8"/>
        <v>1.000667682132653</v>
      </c>
      <c r="D189" s="58">
        <f>IF(Data!Q195=0,1,Data!Q195/POWER(10,LEN(Data!Q195)-1))</f>
        <v>1</v>
      </c>
      <c r="E189" s="58">
        <f>IF(Data!R195=0,1,Data!Q195/1000000000)</f>
        <v>1</v>
      </c>
      <c r="F189" s="58">
        <f t="shared" si="9"/>
        <v>2262.6809209080102</v>
      </c>
      <c r="G189" s="65">
        <f t="shared" si="10"/>
        <v>6.6768213265300247E-4</v>
      </c>
      <c r="H189" s="58">
        <v>4776.59</v>
      </c>
      <c r="I189" s="68">
        <f t="shared" si="11"/>
        <v>-2.3023678807110315E-4</v>
      </c>
    </row>
    <row r="190" spans="1:9" x14ac:dyDescent="0.2">
      <c r="A190" s="51">
        <f>Data!A196</f>
        <v>40732</v>
      </c>
      <c r="B190" s="52">
        <f>Data!E196</f>
        <v>2209.9159</v>
      </c>
      <c r="C190" s="52">
        <f t="shared" si="8"/>
        <v>0.99168527755320646</v>
      </c>
      <c r="D190" s="53">
        <f>IF(Data!Q196=0,1,Data!Q196/POWER(10,LEN(Data!Q196)-1))</f>
        <v>1</v>
      </c>
      <c r="E190" s="53">
        <f>IF(Data!R196=0,1,Data!Q196/1000000000)</f>
        <v>1</v>
      </c>
      <c r="F190" s="53">
        <f t="shared" si="9"/>
        <v>2243.8673570650049</v>
      </c>
      <c r="G190" s="66">
        <f t="shared" si="10"/>
        <v>-8.3147224467935432E-3</v>
      </c>
      <c r="H190" s="53">
        <v>4769.3900000000003</v>
      </c>
      <c r="I190" s="69">
        <f t="shared" si="11"/>
        <v>-1.5073514787745657E-3</v>
      </c>
    </row>
    <row r="191" spans="1:9" x14ac:dyDescent="0.2">
      <c r="A191" s="56">
        <f>Data!A197</f>
        <v>40733</v>
      </c>
      <c r="B191" s="57">
        <f>Data!E197</f>
        <v>2209.8335000000002</v>
      </c>
      <c r="C191" s="57">
        <f t="shared" si="8"/>
        <v>0.99996271351321564</v>
      </c>
      <c r="D191" s="58">
        <f>IF(Data!Q197=0,1,Data!Q197/POWER(10,LEN(Data!Q197)-1))</f>
        <v>1</v>
      </c>
      <c r="E191" s="58">
        <f>IF(Data!R197=0,1,Data!Q197/1000000000)</f>
        <v>1</v>
      </c>
      <c r="F191" s="58">
        <f t="shared" si="9"/>
        <v>2243.7836911344498</v>
      </c>
      <c r="G191" s="65">
        <f t="shared" si="10"/>
        <v>-3.7286486784360307E-5</v>
      </c>
      <c r="H191" s="58">
        <v>4769.3900000000003</v>
      </c>
      <c r="I191" s="68">
        <f t="shared" si="11"/>
        <v>0</v>
      </c>
    </row>
    <row r="192" spans="1:9" x14ac:dyDescent="0.2">
      <c r="A192" s="51">
        <f>Data!A198</f>
        <v>40734</v>
      </c>
      <c r="B192" s="52">
        <f>Data!E198</f>
        <v>2209.7512000000002</v>
      </c>
      <c r="C192" s="52">
        <f t="shared" si="8"/>
        <v>0.99996275737515972</v>
      </c>
      <c r="D192" s="53">
        <f>IF(Data!Q198=0,1,Data!Q198/POWER(10,LEN(Data!Q198)-1))</f>
        <v>1</v>
      </c>
      <c r="E192" s="53">
        <f>IF(Data!R198=0,1,Data!Q198/1000000000)</f>
        <v>1</v>
      </c>
      <c r="F192" s="53">
        <f t="shared" si="9"/>
        <v>2243.7001267402179</v>
      </c>
      <c r="G192" s="66">
        <f t="shared" si="10"/>
        <v>-3.7242624840394534E-5</v>
      </c>
      <c r="H192" s="53">
        <v>4769.3900000000003</v>
      </c>
      <c r="I192" s="69">
        <f t="shared" si="11"/>
        <v>0</v>
      </c>
    </row>
    <row r="193" spans="1:9" x14ac:dyDescent="0.2">
      <c r="A193" s="56">
        <f>Data!A199</f>
        <v>40735</v>
      </c>
      <c r="B193" s="57">
        <f>Data!E199</f>
        <v>2211.3642</v>
      </c>
      <c r="C193" s="57">
        <f t="shared" si="8"/>
        <v>1.0007299464301682</v>
      </c>
      <c r="D193" s="58">
        <f>IF(Data!Q199=0,1,Data!Q199/POWER(10,LEN(Data!Q199)-1))</f>
        <v>1</v>
      </c>
      <c r="E193" s="58">
        <f>IF(Data!R199=0,1,Data!Q199/1000000000)</f>
        <v>1</v>
      </c>
      <c r="F193" s="58">
        <f t="shared" si="9"/>
        <v>2245.3379076380998</v>
      </c>
      <c r="G193" s="65">
        <f t="shared" si="10"/>
        <v>7.299464301682157E-4</v>
      </c>
      <c r="H193" s="58">
        <v>4756.13</v>
      </c>
      <c r="I193" s="68">
        <f t="shared" si="11"/>
        <v>-2.7802297568452206E-3</v>
      </c>
    </row>
    <row r="194" spans="1:9" x14ac:dyDescent="0.2">
      <c r="A194" s="51">
        <f>Data!A200</f>
        <v>40736</v>
      </c>
      <c r="B194" s="52">
        <f>Data!E200</f>
        <v>2215.7588000000001</v>
      </c>
      <c r="C194" s="52">
        <f t="shared" si="8"/>
        <v>1.0019872800690182</v>
      </c>
      <c r="D194" s="53">
        <f>IF(Data!Q200=0,1,Data!Q200/POWER(10,LEN(Data!Q200)-1))</f>
        <v>1</v>
      </c>
      <c r="E194" s="53">
        <f>IF(Data!R200=0,1,Data!Q200/1000000000)</f>
        <v>1</v>
      </c>
      <c r="F194" s="53">
        <f t="shared" si="9"/>
        <v>2249.8000229101599</v>
      </c>
      <c r="G194" s="66">
        <f t="shared" si="10"/>
        <v>1.9872800690181602E-3</v>
      </c>
      <c r="H194" s="53">
        <v>4725.55</v>
      </c>
      <c r="I194" s="69">
        <f t="shared" si="11"/>
        <v>-6.4295971724910306E-3</v>
      </c>
    </row>
    <row r="195" spans="1:9" x14ac:dyDescent="0.2">
      <c r="A195" s="56">
        <f>Data!A201</f>
        <v>40737</v>
      </c>
      <c r="B195" s="57">
        <f>Data!E201</f>
        <v>2227.9544000000001</v>
      </c>
      <c r="C195" s="57">
        <f t="shared" si="8"/>
        <v>1.0055040286875991</v>
      </c>
      <c r="D195" s="58">
        <f>IF(Data!Q201=0,1,Data!Q201/POWER(10,LEN(Data!Q201)-1))</f>
        <v>1</v>
      </c>
      <c r="E195" s="58">
        <f>IF(Data!R201=0,1,Data!Q201/1000000000)</f>
        <v>1</v>
      </c>
      <c r="F195" s="58">
        <f t="shared" si="9"/>
        <v>2262.1829867776187</v>
      </c>
      <c r="G195" s="65">
        <f t="shared" si="10"/>
        <v>5.5040286875991384E-3</v>
      </c>
      <c r="H195" s="58">
        <v>4724.47</v>
      </c>
      <c r="I195" s="68">
        <f t="shared" si="11"/>
        <v>-2.2854482547007837E-4</v>
      </c>
    </row>
    <row r="196" spans="1:9" x14ac:dyDescent="0.2">
      <c r="A196" s="51">
        <f>Data!A202</f>
        <v>40738</v>
      </c>
      <c r="B196" s="52">
        <f>Data!E202</f>
        <v>2208.5704000000001</v>
      </c>
      <c r="C196" s="52">
        <f t="shared" ref="C196:C259" si="12">B196/B195</f>
        <v>0.99129964239842605</v>
      </c>
      <c r="D196" s="53">
        <f>IF(Data!Q202=0,1,Data!Q202/POWER(10,LEN(Data!Q202)-1))</f>
        <v>1</v>
      </c>
      <c r="E196" s="53">
        <f>IF(Data!R202=0,1,Data!Q202/1000000000)</f>
        <v>1</v>
      </c>
      <c r="F196" s="53">
        <f t="shared" ref="F196:F259" si="13">D196*E196*F195*C196</f>
        <v>2242.5011858324569</v>
      </c>
      <c r="G196" s="66">
        <f t="shared" ref="G196:G259" si="14">(F196/F195)-1</f>
        <v>-8.7003576015738382E-3</v>
      </c>
      <c r="H196" s="53">
        <v>4698.1499999999996</v>
      </c>
      <c r="I196" s="69">
        <f t="shared" ref="I196:I259" si="15">(H196/H195)-1</f>
        <v>-5.5709952650775385E-3</v>
      </c>
    </row>
    <row r="197" spans="1:9" x14ac:dyDescent="0.2">
      <c r="A197" s="56">
        <f>Data!A203</f>
        <v>40739</v>
      </c>
      <c r="B197" s="57">
        <f>Data!E203</f>
        <v>2211.6098000000002</v>
      </c>
      <c r="C197" s="57">
        <f t="shared" si="12"/>
        <v>1.0013761843407845</v>
      </c>
      <c r="D197" s="58">
        <f>IF(Data!Q203=0,1,Data!Q203/POWER(10,LEN(Data!Q203)-1))</f>
        <v>1</v>
      </c>
      <c r="E197" s="58">
        <f>IF(Data!R203=0,1,Data!Q203/1000000000)</f>
        <v>1</v>
      </c>
      <c r="F197" s="58">
        <f t="shared" si="13"/>
        <v>2245.5872808485901</v>
      </c>
      <c r="G197" s="65">
        <f t="shared" si="14"/>
        <v>1.3761843407844587E-3</v>
      </c>
      <c r="H197" s="58">
        <v>4724.8</v>
      </c>
      <c r="I197" s="68">
        <f t="shared" si="15"/>
        <v>5.6724455370731341E-3</v>
      </c>
    </row>
    <row r="198" spans="1:9" x14ac:dyDescent="0.2">
      <c r="A198" s="51">
        <f>Data!A204</f>
        <v>40740</v>
      </c>
      <c r="B198" s="52">
        <f>Data!E204</f>
        <v>2211.5255999999999</v>
      </c>
      <c r="C198" s="52">
        <f t="shared" si="12"/>
        <v>0.99996192818461904</v>
      </c>
      <c r="D198" s="53">
        <f>IF(Data!Q204=0,1,Data!Q204/POWER(10,LEN(Data!Q204)-1))</f>
        <v>1</v>
      </c>
      <c r="E198" s="53">
        <f>IF(Data!R204=0,1,Data!Q204/1000000000)</f>
        <v>1</v>
      </c>
      <c r="F198" s="53">
        <f t="shared" si="13"/>
        <v>2245.501787264212</v>
      </c>
      <c r="G198" s="66">
        <f t="shared" si="14"/>
        <v>-3.8071815380846807E-5</v>
      </c>
      <c r="H198" s="53">
        <v>4724.8</v>
      </c>
      <c r="I198" s="69">
        <f t="shared" si="15"/>
        <v>0</v>
      </c>
    </row>
    <row r="199" spans="1:9" x14ac:dyDescent="0.2">
      <c r="A199" s="56">
        <f>Data!A205</f>
        <v>40741</v>
      </c>
      <c r="B199" s="57">
        <f>Data!E205</f>
        <v>2211.4413</v>
      </c>
      <c r="C199" s="57">
        <f t="shared" si="12"/>
        <v>0.99996188151744658</v>
      </c>
      <c r="D199" s="58">
        <f>IF(Data!Q205=0,1,Data!Q205/POWER(10,LEN(Data!Q205)-1))</f>
        <v>1</v>
      </c>
      <c r="E199" s="58">
        <f>IF(Data!R205=0,1,Data!Q205/1000000000)</f>
        <v>1</v>
      </c>
      <c r="F199" s="58">
        <f t="shared" si="13"/>
        <v>2245.4161921435107</v>
      </c>
      <c r="G199" s="65">
        <f t="shared" si="14"/>
        <v>-3.8118482553306521E-5</v>
      </c>
      <c r="H199" s="58">
        <v>4724.8</v>
      </c>
      <c r="I199" s="68">
        <f t="shared" si="15"/>
        <v>0</v>
      </c>
    </row>
    <row r="200" spans="1:9" x14ac:dyDescent="0.2">
      <c r="A200" s="51">
        <f>Data!A206</f>
        <v>40742</v>
      </c>
      <c r="B200" s="52">
        <f>Data!E206</f>
        <v>2192.2565</v>
      </c>
      <c r="C200" s="52">
        <f t="shared" si="12"/>
        <v>0.99132475277548626</v>
      </c>
      <c r="D200" s="53">
        <f>IF(Data!Q206=0,1,Data!Q206/POWER(10,LEN(Data!Q206)-1))</f>
        <v>1</v>
      </c>
      <c r="E200" s="53">
        <f>IF(Data!R206=0,1,Data!Q206/1000000000)</f>
        <v>1</v>
      </c>
      <c r="F200" s="53">
        <f t="shared" si="13"/>
        <v>2225.9366515547395</v>
      </c>
      <c r="G200" s="66">
        <f t="shared" si="14"/>
        <v>-8.675247224513738E-3</v>
      </c>
      <c r="H200" s="53">
        <v>4670.93</v>
      </c>
      <c r="I200" s="69">
        <f t="shared" si="15"/>
        <v>-1.1401540805960009E-2</v>
      </c>
    </row>
    <row r="201" spans="1:9" x14ac:dyDescent="0.2">
      <c r="A201" s="56">
        <f>Data!A207</f>
        <v>40743</v>
      </c>
      <c r="B201" s="57">
        <f>Data!E207</f>
        <v>2190.4870000000001</v>
      </c>
      <c r="C201" s="57">
        <f t="shared" si="12"/>
        <v>0.99919284080124748</v>
      </c>
      <c r="D201" s="58">
        <f>IF(Data!Q207=0,1,Data!Q207/POWER(10,LEN(Data!Q207)-1))</f>
        <v>1</v>
      </c>
      <c r="E201" s="58">
        <f>IF(Data!R207=0,1,Data!Q207/1000000000)</f>
        <v>1</v>
      </c>
      <c r="F201" s="58">
        <f t="shared" si="13"/>
        <v>2224.1399663105967</v>
      </c>
      <c r="G201" s="65">
        <f t="shared" si="14"/>
        <v>-8.0715919875251618E-4</v>
      </c>
      <c r="H201" s="58">
        <v>4662.09</v>
      </c>
      <c r="I201" s="68">
        <f t="shared" si="15"/>
        <v>-1.8925567285316136E-3</v>
      </c>
    </row>
    <row r="202" spans="1:9" x14ac:dyDescent="0.2">
      <c r="A202" s="51">
        <f>Data!A208</f>
        <v>40744</v>
      </c>
      <c r="B202" s="52">
        <f>Data!E208</f>
        <v>2173.3906999999999</v>
      </c>
      <c r="C202" s="52">
        <f t="shared" si="12"/>
        <v>0.99219520590626642</v>
      </c>
      <c r="D202" s="53">
        <f>IF(Data!Q208=0,1,Data!Q208/POWER(10,LEN(Data!Q208)-1))</f>
        <v>1</v>
      </c>
      <c r="E202" s="53">
        <f>IF(Data!R208=0,1,Data!Q208/1000000000)</f>
        <v>1</v>
      </c>
      <c r="F202" s="53">
        <f t="shared" si="13"/>
        <v>2206.7810118378989</v>
      </c>
      <c r="G202" s="66">
        <f t="shared" si="14"/>
        <v>-7.8047940937335802E-3</v>
      </c>
      <c r="H202" s="53">
        <v>4604.43</v>
      </c>
      <c r="I202" s="69">
        <f t="shared" si="15"/>
        <v>-1.2367843606622797E-2</v>
      </c>
    </row>
    <row r="203" spans="1:9" x14ac:dyDescent="0.2">
      <c r="A203" s="56">
        <f>Data!A209</f>
        <v>40745</v>
      </c>
      <c r="B203" s="57">
        <f>Data!E209</f>
        <v>2171.1687999999999</v>
      </c>
      <c r="C203" s="57">
        <f t="shared" si="12"/>
        <v>0.9989776803590813</v>
      </c>
      <c r="D203" s="58">
        <f>IF(Data!Q209=0,1,Data!Q209/POWER(10,LEN(Data!Q209)-1))</f>
        <v>1</v>
      </c>
      <c r="E203" s="58">
        <f>IF(Data!R209=0,1,Data!Q209/1000000000)</f>
        <v>1</v>
      </c>
      <c r="F203" s="58">
        <f t="shared" si="13"/>
        <v>2204.5249762662907</v>
      </c>
      <c r="G203" s="65">
        <f t="shared" si="14"/>
        <v>-1.0223196409187008E-3</v>
      </c>
      <c r="H203" s="58">
        <v>4618.04</v>
      </c>
      <c r="I203" s="68">
        <f t="shared" si="15"/>
        <v>2.955849041032188E-3</v>
      </c>
    </row>
    <row r="204" spans="1:9" x14ac:dyDescent="0.2">
      <c r="A204" s="51">
        <f>Data!A210</f>
        <v>40746</v>
      </c>
      <c r="B204" s="52">
        <f>Data!E210</f>
        <v>2184.252</v>
      </c>
      <c r="C204" s="52">
        <f t="shared" si="12"/>
        <v>1.0060258787801299</v>
      </c>
      <c r="D204" s="53">
        <f>IF(Data!Q210=0,1,Data!Q210/POWER(10,LEN(Data!Q210)-1))</f>
        <v>1</v>
      </c>
      <c r="E204" s="53">
        <f>IF(Data!R210=0,1,Data!Q210/1000000000)</f>
        <v>1</v>
      </c>
      <c r="F204" s="53">
        <f t="shared" si="13"/>
        <v>2217.80917654104</v>
      </c>
      <c r="G204" s="66">
        <f t="shared" si="14"/>
        <v>6.0258787801299452E-3</v>
      </c>
      <c r="H204" s="53">
        <v>4627.8</v>
      </c>
      <c r="I204" s="69">
        <f t="shared" si="15"/>
        <v>2.1134507280144987E-3</v>
      </c>
    </row>
    <row r="205" spans="1:9" x14ac:dyDescent="0.2">
      <c r="A205" s="56">
        <f>Data!A211</f>
        <v>40747</v>
      </c>
      <c r="B205" s="57">
        <f>Data!E211</f>
        <v>2184.1687999999999</v>
      </c>
      <c r="C205" s="57">
        <f t="shared" si="12"/>
        <v>0.999961909157002</v>
      </c>
      <c r="D205" s="58">
        <f>IF(Data!Q211=0,1,Data!Q211/POWER(10,LEN(Data!Q211)-1))</f>
        <v>1</v>
      </c>
      <c r="E205" s="58">
        <f>IF(Data!R211=0,1,Data!Q211/1000000000)</f>
        <v>1</v>
      </c>
      <c r="F205" s="58">
        <f t="shared" si="13"/>
        <v>2217.724698319897</v>
      </c>
      <c r="G205" s="65">
        <f t="shared" si="14"/>
        <v>-3.8090842997884344E-5</v>
      </c>
      <c r="H205" s="58">
        <v>4627.8</v>
      </c>
      <c r="I205" s="68">
        <f t="shared" si="15"/>
        <v>0</v>
      </c>
    </row>
    <row r="206" spans="1:9" x14ac:dyDescent="0.2">
      <c r="A206" s="51">
        <f>Data!A212</f>
        <v>40748</v>
      </c>
      <c r="B206" s="52">
        <f>Data!E212</f>
        <v>2184.0855999999999</v>
      </c>
      <c r="C206" s="52">
        <f t="shared" si="12"/>
        <v>0.99996190770603444</v>
      </c>
      <c r="D206" s="53">
        <f>IF(Data!Q212=0,1,Data!Q212/POWER(10,LEN(Data!Q212)-1))</f>
        <v>1</v>
      </c>
      <c r="E206" s="53">
        <f>IF(Data!R212=0,1,Data!Q212/1000000000)</f>
        <v>1</v>
      </c>
      <c r="F206" s="53">
        <f t="shared" si="13"/>
        <v>2217.6402200987541</v>
      </c>
      <c r="G206" s="66">
        <f t="shared" si="14"/>
        <v>-3.8092293965452662E-5</v>
      </c>
      <c r="H206" s="53">
        <v>4627.8</v>
      </c>
      <c r="I206" s="69">
        <f t="shared" si="15"/>
        <v>0</v>
      </c>
    </row>
    <row r="207" spans="1:9" x14ac:dyDescent="0.2">
      <c r="A207" s="56">
        <f>Data!A213</f>
        <v>40749</v>
      </c>
      <c r="B207" s="57">
        <f>Data!E213</f>
        <v>2171.5945999999999</v>
      </c>
      <c r="C207" s="57">
        <f t="shared" si="12"/>
        <v>0.99428090181080819</v>
      </c>
      <c r="D207" s="58">
        <f>IF(Data!Q213=0,1,Data!Q213/POWER(10,LEN(Data!Q213)-1))</f>
        <v>1</v>
      </c>
      <c r="E207" s="58">
        <f>IF(Data!R213=0,1,Data!Q213/1000000000)</f>
        <v>1</v>
      </c>
      <c r="F207" s="58">
        <f t="shared" si="13"/>
        <v>2204.9573179317085</v>
      </c>
      <c r="G207" s="65">
        <f t="shared" si="14"/>
        <v>-5.7190981891916959E-3</v>
      </c>
      <c r="H207" s="58">
        <v>4620.54</v>
      </c>
      <c r="I207" s="68">
        <f t="shared" si="15"/>
        <v>-1.5687799818489001E-3</v>
      </c>
    </row>
    <row r="208" spans="1:9" x14ac:dyDescent="0.2">
      <c r="A208" s="51">
        <f>Data!A214</f>
        <v>40750</v>
      </c>
      <c r="B208" s="52">
        <f>Data!E214</f>
        <v>2138.1104</v>
      </c>
      <c r="C208" s="52">
        <f t="shared" si="12"/>
        <v>0.98458082369517774</v>
      </c>
      <c r="D208" s="53">
        <f>IF(Data!Q214=0,1,Data!Q214/POWER(10,LEN(Data!Q214)-1))</f>
        <v>1</v>
      </c>
      <c r="E208" s="53">
        <f>IF(Data!R214=0,1,Data!Q214/1000000000)</f>
        <v>1</v>
      </c>
      <c r="F208" s="53">
        <f t="shared" si="13"/>
        <v>2170.9586923019115</v>
      </c>
      <c r="G208" s="66">
        <f t="shared" si="14"/>
        <v>-1.5419176304822257E-2</v>
      </c>
      <c r="H208" s="53">
        <v>4525.3</v>
      </c>
      <c r="I208" s="69">
        <f t="shared" si="15"/>
        <v>-2.0612309383751581E-2</v>
      </c>
    </row>
    <row r="209" spans="1:9" x14ac:dyDescent="0.2">
      <c r="A209" s="56">
        <f>Data!A215</f>
        <v>40751</v>
      </c>
      <c r="B209" s="57">
        <f>Data!E215</f>
        <v>2086.4787999999999</v>
      </c>
      <c r="C209" s="57">
        <f t="shared" si="12"/>
        <v>0.9758517614431883</v>
      </c>
      <c r="D209" s="58">
        <f>IF(Data!Q215=0,1,Data!Q215/POWER(10,LEN(Data!Q215)-1))</f>
        <v>1</v>
      </c>
      <c r="E209" s="58">
        <f>IF(Data!R215=0,1,Data!Q215/1000000000)</f>
        <v>1</v>
      </c>
      <c r="F209" s="58">
        <f t="shared" si="13"/>
        <v>2118.5338639032211</v>
      </c>
      <c r="G209" s="65">
        <f t="shared" si="14"/>
        <v>-2.4148238556811585E-2</v>
      </c>
      <c r="H209" s="58">
        <v>4413.54</v>
      </c>
      <c r="I209" s="68">
        <f t="shared" si="15"/>
        <v>-2.4696705190816126E-2</v>
      </c>
    </row>
    <row r="210" spans="1:9" x14ac:dyDescent="0.2">
      <c r="A210" s="51">
        <f>Data!A216</f>
        <v>40752</v>
      </c>
      <c r="B210" s="52">
        <f>Data!E216</f>
        <v>2083.5066000000002</v>
      </c>
      <c r="C210" s="52">
        <f t="shared" si="12"/>
        <v>0.99857549475221141</v>
      </c>
      <c r="D210" s="53">
        <f>IF(Data!Q216=0,1,Data!Q216/POWER(10,LEN(Data!Q216)-1))</f>
        <v>1</v>
      </c>
      <c r="E210" s="53">
        <f>IF(Data!R216=0,1,Data!Q216/1000000000)</f>
        <v>1</v>
      </c>
      <c r="F210" s="53">
        <f t="shared" si="13"/>
        <v>2115.516001296473</v>
      </c>
      <c r="G210" s="66">
        <f t="shared" si="14"/>
        <v>-1.4245052477886988E-3</v>
      </c>
      <c r="H210" s="53">
        <v>4434.68</v>
      </c>
      <c r="I210" s="69">
        <f t="shared" si="15"/>
        <v>4.7898059154329875E-3</v>
      </c>
    </row>
    <row r="211" spans="1:9" x14ac:dyDescent="0.2">
      <c r="A211" s="56">
        <f>Data!A217</f>
        <v>40753</v>
      </c>
      <c r="B211" s="57">
        <f>Data!E217</f>
        <v>2066.3584999999998</v>
      </c>
      <c r="C211" s="57">
        <f t="shared" si="12"/>
        <v>0.99176959650619756</v>
      </c>
      <c r="D211" s="58">
        <f>IF(Data!Q217=0,1,Data!Q217/POWER(10,LEN(Data!Q217)-1))</f>
        <v>1</v>
      </c>
      <c r="E211" s="58">
        <f>IF(Data!R217=0,1,Data!Q217/1000000000)</f>
        <v>1</v>
      </c>
      <c r="F211" s="58">
        <f t="shared" si="13"/>
        <v>2098.1044510082074</v>
      </c>
      <c r="G211" s="65">
        <f t="shared" si="14"/>
        <v>-8.2304034938024406E-3</v>
      </c>
      <c r="H211" s="58">
        <v>4425.9799999999996</v>
      </c>
      <c r="I211" s="68">
        <f t="shared" si="15"/>
        <v>-1.9618100967827568E-3</v>
      </c>
    </row>
    <row r="212" spans="1:9" x14ac:dyDescent="0.2">
      <c r="A212" s="51">
        <f>Data!A218</f>
        <v>40754</v>
      </c>
      <c r="B212" s="52">
        <f>Data!E218</f>
        <v>2066.2788</v>
      </c>
      <c r="C212" s="52">
        <f t="shared" si="12"/>
        <v>0.99996142973254654</v>
      </c>
      <c r="D212" s="53">
        <f>IF(Data!Q218=0,1,Data!Q218/POWER(10,LEN(Data!Q218)-1))</f>
        <v>1</v>
      </c>
      <c r="E212" s="53">
        <f>IF(Data!R218=0,1,Data!Q218/1000000000)</f>
        <v>1</v>
      </c>
      <c r="F212" s="53">
        <f t="shared" si="13"/>
        <v>2098.0235265583869</v>
      </c>
      <c r="G212" s="66">
        <f t="shared" si="14"/>
        <v>-3.8570267453352791E-5</v>
      </c>
      <c r="H212" s="53">
        <v>4425.9799999999996</v>
      </c>
      <c r="I212" s="69">
        <f t="shared" si="15"/>
        <v>0</v>
      </c>
    </row>
    <row r="213" spans="1:9" x14ac:dyDescent="0.2">
      <c r="A213" s="56">
        <f>Data!A219</f>
        <v>40755</v>
      </c>
      <c r="B213" s="57">
        <f>Data!E219</f>
        <v>2066.1990999999998</v>
      </c>
      <c r="C213" s="57">
        <f t="shared" si="12"/>
        <v>0.99996142824482337</v>
      </c>
      <c r="D213" s="58">
        <f>IF(Data!Q219=0,1,Data!Q219/POWER(10,LEN(Data!Q219)-1))</f>
        <v>1</v>
      </c>
      <c r="E213" s="58">
        <f>IF(Data!R219=0,1,Data!Q219/1000000000)</f>
        <v>1</v>
      </c>
      <c r="F213" s="58">
        <f t="shared" si="13"/>
        <v>2097.9426021085656</v>
      </c>
      <c r="G213" s="65">
        <f t="shared" si="14"/>
        <v>-3.8571755176741718E-5</v>
      </c>
      <c r="H213" s="58">
        <v>4425.9799999999996</v>
      </c>
      <c r="I213" s="68">
        <f t="shared" si="15"/>
        <v>0</v>
      </c>
    </row>
    <row r="214" spans="1:9" x14ac:dyDescent="0.2">
      <c r="A214" s="51">
        <f>Data!A220</f>
        <v>40756</v>
      </c>
      <c r="B214" s="52">
        <f>Data!E220</f>
        <v>2094.7979999999998</v>
      </c>
      <c r="C214" s="52">
        <f t="shared" si="12"/>
        <v>1.0138413089038709</v>
      </c>
      <c r="D214" s="53">
        <f>IF(Data!Q220=0,1,Data!Q220/POWER(10,LEN(Data!Q220)-1))</f>
        <v>1</v>
      </c>
      <c r="E214" s="53">
        <f>IF(Data!R220=0,1,Data!Q220/1000000000)</f>
        <v>1</v>
      </c>
      <c r="F214" s="53">
        <f t="shared" si="13"/>
        <v>2126.9808737269409</v>
      </c>
      <c r="G214" s="66">
        <f t="shared" si="14"/>
        <v>1.3841308903870919E-2</v>
      </c>
      <c r="H214" s="53">
        <v>4486.3900000000003</v>
      </c>
      <c r="I214" s="69">
        <f t="shared" si="15"/>
        <v>1.3648954581810369E-2</v>
      </c>
    </row>
    <row r="215" spans="1:9" x14ac:dyDescent="0.2">
      <c r="A215" s="56">
        <f>Data!A221</f>
        <v>40757</v>
      </c>
      <c r="B215" s="57">
        <f>Data!E221</f>
        <v>2078.1839</v>
      </c>
      <c r="C215" s="57">
        <f t="shared" si="12"/>
        <v>0.99206887728554272</v>
      </c>
      <c r="D215" s="58">
        <f>IF(Data!Q221=0,1,Data!Q221/POWER(10,LEN(Data!Q221)-1))</f>
        <v>1</v>
      </c>
      <c r="E215" s="58">
        <f>IF(Data!R221=0,1,Data!Q221/1000000000)</f>
        <v>1</v>
      </c>
      <c r="F215" s="58">
        <f t="shared" si="13"/>
        <v>2110.111527406109</v>
      </c>
      <c r="G215" s="65">
        <f t="shared" si="14"/>
        <v>-7.9311227144572838E-3</v>
      </c>
      <c r="H215" s="58">
        <v>4391.46</v>
      </c>
      <c r="I215" s="68">
        <f t="shared" si="15"/>
        <v>-2.1159551443365454E-2</v>
      </c>
    </row>
    <row r="216" spans="1:9" x14ac:dyDescent="0.2">
      <c r="A216" s="51">
        <f>Data!A222</f>
        <v>40758</v>
      </c>
      <c r="B216" s="52">
        <f>Data!E222</f>
        <v>2022.0074</v>
      </c>
      <c r="C216" s="52">
        <f t="shared" si="12"/>
        <v>0.9729684653990438</v>
      </c>
      <c r="D216" s="53">
        <f>IF(Data!Q222=0,1,Data!Q222/POWER(10,LEN(Data!Q222)-1))</f>
        <v>1</v>
      </c>
      <c r="E216" s="53">
        <f>IF(Data!R222=0,1,Data!Q222/1000000000)</f>
        <v>1</v>
      </c>
      <c r="F216" s="53">
        <f t="shared" si="13"/>
        <v>2053.0719746411542</v>
      </c>
      <c r="G216" s="66">
        <f t="shared" si="14"/>
        <v>-2.7031534600956197E-2</v>
      </c>
      <c r="H216" s="53">
        <v>4312.4399999999996</v>
      </c>
      <c r="I216" s="69">
        <f t="shared" si="15"/>
        <v>-1.7994015657662898E-2</v>
      </c>
    </row>
    <row r="217" spans="1:9" x14ac:dyDescent="0.2">
      <c r="A217" s="56">
        <f>Data!A223</f>
        <v>40759</v>
      </c>
      <c r="B217" s="57">
        <f>Data!E223</f>
        <v>1949.1122</v>
      </c>
      <c r="C217" s="57">
        <f t="shared" si="12"/>
        <v>0.96394909336137946</v>
      </c>
      <c r="D217" s="58">
        <f>IF(Data!Q223=0,1,Data!Q223/POWER(10,LEN(Data!Q223)-1))</f>
        <v>1</v>
      </c>
      <c r="E217" s="58">
        <f>IF(Data!R223=0,1,Data!Q223/1000000000)</f>
        <v>1</v>
      </c>
      <c r="F217" s="58">
        <f t="shared" si="13"/>
        <v>1979.0568685609976</v>
      </c>
      <c r="G217" s="65">
        <f t="shared" si="14"/>
        <v>-3.6050906638620539E-2</v>
      </c>
      <c r="H217" s="58">
        <v>4142.38</v>
      </c>
      <c r="I217" s="68">
        <f t="shared" si="15"/>
        <v>-3.9434751555963543E-2</v>
      </c>
    </row>
    <row r="218" spans="1:9" x14ac:dyDescent="0.2">
      <c r="A218" s="51">
        <f>Data!A224</f>
        <v>40760</v>
      </c>
      <c r="B218" s="52">
        <f>Data!E224</f>
        <v>1915.8797999999999</v>
      </c>
      <c r="C218" s="52">
        <f t="shared" si="12"/>
        <v>0.98294998102212894</v>
      </c>
      <c r="D218" s="53">
        <f>IF(Data!Q224=0,1,Data!Q224/POWER(10,LEN(Data!Q224)-1))</f>
        <v>1</v>
      </c>
      <c r="E218" s="53">
        <f>IF(Data!R224=0,1,Data!Q224/1000000000)</f>
        <v>1</v>
      </c>
      <c r="F218" s="53">
        <f t="shared" si="13"/>
        <v>1945.3139113937466</v>
      </c>
      <c r="G218" s="66">
        <f t="shared" si="14"/>
        <v>-1.7050018977871062E-2</v>
      </c>
      <c r="H218" s="53">
        <v>4066.09</v>
      </c>
      <c r="I218" s="69">
        <f t="shared" si="15"/>
        <v>-1.8416948710644587E-2</v>
      </c>
    </row>
    <row r="219" spans="1:9" x14ac:dyDescent="0.2">
      <c r="A219" s="56">
        <f>Data!A225</f>
        <v>40761</v>
      </c>
      <c r="B219" s="57">
        <f>Data!E225</f>
        <v>1915.8064999999999</v>
      </c>
      <c r="C219" s="57">
        <f t="shared" si="12"/>
        <v>0.99996174081484657</v>
      </c>
      <c r="D219" s="58">
        <f>IF(Data!Q225=0,1,Data!Q225/POWER(10,LEN(Data!Q225)-1))</f>
        <v>1</v>
      </c>
      <c r="E219" s="58">
        <f>IF(Data!R225=0,1,Data!Q225/1000000000)</f>
        <v>1</v>
      </c>
      <c r="F219" s="58">
        <f t="shared" si="13"/>
        <v>1945.2394852686291</v>
      </c>
      <c r="G219" s="65">
        <f t="shared" si="14"/>
        <v>-3.8259185153433073E-5</v>
      </c>
      <c r="H219" s="58">
        <v>4066.09</v>
      </c>
      <c r="I219" s="68">
        <f t="shared" si="15"/>
        <v>0</v>
      </c>
    </row>
    <row r="220" spans="1:9" x14ac:dyDescent="0.2">
      <c r="A220" s="51">
        <f>Data!A226</f>
        <v>40762</v>
      </c>
      <c r="B220" s="52">
        <f>Data!E226</f>
        <v>1915.7333000000001</v>
      </c>
      <c r="C220" s="52">
        <f t="shared" si="12"/>
        <v>0.99996179154836362</v>
      </c>
      <c r="D220" s="53">
        <f>IF(Data!Q226=0,1,Data!Q226/POWER(10,LEN(Data!Q226)-1))</f>
        <v>1</v>
      </c>
      <c r="E220" s="53">
        <f>IF(Data!R226=0,1,Data!Q226/1000000000)</f>
        <v>1</v>
      </c>
      <c r="F220" s="53">
        <f t="shared" si="13"/>
        <v>1945.165160679835</v>
      </c>
      <c r="G220" s="66">
        <f t="shared" si="14"/>
        <v>-3.8208451636378982E-5</v>
      </c>
      <c r="H220" s="53">
        <v>4066.09</v>
      </c>
      <c r="I220" s="69">
        <f t="shared" si="15"/>
        <v>0</v>
      </c>
    </row>
    <row r="221" spans="1:9" x14ac:dyDescent="0.2">
      <c r="A221" s="56">
        <f>Data!A227</f>
        <v>40763</v>
      </c>
      <c r="B221" s="57">
        <f>Data!E227</f>
        <v>1807.6059</v>
      </c>
      <c r="C221" s="57">
        <f t="shared" si="12"/>
        <v>0.94355821867271394</v>
      </c>
      <c r="D221" s="58">
        <f>IF(Data!Q227=0,1,Data!Q227/POWER(10,LEN(Data!Q227)-1))</f>
        <v>1</v>
      </c>
      <c r="E221" s="58">
        <f>IF(Data!R227=0,1,Data!Q227/1000000000)</f>
        <v>1</v>
      </c>
      <c r="F221" s="58">
        <f t="shared" si="13"/>
        <v>1835.3765740352885</v>
      </c>
      <c r="G221" s="65">
        <f t="shared" si="14"/>
        <v>-5.6441781327286056E-2</v>
      </c>
      <c r="H221" s="58">
        <v>3784.65</v>
      </c>
      <c r="I221" s="68">
        <f t="shared" si="15"/>
        <v>-6.9216372485606525E-2</v>
      </c>
    </row>
    <row r="222" spans="1:9" x14ac:dyDescent="0.2">
      <c r="A222" s="51">
        <f>Data!A228</f>
        <v>40764</v>
      </c>
      <c r="B222" s="52">
        <f>Data!E228</f>
        <v>1881.9885999999999</v>
      </c>
      <c r="C222" s="52">
        <f t="shared" si="12"/>
        <v>1.0411498435582667</v>
      </c>
      <c r="D222" s="53">
        <f>IF(Data!Q228=0,1,Data!Q228/POWER(10,LEN(Data!Q228)-1))</f>
        <v>1</v>
      </c>
      <c r="E222" s="53">
        <f>IF(Data!R228=0,1,Data!Q228/1000000000)</f>
        <v>1</v>
      </c>
      <c r="F222" s="53">
        <f t="shared" si="13"/>
        <v>1910.902032927348</v>
      </c>
      <c r="G222" s="66">
        <f t="shared" si="14"/>
        <v>4.1149843558266674E-2</v>
      </c>
      <c r="H222" s="53">
        <v>4005.39</v>
      </c>
      <c r="I222" s="69">
        <f t="shared" si="15"/>
        <v>5.8325076295033806E-2</v>
      </c>
    </row>
    <row r="223" spans="1:9" x14ac:dyDescent="0.2">
      <c r="A223" s="56">
        <f>Data!A229</f>
        <v>40765</v>
      </c>
      <c r="B223" s="57">
        <f>Data!E229</f>
        <v>1930.7233000000001</v>
      </c>
      <c r="C223" s="57">
        <f t="shared" si="12"/>
        <v>1.0258953215763369</v>
      </c>
      <c r="D223" s="58">
        <f>IF(Data!Q229=0,1,Data!Q229/POWER(10,LEN(Data!Q229)-1))</f>
        <v>1</v>
      </c>
      <c r="E223" s="58">
        <f>IF(Data!R229=0,1,Data!Q229/1000000000)</f>
        <v>1</v>
      </c>
      <c r="F223" s="58">
        <f t="shared" si="13"/>
        <v>1960.3854555708776</v>
      </c>
      <c r="G223" s="65">
        <f t="shared" si="14"/>
        <v>2.5895321576336894E-2</v>
      </c>
      <c r="H223" s="58">
        <v>4104.1899999999996</v>
      </c>
      <c r="I223" s="68">
        <f t="shared" si="15"/>
        <v>2.4666761538826298E-2</v>
      </c>
    </row>
    <row r="224" spans="1:9" x14ac:dyDescent="0.2">
      <c r="A224" s="51">
        <f>Data!A230</f>
        <v>40766</v>
      </c>
      <c r="B224" s="52">
        <f>Data!E230</f>
        <v>1988.4816000000001</v>
      </c>
      <c r="C224" s="52">
        <f t="shared" si="12"/>
        <v>1.0299153690225833</v>
      </c>
      <c r="D224" s="53">
        <f>IF(Data!Q230=0,1,Data!Q230/POWER(10,LEN(Data!Q230)-1))</f>
        <v>1</v>
      </c>
      <c r="E224" s="53">
        <f>IF(Data!R230=0,1,Data!Q230/1000000000)</f>
        <v>1</v>
      </c>
      <c r="F224" s="53">
        <f t="shared" si="13"/>
        <v>2019.0311099007856</v>
      </c>
      <c r="G224" s="66">
        <f t="shared" si="14"/>
        <v>2.9915369022583294E-2</v>
      </c>
      <c r="H224" s="53">
        <v>4213.01</v>
      </c>
      <c r="I224" s="69">
        <f t="shared" si="15"/>
        <v>2.6514367024918606E-2</v>
      </c>
    </row>
    <row r="225" spans="1:9" x14ac:dyDescent="0.2">
      <c r="A225" s="56">
        <f>Data!A231</f>
        <v>40767</v>
      </c>
      <c r="B225" s="57">
        <f>Data!E231</f>
        <v>2027.1727000000001</v>
      </c>
      <c r="C225" s="57">
        <f t="shared" si="12"/>
        <v>1.0194576102690616</v>
      </c>
      <c r="D225" s="58">
        <f>IF(Data!Q231=0,1,Data!Q231/POWER(10,LEN(Data!Q231)-1))</f>
        <v>1.0008424789999999</v>
      </c>
      <c r="E225" s="58">
        <f>IF(Data!R231=0,1,Data!Q231/1000000000)</f>
        <v>1</v>
      </c>
      <c r="F225" s="58">
        <f t="shared" si="13"/>
        <v>2060.0507188947736</v>
      </c>
      <c r="G225" s="65">
        <f t="shared" si="14"/>
        <v>2.0316481897103333E-2</v>
      </c>
      <c r="H225" s="58">
        <v>4250.6899999999996</v>
      </c>
      <c r="I225" s="68">
        <f t="shared" si="15"/>
        <v>8.9437243206162975E-3</v>
      </c>
    </row>
    <row r="226" spans="1:9" x14ac:dyDescent="0.2">
      <c r="A226" s="51">
        <f>Data!A232</f>
        <v>40768</v>
      </c>
      <c r="B226" s="52">
        <f>Data!E232</f>
        <v>2027.1074000000001</v>
      </c>
      <c r="C226" s="52">
        <f t="shared" si="12"/>
        <v>0.99996778764828476</v>
      </c>
      <c r="D226" s="53">
        <f>IF(Data!Q232=0,1,Data!Q232/POWER(10,LEN(Data!Q232)-1))</f>
        <v>1</v>
      </c>
      <c r="E226" s="53">
        <f>IF(Data!R232=0,1,Data!Q232/1000000000)</f>
        <v>1</v>
      </c>
      <c r="F226" s="53">
        <f t="shared" si="13"/>
        <v>2059.9843598164653</v>
      </c>
      <c r="G226" s="66">
        <f t="shared" si="14"/>
        <v>-3.2212351715243948E-5</v>
      </c>
      <c r="H226" s="53">
        <v>4250.6899999999996</v>
      </c>
      <c r="I226" s="69">
        <f t="shared" si="15"/>
        <v>0</v>
      </c>
    </row>
    <row r="227" spans="1:9" x14ac:dyDescent="0.2">
      <c r="A227" s="56">
        <f>Data!A233</f>
        <v>40769</v>
      </c>
      <c r="B227" s="57">
        <f>Data!E233</f>
        <v>2027.0420999999999</v>
      </c>
      <c r="C227" s="57">
        <f t="shared" si="12"/>
        <v>0.99996778661061558</v>
      </c>
      <c r="D227" s="58">
        <f>IF(Data!Q233=0,1,Data!Q233/POWER(10,LEN(Data!Q233)-1))</f>
        <v>1</v>
      </c>
      <c r="E227" s="58">
        <f>IF(Data!R233=0,1,Data!Q233/1000000000)</f>
        <v>1</v>
      </c>
      <c r="F227" s="58">
        <f t="shared" si="13"/>
        <v>2059.9180007381565</v>
      </c>
      <c r="G227" s="65">
        <f t="shared" si="14"/>
        <v>-3.221338938452778E-5</v>
      </c>
      <c r="H227" s="58">
        <v>4250.6899999999996</v>
      </c>
      <c r="I227" s="68">
        <f t="shared" si="15"/>
        <v>0</v>
      </c>
    </row>
    <row r="228" spans="1:9" x14ac:dyDescent="0.2">
      <c r="A228" s="51">
        <f>Data!A234</f>
        <v>40770</v>
      </c>
      <c r="B228" s="52">
        <f>Data!E234</f>
        <v>2026.9767999999999</v>
      </c>
      <c r="C228" s="52">
        <f t="shared" si="12"/>
        <v>0.9999677855728798</v>
      </c>
      <c r="D228" s="53">
        <f>IF(Data!Q234=0,1,Data!Q234/POWER(10,LEN(Data!Q234)-1))</f>
        <v>1</v>
      </c>
      <c r="E228" s="53">
        <f>IF(Data!R234=0,1,Data!Q234/1000000000)</f>
        <v>1</v>
      </c>
      <c r="F228" s="53">
        <f t="shared" si="13"/>
        <v>2059.8516416598482</v>
      </c>
      <c r="G228" s="66">
        <f t="shared" si="14"/>
        <v>-3.2214427120202949E-5</v>
      </c>
      <c r="H228" s="53">
        <v>4250.6899999999996</v>
      </c>
      <c r="I228" s="69">
        <f t="shared" si="15"/>
        <v>0</v>
      </c>
    </row>
    <row r="229" spans="1:9" x14ac:dyDescent="0.2">
      <c r="A229" s="56">
        <f>Data!A235</f>
        <v>40771</v>
      </c>
      <c r="B229" s="57">
        <f>Data!E235</f>
        <v>2014.2809</v>
      </c>
      <c r="C229" s="57">
        <f t="shared" si="12"/>
        <v>0.99373653413300045</v>
      </c>
      <c r="D229" s="58">
        <f>IF(Data!Q235=0,1,Data!Q235/POWER(10,LEN(Data!Q235)-1))</f>
        <v>1</v>
      </c>
      <c r="E229" s="58">
        <f>IF(Data!R235=0,1,Data!Q235/1000000000)</f>
        <v>1</v>
      </c>
      <c r="F229" s="58">
        <f t="shared" si="13"/>
        <v>2046.9498312112287</v>
      </c>
      <c r="G229" s="65">
        <f t="shared" si="14"/>
        <v>-6.2634658669995513E-3</v>
      </c>
      <c r="H229" s="58">
        <v>4215.4399999999996</v>
      </c>
      <c r="I229" s="68">
        <f t="shared" si="15"/>
        <v>-8.292771291249168E-3</v>
      </c>
    </row>
    <row r="230" spans="1:9" x14ac:dyDescent="0.2">
      <c r="A230" s="51">
        <f>Data!A236</f>
        <v>40772</v>
      </c>
      <c r="B230" s="52">
        <f>Data!E236</f>
        <v>2012.7132999999999</v>
      </c>
      <c r="C230" s="52">
        <f t="shared" si="12"/>
        <v>0.99922175700519222</v>
      </c>
      <c r="D230" s="53">
        <f>IF(Data!Q236=0,1,Data!Q236/POWER(10,LEN(Data!Q236)-1))</f>
        <v>1</v>
      </c>
      <c r="E230" s="53">
        <f>IF(Data!R236=0,1,Data!Q236/1000000000)</f>
        <v>1</v>
      </c>
      <c r="F230" s="53">
        <f t="shared" si="13"/>
        <v>2045.3568068443656</v>
      </c>
      <c r="G230" s="66">
        <f t="shared" si="14"/>
        <v>-7.7824299480777626E-4</v>
      </c>
      <c r="H230" s="53">
        <v>4229.26</v>
      </c>
      <c r="I230" s="69">
        <f t="shared" si="15"/>
        <v>3.2784240790997288E-3</v>
      </c>
    </row>
    <row r="231" spans="1:9" x14ac:dyDescent="0.2">
      <c r="A231" s="56">
        <f>Data!A237</f>
        <v>40773</v>
      </c>
      <c r="B231" s="57">
        <f>Data!E237</f>
        <v>1979.8064999999999</v>
      </c>
      <c r="C231" s="57">
        <f t="shared" si="12"/>
        <v>0.98365052787200247</v>
      </c>
      <c r="D231" s="58">
        <f>IF(Data!Q237=0,1,Data!Q237/POWER(10,LEN(Data!Q237)-1))</f>
        <v>1</v>
      </c>
      <c r="E231" s="58">
        <f>IF(Data!R237=0,1,Data!Q237/1000000000)</f>
        <v>1</v>
      </c>
      <c r="F231" s="58">
        <f t="shared" si="13"/>
        <v>2011.9163027390537</v>
      </c>
      <c r="G231" s="65">
        <f t="shared" si="14"/>
        <v>-1.6349472127997533E-2</v>
      </c>
      <c r="H231" s="58">
        <v>4149.3</v>
      </c>
      <c r="I231" s="68">
        <f t="shared" si="15"/>
        <v>-1.8906380785291055E-2</v>
      </c>
    </row>
    <row r="232" spans="1:9" x14ac:dyDescent="0.2">
      <c r="A232" s="51">
        <f>Data!A238</f>
        <v>40774</v>
      </c>
      <c r="B232" s="52">
        <f>Data!E238</f>
        <v>1984.8320000000001</v>
      </c>
      <c r="C232" s="52">
        <f t="shared" si="12"/>
        <v>1.0025383793820255</v>
      </c>
      <c r="D232" s="53">
        <f>IF(Data!Q238=0,1,Data!Q238/POWER(10,LEN(Data!Q238)-1))</f>
        <v>1</v>
      </c>
      <c r="E232" s="53">
        <f>IF(Data!R238=0,1,Data!Q238/1000000000)</f>
        <v>1</v>
      </c>
      <c r="F232" s="53">
        <f t="shared" si="13"/>
        <v>2017.0233096002873</v>
      </c>
      <c r="G232" s="66">
        <f t="shared" si="14"/>
        <v>2.5383793820255018E-3</v>
      </c>
      <c r="H232" s="53">
        <v>4129.71</v>
      </c>
      <c r="I232" s="69">
        <f t="shared" si="15"/>
        <v>-4.7212782879040294E-3</v>
      </c>
    </row>
    <row r="233" spans="1:9" x14ac:dyDescent="0.2">
      <c r="A233" s="56">
        <f>Data!A239</f>
        <v>40775</v>
      </c>
      <c r="B233" s="57">
        <f>Data!E239</f>
        <v>1984.7623000000001</v>
      </c>
      <c r="C233" s="57">
        <f t="shared" si="12"/>
        <v>0.99996488367781255</v>
      </c>
      <c r="D233" s="58">
        <f>IF(Data!Q239=0,1,Data!Q239/POWER(10,LEN(Data!Q239)-1))</f>
        <v>1</v>
      </c>
      <c r="E233" s="58">
        <f>IF(Data!R239=0,1,Data!Q239/1000000000)</f>
        <v>1</v>
      </c>
      <c r="F233" s="58">
        <f t="shared" si="13"/>
        <v>2016.9524791598878</v>
      </c>
      <c r="G233" s="65">
        <f t="shared" si="14"/>
        <v>-3.5116322187445093E-5</v>
      </c>
      <c r="H233" s="58">
        <v>4129.71</v>
      </c>
      <c r="I233" s="68">
        <f t="shared" si="15"/>
        <v>0</v>
      </c>
    </row>
    <row r="234" spans="1:9" x14ac:dyDescent="0.2">
      <c r="A234" s="51">
        <f>Data!A240</f>
        <v>40776</v>
      </c>
      <c r="B234" s="52">
        <f>Data!E240</f>
        <v>1984.6926000000001</v>
      </c>
      <c r="C234" s="52">
        <f t="shared" si="12"/>
        <v>0.99996488244461312</v>
      </c>
      <c r="D234" s="53">
        <f>IF(Data!Q240=0,1,Data!Q240/POWER(10,LEN(Data!Q240)-1))</f>
        <v>1</v>
      </c>
      <c r="E234" s="53">
        <f>IF(Data!R240=0,1,Data!Q240/1000000000)</f>
        <v>1</v>
      </c>
      <c r="F234" s="53">
        <f t="shared" si="13"/>
        <v>2016.8816487194883</v>
      </c>
      <c r="G234" s="66">
        <f t="shared" si="14"/>
        <v>-3.5117555386876553E-5</v>
      </c>
      <c r="H234" s="53">
        <v>4129.71</v>
      </c>
      <c r="I234" s="69">
        <f t="shared" si="15"/>
        <v>0</v>
      </c>
    </row>
    <row r="235" spans="1:9" x14ac:dyDescent="0.2">
      <c r="A235" s="56">
        <f>Data!A241</f>
        <v>40777</v>
      </c>
      <c r="B235" s="57">
        <f>Data!E241</f>
        <v>1988.6087</v>
      </c>
      <c r="C235" s="57">
        <f t="shared" si="12"/>
        <v>1.001973151912795</v>
      </c>
      <c r="D235" s="58">
        <f>IF(Data!Q241=0,1,Data!Q241/POWER(10,LEN(Data!Q241)-1))</f>
        <v>1</v>
      </c>
      <c r="E235" s="58">
        <f>IF(Data!R241=0,1,Data!Q241/1000000000)</f>
        <v>1</v>
      </c>
      <c r="F235" s="58">
        <f t="shared" si="13"/>
        <v>2020.8612626025404</v>
      </c>
      <c r="G235" s="65">
        <f t="shared" si="14"/>
        <v>1.9731519127950126E-3</v>
      </c>
      <c r="H235" s="58">
        <v>4112.8900000000003</v>
      </c>
      <c r="I235" s="68">
        <f t="shared" si="15"/>
        <v>-4.0729252175091268E-3</v>
      </c>
    </row>
    <row r="236" spans="1:9" x14ac:dyDescent="0.2">
      <c r="A236" s="51">
        <f>Data!A242</f>
        <v>40778</v>
      </c>
      <c r="B236" s="52">
        <f>Data!E242</f>
        <v>1997.0630000000001</v>
      </c>
      <c r="C236" s="52">
        <f t="shared" si="12"/>
        <v>1.0042513642829785</v>
      </c>
      <c r="D236" s="53">
        <f>IF(Data!Q242=0,1,Data!Q242/POWER(10,LEN(Data!Q242)-1))</f>
        <v>1</v>
      </c>
      <c r="E236" s="53">
        <f>IF(Data!R242=0,1,Data!Q242/1000000000)</f>
        <v>1</v>
      </c>
      <c r="F236" s="53">
        <f t="shared" si="13"/>
        <v>2029.4526799952234</v>
      </c>
      <c r="G236" s="66">
        <f t="shared" si="14"/>
        <v>4.2513642829784537E-3</v>
      </c>
      <c r="H236" s="53">
        <v>4162.5200000000004</v>
      </c>
      <c r="I236" s="69">
        <f t="shared" si="15"/>
        <v>1.2066940764280165E-2</v>
      </c>
    </row>
    <row r="237" spans="1:9" x14ac:dyDescent="0.2">
      <c r="A237" s="56">
        <f>Data!A243</f>
        <v>40779</v>
      </c>
      <c r="B237" s="57">
        <f>Data!E243</f>
        <v>2022.6448</v>
      </c>
      <c r="C237" s="57">
        <f t="shared" si="12"/>
        <v>1.0128097110606926</v>
      </c>
      <c r="D237" s="58">
        <f>IF(Data!Q243=0,1,Data!Q243/POWER(10,LEN(Data!Q243)-1))</f>
        <v>1</v>
      </c>
      <c r="E237" s="58">
        <f>IF(Data!R243=0,1,Data!Q243/1000000000)</f>
        <v>1</v>
      </c>
      <c r="F237" s="58">
        <f t="shared" si="13"/>
        <v>2055.4493824373103</v>
      </c>
      <c r="G237" s="65">
        <f t="shared" si="14"/>
        <v>1.2809711060692619E-2</v>
      </c>
      <c r="H237" s="58">
        <v>4158.68</v>
      </c>
      <c r="I237" s="68">
        <f t="shared" si="15"/>
        <v>-9.2251809000321039E-4</v>
      </c>
    </row>
    <row r="238" spans="1:9" x14ac:dyDescent="0.2">
      <c r="A238" s="51">
        <f>Data!A244</f>
        <v>40780</v>
      </c>
      <c r="B238" s="52">
        <f>Data!E244</f>
        <v>2000.0485000000001</v>
      </c>
      <c r="C238" s="52">
        <f t="shared" si="12"/>
        <v>0.98882834000314834</v>
      </c>
      <c r="D238" s="53">
        <f>IF(Data!Q244=0,1,Data!Q244/POWER(10,LEN(Data!Q244)-1))</f>
        <v>1</v>
      </c>
      <c r="E238" s="53">
        <f>IF(Data!R244=0,1,Data!Q244/1000000000)</f>
        <v>1</v>
      </c>
      <c r="F238" s="53">
        <f t="shared" si="13"/>
        <v>2032.486600795982</v>
      </c>
      <c r="G238" s="66">
        <f t="shared" si="14"/>
        <v>-1.1171659996851657E-2</v>
      </c>
      <c r="H238" s="53">
        <v>4113.4399999999996</v>
      </c>
      <c r="I238" s="69">
        <f t="shared" si="15"/>
        <v>-1.087845181644187E-2</v>
      </c>
    </row>
    <row r="239" spans="1:9" x14ac:dyDescent="0.2">
      <c r="A239" s="56">
        <f>Data!A245</f>
        <v>40781</v>
      </c>
      <c r="B239" s="57">
        <f>Data!E245</f>
        <v>1994.4264000000001</v>
      </c>
      <c r="C239" s="57">
        <f t="shared" si="12"/>
        <v>0.99718901816630945</v>
      </c>
      <c r="D239" s="58">
        <f>IF(Data!Q245=0,1,Data!Q245/POWER(10,LEN(Data!Q245)-1))</f>
        <v>1</v>
      </c>
      <c r="E239" s="58">
        <f>IF(Data!R245=0,1,Data!Q245/1000000000)</f>
        <v>1</v>
      </c>
      <c r="F239" s="58">
        <f t="shared" si="13"/>
        <v>2026.7733178839251</v>
      </c>
      <c r="G239" s="65">
        <f t="shared" si="14"/>
        <v>-2.8109818336905512E-3</v>
      </c>
      <c r="H239" s="58">
        <v>4120.84</v>
      </c>
      <c r="I239" s="68">
        <f t="shared" si="15"/>
        <v>1.7989809016298874E-3</v>
      </c>
    </row>
    <row r="240" spans="1:9" x14ac:dyDescent="0.2">
      <c r="A240" s="51">
        <f>Data!A246</f>
        <v>40782</v>
      </c>
      <c r="B240" s="52">
        <f>Data!E246</f>
        <v>1994.3603000000001</v>
      </c>
      <c r="C240" s="52">
        <f t="shared" si="12"/>
        <v>0.99996685763886795</v>
      </c>
      <c r="D240" s="53">
        <f>IF(Data!Q246=0,1,Data!Q246/POWER(10,LEN(Data!Q246)-1))</f>
        <v>1</v>
      </c>
      <c r="E240" s="53">
        <f>IF(Data!R246=0,1,Data!Q246/1000000000)</f>
        <v>1</v>
      </c>
      <c r="F240" s="53">
        <f t="shared" si="13"/>
        <v>2026.706145830691</v>
      </c>
      <c r="G240" s="66">
        <f t="shared" si="14"/>
        <v>-3.314236113205471E-5</v>
      </c>
      <c r="H240" s="53">
        <v>4120.84</v>
      </c>
      <c r="I240" s="69">
        <f t="shared" si="15"/>
        <v>0</v>
      </c>
    </row>
    <row r="241" spans="1:9" x14ac:dyDescent="0.2">
      <c r="A241" s="56">
        <f>Data!A247</f>
        <v>40783</v>
      </c>
      <c r="B241" s="57">
        <f>Data!E247</f>
        <v>1994.2942</v>
      </c>
      <c r="C241" s="57">
        <f t="shared" si="12"/>
        <v>0.99996685654041551</v>
      </c>
      <c r="D241" s="58">
        <f>IF(Data!Q247=0,1,Data!Q247/POWER(10,LEN(Data!Q247)-1))</f>
        <v>1</v>
      </c>
      <c r="E241" s="58">
        <f>IF(Data!R247=0,1,Data!Q247/1000000000)</f>
        <v>1</v>
      </c>
      <c r="F241" s="58">
        <f t="shared" si="13"/>
        <v>2026.6389737774571</v>
      </c>
      <c r="G241" s="65">
        <f t="shared" si="14"/>
        <v>-3.3143459584494828E-5</v>
      </c>
      <c r="H241" s="58">
        <v>4120.84</v>
      </c>
      <c r="I241" s="68">
        <f t="shared" si="15"/>
        <v>0</v>
      </c>
    </row>
    <row r="242" spans="1:9" x14ac:dyDescent="0.2">
      <c r="A242" s="51">
        <f>Data!A248</f>
        <v>40784</v>
      </c>
      <c r="B242" s="52">
        <f>Data!E248</f>
        <v>2026.5668000000001</v>
      </c>
      <c r="C242" s="52">
        <f t="shared" si="12"/>
        <v>1.0161824669599901</v>
      </c>
      <c r="D242" s="53">
        <f>IF(Data!Q248=0,1,Data!Q248/POWER(10,LEN(Data!Q248)-1))</f>
        <v>1</v>
      </c>
      <c r="E242" s="53">
        <f>IF(Data!R248=0,1,Data!Q248/1000000000)</f>
        <v>1</v>
      </c>
      <c r="F242" s="53">
        <f t="shared" si="13"/>
        <v>2059.4349920104391</v>
      </c>
      <c r="G242" s="66">
        <f t="shared" si="14"/>
        <v>1.6182466959990149E-2</v>
      </c>
      <c r="H242" s="53">
        <v>4214.63</v>
      </c>
      <c r="I242" s="69">
        <f t="shared" si="15"/>
        <v>2.2759922734199911E-2</v>
      </c>
    </row>
    <row r="243" spans="1:9" x14ac:dyDescent="0.2">
      <c r="A243" s="56">
        <f>Data!A249</f>
        <v>40785</v>
      </c>
      <c r="B243" s="57">
        <f>Data!E249</f>
        <v>2055.6392000000001</v>
      </c>
      <c r="C243" s="57">
        <f t="shared" si="12"/>
        <v>1.014345641110868</v>
      </c>
      <c r="D243" s="58">
        <f>IF(Data!Q249=0,1,Data!Q249/POWER(10,LEN(Data!Q249)-1))</f>
        <v>1</v>
      </c>
      <c r="E243" s="58">
        <f>IF(Data!R249=0,1,Data!Q249/1000000000)</f>
        <v>1</v>
      </c>
      <c r="F243" s="58">
        <f t="shared" si="13"/>
        <v>2088.9789072969843</v>
      </c>
      <c r="G243" s="65">
        <f t="shared" si="14"/>
        <v>1.4345641110868002E-2</v>
      </c>
      <c r="H243" s="58">
        <v>4261.41</v>
      </c>
      <c r="I243" s="68">
        <f t="shared" si="15"/>
        <v>1.1099432215876615E-2</v>
      </c>
    </row>
    <row r="244" spans="1:9" x14ac:dyDescent="0.2">
      <c r="A244" s="51">
        <f>Data!A250</f>
        <v>40786</v>
      </c>
      <c r="B244" s="52">
        <f>Data!E250</f>
        <v>2078.6341000000002</v>
      </c>
      <c r="C244" s="52">
        <f t="shared" si="12"/>
        <v>1.0111862529183138</v>
      </c>
      <c r="D244" s="53">
        <f>IF(Data!Q250=0,1,Data!Q250/POWER(10,LEN(Data!Q250)-1))</f>
        <v>1</v>
      </c>
      <c r="E244" s="53">
        <f>IF(Data!R250=0,1,Data!Q250/1000000000)</f>
        <v>1</v>
      </c>
      <c r="F244" s="53">
        <f t="shared" si="13"/>
        <v>2112.3467536950311</v>
      </c>
      <c r="G244" s="66">
        <f t="shared" si="14"/>
        <v>1.1186252918313766E-2</v>
      </c>
      <c r="H244" s="53">
        <v>4288.3500000000004</v>
      </c>
      <c r="I244" s="69">
        <f t="shared" si="15"/>
        <v>6.3218512182587894E-3</v>
      </c>
    </row>
    <row r="245" spans="1:9" x14ac:dyDescent="0.2">
      <c r="A245" s="56">
        <f>Data!A251</f>
        <v>40787</v>
      </c>
      <c r="B245" s="57">
        <f>Data!E251</f>
        <v>2086.5423999999998</v>
      </c>
      <c r="C245" s="57">
        <f t="shared" si="12"/>
        <v>1.0038045657001391</v>
      </c>
      <c r="D245" s="58">
        <f>IF(Data!Q251=0,1,Data!Q251/POWER(10,LEN(Data!Q251)-1))</f>
        <v>1</v>
      </c>
      <c r="E245" s="58">
        <f>IF(Data!R251=0,1,Data!Q251/1000000000)</f>
        <v>1</v>
      </c>
      <c r="F245" s="58">
        <f t="shared" si="13"/>
        <v>2120.3833157009394</v>
      </c>
      <c r="G245" s="65">
        <f t="shared" si="14"/>
        <v>3.8045657001390953E-3</v>
      </c>
      <c r="H245" s="58">
        <v>4308.13</v>
      </c>
      <c r="I245" s="68">
        <f t="shared" si="15"/>
        <v>4.6124966478948703E-3</v>
      </c>
    </row>
    <row r="246" spans="1:9" x14ac:dyDescent="0.2">
      <c r="A246" s="51">
        <f>Data!A252</f>
        <v>40788</v>
      </c>
      <c r="B246" s="52">
        <f>Data!E252</f>
        <v>2075.6183999999998</v>
      </c>
      <c r="C246" s="52">
        <f t="shared" si="12"/>
        <v>0.99476454444443596</v>
      </c>
      <c r="D246" s="53">
        <f>IF(Data!Q252=0,1,Data!Q252/POWER(10,LEN(Data!Q252)-1))</f>
        <v>1</v>
      </c>
      <c r="E246" s="53">
        <f>IF(Data!R252=0,1,Data!Q252/1000000000)</f>
        <v>1</v>
      </c>
      <c r="F246" s="53">
        <f t="shared" si="13"/>
        <v>2109.2821430908275</v>
      </c>
      <c r="G246" s="66">
        <f t="shared" si="14"/>
        <v>-5.2354555555641502E-3</v>
      </c>
      <c r="H246" s="53">
        <v>4250.72</v>
      </c>
      <c r="I246" s="69">
        <f t="shared" si="15"/>
        <v>-1.3325967415096507E-2</v>
      </c>
    </row>
    <row r="247" spans="1:9" x14ac:dyDescent="0.2">
      <c r="A247" s="56">
        <f>Data!A253</f>
        <v>40789</v>
      </c>
      <c r="B247" s="57">
        <f>Data!E253</f>
        <v>2075.5488999999998</v>
      </c>
      <c r="C247" s="57">
        <f t="shared" si="12"/>
        <v>0.99996651600313424</v>
      </c>
      <c r="D247" s="58">
        <f>IF(Data!Q253=0,1,Data!Q253/POWER(10,LEN(Data!Q253)-1))</f>
        <v>1</v>
      </c>
      <c r="E247" s="58">
        <f>IF(Data!R253=0,1,Data!Q253/1000000000)</f>
        <v>1</v>
      </c>
      <c r="F247" s="58">
        <f t="shared" si="13"/>
        <v>2109.2115158941592</v>
      </c>
      <c r="G247" s="65">
        <f t="shared" si="14"/>
        <v>-3.3483996865757426E-5</v>
      </c>
      <c r="H247" s="58">
        <v>4250.72</v>
      </c>
      <c r="I247" s="68">
        <f t="shared" si="15"/>
        <v>0</v>
      </c>
    </row>
    <row r="248" spans="1:9" x14ac:dyDescent="0.2">
      <c r="A248" s="51">
        <f>Data!A254</f>
        <v>40790</v>
      </c>
      <c r="B248" s="52">
        <f>Data!E254</f>
        <v>2075.4794999999999</v>
      </c>
      <c r="C248" s="52">
        <f t="shared" si="12"/>
        <v>0.99996656306194476</v>
      </c>
      <c r="D248" s="53">
        <f>IF(Data!Q254=0,1,Data!Q254/POWER(10,LEN(Data!Q254)-1))</f>
        <v>1</v>
      </c>
      <c r="E248" s="53">
        <f>IF(Data!R254=0,1,Data!Q254/1000000000)</f>
        <v>1</v>
      </c>
      <c r="F248" s="53">
        <f t="shared" si="13"/>
        <v>2109.1409903193567</v>
      </c>
      <c r="G248" s="66">
        <f t="shared" si="14"/>
        <v>-3.3436938055353416E-5</v>
      </c>
      <c r="H248" s="53">
        <v>4250.72</v>
      </c>
      <c r="I248" s="69">
        <f t="shared" si="15"/>
        <v>0</v>
      </c>
    </row>
    <row r="249" spans="1:9" x14ac:dyDescent="0.2">
      <c r="A249" s="56">
        <f>Data!A255</f>
        <v>40791</v>
      </c>
      <c r="B249" s="57">
        <f>Data!E255</f>
        <v>2013.702</v>
      </c>
      <c r="C249" s="57">
        <f t="shared" si="12"/>
        <v>0.9702345891636126</v>
      </c>
      <c r="D249" s="58">
        <f>IF(Data!Q255=0,1,Data!Q255/POWER(10,LEN(Data!Q255)-1))</f>
        <v>1</v>
      </c>
      <c r="E249" s="58">
        <f>IF(Data!R255=0,1,Data!Q255/1000000000)</f>
        <v>1</v>
      </c>
      <c r="F249" s="58">
        <f t="shared" si="13"/>
        <v>2046.3615422306361</v>
      </c>
      <c r="G249" s="65">
        <f t="shared" si="14"/>
        <v>-2.9765410836387396E-2</v>
      </c>
      <c r="H249" s="58">
        <v>4107.8100000000004</v>
      </c>
      <c r="I249" s="68">
        <f t="shared" si="15"/>
        <v>-3.3620186697782883E-2</v>
      </c>
    </row>
    <row r="250" spans="1:9" x14ac:dyDescent="0.2">
      <c r="A250" s="51">
        <f>Data!A256</f>
        <v>40792</v>
      </c>
      <c r="B250" s="52">
        <f>Data!E256</f>
        <v>1995.7623000000001</v>
      </c>
      <c r="C250" s="52">
        <f t="shared" si="12"/>
        <v>0.99109118429638554</v>
      </c>
      <c r="D250" s="53">
        <f>IF(Data!Q256=0,1,Data!Q256/POWER(10,LEN(Data!Q256)-1))</f>
        <v>1</v>
      </c>
      <c r="E250" s="53">
        <f>IF(Data!R256=0,1,Data!Q256/1000000000)</f>
        <v>1</v>
      </c>
      <c r="F250" s="53">
        <f t="shared" si="13"/>
        <v>2028.1308843879392</v>
      </c>
      <c r="G250" s="66">
        <f t="shared" si="14"/>
        <v>-8.9088157036144588E-3</v>
      </c>
      <c r="H250" s="53">
        <v>4111.4799999999996</v>
      </c>
      <c r="I250" s="69">
        <f t="shared" si="15"/>
        <v>8.9342009489223884E-4</v>
      </c>
    </row>
    <row r="251" spans="1:9" x14ac:dyDescent="0.2">
      <c r="A251" s="56">
        <f>Data!A257</f>
        <v>40793</v>
      </c>
      <c r="B251" s="57">
        <f>Data!E257</f>
        <v>2035.3806999999999</v>
      </c>
      <c r="C251" s="57">
        <f t="shared" si="12"/>
        <v>1.0198512618461626</v>
      </c>
      <c r="D251" s="58">
        <f>IF(Data!Q257=0,1,Data!Q257/POWER(10,LEN(Data!Q257)-1))</f>
        <v>1</v>
      </c>
      <c r="E251" s="58">
        <f>IF(Data!R257=0,1,Data!Q257/1000000000)</f>
        <v>1</v>
      </c>
      <c r="F251" s="58">
        <f t="shared" si="13"/>
        <v>2068.3918416322135</v>
      </c>
      <c r="G251" s="65">
        <f t="shared" si="14"/>
        <v>1.9851261846162593E-2</v>
      </c>
      <c r="H251" s="58">
        <v>4214</v>
      </c>
      <c r="I251" s="68">
        <f t="shared" si="15"/>
        <v>2.4935059881113553E-2</v>
      </c>
    </row>
    <row r="252" spans="1:9" x14ac:dyDescent="0.2">
      <c r="A252" s="51">
        <f>Data!A258</f>
        <v>40794</v>
      </c>
      <c r="B252" s="52">
        <f>Data!E258</f>
        <v>2044.0455999999999</v>
      </c>
      <c r="C252" s="52">
        <f t="shared" si="12"/>
        <v>1.0042571397085567</v>
      </c>
      <c r="D252" s="53">
        <f>IF(Data!Q258=0,1,Data!Q258/POWER(10,LEN(Data!Q258)-1))</f>
        <v>1</v>
      </c>
      <c r="E252" s="53">
        <f>IF(Data!R258=0,1,Data!Q258/1000000000)</f>
        <v>1</v>
      </c>
      <c r="F252" s="53">
        <f t="shared" si="13"/>
        <v>2077.1972746740807</v>
      </c>
      <c r="G252" s="66">
        <f t="shared" si="14"/>
        <v>4.2571397085566787E-3</v>
      </c>
      <c r="H252" s="53">
        <v>4198.38</v>
      </c>
      <c r="I252" s="69">
        <f t="shared" si="15"/>
        <v>-3.7066919791172159E-3</v>
      </c>
    </row>
    <row r="253" spans="1:9" x14ac:dyDescent="0.2">
      <c r="A253" s="56">
        <f>Data!A259</f>
        <v>40795</v>
      </c>
      <c r="B253" s="57">
        <f>Data!E259</f>
        <v>2029.1646000000001</v>
      </c>
      <c r="C253" s="57">
        <f t="shared" si="12"/>
        <v>0.99271982973373984</v>
      </c>
      <c r="D253" s="58">
        <f>IF(Data!Q259=0,1,Data!Q259/POWER(10,LEN(Data!Q259)-1))</f>
        <v>1</v>
      </c>
      <c r="E253" s="58">
        <f>IF(Data!R259=0,1,Data!Q259/1000000000)</f>
        <v>1</v>
      </c>
      <c r="F253" s="58">
        <f t="shared" si="13"/>
        <v>2062.074924837842</v>
      </c>
      <c r="G253" s="65">
        <f t="shared" si="14"/>
        <v>-7.2801702662600443E-3</v>
      </c>
      <c r="H253" s="58">
        <v>4106.37</v>
      </c>
      <c r="I253" s="68">
        <f t="shared" si="15"/>
        <v>-2.1915596015606109E-2</v>
      </c>
    </row>
    <row r="254" spans="1:9" x14ac:dyDescent="0.2">
      <c r="A254" s="51">
        <f>Data!A260</f>
        <v>40796</v>
      </c>
      <c r="B254" s="52">
        <f>Data!E260</f>
        <v>2029.0925</v>
      </c>
      <c r="C254" s="52">
        <f t="shared" si="12"/>
        <v>0.99996446813629603</v>
      </c>
      <c r="D254" s="53">
        <f>IF(Data!Q260=0,1,Data!Q260/POWER(10,LEN(Data!Q260)-1))</f>
        <v>1</v>
      </c>
      <c r="E254" s="53">
        <f>IF(Data!R260=0,1,Data!Q260/1000000000)</f>
        <v>1</v>
      </c>
      <c r="F254" s="53">
        <f t="shared" si="13"/>
        <v>2062.0016554726653</v>
      </c>
      <c r="G254" s="66">
        <f t="shared" si="14"/>
        <v>-3.5531863703974764E-5</v>
      </c>
      <c r="H254" s="53">
        <v>4106.37</v>
      </c>
      <c r="I254" s="69">
        <f t="shared" si="15"/>
        <v>0</v>
      </c>
    </row>
    <row r="255" spans="1:9" x14ac:dyDescent="0.2">
      <c r="A255" s="56">
        <f>Data!A261</f>
        <v>40797</v>
      </c>
      <c r="B255" s="57">
        <f>Data!E261</f>
        <v>2029.0204000000001</v>
      </c>
      <c r="C255" s="57">
        <f t="shared" si="12"/>
        <v>0.99996446687373797</v>
      </c>
      <c r="D255" s="58">
        <f>IF(Data!Q261=0,1,Data!Q261/POWER(10,LEN(Data!Q261)-1))</f>
        <v>1</v>
      </c>
      <c r="E255" s="58">
        <f>IF(Data!R261=0,1,Data!Q261/1000000000)</f>
        <v>1</v>
      </c>
      <c r="F255" s="58">
        <f t="shared" si="13"/>
        <v>2061.9283861074887</v>
      </c>
      <c r="G255" s="65">
        <f t="shared" si="14"/>
        <v>-3.5533126262143888E-5</v>
      </c>
      <c r="H255" s="58">
        <v>4106.37</v>
      </c>
      <c r="I255" s="68">
        <f t="shared" si="15"/>
        <v>0</v>
      </c>
    </row>
    <row r="256" spans="1:9" x14ac:dyDescent="0.2">
      <c r="A256" s="51">
        <f>Data!A262</f>
        <v>40798</v>
      </c>
      <c r="B256" s="52">
        <f>Data!E262</f>
        <v>1990.6794</v>
      </c>
      <c r="C256" s="52">
        <f t="shared" si="12"/>
        <v>0.98110368924826974</v>
      </c>
      <c r="D256" s="53">
        <f>IF(Data!Q262=0,1,Data!Q262/POWER(10,LEN(Data!Q262)-1))</f>
        <v>1</v>
      </c>
      <c r="E256" s="53">
        <f>IF(Data!R262=0,1,Data!Q262/1000000000)</f>
        <v>1</v>
      </c>
      <c r="F256" s="53">
        <f t="shared" si="13"/>
        <v>2022.9655465757878</v>
      </c>
      <c r="G256" s="66">
        <f t="shared" si="14"/>
        <v>-1.8896310751730261E-2</v>
      </c>
      <c r="H256" s="53">
        <v>4010.99</v>
      </c>
      <c r="I256" s="69">
        <f t="shared" si="15"/>
        <v>-2.3227327298806499E-2</v>
      </c>
    </row>
    <row r="257" spans="1:9" x14ac:dyDescent="0.2">
      <c r="A257" s="56">
        <f>Data!A263</f>
        <v>40799</v>
      </c>
      <c r="B257" s="57">
        <f>Data!E263</f>
        <v>1997.1233999999999</v>
      </c>
      <c r="C257" s="57">
        <f t="shared" si="12"/>
        <v>1.0032370857909114</v>
      </c>
      <c r="D257" s="58">
        <f>IF(Data!Q263=0,1,Data!Q263/POWER(10,LEN(Data!Q263)-1))</f>
        <v>1</v>
      </c>
      <c r="E257" s="58">
        <f>IF(Data!R263=0,1,Data!Q263/1000000000)</f>
        <v>1</v>
      </c>
      <c r="F257" s="58">
        <f t="shared" si="13"/>
        <v>2029.5140596021117</v>
      </c>
      <c r="G257" s="65">
        <f t="shared" si="14"/>
        <v>3.2370857909114203E-3</v>
      </c>
      <c r="H257" s="58">
        <v>4031.33</v>
      </c>
      <c r="I257" s="68">
        <f t="shared" si="15"/>
        <v>5.0710672427505266E-3</v>
      </c>
    </row>
    <row r="258" spans="1:9" x14ac:dyDescent="0.2">
      <c r="A258" s="51">
        <f>Data!A264</f>
        <v>40800</v>
      </c>
      <c r="B258" s="52">
        <f>Data!E264</f>
        <v>2005.0372</v>
      </c>
      <c r="C258" s="52">
        <f t="shared" si="12"/>
        <v>1.0039625994067267</v>
      </c>
      <c r="D258" s="53">
        <f>IF(Data!Q264=0,1,Data!Q264/POWER(10,LEN(Data!Q264)-1))</f>
        <v>1.003052498</v>
      </c>
      <c r="E258" s="53">
        <f>IF(Data!R264=0,1,Data!Q264/1000000000)</f>
        <v>1</v>
      </c>
      <c r="F258" s="53">
        <f t="shared" si="13"/>
        <v>2043.7758470690214</v>
      </c>
      <c r="G258" s="66">
        <f t="shared" si="14"/>
        <v>7.0271932334904363E-3</v>
      </c>
      <c r="H258" s="53">
        <v>4052.75</v>
      </c>
      <c r="I258" s="69">
        <f t="shared" si="15"/>
        <v>5.3133829282148159E-3</v>
      </c>
    </row>
    <row r="259" spans="1:9" x14ac:dyDescent="0.2">
      <c r="A259" s="56">
        <f>Data!A265</f>
        <v>40801</v>
      </c>
      <c r="B259" s="57">
        <f>Data!E265</f>
        <v>2013.135</v>
      </c>
      <c r="C259" s="57">
        <f t="shared" si="12"/>
        <v>1.0040387280595093</v>
      </c>
      <c r="D259" s="58">
        <f>IF(Data!Q265=0,1,Data!Q265/POWER(10,LEN(Data!Q265)-1))</f>
        <v>1.000980084</v>
      </c>
      <c r="E259" s="58">
        <f>IF(Data!R265=0,1,Data!Q265/1000000000)</f>
        <v>1</v>
      </c>
      <c r="F259" s="58">
        <f t="shared" si="13"/>
        <v>2054.0412638003468</v>
      </c>
      <c r="G259" s="65">
        <f t="shared" si="14"/>
        <v>5.0227703522609524E-3</v>
      </c>
      <c r="H259" s="58">
        <v>4073.22</v>
      </c>
      <c r="I259" s="68">
        <f t="shared" si="15"/>
        <v>5.0508913700573199E-3</v>
      </c>
    </row>
    <row r="260" spans="1:9" x14ac:dyDescent="0.2">
      <c r="A260" s="51">
        <f>Data!A266</f>
        <v>40802</v>
      </c>
      <c r="B260" s="52">
        <f>Data!E266</f>
        <v>2007.6957</v>
      </c>
      <c r="C260" s="52">
        <f t="shared" ref="C260:C323" si="16">B260/B259</f>
        <v>0.9972980947626463</v>
      </c>
      <c r="D260" s="53">
        <f>IF(Data!Q266=0,1,Data!Q266/POWER(10,LEN(Data!Q266)-1))</f>
        <v>1</v>
      </c>
      <c r="E260" s="53">
        <f>IF(Data!R266=0,1,Data!Q266/1000000000)</f>
        <v>1</v>
      </c>
      <c r="F260" s="53">
        <f t="shared" ref="F260:F323" si="17">D260*E260*F259*C260</f>
        <v>2048.491438951944</v>
      </c>
      <c r="G260" s="66">
        <f t="shared" ref="G260:G323" si="18">(F260/F259)-1</f>
        <v>-2.7019052373536967E-3</v>
      </c>
      <c r="H260" s="53">
        <v>4057.54</v>
      </c>
      <c r="I260" s="69">
        <f t="shared" ref="I260:I323" si="19">(H260/H259)-1</f>
        <v>-3.8495342750943795E-3</v>
      </c>
    </row>
    <row r="261" spans="1:9" x14ac:dyDescent="0.2">
      <c r="A261" s="56">
        <f>Data!A267</f>
        <v>40803</v>
      </c>
      <c r="B261" s="57">
        <f>Data!E267</f>
        <v>2007.6292000000001</v>
      </c>
      <c r="C261" s="57">
        <f t="shared" si="16"/>
        <v>0.99996687745060175</v>
      </c>
      <c r="D261" s="58">
        <f>IF(Data!Q267=0,1,Data!Q267/POWER(10,LEN(Data!Q267)-1))</f>
        <v>1</v>
      </c>
      <c r="E261" s="58">
        <f>IF(Data!R267=0,1,Data!Q267/1000000000)</f>
        <v>1</v>
      </c>
      <c r="F261" s="58">
        <f t="shared" si="17"/>
        <v>2048.4235876930657</v>
      </c>
      <c r="G261" s="65">
        <f t="shared" si="18"/>
        <v>-3.3122549398134637E-5</v>
      </c>
      <c r="H261" s="58">
        <v>4057.54</v>
      </c>
      <c r="I261" s="68">
        <f t="shared" si="19"/>
        <v>0</v>
      </c>
    </row>
    <row r="262" spans="1:9" x14ac:dyDescent="0.2">
      <c r="A262" s="51">
        <f>Data!A268</f>
        <v>40804</v>
      </c>
      <c r="B262" s="52">
        <f>Data!E268</f>
        <v>2007.5627999999999</v>
      </c>
      <c r="C262" s="52">
        <f t="shared" si="16"/>
        <v>0.99996692616345684</v>
      </c>
      <c r="D262" s="53">
        <f>IF(Data!Q268=0,1,Data!Q268/POWER(10,LEN(Data!Q268)-1))</f>
        <v>1</v>
      </c>
      <c r="E262" s="53">
        <f>IF(Data!R268=0,1,Data!Q268/1000000000)</f>
        <v>1</v>
      </c>
      <c r="F262" s="53">
        <f t="shared" si="17"/>
        <v>2048.3558384661551</v>
      </c>
      <c r="G262" s="66">
        <f t="shared" si="18"/>
        <v>-3.3073836543162649E-5</v>
      </c>
      <c r="H262" s="53">
        <v>4057.54</v>
      </c>
      <c r="I262" s="69">
        <f t="shared" si="19"/>
        <v>0</v>
      </c>
    </row>
    <row r="263" spans="1:9" x14ac:dyDescent="0.2">
      <c r="A263" s="56">
        <f>Data!A269</f>
        <v>40805</v>
      </c>
      <c r="B263" s="57">
        <f>Data!E269</f>
        <v>2007.4963</v>
      </c>
      <c r="C263" s="57">
        <f t="shared" si="16"/>
        <v>0.99996687525789985</v>
      </c>
      <c r="D263" s="58">
        <f>IF(Data!Q269=0,1,Data!Q269/POWER(10,LEN(Data!Q269)-1))</f>
        <v>1</v>
      </c>
      <c r="E263" s="58">
        <f>IF(Data!R269=0,1,Data!Q269/1000000000)</f>
        <v>1</v>
      </c>
      <c r="F263" s="58">
        <f t="shared" si="17"/>
        <v>2048.2879872072767</v>
      </c>
      <c r="G263" s="65">
        <f t="shared" si="18"/>
        <v>-3.3124742100043569E-5</v>
      </c>
      <c r="H263" s="58">
        <v>4057.54</v>
      </c>
      <c r="I263" s="68">
        <f t="shared" si="19"/>
        <v>0</v>
      </c>
    </row>
    <row r="264" spans="1:9" x14ac:dyDescent="0.2">
      <c r="A264" s="51">
        <f>Data!A270</f>
        <v>40806</v>
      </c>
      <c r="B264" s="52">
        <f>Data!E270</f>
        <v>2009.2103</v>
      </c>
      <c r="C264" s="52">
        <f t="shared" si="16"/>
        <v>1.0008537998301665</v>
      </c>
      <c r="D264" s="53">
        <f>IF(Data!Q270=0,1,Data!Q270/POWER(10,LEN(Data!Q270)-1))</f>
        <v>1</v>
      </c>
      <c r="E264" s="53">
        <f>IF(Data!R270=0,1,Data!Q270/1000000000)</f>
        <v>1</v>
      </c>
      <c r="F264" s="53">
        <f t="shared" si="17"/>
        <v>2050.0368151428866</v>
      </c>
      <c r="G264" s="66">
        <f t="shared" si="18"/>
        <v>8.5379983016653505E-4</v>
      </c>
      <c r="H264" s="53">
        <v>4105.6099999999997</v>
      </c>
      <c r="I264" s="69">
        <f t="shared" si="19"/>
        <v>1.184707975768573E-2</v>
      </c>
    </row>
    <row r="265" spans="1:9" x14ac:dyDescent="0.2">
      <c r="A265" s="56">
        <f>Data!A271</f>
        <v>40807</v>
      </c>
      <c r="B265" s="57">
        <f>Data!E271</f>
        <v>2011.8024</v>
      </c>
      <c r="C265" s="57">
        <f t="shared" si="16"/>
        <v>1.0012901088552055</v>
      </c>
      <c r="D265" s="58">
        <f>IF(Data!Q271=0,1,Data!Q271/POWER(10,LEN(Data!Q271)-1))</f>
        <v>1</v>
      </c>
      <c r="E265" s="58">
        <f>IF(Data!R271=0,1,Data!Q271/1000000000)</f>
        <v>1</v>
      </c>
      <c r="F265" s="58">
        <f t="shared" si="17"/>
        <v>2052.6815857915999</v>
      </c>
      <c r="G265" s="65">
        <f t="shared" si="18"/>
        <v>1.2901088552055295E-3</v>
      </c>
      <c r="H265" s="58">
        <v>4045.57</v>
      </c>
      <c r="I265" s="68">
        <f t="shared" si="19"/>
        <v>-1.4623892673682914E-2</v>
      </c>
    </row>
    <row r="266" spans="1:9" x14ac:dyDescent="0.2">
      <c r="A266" s="51">
        <f>Data!A272</f>
        <v>40808</v>
      </c>
      <c r="B266" s="52">
        <f>Data!E272</f>
        <v>1915.8086000000001</v>
      </c>
      <c r="C266" s="52">
        <f t="shared" si="16"/>
        <v>0.95228467766019165</v>
      </c>
      <c r="D266" s="53">
        <f>IF(Data!Q272=0,1,Data!Q272/POWER(10,LEN(Data!Q272)-1))</f>
        <v>1</v>
      </c>
      <c r="E266" s="53">
        <f>IF(Data!R272=0,1,Data!Q272/1000000000)</f>
        <v>1</v>
      </c>
      <c r="F266" s="53">
        <f t="shared" si="17"/>
        <v>1954.7372222645647</v>
      </c>
      <c r="G266" s="66">
        <f t="shared" si="18"/>
        <v>-4.7715322339808353E-2</v>
      </c>
      <c r="H266" s="53">
        <v>3824.37</v>
      </c>
      <c r="I266" s="69">
        <f t="shared" si="19"/>
        <v>-5.4677091238070297E-2</v>
      </c>
    </row>
    <row r="267" spans="1:9" x14ac:dyDescent="0.2">
      <c r="A267" s="56">
        <f>Data!A273</f>
        <v>40809</v>
      </c>
      <c r="B267" s="57">
        <f>Data!E273</f>
        <v>1886.7661000000001</v>
      </c>
      <c r="C267" s="57">
        <f t="shared" si="16"/>
        <v>0.98484060464077672</v>
      </c>
      <c r="D267" s="58">
        <f>IF(Data!Q273=0,1,Data!Q273/POWER(10,LEN(Data!Q273)-1))</f>
        <v>1</v>
      </c>
      <c r="E267" s="58">
        <f>IF(Data!R273=0,1,Data!Q273/1000000000)</f>
        <v>1</v>
      </c>
      <c r="F267" s="58">
        <f t="shared" si="17"/>
        <v>1925.1045878888663</v>
      </c>
      <c r="G267" s="65">
        <f t="shared" si="18"/>
        <v>-1.5159395359223282E-2</v>
      </c>
      <c r="H267" s="58">
        <v>3772.14</v>
      </c>
      <c r="I267" s="68">
        <f t="shared" si="19"/>
        <v>-1.3657151373951848E-2</v>
      </c>
    </row>
    <row r="268" spans="1:9" x14ac:dyDescent="0.2">
      <c r="A268" s="51">
        <f>Data!A274</f>
        <v>40810</v>
      </c>
      <c r="B268" s="52">
        <f>Data!E274</f>
        <v>1886.7031999999999</v>
      </c>
      <c r="C268" s="52">
        <f t="shared" si="16"/>
        <v>0.99996666253437561</v>
      </c>
      <c r="D268" s="53">
        <f>IF(Data!Q274=0,1,Data!Q274/POWER(10,LEN(Data!Q274)-1))</f>
        <v>1</v>
      </c>
      <c r="E268" s="53">
        <f>IF(Data!R274=0,1,Data!Q274/1000000000)</f>
        <v>1</v>
      </c>
      <c r="F268" s="53">
        <f t="shared" si="17"/>
        <v>1925.0404097808441</v>
      </c>
      <c r="G268" s="66">
        <f t="shared" si="18"/>
        <v>-3.3337465624394547E-5</v>
      </c>
      <c r="H268" s="53">
        <v>3772.14</v>
      </c>
      <c r="I268" s="69">
        <f t="shared" si="19"/>
        <v>0</v>
      </c>
    </row>
    <row r="269" spans="1:9" x14ac:dyDescent="0.2">
      <c r="A269" s="56">
        <f>Data!A275</f>
        <v>40811</v>
      </c>
      <c r="B269" s="57">
        <f>Data!E275</f>
        <v>1886.6402</v>
      </c>
      <c r="C269" s="57">
        <f t="shared" si="16"/>
        <v>0.99996660842044482</v>
      </c>
      <c r="D269" s="58">
        <f>IF(Data!Q275=0,1,Data!Q275/POWER(10,LEN(Data!Q275)-1))</f>
        <v>1</v>
      </c>
      <c r="E269" s="58">
        <f>IF(Data!R275=0,1,Data!Q275/1000000000)</f>
        <v>1</v>
      </c>
      <c r="F269" s="58">
        <f t="shared" si="17"/>
        <v>1924.976129640854</v>
      </c>
      <c r="G269" s="65">
        <f t="shared" si="18"/>
        <v>-3.3391579555175355E-5</v>
      </c>
      <c r="H269" s="58">
        <v>3772.14</v>
      </c>
      <c r="I269" s="68">
        <f t="shared" si="19"/>
        <v>0</v>
      </c>
    </row>
    <row r="270" spans="1:9" x14ac:dyDescent="0.2">
      <c r="A270" s="51">
        <f>Data!A276</f>
        <v>40812</v>
      </c>
      <c r="B270" s="52">
        <f>Data!E276</f>
        <v>1891.5252</v>
      </c>
      <c r="C270" s="52">
        <f t="shared" si="16"/>
        <v>1.0025892589376608</v>
      </c>
      <c r="D270" s="53">
        <f>IF(Data!Q276=0,1,Data!Q276/POWER(10,LEN(Data!Q276)-1))</f>
        <v>1</v>
      </c>
      <c r="E270" s="53">
        <f>IF(Data!R276=0,1,Data!Q276/1000000000)</f>
        <v>1</v>
      </c>
      <c r="F270" s="53">
        <f t="shared" si="17"/>
        <v>1929.9603912893103</v>
      </c>
      <c r="G270" s="66">
        <f t="shared" si="18"/>
        <v>2.589258937660821E-3</v>
      </c>
      <c r="H270" s="53">
        <v>3812.27</v>
      </c>
      <c r="I270" s="69">
        <f t="shared" si="19"/>
        <v>1.0638523490644536E-2</v>
      </c>
    </row>
    <row r="271" spans="1:9" x14ac:dyDescent="0.2">
      <c r="A271" s="56">
        <f>Data!A277</f>
        <v>40813</v>
      </c>
      <c r="B271" s="57">
        <f>Data!E277</f>
        <v>1940.2104999999999</v>
      </c>
      <c r="C271" s="57">
        <f t="shared" si="16"/>
        <v>1.0257386473095891</v>
      </c>
      <c r="D271" s="58">
        <f>IF(Data!Q277=0,1,Data!Q277/POWER(10,LEN(Data!Q277)-1))</f>
        <v>1</v>
      </c>
      <c r="E271" s="58">
        <f>IF(Data!R277=0,1,Data!Q277/1000000000)</f>
        <v>1</v>
      </c>
      <c r="F271" s="58">
        <f t="shared" si="17"/>
        <v>1979.6349611221824</v>
      </c>
      <c r="G271" s="65">
        <f t="shared" si="18"/>
        <v>2.573864730958908E-2</v>
      </c>
      <c r="H271" s="58">
        <v>3925.55</v>
      </c>
      <c r="I271" s="68">
        <f t="shared" si="19"/>
        <v>2.9714579502501115E-2</v>
      </c>
    </row>
    <row r="272" spans="1:9" x14ac:dyDescent="0.2">
      <c r="A272" s="51">
        <f>Data!A278</f>
        <v>40814</v>
      </c>
      <c r="B272" s="52">
        <f>Data!E278</f>
        <v>1937.9992999999999</v>
      </c>
      <c r="C272" s="52">
        <f t="shared" si="16"/>
        <v>0.99886032984565332</v>
      </c>
      <c r="D272" s="53">
        <f>IF(Data!Q278=0,1,Data!Q278/POWER(10,LEN(Data!Q278)-1))</f>
        <v>1</v>
      </c>
      <c r="E272" s="53">
        <f>IF(Data!R278=0,1,Data!Q278/1000000000)</f>
        <v>1</v>
      </c>
      <c r="F272" s="53">
        <f t="shared" si="17"/>
        <v>1977.3788302404903</v>
      </c>
      <c r="G272" s="66">
        <f t="shared" si="18"/>
        <v>-1.1396701543466836E-3</v>
      </c>
      <c r="H272" s="53">
        <v>3901.4</v>
      </c>
      <c r="I272" s="69">
        <f t="shared" si="19"/>
        <v>-6.1520041777585188E-3</v>
      </c>
    </row>
    <row r="273" spans="1:9" x14ac:dyDescent="0.2">
      <c r="A273" s="56">
        <f>Data!A279</f>
        <v>40815</v>
      </c>
      <c r="B273" s="57">
        <f>Data!E279</f>
        <v>1946.2416000000001</v>
      </c>
      <c r="C273" s="57">
        <f t="shared" si="16"/>
        <v>1.0042529943122271</v>
      </c>
      <c r="D273" s="58">
        <f>IF(Data!Q279=0,1,Data!Q279/POWER(10,LEN(Data!Q279)-1))</f>
        <v>1</v>
      </c>
      <c r="E273" s="58">
        <f>IF(Data!R279=0,1,Data!Q279/1000000000)</f>
        <v>1</v>
      </c>
      <c r="F273" s="58">
        <f t="shared" si="17"/>
        <v>1985.7886111586215</v>
      </c>
      <c r="G273" s="65">
        <f t="shared" si="18"/>
        <v>4.252994312227143E-3</v>
      </c>
      <c r="H273" s="58">
        <v>3901.13</v>
      </c>
      <c r="I273" s="68">
        <f t="shared" si="19"/>
        <v>-6.920592607784215E-5</v>
      </c>
    </row>
    <row r="274" spans="1:9" x14ac:dyDescent="0.2">
      <c r="A274" s="51">
        <f>Data!A280</f>
        <v>40816</v>
      </c>
      <c r="B274" s="52">
        <f>Data!E280</f>
        <v>1920.5595000000001</v>
      </c>
      <c r="C274" s="52">
        <f t="shared" si="16"/>
        <v>0.98680425903957658</v>
      </c>
      <c r="D274" s="53">
        <f>IF(Data!Q280=0,1,Data!Q280/POWER(10,LEN(Data!Q280)-1))</f>
        <v>1</v>
      </c>
      <c r="E274" s="53">
        <f>IF(Data!R280=0,1,Data!Q280/1000000000)</f>
        <v>1</v>
      </c>
      <c r="F274" s="53">
        <f t="shared" si="17"/>
        <v>1959.5846590436133</v>
      </c>
      <c r="G274" s="66">
        <f t="shared" si="18"/>
        <v>-1.3195740960423419E-2</v>
      </c>
      <c r="H274" s="53">
        <v>3888.58</v>
      </c>
      <c r="I274" s="69">
        <f t="shared" si="19"/>
        <v>-3.2170166080085494E-3</v>
      </c>
    </row>
    <row r="275" spans="1:9" x14ac:dyDescent="0.2">
      <c r="A275" s="56">
        <f>Data!A281</f>
        <v>40817</v>
      </c>
      <c r="B275" s="57">
        <f>Data!E281</f>
        <v>1920.4956</v>
      </c>
      <c r="C275" s="57">
        <f t="shared" si="16"/>
        <v>0.99996672844553891</v>
      </c>
      <c r="D275" s="58">
        <f>IF(Data!Q281=0,1,Data!Q281/POWER(10,LEN(Data!Q281)-1))</f>
        <v>1</v>
      </c>
      <c r="E275" s="58">
        <f>IF(Data!R281=0,1,Data!Q281/1000000000)</f>
        <v>1</v>
      </c>
      <c r="F275" s="58">
        <f t="shared" si="17"/>
        <v>1959.5194606159089</v>
      </c>
      <c r="G275" s="65">
        <f t="shared" si="18"/>
        <v>-3.3271554461089536E-5</v>
      </c>
      <c r="H275" s="58">
        <v>3888.58</v>
      </c>
      <c r="I275" s="68">
        <f t="shared" si="19"/>
        <v>0</v>
      </c>
    </row>
    <row r="276" spans="1:9" x14ac:dyDescent="0.2">
      <c r="A276" s="51">
        <f>Data!A282</f>
        <v>40818</v>
      </c>
      <c r="B276" s="52">
        <f>Data!E282</f>
        <v>1920.4317000000001</v>
      </c>
      <c r="C276" s="52">
        <f t="shared" si="16"/>
        <v>0.99996672733850578</v>
      </c>
      <c r="D276" s="53">
        <f>IF(Data!Q282=0,1,Data!Q282/POWER(10,LEN(Data!Q282)-1))</f>
        <v>1</v>
      </c>
      <c r="E276" s="53">
        <f>IF(Data!R282=0,1,Data!Q282/1000000000)</f>
        <v>1</v>
      </c>
      <c r="F276" s="53">
        <f t="shared" si="17"/>
        <v>1959.4542621882044</v>
      </c>
      <c r="G276" s="66">
        <f t="shared" si="18"/>
        <v>-3.3272661494221367E-5</v>
      </c>
      <c r="H276" s="53">
        <v>3888.58</v>
      </c>
      <c r="I276" s="69">
        <f t="shared" si="19"/>
        <v>0</v>
      </c>
    </row>
    <row r="277" spans="1:9" x14ac:dyDescent="0.2">
      <c r="A277" s="56">
        <f>Data!A283</f>
        <v>40819</v>
      </c>
      <c r="B277" s="57">
        <f>Data!E283</f>
        <v>1898.5183</v>
      </c>
      <c r="C277" s="57">
        <f t="shared" si="16"/>
        <v>0.98858933644971592</v>
      </c>
      <c r="D277" s="58">
        <f>IF(Data!Q283=0,1,Data!Q283/POWER(10,LEN(Data!Q283)-1))</f>
        <v>1</v>
      </c>
      <c r="E277" s="58">
        <f>IF(Data!R283=0,1,Data!Q283/1000000000)</f>
        <v>1</v>
      </c>
      <c r="F277" s="58">
        <f t="shared" si="17"/>
        <v>1937.0955888602048</v>
      </c>
      <c r="G277" s="65">
        <f t="shared" si="18"/>
        <v>-1.1410663550284084E-2</v>
      </c>
      <c r="H277" s="58">
        <v>3763.91</v>
      </c>
      <c r="I277" s="68">
        <f t="shared" si="19"/>
        <v>-3.2060546523409617E-2</v>
      </c>
    </row>
    <row r="278" spans="1:9" x14ac:dyDescent="0.2">
      <c r="A278" s="51">
        <f>Data!A284</f>
        <v>40820</v>
      </c>
      <c r="B278" s="52">
        <f>Data!E284</f>
        <v>1814.5150000000001</v>
      </c>
      <c r="C278" s="52">
        <f t="shared" si="16"/>
        <v>0.95575323134888934</v>
      </c>
      <c r="D278" s="53">
        <f>IF(Data!Q284=0,1,Data!Q284/POWER(10,LEN(Data!Q284)-1))</f>
        <v>1</v>
      </c>
      <c r="E278" s="53">
        <f>IF(Data!R284=0,1,Data!Q284/1000000000)</f>
        <v>1</v>
      </c>
      <c r="F278" s="53">
        <f t="shared" si="17"/>
        <v>1851.3853684848202</v>
      </c>
      <c r="G278" s="66">
        <f t="shared" si="18"/>
        <v>-4.4246768651110657E-2</v>
      </c>
      <c r="H278" s="53">
        <v>3606.31</v>
      </c>
      <c r="I278" s="69">
        <f t="shared" si="19"/>
        <v>-4.18713518654803E-2</v>
      </c>
    </row>
    <row r="279" spans="1:9" x14ac:dyDescent="0.2">
      <c r="A279" s="56">
        <f>Data!A285</f>
        <v>40821</v>
      </c>
      <c r="B279" s="57">
        <f>Data!E285</f>
        <v>1854.2967000000001</v>
      </c>
      <c r="C279" s="57">
        <f t="shared" si="16"/>
        <v>1.0219241505305825</v>
      </c>
      <c r="D279" s="58">
        <f>IF(Data!Q285=0,1,Data!Q285/POWER(10,LEN(Data!Q285)-1))</f>
        <v>1</v>
      </c>
      <c r="E279" s="58">
        <f>IF(Data!R285=0,1,Data!Q285/1000000000)</f>
        <v>1</v>
      </c>
      <c r="F279" s="58">
        <f t="shared" si="17"/>
        <v>1891.9754199935994</v>
      </c>
      <c r="G279" s="65">
        <f t="shared" si="18"/>
        <v>2.1924150530582498E-2</v>
      </c>
      <c r="H279" s="58">
        <v>3698.75</v>
      </c>
      <c r="I279" s="68">
        <f t="shared" si="19"/>
        <v>2.5632849089512577E-2</v>
      </c>
    </row>
    <row r="280" spans="1:9" x14ac:dyDescent="0.2">
      <c r="A280" s="51">
        <f>Data!A286</f>
        <v>40822</v>
      </c>
      <c r="B280" s="52">
        <f>Data!E286</f>
        <v>1912.5781999999999</v>
      </c>
      <c r="C280" s="52">
        <f t="shared" si="16"/>
        <v>1.0314305148685212</v>
      </c>
      <c r="D280" s="53">
        <f>IF(Data!Q286=0,1,Data!Q286/POWER(10,LEN(Data!Q286)-1))</f>
        <v>1</v>
      </c>
      <c r="E280" s="53">
        <f>IF(Data!R286=0,1,Data!Q286/1000000000)</f>
        <v>1</v>
      </c>
      <c r="F280" s="53">
        <f t="shared" si="17"/>
        <v>1951.4411815625849</v>
      </c>
      <c r="G280" s="66">
        <f t="shared" si="18"/>
        <v>3.143051486852122E-2</v>
      </c>
      <c r="H280" s="53">
        <v>3889.01</v>
      </c>
      <c r="I280" s="69">
        <f t="shared" si="19"/>
        <v>5.1438999662048124E-2</v>
      </c>
    </row>
    <row r="281" spans="1:9" x14ac:dyDescent="0.2">
      <c r="A281" s="56">
        <f>Data!A287</f>
        <v>40823</v>
      </c>
      <c r="B281" s="57">
        <f>Data!E287</f>
        <v>1918.1613</v>
      </c>
      <c r="C281" s="57">
        <f t="shared" si="16"/>
        <v>1.002919148613113</v>
      </c>
      <c r="D281" s="58">
        <f>IF(Data!Q287=0,1,Data!Q287/POWER(10,LEN(Data!Q287)-1))</f>
        <v>1</v>
      </c>
      <c r="E281" s="58">
        <f>IF(Data!R287=0,1,Data!Q287/1000000000)</f>
        <v>1</v>
      </c>
      <c r="F281" s="58">
        <f t="shared" si="17"/>
        <v>1957.1377283813149</v>
      </c>
      <c r="G281" s="65">
        <f t="shared" si="18"/>
        <v>2.9191486131130429E-3</v>
      </c>
      <c r="H281" s="58">
        <v>3865.74</v>
      </c>
      <c r="I281" s="68">
        <f t="shared" si="19"/>
        <v>-5.9835279415585418E-3</v>
      </c>
    </row>
    <row r="282" spans="1:9" x14ac:dyDescent="0.2">
      <c r="A282" s="51">
        <f>Data!A288</f>
        <v>40824</v>
      </c>
      <c r="B282" s="52">
        <f>Data!E288</f>
        <v>1918.1062999999999</v>
      </c>
      <c r="C282" s="52">
        <f t="shared" si="16"/>
        <v>0.99997132670750888</v>
      </c>
      <c r="D282" s="53">
        <f>IF(Data!Q288=0,1,Data!Q288/POWER(10,LEN(Data!Q288)-1))</f>
        <v>1</v>
      </c>
      <c r="E282" s="53">
        <f>IF(Data!R288=0,1,Data!Q288/1000000000)</f>
        <v>1</v>
      </c>
      <c r="F282" s="53">
        <f t="shared" si="17"/>
        <v>1957.0816107987837</v>
      </c>
      <c r="G282" s="66">
        <f t="shared" si="18"/>
        <v>-2.8673292491121494E-5</v>
      </c>
      <c r="H282" s="53">
        <v>3865.74</v>
      </c>
      <c r="I282" s="69">
        <f t="shared" si="19"/>
        <v>0</v>
      </c>
    </row>
    <row r="283" spans="1:9" x14ac:dyDescent="0.2">
      <c r="A283" s="56">
        <f>Data!A289</f>
        <v>40825</v>
      </c>
      <c r="B283" s="57">
        <f>Data!E289</f>
        <v>1918.0513000000001</v>
      </c>
      <c r="C283" s="57">
        <f t="shared" si="16"/>
        <v>0.99997132588532767</v>
      </c>
      <c r="D283" s="58">
        <f>IF(Data!Q289=0,1,Data!Q289/POWER(10,LEN(Data!Q289)-1))</f>
        <v>1</v>
      </c>
      <c r="E283" s="58">
        <f>IF(Data!R289=0,1,Data!Q289/1000000000)</f>
        <v>1</v>
      </c>
      <c r="F283" s="58">
        <f t="shared" si="17"/>
        <v>1957.0254932162525</v>
      </c>
      <c r="G283" s="65">
        <f t="shared" si="18"/>
        <v>-2.8674114672333495E-5</v>
      </c>
      <c r="H283" s="58">
        <v>3865.74</v>
      </c>
      <c r="I283" s="68">
        <f t="shared" si="19"/>
        <v>0</v>
      </c>
    </row>
    <row r="284" spans="1:9" x14ac:dyDescent="0.2">
      <c r="A284" s="51">
        <f>Data!A290</f>
        <v>40826</v>
      </c>
      <c r="B284" s="52">
        <f>Data!E290</f>
        <v>1917.9963</v>
      </c>
      <c r="C284" s="52">
        <f t="shared" si="16"/>
        <v>0.99997132506309916</v>
      </c>
      <c r="D284" s="53">
        <f>IF(Data!Q290=0,1,Data!Q290/POWER(10,LEN(Data!Q290)-1))</f>
        <v>1</v>
      </c>
      <c r="E284" s="53">
        <f>IF(Data!R290=0,1,Data!Q290/1000000000)</f>
        <v>1</v>
      </c>
      <c r="F284" s="53">
        <f t="shared" si="17"/>
        <v>1956.9693756337213</v>
      </c>
      <c r="G284" s="66">
        <f t="shared" si="18"/>
        <v>-2.8674936900840997E-5</v>
      </c>
      <c r="H284" s="53">
        <v>3865.74</v>
      </c>
      <c r="I284" s="69">
        <f t="shared" si="19"/>
        <v>0</v>
      </c>
    </row>
    <row r="285" spans="1:9" x14ac:dyDescent="0.2">
      <c r="A285" s="56">
        <f>Data!A291</f>
        <v>40827</v>
      </c>
      <c r="B285" s="57">
        <f>Data!E291</f>
        <v>1940.3309999999999</v>
      </c>
      <c r="C285" s="57">
        <f t="shared" si="16"/>
        <v>1.0116448086995788</v>
      </c>
      <c r="D285" s="58">
        <f>IF(Data!Q291=0,1,Data!Q291/POWER(10,LEN(Data!Q291)-1))</f>
        <v>1</v>
      </c>
      <c r="E285" s="58">
        <f>IF(Data!R291=0,1,Data!Q291/1000000000)</f>
        <v>1</v>
      </c>
      <c r="F285" s="58">
        <f t="shared" si="17"/>
        <v>1979.7579096439101</v>
      </c>
      <c r="G285" s="65">
        <f t="shared" si="18"/>
        <v>1.1644808699578846E-2</v>
      </c>
      <c r="H285" s="58">
        <v>3940</v>
      </c>
      <c r="I285" s="68">
        <f t="shared" si="19"/>
        <v>1.9209776136005052E-2</v>
      </c>
    </row>
    <row r="286" spans="1:9" x14ac:dyDescent="0.2">
      <c r="A286" s="51">
        <f>Data!A292</f>
        <v>40828</v>
      </c>
      <c r="B286" s="52">
        <f>Data!E292</f>
        <v>1962.0596</v>
      </c>
      <c r="C286" s="52">
        <f t="shared" si="16"/>
        <v>1.0111983986237401</v>
      </c>
      <c r="D286" s="53">
        <f>IF(Data!Q292=0,1,Data!Q292/POWER(10,LEN(Data!Q292)-1))</f>
        <v>1</v>
      </c>
      <c r="E286" s="53">
        <f>IF(Data!R292=0,1,Data!Q292/1000000000)</f>
        <v>1</v>
      </c>
      <c r="F286" s="53">
        <f t="shared" si="17"/>
        <v>2001.9280278946051</v>
      </c>
      <c r="G286" s="66">
        <f t="shared" si="18"/>
        <v>1.1198398623740058E-2</v>
      </c>
      <c r="H286" s="53">
        <v>4005.89</v>
      </c>
      <c r="I286" s="69">
        <f t="shared" si="19"/>
        <v>1.6723350253807112E-2</v>
      </c>
    </row>
    <row r="287" spans="1:9" x14ac:dyDescent="0.2">
      <c r="A287" s="56">
        <f>Data!A293</f>
        <v>40829</v>
      </c>
      <c r="B287" s="57">
        <f>Data!E293</f>
        <v>1950.845</v>
      </c>
      <c r="C287" s="57">
        <f t="shared" si="16"/>
        <v>0.99428427148696197</v>
      </c>
      <c r="D287" s="58">
        <f>IF(Data!Q293=0,1,Data!Q293/POWER(10,LEN(Data!Q293)-1))</f>
        <v>1</v>
      </c>
      <c r="E287" s="58">
        <f>IF(Data!R293=0,1,Data!Q293/1000000000)</f>
        <v>1</v>
      </c>
      <c r="F287" s="58">
        <f t="shared" si="17"/>
        <v>1990.485550784518</v>
      </c>
      <c r="G287" s="65">
        <f t="shared" si="18"/>
        <v>-5.715728513038032E-3</v>
      </c>
      <c r="H287" s="58">
        <v>4016.46</v>
      </c>
      <c r="I287" s="68">
        <f t="shared" si="19"/>
        <v>2.638614639942638E-3</v>
      </c>
    </row>
    <row r="288" spans="1:9" x14ac:dyDescent="0.2">
      <c r="A288" s="51">
        <f>Data!A294</f>
        <v>40830</v>
      </c>
      <c r="B288" s="52">
        <f>Data!E294</f>
        <v>1978.4912999999999</v>
      </c>
      <c r="C288" s="52">
        <f t="shared" si="16"/>
        <v>1.0141714487824507</v>
      </c>
      <c r="D288" s="53">
        <f>IF(Data!Q294=0,1,Data!Q294/POWER(10,LEN(Data!Q294)-1))</f>
        <v>1</v>
      </c>
      <c r="E288" s="53">
        <f>IF(Data!R294=0,1,Data!Q294/1000000000)</f>
        <v>1</v>
      </c>
      <c r="F288" s="53">
        <f t="shared" si="17"/>
        <v>2018.6936148196689</v>
      </c>
      <c r="G288" s="66">
        <f t="shared" si="18"/>
        <v>1.4171448782450691E-2</v>
      </c>
      <c r="H288" s="53">
        <v>4003.63</v>
      </c>
      <c r="I288" s="69">
        <f t="shared" si="19"/>
        <v>-3.1943552282357457E-3</v>
      </c>
    </row>
    <row r="289" spans="1:9" x14ac:dyDescent="0.2">
      <c r="A289" s="56">
        <f>Data!A295</f>
        <v>40831</v>
      </c>
      <c r="B289" s="57">
        <f>Data!E295</f>
        <v>1978.4177</v>
      </c>
      <c r="C289" s="57">
        <f t="shared" si="16"/>
        <v>0.99996279993750792</v>
      </c>
      <c r="D289" s="58">
        <f>IF(Data!Q295=0,1,Data!Q295/POWER(10,LEN(Data!Q295)-1))</f>
        <v>1</v>
      </c>
      <c r="E289" s="58">
        <f>IF(Data!R295=0,1,Data!Q295/1000000000)</f>
        <v>1</v>
      </c>
      <c r="F289" s="58">
        <f t="shared" si="17"/>
        <v>2018.6185192910452</v>
      </c>
      <c r="G289" s="65">
        <f t="shared" si="18"/>
        <v>-3.7200062492082075E-5</v>
      </c>
      <c r="H289" s="58">
        <v>4003.63</v>
      </c>
      <c r="I289" s="68">
        <f t="shared" si="19"/>
        <v>0</v>
      </c>
    </row>
    <row r="290" spans="1:9" x14ac:dyDescent="0.2">
      <c r="A290" s="51">
        <f>Data!A296</f>
        <v>40832</v>
      </c>
      <c r="B290" s="52">
        <f>Data!E296</f>
        <v>1978.3439000000001</v>
      </c>
      <c r="C290" s="52">
        <f t="shared" si="16"/>
        <v>0.99996269746272493</v>
      </c>
      <c r="D290" s="53">
        <f>IF(Data!Q296=0,1,Data!Q296/POWER(10,LEN(Data!Q296)-1))</f>
        <v>1</v>
      </c>
      <c r="E290" s="53">
        <f>IF(Data!R296=0,1,Data!Q296/1000000000)</f>
        <v>1</v>
      </c>
      <c r="F290" s="53">
        <f t="shared" si="17"/>
        <v>2018.5432196984852</v>
      </c>
      <c r="G290" s="66">
        <f t="shared" si="18"/>
        <v>-3.7302537275074599E-5</v>
      </c>
      <c r="H290" s="53">
        <v>4003.63</v>
      </c>
      <c r="I290" s="69">
        <f t="shared" si="19"/>
        <v>0</v>
      </c>
    </row>
    <row r="291" spans="1:9" x14ac:dyDescent="0.2">
      <c r="A291" s="56">
        <f>Data!A297</f>
        <v>40833</v>
      </c>
      <c r="B291" s="57">
        <f>Data!E297</f>
        <v>1968.7916</v>
      </c>
      <c r="C291" s="57">
        <f t="shared" si="16"/>
        <v>0.99517156749137492</v>
      </c>
      <c r="D291" s="58">
        <f>IF(Data!Q297=0,1,Data!Q297/POWER(10,LEN(Data!Q297)-1))</f>
        <v>1</v>
      </c>
      <c r="E291" s="58">
        <f>IF(Data!R297=0,1,Data!Q297/1000000000)</f>
        <v>1</v>
      </c>
      <c r="F291" s="58">
        <f t="shared" si="17"/>
        <v>2008.7968199964284</v>
      </c>
      <c r="G291" s="65">
        <f t="shared" si="18"/>
        <v>-4.8284325086250801E-3</v>
      </c>
      <c r="H291" s="58">
        <v>4008.43</v>
      </c>
      <c r="I291" s="68">
        <f t="shared" si="19"/>
        <v>1.1989119873714316E-3</v>
      </c>
    </row>
    <row r="292" spans="1:9" x14ac:dyDescent="0.2">
      <c r="A292" s="51">
        <f>Data!A298</f>
        <v>40834</v>
      </c>
      <c r="B292" s="52">
        <f>Data!E298</f>
        <v>1982.5925999999999</v>
      </c>
      <c r="C292" s="52">
        <f t="shared" si="16"/>
        <v>1.0070098836260779</v>
      </c>
      <c r="D292" s="53">
        <f>IF(Data!Q298=0,1,Data!Q298/POWER(10,LEN(Data!Q298)-1))</f>
        <v>1</v>
      </c>
      <c r="E292" s="53">
        <f>IF(Data!R298=0,1,Data!Q298/1000000000)</f>
        <v>1</v>
      </c>
      <c r="F292" s="53">
        <f t="shared" si="17"/>
        <v>2022.8782519330389</v>
      </c>
      <c r="G292" s="66">
        <f t="shared" si="18"/>
        <v>7.0098836260779063E-3</v>
      </c>
      <c r="H292" s="53">
        <v>4052.39</v>
      </c>
      <c r="I292" s="69">
        <f t="shared" si="19"/>
        <v>1.09668872850468E-2</v>
      </c>
    </row>
    <row r="293" spans="1:9" x14ac:dyDescent="0.2">
      <c r="A293" s="56">
        <f>Data!A299</f>
        <v>40835</v>
      </c>
      <c r="B293" s="57">
        <f>Data!E299</f>
        <v>2017.5003999999999</v>
      </c>
      <c r="C293" s="57">
        <f t="shared" si="16"/>
        <v>1.0176071473282005</v>
      </c>
      <c r="D293" s="58">
        <f>IF(Data!Q299=0,1,Data!Q299/POWER(10,LEN(Data!Q299)-1))</f>
        <v>1</v>
      </c>
      <c r="E293" s="58">
        <f>IF(Data!R299=0,1,Data!Q299/1000000000)</f>
        <v>1</v>
      </c>
      <c r="F293" s="58">
        <f t="shared" si="17"/>
        <v>2058.4953673418363</v>
      </c>
      <c r="G293" s="65">
        <f t="shared" si="18"/>
        <v>1.7607147328200456E-2</v>
      </c>
      <c r="H293" s="58">
        <v>4088.99</v>
      </c>
      <c r="I293" s="68">
        <f t="shared" si="19"/>
        <v>9.0317072147547695E-3</v>
      </c>
    </row>
    <row r="294" spans="1:9" x14ac:dyDescent="0.2">
      <c r="A294" s="51">
        <f>Data!A300</f>
        <v>40836</v>
      </c>
      <c r="B294" s="52">
        <f>Data!E300</f>
        <v>2014.2849000000001</v>
      </c>
      <c r="C294" s="52">
        <f t="shared" si="16"/>
        <v>0.99840619610286085</v>
      </c>
      <c r="D294" s="53">
        <f>IF(Data!Q300=0,1,Data!Q300/POWER(10,LEN(Data!Q300)-1))</f>
        <v>1</v>
      </c>
      <c r="E294" s="53">
        <f>IF(Data!R300=0,1,Data!Q300/1000000000)</f>
        <v>1</v>
      </c>
      <c r="F294" s="53">
        <f t="shared" si="17"/>
        <v>2055.2145294031238</v>
      </c>
      <c r="G294" s="66">
        <f t="shared" si="18"/>
        <v>-1.5938038971392565E-3</v>
      </c>
      <c r="H294" s="53">
        <v>4075.21</v>
      </c>
      <c r="I294" s="69">
        <f t="shared" si="19"/>
        <v>-3.3700253607858999E-3</v>
      </c>
    </row>
    <row r="295" spans="1:9" x14ac:dyDescent="0.2">
      <c r="A295" s="56">
        <f>Data!A301</f>
        <v>40837</v>
      </c>
      <c r="B295" s="57">
        <f>Data!E301</f>
        <v>2034.329</v>
      </c>
      <c r="C295" s="57">
        <f t="shared" si="16"/>
        <v>1.0099509756539404</v>
      </c>
      <c r="D295" s="58">
        <f>IF(Data!Q301=0,1,Data!Q301/POWER(10,LEN(Data!Q301)-1))</f>
        <v>1</v>
      </c>
      <c r="E295" s="58">
        <f>IF(Data!R301=0,1,Data!Q301/1000000000)</f>
        <v>1</v>
      </c>
      <c r="F295" s="58">
        <f t="shared" si="17"/>
        <v>2075.6659191488388</v>
      </c>
      <c r="G295" s="65">
        <f t="shared" si="18"/>
        <v>9.9509756539404304E-3</v>
      </c>
      <c r="H295" s="58">
        <v>4127.63</v>
      </c>
      <c r="I295" s="68">
        <f t="shared" si="19"/>
        <v>1.2863140795198236E-2</v>
      </c>
    </row>
    <row r="296" spans="1:9" x14ac:dyDescent="0.2">
      <c r="A296" s="51">
        <f>Data!A302</f>
        <v>40838</v>
      </c>
      <c r="B296" s="52">
        <f>Data!E302</f>
        <v>2034.2538</v>
      </c>
      <c r="C296" s="52">
        <f t="shared" si="16"/>
        <v>0.99996303449442048</v>
      </c>
      <c r="D296" s="53">
        <f>IF(Data!Q302=0,1,Data!Q302/POWER(10,LEN(Data!Q302)-1))</f>
        <v>1</v>
      </c>
      <c r="E296" s="53">
        <f>IF(Data!R302=0,1,Data!Q302/1000000000)</f>
        <v>1</v>
      </c>
      <c r="F296" s="53">
        <f t="shared" si="17"/>
        <v>2075.5891911087233</v>
      </c>
      <c r="G296" s="66">
        <f t="shared" si="18"/>
        <v>-3.6965505579522606E-5</v>
      </c>
      <c r="H296" s="53">
        <v>4127.63</v>
      </c>
      <c r="I296" s="69">
        <f t="shared" si="19"/>
        <v>0</v>
      </c>
    </row>
    <row r="297" spans="1:9" x14ac:dyDescent="0.2">
      <c r="A297" s="56">
        <f>Data!A303</f>
        <v>40839</v>
      </c>
      <c r="B297" s="57">
        <f>Data!E303</f>
        <v>2034.1786</v>
      </c>
      <c r="C297" s="57">
        <f t="shared" si="16"/>
        <v>0.99996303312792145</v>
      </c>
      <c r="D297" s="58">
        <f>IF(Data!Q303=0,1,Data!Q303/POWER(10,LEN(Data!Q303)-1))</f>
        <v>1</v>
      </c>
      <c r="E297" s="58">
        <f>IF(Data!R303=0,1,Data!Q303/1000000000)</f>
        <v>1</v>
      </c>
      <c r="F297" s="58">
        <f t="shared" si="17"/>
        <v>2075.5124630686078</v>
      </c>
      <c r="G297" s="65">
        <f t="shared" si="18"/>
        <v>-3.6966872078658675E-5</v>
      </c>
      <c r="H297" s="58">
        <v>4127.63</v>
      </c>
      <c r="I297" s="68">
        <f t="shared" si="19"/>
        <v>0</v>
      </c>
    </row>
    <row r="298" spans="1:9" x14ac:dyDescent="0.2">
      <c r="A298" s="51">
        <f>Data!A304</f>
        <v>40840</v>
      </c>
      <c r="B298" s="52">
        <f>Data!E304</f>
        <v>2065.5214999999998</v>
      </c>
      <c r="C298" s="52">
        <f t="shared" si="16"/>
        <v>1.0154081357457994</v>
      </c>
      <c r="D298" s="53">
        <f>IF(Data!Q304=0,1,Data!Q304/POWER(10,LEN(Data!Q304)-1))</f>
        <v>1</v>
      </c>
      <c r="E298" s="53">
        <f>IF(Data!R304=0,1,Data!Q304/1000000000)</f>
        <v>1</v>
      </c>
      <c r="F298" s="53">
        <f t="shared" si="17"/>
        <v>2107.4922408416674</v>
      </c>
      <c r="G298" s="66">
        <f t="shared" si="18"/>
        <v>1.5408135745799356E-2</v>
      </c>
      <c r="H298" s="53">
        <v>4197.8999999999996</v>
      </c>
      <c r="I298" s="69">
        <f t="shared" si="19"/>
        <v>1.7024297235944008E-2</v>
      </c>
    </row>
    <row r="299" spans="1:9" x14ac:dyDescent="0.2">
      <c r="A299" s="56">
        <f>Data!A305</f>
        <v>40841</v>
      </c>
      <c r="B299" s="57">
        <f>Data!E305</f>
        <v>2045.3088</v>
      </c>
      <c r="C299" s="57">
        <f t="shared" si="16"/>
        <v>0.99021423887381477</v>
      </c>
      <c r="D299" s="58">
        <f>IF(Data!Q305=0,1,Data!Q305/POWER(10,LEN(Data!Q305)-1))</f>
        <v>1</v>
      </c>
      <c r="E299" s="58">
        <f>IF(Data!R305=0,1,Data!Q305/1000000000)</f>
        <v>1</v>
      </c>
      <c r="F299" s="58">
        <f t="shared" si="17"/>
        <v>2086.8688251975018</v>
      </c>
      <c r="G299" s="65">
        <f t="shared" si="18"/>
        <v>-9.7857611261853439E-3</v>
      </c>
      <c r="H299" s="58">
        <v>4139.38</v>
      </c>
      <c r="I299" s="68">
        <f t="shared" si="19"/>
        <v>-1.39403034850758E-2</v>
      </c>
    </row>
    <row r="300" spans="1:9" x14ac:dyDescent="0.2">
      <c r="A300" s="51">
        <f>Data!A306</f>
        <v>40842</v>
      </c>
      <c r="B300" s="52">
        <f>Data!E306</f>
        <v>2046.8377</v>
      </c>
      <c r="C300" s="52">
        <f t="shared" si="16"/>
        <v>1.0007475154851924</v>
      </c>
      <c r="D300" s="53">
        <f>IF(Data!Q306=0,1,Data!Q306/POWER(10,LEN(Data!Q306)-1))</f>
        <v>1</v>
      </c>
      <c r="E300" s="53">
        <f>IF(Data!R306=0,1,Data!Q306/1000000000)</f>
        <v>1</v>
      </c>
      <c r="F300" s="53">
        <f t="shared" si="17"/>
        <v>2088.4287919599019</v>
      </c>
      <c r="G300" s="66">
        <f t="shared" si="18"/>
        <v>7.4751548519236266E-4</v>
      </c>
      <c r="H300" s="53">
        <v>4167.3100000000004</v>
      </c>
      <c r="I300" s="69">
        <f t="shared" si="19"/>
        <v>6.7473872898839993E-3</v>
      </c>
    </row>
    <row r="301" spans="1:9" x14ac:dyDescent="0.2">
      <c r="A301" s="56">
        <f>Data!A307</f>
        <v>40843</v>
      </c>
      <c r="B301" s="57">
        <f>Data!E307</f>
        <v>2100.1804000000002</v>
      </c>
      <c r="C301" s="57">
        <f t="shared" si="16"/>
        <v>1.026061030632766</v>
      </c>
      <c r="D301" s="58">
        <f>IF(Data!Q307=0,1,Data!Q307/POWER(10,LEN(Data!Q307)-1))</f>
        <v>1</v>
      </c>
      <c r="E301" s="58">
        <f>IF(Data!R307=0,1,Data!Q307/1000000000)</f>
        <v>1</v>
      </c>
      <c r="F301" s="58">
        <f t="shared" si="17"/>
        <v>2142.8553986815195</v>
      </c>
      <c r="G301" s="65">
        <f t="shared" si="18"/>
        <v>2.6061030632765991E-2</v>
      </c>
      <c r="H301" s="58">
        <v>4316.82</v>
      </c>
      <c r="I301" s="68">
        <f t="shared" si="19"/>
        <v>3.5876860612721329E-2</v>
      </c>
    </row>
    <row r="302" spans="1:9" x14ac:dyDescent="0.2">
      <c r="A302" s="51">
        <f>Data!A308</f>
        <v>40844</v>
      </c>
      <c r="B302" s="52">
        <f>Data!E308</f>
        <v>2106.6361999999999</v>
      </c>
      <c r="C302" s="52">
        <f t="shared" si="16"/>
        <v>1.0030739264112738</v>
      </c>
      <c r="D302" s="53">
        <f>IF(Data!Q308=0,1,Data!Q308/POWER(10,LEN(Data!Q308)-1))</f>
        <v>1</v>
      </c>
      <c r="E302" s="53">
        <f>IF(Data!R308=0,1,Data!Q308/1000000000)</f>
        <v>1</v>
      </c>
      <c r="F302" s="53">
        <f t="shared" si="17"/>
        <v>2149.4423784870673</v>
      </c>
      <c r="G302" s="66">
        <f t="shared" si="18"/>
        <v>3.0739264112737974E-3</v>
      </c>
      <c r="H302" s="53">
        <v>4327.25</v>
      </c>
      <c r="I302" s="69">
        <f t="shared" si="19"/>
        <v>2.416130392279614E-3</v>
      </c>
    </row>
    <row r="303" spans="1:9" x14ac:dyDescent="0.2">
      <c r="A303" s="56">
        <f>Data!A309</f>
        <v>40845</v>
      </c>
      <c r="B303" s="57">
        <f>Data!E309</f>
        <v>2106.5601000000001</v>
      </c>
      <c r="C303" s="57">
        <f t="shared" si="16"/>
        <v>0.99996387605985326</v>
      </c>
      <c r="D303" s="58">
        <f>IF(Data!Q309=0,1,Data!Q309/POWER(10,LEN(Data!Q309)-1))</f>
        <v>1</v>
      </c>
      <c r="E303" s="58">
        <f>IF(Data!R309=0,1,Data!Q309/1000000000)</f>
        <v>1</v>
      </c>
      <c r="F303" s="58">
        <f t="shared" si="17"/>
        <v>2149.364732159238</v>
      </c>
      <c r="G303" s="65">
        <f t="shared" si="18"/>
        <v>-3.6123940146737255E-5</v>
      </c>
      <c r="H303" s="58">
        <v>4327.25</v>
      </c>
      <c r="I303" s="68">
        <f t="shared" si="19"/>
        <v>0</v>
      </c>
    </row>
    <row r="304" spans="1:9" x14ac:dyDescent="0.2">
      <c r="A304" s="51">
        <f>Data!A310</f>
        <v>40846</v>
      </c>
      <c r="B304" s="52">
        <f>Data!E310</f>
        <v>2106.4841000000001</v>
      </c>
      <c r="C304" s="52">
        <f t="shared" si="16"/>
        <v>0.99996392222562269</v>
      </c>
      <c r="D304" s="53">
        <f>IF(Data!Q310=0,1,Data!Q310/POWER(10,LEN(Data!Q310)-1))</f>
        <v>1</v>
      </c>
      <c r="E304" s="53">
        <f>IF(Data!R310=0,1,Data!Q310/1000000000)</f>
        <v>1</v>
      </c>
      <c r="F304" s="53">
        <f t="shared" si="17"/>
        <v>2149.2871878633764</v>
      </c>
      <c r="G304" s="66">
        <f t="shared" si="18"/>
        <v>-3.607777437741877E-5</v>
      </c>
      <c r="H304" s="53">
        <v>4327.25</v>
      </c>
      <c r="I304" s="69">
        <f t="shared" si="19"/>
        <v>0</v>
      </c>
    </row>
    <row r="305" spans="1:9" x14ac:dyDescent="0.2">
      <c r="A305" s="56">
        <f>Data!A311</f>
        <v>40847</v>
      </c>
      <c r="B305" s="57">
        <f>Data!E311</f>
        <v>2106.4079999999999</v>
      </c>
      <c r="C305" s="57">
        <f t="shared" si="16"/>
        <v>0.99996387345150139</v>
      </c>
      <c r="D305" s="58">
        <f>IF(Data!Q311=0,1,Data!Q311/POWER(10,LEN(Data!Q311)-1))</f>
        <v>1</v>
      </c>
      <c r="E305" s="58">
        <f>IF(Data!R311=0,1,Data!Q311/1000000000)</f>
        <v>1</v>
      </c>
      <c r="F305" s="58">
        <f t="shared" si="17"/>
        <v>2149.2095415355466</v>
      </c>
      <c r="G305" s="65">
        <f t="shared" si="18"/>
        <v>-3.6126548498605082E-5</v>
      </c>
      <c r="H305" s="58">
        <v>4327.25</v>
      </c>
      <c r="I305" s="68">
        <f t="shared" si="19"/>
        <v>0</v>
      </c>
    </row>
    <row r="306" spans="1:9" x14ac:dyDescent="0.2">
      <c r="A306" s="51">
        <f>Data!A312</f>
        <v>40848</v>
      </c>
      <c r="B306" s="52">
        <f>Data!E312</f>
        <v>2106.3319999999999</v>
      </c>
      <c r="C306" s="52">
        <f t="shared" si="16"/>
        <v>0.99996391962051034</v>
      </c>
      <c r="D306" s="53">
        <f>IF(Data!Q312=0,1,Data!Q312/POWER(10,LEN(Data!Q312)-1))</f>
        <v>1</v>
      </c>
      <c r="E306" s="53">
        <f>IF(Data!R312=0,1,Data!Q312/1000000000)</f>
        <v>1</v>
      </c>
      <c r="F306" s="53">
        <f t="shared" si="17"/>
        <v>2149.131997239685</v>
      </c>
      <c r="G306" s="66">
        <f t="shared" si="18"/>
        <v>-3.6080379489766834E-5</v>
      </c>
      <c r="H306" s="53">
        <v>4327.25</v>
      </c>
      <c r="I306" s="69">
        <f t="shared" si="19"/>
        <v>0</v>
      </c>
    </row>
    <row r="307" spans="1:9" x14ac:dyDescent="0.2">
      <c r="A307" s="56">
        <f>Data!A313</f>
        <v>40849</v>
      </c>
      <c r="B307" s="57">
        <f>Data!E313</f>
        <v>2085.3173000000002</v>
      </c>
      <c r="C307" s="57">
        <f t="shared" si="16"/>
        <v>0.99002308278087225</v>
      </c>
      <c r="D307" s="58">
        <f>IF(Data!Q313=0,1,Data!Q313/POWER(10,LEN(Data!Q313)-1))</f>
        <v>1</v>
      </c>
      <c r="E307" s="58">
        <f>IF(Data!R313=0,1,Data!Q313/1000000000)</f>
        <v>1</v>
      </c>
      <c r="F307" s="58">
        <f t="shared" si="17"/>
        <v>2127.6902852102462</v>
      </c>
      <c r="G307" s="65">
        <f t="shared" si="18"/>
        <v>-9.9769172191276345E-3</v>
      </c>
      <c r="H307" s="58">
        <v>4270.96</v>
      </c>
      <c r="I307" s="68">
        <f t="shared" si="19"/>
        <v>-1.3008261598012605E-2</v>
      </c>
    </row>
    <row r="308" spans="1:9" x14ac:dyDescent="0.2">
      <c r="A308" s="51">
        <f>Data!A314</f>
        <v>40850</v>
      </c>
      <c r="B308" s="52">
        <f>Data!E314</f>
        <v>2088.2082999999998</v>
      </c>
      <c r="C308" s="52">
        <f t="shared" si="16"/>
        <v>1.0013863597640511</v>
      </c>
      <c r="D308" s="53">
        <f>IF(Data!Q314=0,1,Data!Q314/POWER(10,LEN(Data!Q314)-1))</f>
        <v>1</v>
      </c>
      <c r="E308" s="53">
        <f>IF(Data!R314=0,1,Data!Q314/1000000000)</f>
        <v>1</v>
      </c>
      <c r="F308" s="53">
        <f t="shared" si="17"/>
        <v>2130.640029412024</v>
      </c>
      <c r="G308" s="66">
        <f t="shared" si="18"/>
        <v>1.3863597640511038E-3</v>
      </c>
      <c r="H308" s="53">
        <v>4277.3900000000003</v>
      </c>
      <c r="I308" s="69">
        <f t="shared" si="19"/>
        <v>1.505516324198819E-3</v>
      </c>
    </row>
    <row r="309" spans="1:9" x14ac:dyDescent="0.2">
      <c r="A309" s="56">
        <f>Data!A315</f>
        <v>40851</v>
      </c>
      <c r="B309" s="57">
        <f>Data!E315</f>
        <v>2077.77</v>
      </c>
      <c r="C309" s="57">
        <f t="shared" si="16"/>
        <v>0.9950013128479569</v>
      </c>
      <c r="D309" s="58">
        <f>IF(Data!Q315=0,1,Data!Q315/POWER(10,LEN(Data!Q315)-1))</f>
        <v>1</v>
      </c>
      <c r="E309" s="58">
        <f>IF(Data!R315=0,1,Data!Q315/1000000000)</f>
        <v>1</v>
      </c>
      <c r="F309" s="58">
        <f t="shared" si="17"/>
        <v>2119.9896264713734</v>
      </c>
      <c r="G309" s="65">
        <f t="shared" si="18"/>
        <v>-4.998687152043102E-3</v>
      </c>
      <c r="H309" s="58">
        <v>4269.21</v>
      </c>
      <c r="I309" s="68">
        <f t="shared" si="19"/>
        <v>-1.9123811483171549E-3</v>
      </c>
    </row>
    <row r="310" spans="1:9" x14ac:dyDescent="0.2">
      <c r="A310" s="51">
        <f>Data!A316</f>
        <v>40852</v>
      </c>
      <c r="B310" s="52">
        <f>Data!E316</f>
        <v>2077.6936999999998</v>
      </c>
      <c r="C310" s="52">
        <f t="shared" si="16"/>
        <v>0.99996327793740392</v>
      </c>
      <c r="D310" s="53">
        <f>IF(Data!Q316=0,1,Data!Q316/POWER(10,LEN(Data!Q316)-1))</f>
        <v>1</v>
      </c>
      <c r="E310" s="53">
        <f>IF(Data!R316=0,1,Data!Q316/1000000000)</f>
        <v>1</v>
      </c>
      <c r="F310" s="53">
        <f t="shared" si="17"/>
        <v>2119.9117760796071</v>
      </c>
      <c r="G310" s="66">
        <f t="shared" si="18"/>
        <v>-3.6722062596084015E-5</v>
      </c>
      <c r="H310" s="53">
        <v>4269.21</v>
      </c>
      <c r="I310" s="69">
        <f t="shared" si="19"/>
        <v>0</v>
      </c>
    </row>
    <row r="311" spans="1:9" x14ac:dyDescent="0.2">
      <c r="A311" s="56">
        <f>Data!A317</f>
        <v>40853</v>
      </c>
      <c r="B311" s="57">
        <f>Data!E317</f>
        <v>2077.6174000000001</v>
      </c>
      <c r="C311" s="57">
        <f t="shared" si="16"/>
        <v>0.99996327658884476</v>
      </c>
      <c r="D311" s="58">
        <f>IF(Data!Q317=0,1,Data!Q317/POWER(10,LEN(Data!Q317)-1))</f>
        <v>1</v>
      </c>
      <c r="E311" s="58">
        <f>IF(Data!R317=0,1,Data!Q317/1000000000)</f>
        <v>1</v>
      </c>
      <c r="F311" s="58">
        <f t="shared" si="17"/>
        <v>2119.8339256878412</v>
      </c>
      <c r="G311" s="65">
        <f t="shared" si="18"/>
        <v>-3.6723411155237251E-5</v>
      </c>
      <c r="H311" s="58">
        <v>4269.21</v>
      </c>
      <c r="I311" s="68">
        <f t="shared" si="19"/>
        <v>0</v>
      </c>
    </row>
    <row r="312" spans="1:9" x14ac:dyDescent="0.2">
      <c r="A312" s="51">
        <f>Data!A318</f>
        <v>40854</v>
      </c>
      <c r="B312" s="52">
        <f>Data!E318</f>
        <v>2097.9744999999998</v>
      </c>
      <c r="C312" s="52">
        <f t="shared" si="16"/>
        <v>1.0097982910616747</v>
      </c>
      <c r="D312" s="53">
        <f>IF(Data!Q318=0,1,Data!Q318/POWER(10,LEN(Data!Q318)-1))</f>
        <v>1</v>
      </c>
      <c r="E312" s="53">
        <f>IF(Data!R318=0,1,Data!Q318/1000000000)</f>
        <v>1</v>
      </c>
      <c r="F312" s="53">
        <f t="shared" si="17"/>
        <v>2140.6046754941431</v>
      </c>
      <c r="G312" s="66">
        <f t="shared" si="18"/>
        <v>9.7982910616747354E-3</v>
      </c>
      <c r="H312" s="53">
        <v>4343.72</v>
      </c>
      <c r="I312" s="69">
        <f t="shared" si="19"/>
        <v>1.7452877698684421E-2</v>
      </c>
    </row>
    <row r="313" spans="1:9" x14ac:dyDescent="0.2">
      <c r="A313" s="56">
        <f>Data!A319</f>
        <v>40855</v>
      </c>
      <c r="B313" s="57">
        <f>Data!E319</f>
        <v>2124.3663999999999</v>
      </c>
      <c r="C313" s="57">
        <f t="shared" si="16"/>
        <v>1.0125797048534193</v>
      </c>
      <c r="D313" s="58">
        <f>IF(Data!Q319=0,1,Data!Q319/POWER(10,LEN(Data!Q319)-1))</f>
        <v>1</v>
      </c>
      <c r="E313" s="58">
        <f>IF(Data!R319=0,1,Data!Q319/1000000000)</f>
        <v>1</v>
      </c>
      <c r="F313" s="58">
        <f t="shared" si="17"/>
        <v>2167.532850519709</v>
      </c>
      <c r="G313" s="65">
        <f t="shared" si="18"/>
        <v>1.2579704853419305E-2</v>
      </c>
      <c r="H313" s="58">
        <v>4370.8</v>
      </c>
      <c r="I313" s="68">
        <f t="shared" si="19"/>
        <v>6.2342876612673237E-3</v>
      </c>
    </row>
    <row r="314" spans="1:9" x14ac:dyDescent="0.2">
      <c r="A314" s="51">
        <f>Data!A320</f>
        <v>40856</v>
      </c>
      <c r="B314" s="52">
        <f>Data!E320</f>
        <v>2100.9965000000002</v>
      </c>
      <c r="C314" s="52">
        <f t="shared" si="16"/>
        <v>0.98899911992582834</v>
      </c>
      <c r="D314" s="53">
        <f>IF(Data!Q320=0,1,Data!Q320/POWER(10,LEN(Data!Q320)-1))</f>
        <v>1</v>
      </c>
      <c r="E314" s="53">
        <f>IF(Data!R320=0,1,Data!Q320/1000000000)</f>
        <v>1</v>
      </c>
      <c r="F314" s="53">
        <f t="shared" si="17"/>
        <v>2143.6880815743143</v>
      </c>
      <c r="G314" s="66">
        <f t="shared" si="18"/>
        <v>-1.1000880074171659E-2</v>
      </c>
      <c r="H314" s="53">
        <v>4290.66</v>
      </c>
      <c r="I314" s="69">
        <f t="shared" si="19"/>
        <v>-1.833531618925599E-2</v>
      </c>
    </row>
    <row r="315" spans="1:9" x14ac:dyDescent="0.2">
      <c r="A315" s="56">
        <f>Data!A321</f>
        <v>40857</v>
      </c>
      <c r="B315" s="57">
        <f>Data!E321</f>
        <v>2090.8116</v>
      </c>
      <c r="C315" s="57">
        <f t="shared" si="16"/>
        <v>0.99515234794536778</v>
      </c>
      <c r="D315" s="58">
        <f>IF(Data!Q321=0,1,Data!Q321/POWER(10,LEN(Data!Q321)-1))</f>
        <v>1</v>
      </c>
      <c r="E315" s="58">
        <f>IF(Data!R321=0,1,Data!Q321/1000000000)</f>
        <v>1</v>
      </c>
      <c r="F315" s="58">
        <f t="shared" si="17"/>
        <v>2133.2962276411799</v>
      </c>
      <c r="G315" s="65">
        <f t="shared" si="18"/>
        <v>-4.8476520546322233E-3</v>
      </c>
      <c r="H315" s="58">
        <v>4288.68</v>
      </c>
      <c r="I315" s="68">
        <f t="shared" si="19"/>
        <v>-4.6146746654351922E-4</v>
      </c>
    </row>
    <row r="316" spans="1:9" x14ac:dyDescent="0.2">
      <c r="A316" s="51">
        <f>Data!A322</f>
        <v>40858</v>
      </c>
      <c r="B316" s="52">
        <f>Data!E322</f>
        <v>2100.9016000000001</v>
      </c>
      <c r="C316" s="52">
        <f t="shared" si="16"/>
        <v>1.0048258771856824</v>
      </c>
      <c r="D316" s="53">
        <f>IF(Data!Q322=0,1,Data!Q322/POWER(10,LEN(Data!Q322)-1))</f>
        <v>1</v>
      </c>
      <c r="E316" s="53">
        <f>IF(Data!R322=0,1,Data!Q322/1000000000)</f>
        <v>1</v>
      </c>
      <c r="F316" s="53">
        <f t="shared" si="17"/>
        <v>2143.5912532364559</v>
      </c>
      <c r="G316" s="66">
        <f t="shared" si="18"/>
        <v>4.8258771856823923E-3</v>
      </c>
      <c r="H316" s="53">
        <v>4337.83</v>
      </c>
      <c r="I316" s="69">
        <f t="shared" si="19"/>
        <v>1.1460402734640773E-2</v>
      </c>
    </row>
    <row r="317" spans="1:9" x14ac:dyDescent="0.2">
      <c r="A317" s="56">
        <f>Data!A323</f>
        <v>40859</v>
      </c>
      <c r="B317" s="57">
        <f>Data!E323</f>
        <v>2100.8314999999998</v>
      </c>
      <c r="C317" s="57">
        <f t="shared" si="16"/>
        <v>0.99996663337302405</v>
      </c>
      <c r="D317" s="58">
        <f>IF(Data!Q323=0,1,Data!Q323/POWER(10,LEN(Data!Q323)-1))</f>
        <v>1</v>
      </c>
      <c r="E317" s="58">
        <f>IF(Data!R323=0,1,Data!Q323/1000000000)</f>
        <v>1</v>
      </c>
      <c r="F317" s="58">
        <f t="shared" si="17"/>
        <v>2143.5197288267204</v>
      </c>
      <c r="G317" s="65">
        <f t="shared" si="18"/>
        <v>-3.3366626975839253E-5</v>
      </c>
      <c r="H317" s="58">
        <v>4337.83</v>
      </c>
      <c r="I317" s="68">
        <f t="shared" si="19"/>
        <v>0</v>
      </c>
    </row>
    <row r="318" spans="1:9" x14ac:dyDescent="0.2">
      <c r="A318" s="51">
        <f>Data!A324</f>
        <v>40860</v>
      </c>
      <c r="B318" s="52">
        <f>Data!E324</f>
        <v>2100.7613000000001</v>
      </c>
      <c r="C318" s="52">
        <f t="shared" si="16"/>
        <v>0.9999665846594552</v>
      </c>
      <c r="D318" s="53">
        <f>IF(Data!Q324=0,1,Data!Q324/POWER(10,LEN(Data!Q324)-1))</f>
        <v>1</v>
      </c>
      <c r="E318" s="53">
        <f>IF(Data!R324=0,1,Data!Q324/1000000000)</f>
        <v>1</v>
      </c>
      <c r="F318" s="53">
        <f t="shared" si="17"/>
        <v>2143.4481023850171</v>
      </c>
      <c r="G318" s="66">
        <f t="shared" si="18"/>
        <v>-3.3415340544795669E-5</v>
      </c>
      <c r="H318" s="53">
        <v>4337.83</v>
      </c>
      <c r="I318" s="69">
        <f t="shared" si="19"/>
        <v>0</v>
      </c>
    </row>
    <row r="319" spans="1:9" x14ac:dyDescent="0.2">
      <c r="A319" s="56">
        <f>Data!A325</f>
        <v>40861</v>
      </c>
      <c r="B319" s="57">
        <f>Data!E325</f>
        <v>2116.0268999999998</v>
      </c>
      <c r="C319" s="57">
        <f t="shared" si="16"/>
        <v>1.0072666989819357</v>
      </c>
      <c r="D319" s="58">
        <f>IF(Data!Q325=0,1,Data!Q325/POWER(10,LEN(Data!Q325)-1))</f>
        <v>1</v>
      </c>
      <c r="E319" s="58">
        <f>IF(Data!R325=0,1,Data!Q325/1000000000)</f>
        <v>1</v>
      </c>
      <c r="F319" s="58">
        <f t="shared" si="17"/>
        <v>2159.0238945284505</v>
      </c>
      <c r="G319" s="65">
        <f t="shared" si="18"/>
        <v>7.2666989819356598E-3</v>
      </c>
      <c r="H319" s="58">
        <v>4325.76</v>
      </c>
      <c r="I319" s="68">
        <f t="shared" si="19"/>
        <v>-2.7824972394030478E-3</v>
      </c>
    </row>
    <row r="320" spans="1:9" x14ac:dyDescent="0.2">
      <c r="A320" s="51">
        <f>Data!A326</f>
        <v>40862</v>
      </c>
      <c r="B320" s="52">
        <f>Data!E326</f>
        <v>2116.1102999999998</v>
      </c>
      <c r="C320" s="52">
        <f t="shared" si="16"/>
        <v>1.0000394134876074</v>
      </c>
      <c r="D320" s="53">
        <f>IF(Data!Q326=0,1,Data!Q326/POWER(10,LEN(Data!Q326)-1))</f>
        <v>1</v>
      </c>
      <c r="E320" s="53">
        <f>IF(Data!R326=0,1,Data!Q326/1000000000)</f>
        <v>1</v>
      </c>
      <c r="F320" s="53">
        <f t="shared" si="17"/>
        <v>2159.1089891899614</v>
      </c>
      <c r="G320" s="66">
        <f t="shared" si="18"/>
        <v>3.9413487607387054E-5</v>
      </c>
      <c r="H320" s="53">
        <v>4348.51</v>
      </c>
      <c r="I320" s="69">
        <f t="shared" si="19"/>
        <v>5.2591914484392266E-3</v>
      </c>
    </row>
    <row r="321" spans="1:9" x14ac:dyDescent="0.2">
      <c r="A321" s="56">
        <f>Data!A327</f>
        <v>40863</v>
      </c>
      <c r="B321" s="57">
        <f>Data!E327</f>
        <v>2138.0729999999999</v>
      </c>
      <c r="C321" s="57">
        <f t="shared" si="16"/>
        <v>1.0103788068136146</v>
      </c>
      <c r="D321" s="58">
        <f>IF(Data!Q327=0,1,Data!Q327/POWER(10,LEN(Data!Q327)-1))</f>
        <v>1</v>
      </c>
      <c r="E321" s="58">
        <f>IF(Data!R327=0,1,Data!Q327/1000000000)</f>
        <v>1</v>
      </c>
      <c r="F321" s="58">
        <f t="shared" si="17"/>
        <v>2181.5179642783028</v>
      </c>
      <c r="G321" s="65">
        <f t="shared" si="18"/>
        <v>1.0378806813614583E-2</v>
      </c>
      <c r="H321" s="58">
        <v>4366.83</v>
      </c>
      <c r="I321" s="68">
        <f t="shared" si="19"/>
        <v>4.2129373049619723E-3</v>
      </c>
    </row>
    <row r="322" spans="1:9" x14ac:dyDescent="0.2">
      <c r="A322" s="51">
        <f>Data!A328</f>
        <v>40864</v>
      </c>
      <c r="B322" s="52">
        <f>Data!E328</f>
        <v>2121.7856999999999</v>
      </c>
      <c r="C322" s="52">
        <f t="shared" si="16"/>
        <v>0.99238225261719315</v>
      </c>
      <c r="D322" s="53">
        <f>IF(Data!Q328=0,1,Data!Q328/POWER(10,LEN(Data!Q328)-1))</f>
        <v>1</v>
      </c>
      <c r="E322" s="53">
        <f>IF(Data!R328=0,1,Data!Q328/1000000000)</f>
        <v>1</v>
      </c>
      <c r="F322" s="53">
        <f t="shared" si="17"/>
        <v>2164.8997115153757</v>
      </c>
      <c r="G322" s="66">
        <f t="shared" si="18"/>
        <v>-7.6177473828068498E-3</v>
      </c>
      <c r="H322" s="53">
        <v>4288.7</v>
      </c>
      <c r="I322" s="69">
        <f t="shared" si="19"/>
        <v>-1.7891697180792532E-2</v>
      </c>
    </row>
    <row r="323" spans="1:9" x14ac:dyDescent="0.2">
      <c r="A323" s="56">
        <f>Data!A329</f>
        <v>40865</v>
      </c>
      <c r="B323" s="57">
        <f>Data!E329</f>
        <v>2100.6305000000002</v>
      </c>
      <c r="C323" s="57">
        <f t="shared" si="16"/>
        <v>0.99002953031496077</v>
      </c>
      <c r="D323" s="58">
        <f>IF(Data!Q329=0,1,Data!Q329/POWER(10,LEN(Data!Q329)-1))</f>
        <v>1.0005776609999999</v>
      </c>
      <c r="E323" s="58">
        <f>IF(Data!R329=0,1,Data!Q329/1000000000)</f>
        <v>1</v>
      </c>
      <c r="F323" s="58">
        <f t="shared" si="17"/>
        <v>2144.5527538514584</v>
      </c>
      <c r="G323" s="65">
        <f t="shared" si="18"/>
        <v>-9.3985682365280709E-3</v>
      </c>
      <c r="H323" s="58">
        <v>4265.3100000000004</v>
      </c>
      <c r="I323" s="68">
        <f t="shared" si="19"/>
        <v>-5.4538671392262428E-3</v>
      </c>
    </row>
    <row r="324" spans="1:9" x14ac:dyDescent="0.2">
      <c r="A324" s="51">
        <f>Data!A330</f>
        <v>40866</v>
      </c>
      <c r="B324" s="52">
        <f>Data!E330</f>
        <v>2100.5562</v>
      </c>
      <c r="C324" s="52">
        <f t="shared" ref="C324:C387" si="20">B324/B323</f>
        <v>0.99996462966714028</v>
      </c>
      <c r="D324" s="53">
        <f>IF(Data!Q330=0,1,Data!Q330/POWER(10,LEN(Data!Q330)-1))</f>
        <v>1</v>
      </c>
      <c r="E324" s="53">
        <f>IF(Data!R330=0,1,Data!Q330/1000000000)</f>
        <v>1</v>
      </c>
      <c r="F324" s="53">
        <f t="shared" ref="F324:F387" si="21">D324*E324*F323*C324</f>
        <v>2144.4769003067195</v>
      </c>
      <c r="G324" s="66">
        <f t="shared" ref="G324:G387" si="22">(F324/F323)-1</f>
        <v>-3.53703328597188E-5</v>
      </c>
      <c r="H324" s="53">
        <v>4265.3100000000004</v>
      </c>
      <c r="I324" s="69">
        <f t="shared" ref="I324:I387" si="23">(H324/H323)-1</f>
        <v>0</v>
      </c>
    </row>
    <row r="325" spans="1:9" x14ac:dyDescent="0.2">
      <c r="A325" s="56">
        <f>Data!A331</f>
        <v>40867</v>
      </c>
      <c r="B325" s="57">
        <f>Data!E331</f>
        <v>2100.4818</v>
      </c>
      <c r="C325" s="57">
        <f t="shared" si="20"/>
        <v>0.99996458080959705</v>
      </c>
      <c r="D325" s="58">
        <f>IF(Data!Q331=0,1,Data!Q331/POWER(10,LEN(Data!Q331)-1))</f>
        <v>1</v>
      </c>
      <c r="E325" s="58">
        <f>IF(Data!R331=0,1,Data!Q331/1000000000)</f>
        <v>1</v>
      </c>
      <c r="F325" s="58">
        <f t="shared" si="21"/>
        <v>2144.4009446710729</v>
      </c>
      <c r="G325" s="65">
        <f t="shared" si="22"/>
        <v>-3.5419190402841139E-5</v>
      </c>
      <c r="H325" s="58">
        <v>4265.3100000000004</v>
      </c>
      <c r="I325" s="68">
        <f t="shared" si="23"/>
        <v>0</v>
      </c>
    </row>
    <row r="326" spans="1:9" x14ac:dyDescent="0.2">
      <c r="A326" s="51">
        <f>Data!A332</f>
        <v>40868</v>
      </c>
      <c r="B326" s="52">
        <f>Data!E332</f>
        <v>2062.9191999999998</v>
      </c>
      <c r="C326" s="52">
        <f t="shared" si="20"/>
        <v>0.98211715045567149</v>
      </c>
      <c r="D326" s="53">
        <f>IF(Data!Q332=0,1,Data!Q332/POWER(10,LEN(Data!Q332)-1))</f>
        <v>1</v>
      </c>
      <c r="E326" s="53">
        <f>IF(Data!R332=0,1,Data!Q332/1000000000)</f>
        <v>1</v>
      </c>
      <c r="F326" s="53">
        <f t="shared" si="21"/>
        <v>2106.0529452148044</v>
      </c>
      <c r="G326" s="66">
        <f t="shared" si="22"/>
        <v>-1.7882849544328394E-2</v>
      </c>
      <c r="H326" s="53">
        <v>4183.91</v>
      </c>
      <c r="I326" s="69">
        <f t="shared" si="23"/>
        <v>-1.9084193177049347E-2</v>
      </c>
    </row>
    <row r="327" spans="1:9" x14ac:dyDescent="0.2">
      <c r="A327" s="56">
        <f>Data!A333</f>
        <v>40869</v>
      </c>
      <c r="B327" s="57">
        <f>Data!E333</f>
        <v>2045.0133000000001</v>
      </c>
      <c r="C327" s="57">
        <f t="shared" si="20"/>
        <v>0.99132011568848666</v>
      </c>
      <c r="D327" s="58">
        <f>IF(Data!Q333=0,1,Data!Q333/POWER(10,LEN(Data!Q333)-1))</f>
        <v>1</v>
      </c>
      <c r="E327" s="58">
        <f>IF(Data!R333=0,1,Data!Q333/1000000000)</f>
        <v>1</v>
      </c>
      <c r="F327" s="58">
        <f t="shared" si="21"/>
        <v>2087.772649296418</v>
      </c>
      <c r="G327" s="65">
        <f t="shared" si="22"/>
        <v>-8.6798843115133417E-3</v>
      </c>
      <c r="H327" s="58">
        <v>4127.01</v>
      </c>
      <c r="I327" s="68">
        <f t="shared" si="23"/>
        <v>-1.3599718923208104E-2</v>
      </c>
    </row>
    <row r="328" spans="1:9" x14ac:dyDescent="0.2">
      <c r="A328" s="51">
        <f>Data!A334</f>
        <v>40870</v>
      </c>
      <c r="B328" s="52">
        <f>Data!E334</f>
        <v>1997.5178000000001</v>
      </c>
      <c r="C328" s="52">
        <f t="shared" si="20"/>
        <v>0.97677496767380434</v>
      </c>
      <c r="D328" s="53">
        <f>IF(Data!Q334=0,1,Data!Q334/POWER(10,LEN(Data!Q334)-1))</f>
        <v>1</v>
      </c>
      <c r="E328" s="53">
        <f>IF(Data!R334=0,1,Data!Q334/1000000000)</f>
        <v>1</v>
      </c>
      <c r="F328" s="53">
        <f t="shared" si="21"/>
        <v>2039.2840620267616</v>
      </c>
      <c r="G328" s="66">
        <f t="shared" si="22"/>
        <v>-2.322503232619566E-2</v>
      </c>
      <c r="H328" s="53">
        <v>4016.42</v>
      </c>
      <c r="I328" s="69">
        <f t="shared" si="23"/>
        <v>-2.6796639697989622E-2</v>
      </c>
    </row>
    <row r="329" spans="1:9" x14ac:dyDescent="0.2">
      <c r="A329" s="56">
        <f>Data!A335</f>
        <v>40871</v>
      </c>
      <c r="B329" s="57">
        <f>Data!E335</f>
        <v>1994.8536999999999</v>
      </c>
      <c r="C329" s="57">
        <f t="shared" si="20"/>
        <v>0.99866629473839974</v>
      </c>
      <c r="D329" s="58">
        <f>IF(Data!Q335=0,1,Data!Q335/POWER(10,LEN(Data!Q335)-1))</f>
        <v>1</v>
      </c>
      <c r="E329" s="58">
        <f>IF(Data!R335=0,1,Data!Q335/1000000000)</f>
        <v>1</v>
      </c>
      <c r="F329" s="58">
        <f t="shared" si="21"/>
        <v>2036.564258143339</v>
      </c>
      <c r="G329" s="65">
        <f t="shared" si="22"/>
        <v>-1.3337052616002598E-3</v>
      </c>
      <c r="H329" s="58">
        <v>4014.25</v>
      </c>
      <c r="I329" s="68">
        <f t="shared" si="23"/>
        <v>-5.4028214180790179E-4</v>
      </c>
    </row>
    <row r="330" spans="1:9" x14ac:dyDescent="0.2">
      <c r="A330" s="51">
        <f>Data!A336</f>
        <v>40872</v>
      </c>
      <c r="B330" s="52">
        <f>Data!E336</f>
        <v>1977.8603000000001</v>
      </c>
      <c r="C330" s="52">
        <f t="shared" si="20"/>
        <v>0.99148138031375443</v>
      </c>
      <c r="D330" s="53">
        <f>IF(Data!Q336=0,1,Data!Q336/POWER(10,LEN(Data!Q336)-1))</f>
        <v>1</v>
      </c>
      <c r="E330" s="53">
        <f>IF(Data!R336=0,1,Data!Q336/1000000000)</f>
        <v>1</v>
      </c>
      <c r="F330" s="53">
        <f t="shared" si="21"/>
        <v>2019.215541761615</v>
      </c>
      <c r="G330" s="66">
        <f t="shared" si="22"/>
        <v>-8.5186196862455654E-3</v>
      </c>
      <c r="H330" s="53">
        <v>3955.55</v>
      </c>
      <c r="I330" s="69">
        <f t="shared" si="23"/>
        <v>-1.4622905897739291E-2</v>
      </c>
    </row>
    <row r="331" spans="1:9" x14ac:dyDescent="0.2">
      <c r="A331" s="56">
        <f>Data!A337</f>
        <v>40873</v>
      </c>
      <c r="B331" s="57">
        <f>Data!E337</f>
        <v>1977.7976000000001</v>
      </c>
      <c r="C331" s="57">
        <f t="shared" si="20"/>
        <v>0.99996829907552121</v>
      </c>
      <c r="D331" s="58">
        <f>IF(Data!Q337=0,1,Data!Q337/POWER(10,LEN(Data!Q337)-1))</f>
        <v>1</v>
      </c>
      <c r="E331" s="58">
        <f>IF(Data!R337=0,1,Data!Q337/1000000000)</f>
        <v>1</v>
      </c>
      <c r="F331" s="58">
        <f t="shared" si="21"/>
        <v>2019.1515307622192</v>
      </c>
      <c r="G331" s="65">
        <f t="shared" si="22"/>
        <v>-3.170092447879469E-5</v>
      </c>
      <c r="H331" s="58">
        <v>3955.55</v>
      </c>
      <c r="I331" s="68">
        <f t="shared" si="23"/>
        <v>0</v>
      </c>
    </row>
    <row r="332" spans="1:9" x14ac:dyDescent="0.2">
      <c r="A332" s="51">
        <f>Data!A338</f>
        <v>40874</v>
      </c>
      <c r="B332" s="52">
        <f>Data!E338</f>
        <v>1977.7349999999999</v>
      </c>
      <c r="C332" s="52">
        <f t="shared" si="20"/>
        <v>0.99996834863183159</v>
      </c>
      <c r="D332" s="53">
        <f>IF(Data!Q338=0,1,Data!Q338/POWER(10,LEN(Data!Q338)-1))</f>
        <v>1</v>
      </c>
      <c r="E332" s="53">
        <f>IF(Data!R338=0,1,Data!Q338/1000000000)</f>
        <v>1</v>
      </c>
      <c r="F332" s="53">
        <f t="shared" si="21"/>
        <v>2019.0876218537312</v>
      </c>
      <c r="G332" s="66">
        <f t="shared" si="22"/>
        <v>-3.165136816840608E-5</v>
      </c>
      <c r="H332" s="53">
        <v>3955.55</v>
      </c>
      <c r="I332" s="69">
        <f t="shared" si="23"/>
        <v>0</v>
      </c>
    </row>
    <row r="333" spans="1:9" x14ac:dyDescent="0.2">
      <c r="A333" s="56">
        <f>Data!A339</f>
        <v>40875</v>
      </c>
      <c r="B333" s="57">
        <f>Data!E339</f>
        <v>2011.1723</v>
      </c>
      <c r="C333" s="57">
        <f t="shared" si="20"/>
        <v>1.0169068656822071</v>
      </c>
      <c r="D333" s="58">
        <f>IF(Data!Q339=0,1,Data!Q339/POWER(10,LEN(Data!Q339)-1))</f>
        <v>1</v>
      </c>
      <c r="E333" s="58">
        <f>IF(Data!R339=0,1,Data!Q339/1000000000)</f>
        <v>1</v>
      </c>
      <c r="F333" s="58">
        <f t="shared" si="21"/>
        <v>2053.2240650770191</v>
      </c>
      <c r="G333" s="65">
        <f t="shared" si="22"/>
        <v>1.6906865682207117E-2</v>
      </c>
      <c r="H333" s="58">
        <v>4054.15</v>
      </c>
      <c r="I333" s="68">
        <f t="shared" si="23"/>
        <v>2.492700130196801E-2</v>
      </c>
    </row>
    <row r="334" spans="1:9" x14ac:dyDescent="0.2">
      <c r="A334" s="51">
        <f>Data!A340</f>
        <v>40876</v>
      </c>
      <c r="B334" s="52">
        <f>Data!E340</f>
        <v>2018.6977999999999</v>
      </c>
      <c r="C334" s="52">
        <f t="shared" si="20"/>
        <v>1.0037418474787068</v>
      </c>
      <c r="D334" s="53">
        <f>IF(Data!Q340=0,1,Data!Q340/POWER(10,LEN(Data!Q340)-1))</f>
        <v>1</v>
      </c>
      <c r="E334" s="53">
        <f>IF(Data!R340=0,1,Data!Q340/1000000000)</f>
        <v>1</v>
      </c>
      <c r="F334" s="53">
        <f t="shared" si="21"/>
        <v>2060.9069163681474</v>
      </c>
      <c r="G334" s="66">
        <f t="shared" si="22"/>
        <v>3.7418474787067613E-3</v>
      </c>
      <c r="H334" s="53">
        <v>4057.82</v>
      </c>
      <c r="I334" s="69">
        <f t="shared" si="23"/>
        <v>9.0524524252932892E-4</v>
      </c>
    </row>
    <row r="335" spans="1:9" x14ac:dyDescent="0.2">
      <c r="A335" s="56">
        <f>Data!A341</f>
        <v>40877</v>
      </c>
      <c r="B335" s="57">
        <f>Data!E341</f>
        <v>2071.0925999999999</v>
      </c>
      <c r="C335" s="57">
        <f t="shared" si="20"/>
        <v>1.025954751622556</v>
      </c>
      <c r="D335" s="58">
        <f>IF(Data!Q341=0,1,Data!Q341/POWER(10,LEN(Data!Q341)-1))</f>
        <v>1</v>
      </c>
      <c r="E335" s="58">
        <f>IF(Data!R341=0,1,Data!Q341/1000000000)</f>
        <v>1</v>
      </c>
      <c r="F335" s="58">
        <f t="shared" si="21"/>
        <v>2114.3972434996904</v>
      </c>
      <c r="G335" s="65">
        <f t="shared" si="22"/>
        <v>2.5954751622556005E-2</v>
      </c>
      <c r="H335" s="58">
        <v>4161.29</v>
      </c>
      <c r="I335" s="68">
        <f t="shared" si="23"/>
        <v>2.5498913209555774E-2</v>
      </c>
    </row>
    <row r="336" spans="1:9" x14ac:dyDescent="0.2">
      <c r="A336" s="51">
        <f>Data!A342</f>
        <v>40878</v>
      </c>
      <c r="B336" s="52">
        <f>Data!E342</f>
        <v>2069.9286000000002</v>
      </c>
      <c r="C336" s="52">
        <f t="shared" si="20"/>
        <v>0.99943797780939403</v>
      </c>
      <c r="D336" s="53">
        <f>IF(Data!Q342=0,1,Data!Q342/POWER(10,LEN(Data!Q342)-1))</f>
        <v>1</v>
      </c>
      <c r="E336" s="53">
        <f>IF(Data!R342=0,1,Data!Q342/1000000000)</f>
        <v>1</v>
      </c>
      <c r="F336" s="53">
        <f t="shared" si="21"/>
        <v>2113.2089053290874</v>
      </c>
      <c r="G336" s="66">
        <f t="shared" si="22"/>
        <v>-5.6202219060597081E-4</v>
      </c>
      <c r="H336" s="53">
        <v>4140.1499999999996</v>
      </c>
      <c r="I336" s="69">
        <f t="shared" si="23"/>
        <v>-5.0801554325702325E-3</v>
      </c>
    </row>
    <row r="337" spans="1:13" x14ac:dyDescent="0.2">
      <c r="A337" s="56">
        <f>Data!A343</f>
        <v>40879</v>
      </c>
      <c r="B337" s="57">
        <f>Data!E343</f>
        <v>2057.9306999999999</v>
      </c>
      <c r="C337" s="57">
        <f t="shared" si="20"/>
        <v>0.99420371311358258</v>
      </c>
      <c r="D337" s="58">
        <f>IF(Data!Q343=0,1,Data!Q343/POWER(10,LEN(Data!Q343)-1))</f>
        <v>1</v>
      </c>
      <c r="E337" s="58">
        <f>IF(Data!R343=0,1,Data!Q343/1000000000)</f>
        <v>1</v>
      </c>
      <c r="F337" s="58">
        <f t="shared" si="21"/>
        <v>2100.9601402628678</v>
      </c>
      <c r="G337" s="65">
        <f t="shared" si="22"/>
        <v>-5.7962868864175343E-3</v>
      </c>
      <c r="H337" s="58">
        <v>4139.79</v>
      </c>
      <c r="I337" s="68">
        <f t="shared" si="23"/>
        <v>-8.6953371254638867E-5</v>
      </c>
    </row>
    <row r="338" spans="1:13" x14ac:dyDescent="0.2">
      <c r="A338" s="51">
        <f>Data!A344</f>
        <v>40880</v>
      </c>
      <c r="B338" s="52">
        <f>Data!E344</f>
        <v>2057.8562999999999</v>
      </c>
      <c r="C338" s="52">
        <f t="shared" si="20"/>
        <v>0.99996384717911058</v>
      </c>
      <c r="D338" s="53">
        <f>IF(Data!Q344=0,1,Data!Q344/POWER(10,LEN(Data!Q344)-1))</f>
        <v>1</v>
      </c>
      <c r="E338" s="53">
        <f>IF(Data!R344=0,1,Data!Q344/1000000000)</f>
        <v>1</v>
      </c>
      <c r="F338" s="53">
        <f t="shared" si="21"/>
        <v>2100.8841846272212</v>
      </c>
      <c r="G338" s="66">
        <f t="shared" si="22"/>
        <v>-3.6152820889312487E-5</v>
      </c>
      <c r="H338" s="53">
        <v>4139.79</v>
      </c>
      <c r="I338" s="69">
        <f t="shared" si="23"/>
        <v>0</v>
      </c>
      <c r="M338">
        <v>5.54832786933801E-4</v>
      </c>
    </row>
    <row r="339" spans="1:13" x14ac:dyDescent="0.2">
      <c r="A339" s="56">
        <f>Data!A345</f>
        <v>40881</v>
      </c>
      <c r="B339" s="57">
        <f>Data!E345</f>
        <v>2057.7819</v>
      </c>
      <c r="C339" s="57">
        <f t="shared" si="20"/>
        <v>0.9999638458720369</v>
      </c>
      <c r="D339" s="58">
        <f>IF(Data!Q345=0,1,Data!Q345/POWER(10,LEN(Data!Q345)-1))</f>
        <v>1</v>
      </c>
      <c r="E339" s="58">
        <f>IF(Data!R345=0,1,Data!Q345/1000000000)</f>
        <v>1</v>
      </c>
      <c r="F339" s="58">
        <f t="shared" si="21"/>
        <v>2100.8082289915747</v>
      </c>
      <c r="G339" s="65">
        <f t="shared" si="22"/>
        <v>-3.6154127963095029E-5</v>
      </c>
      <c r="H339" s="58">
        <v>4139.79</v>
      </c>
      <c r="I339" s="68">
        <f t="shared" si="23"/>
        <v>0</v>
      </c>
      <c r="M339">
        <v>-9.2101539497350116E-3</v>
      </c>
    </row>
    <row r="340" spans="1:13" x14ac:dyDescent="0.2">
      <c r="A340" s="51">
        <f>Data!A346</f>
        <v>40882</v>
      </c>
      <c r="B340" s="52">
        <f>Data!E346</f>
        <v>2039.2047</v>
      </c>
      <c r="C340" s="52">
        <f t="shared" si="20"/>
        <v>0.99097222110856353</v>
      </c>
      <c r="D340" s="53">
        <f>IF(Data!Q346=0,1,Data!Q346/POWER(10,LEN(Data!Q346)-1))</f>
        <v>1</v>
      </c>
      <c r="E340" s="53">
        <f>IF(Data!R346=0,1,Data!Q346/1000000000)</f>
        <v>1</v>
      </c>
      <c r="F340" s="53">
        <f t="shared" si="21"/>
        <v>2081.8425968069287</v>
      </c>
      <c r="G340" s="66">
        <f t="shared" si="22"/>
        <v>-9.0277788914363555E-3</v>
      </c>
      <c r="H340" s="53">
        <v>4100.12</v>
      </c>
      <c r="I340" s="69">
        <f t="shared" si="23"/>
        <v>-9.5826116783701565E-3</v>
      </c>
    </row>
    <row r="341" spans="1:13" x14ac:dyDescent="0.2">
      <c r="A341" s="56">
        <f>Data!A347</f>
        <v>40883</v>
      </c>
      <c r="B341" s="57">
        <f>Data!E347</f>
        <v>2016.4992</v>
      </c>
      <c r="C341" s="57">
        <f t="shared" si="20"/>
        <v>0.98886551212833118</v>
      </c>
      <c r="D341" s="58">
        <f>IF(Data!Q347=0,1,Data!Q347/POWER(10,LEN(Data!Q347)-1))</f>
        <v>1</v>
      </c>
      <c r="E341" s="58">
        <f>IF(Data!R347=0,1,Data!Q347/1000000000)</f>
        <v>1</v>
      </c>
      <c r="F341" s="58">
        <f t="shared" si="21"/>
        <v>2058.6623456620582</v>
      </c>
      <c r="G341" s="65">
        <f t="shared" si="22"/>
        <v>-1.113448787166893E-2</v>
      </c>
      <c r="H341" s="58">
        <v>4092.23</v>
      </c>
      <c r="I341" s="68">
        <f t="shared" si="23"/>
        <v>-1.9243339219339184E-3</v>
      </c>
    </row>
    <row r="342" spans="1:13" x14ac:dyDescent="0.2">
      <c r="A342" s="51">
        <f>Data!A348</f>
        <v>40884</v>
      </c>
      <c r="B342" s="52">
        <f>Data!E348</f>
        <v>2039.7607</v>
      </c>
      <c r="C342" s="52">
        <f t="shared" si="20"/>
        <v>1.0115355860294912</v>
      </c>
      <c r="D342" s="53">
        <f>IF(Data!Q348=0,1,Data!Q348/POWER(10,LEN(Data!Q348)-1))</f>
        <v>1</v>
      </c>
      <c r="E342" s="53">
        <f>IF(Data!R348=0,1,Data!Q348/1000000000)</f>
        <v>1</v>
      </c>
      <c r="F342" s="53">
        <f t="shared" si="21"/>
        <v>2082.4102222561173</v>
      </c>
      <c r="G342" s="66">
        <f t="shared" si="22"/>
        <v>1.1535586029491229E-2</v>
      </c>
      <c r="H342" s="53">
        <v>4156.1000000000004</v>
      </c>
      <c r="I342" s="69">
        <f t="shared" si="23"/>
        <v>1.5607627137282254E-2</v>
      </c>
    </row>
    <row r="343" spans="1:13" x14ac:dyDescent="0.2">
      <c r="A343" s="56">
        <f>Data!A349</f>
        <v>40885</v>
      </c>
      <c r="B343" s="57">
        <f>Data!E349</f>
        <v>2039.6860999999999</v>
      </c>
      <c r="C343" s="57">
        <f t="shared" si="20"/>
        <v>0.99996342708240227</v>
      </c>
      <c r="D343" s="58">
        <f>IF(Data!Q349=0,1,Data!Q349/POWER(10,LEN(Data!Q349)-1))</f>
        <v>1</v>
      </c>
      <c r="E343" s="58">
        <f>IF(Data!R349=0,1,Data!Q349/1000000000)</f>
        <v>1</v>
      </c>
      <c r="F343" s="58">
        <f t="shared" si="21"/>
        <v>2082.3340624386542</v>
      </c>
      <c r="G343" s="65">
        <f t="shared" si="22"/>
        <v>-3.657291759762149E-5</v>
      </c>
      <c r="H343" s="58">
        <v>4156.1000000000004</v>
      </c>
      <c r="I343" s="68">
        <f t="shared" si="23"/>
        <v>0</v>
      </c>
      <c r="M343">
        <v>4.7646393258005126E-3</v>
      </c>
    </row>
    <row r="344" spans="1:13" x14ac:dyDescent="0.2">
      <c r="A344" s="51">
        <f>Data!A350</f>
        <v>40886</v>
      </c>
      <c r="B344" s="52">
        <f>Data!E350</f>
        <v>2048.489</v>
      </c>
      <c r="C344" s="52">
        <f t="shared" si="20"/>
        <v>1.0043158111436854</v>
      </c>
      <c r="D344" s="53">
        <f>IF(Data!Q350=0,1,Data!Q350/POWER(10,LEN(Data!Q350)-1))</f>
        <v>1</v>
      </c>
      <c r="E344" s="53">
        <f>IF(Data!R350=0,1,Data!Q350/1000000000)</f>
        <v>1</v>
      </c>
      <c r="F344" s="53">
        <f t="shared" si="21"/>
        <v>2091.3210229902024</v>
      </c>
      <c r="G344" s="66">
        <f t="shared" si="22"/>
        <v>4.3158111436853996E-3</v>
      </c>
      <c r="H344" s="53">
        <v>4184.1499999999996</v>
      </c>
      <c r="I344" s="69">
        <f t="shared" si="23"/>
        <v>6.7491157575609861E-3</v>
      </c>
    </row>
    <row r="345" spans="1:13" x14ac:dyDescent="0.2">
      <c r="A345" s="56">
        <f>Data!A351</f>
        <v>40887</v>
      </c>
      <c r="B345" s="57">
        <f>Data!E351</f>
        <v>2048.4191999999998</v>
      </c>
      <c r="C345" s="57">
        <f t="shared" si="20"/>
        <v>0.99996592610455792</v>
      </c>
      <c r="D345" s="58">
        <f>IF(Data!Q351=0,1,Data!Q351/POWER(10,LEN(Data!Q351)-1))</f>
        <v>1</v>
      </c>
      <c r="E345" s="58">
        <f>IF(Data!R351=0,1,Data!Q351/1000000000)</f>
        <v>1</v>
      </c>
      <c r="F345" s="58">
        <f t="shared" si="21"/>
        <v>2091.2497635363293</v>
      </c>
      <c r="G345" s="65">
        <f t="shared" si="22"/>
        <v>-3.4073895442077173E-5</v>
      </c>
      <c r="H345" s="58">
        <v>4184.1499999999996</v>
      </c>
      <c r="I345" s="68">
        <f t="shared" si="23"/>
        <v>0</v>
      </c>
      <c r="M345">
        <v>-7.389794845127251E-3</v>
      </c>
    </row>
    <row r="346" spans="1:13" x14ac:dyDescent="0.2">
      <c r="A346" s="51">
        <f>Data!A352</f>
        <v>40888</v>
      </c>
      <c r="B346" s="52">
        <f>Data!E352</f>
        <v>2048.3492000000001</v>
      </c>
      <c r="C346" s="52">
        <f t="shared" si="20"/>
        <v>0.99996582730722317</v>
      </c>
      <c r="D346" s="53">
        <f>IF(Data!Q352=0,1,Data!Q352/POWER(10,LEN(Data!Q352)-1))</f>
        <v>1</v>
      </c>
      <c r="E346" s="53">
        <f>IF(Data!R352=0,1,Data!Q352/1000000000)</f>
        <v>1</v>
      </c>
      <c r="F346" s="53">
        <f t="shared" si="21"/>
        <v>2091.1782999006405</v>
      </c>
      <c r="G346" s="66">
        <f t="shared" si="22"/>
        <v>-3.4172692776723856E-5</v>
      </c>
      <c r="H346" s="53">
        <v>4184.1499999999996</v>
      </c>
      <c r="I346" s="69">
        <f t="shared" si="23"/>
        <v>0</v>
      </c>
      <c r="M346">
        <v>-1.9226168224983908E-4</v>
      </c>
    </row>
    <row r="347" spans="1:13" x14ac:dyDescent="0.2">
      <c r="A347" s="56">
        <f>Data!A353</f>
        <v>40889</v>
      </c>
      <c r="B347" s="57">
        <f>Data!E353</f>
        <v>2035.1694</v>
      </c>
      <c r="C347" s="57">
        <f t="shared" si="20"/>
        <v>0.99356564788855328</v>
      </c>
      <c r="D347" s="58">
        <f>IF(Data!Q353=0,1,Data!Q353/POWER(10,LEN(Data!Q353)-1))</f>
        <v>1</v>
      </c>
      <c r="E347" s="58">
        <f>IF(Data!R353=0,1,Data!Q353/1000000000)</f>
        <v>1</v>
      </c>
      <c r="F347" s="58">
        <f t="shared" si="21"/>
        <v>2077.7229223912632</v>
      </c>
      <c r="G347" s="65">
        <f t="shared" si="22"/>
        <v>-6.4343521114467173E-3</v>
      </c>
      <c r="H347" s="58">
        <v>4159.9399999999996</v>
      </c>
      <c r="I347" s="68">
        <f t="shared" si="23"/>
        <v>-5.7861214344610001E-3</v>
      </c>
    </row>
    <row r="348" spans="1:13" x14ac:dyDescent="0.2">
      <c r="A348" s="51">
        <f>Data!A354</f>
        <v>40890</v>
      </c>
      <c r="B348" s="52">
        <f>Data!E354</f>
        <v>2048.1392000000001</v>
      </c>
      <c r="C348" s="52">
        <f t="shared" si="20"/>
        <v>1.0063728355978623</v>
      </c>
      <c r="D348" s="53">
        <f>IF(Data!Q354=0,1,Data!Q354/POWER(10,LEN(Data!Q354)-1))</f>
        <v>1</v>
      </c>
      <c r="E348" s="53">
        <f>IF(Data!R354=0,1,Data!Q354/1000000000)</f>
        <v>1</v>
      </c>
      <c r="F348" s="53">
        <f t="shared" si="21"/>
        <v>2090.9639089935727</v>
      </c>
      <c r="G348" s="66">
        <f t="shared" si="22"/>
        <v>6.3728355978622808E-3</v>
      </c>
      <c r="H348" s="53">
        <v>4166.63</v>
      </c>
      <c r="I348" s="69">
        <f t="shared" si="23"/>
        <v>1.6081962720617682E-3</v>
      </c>
    </row>
    <row r="349" spans="1:13" x14ac:dyDescent="0.2">
      <c r="A349" s="56">
        <f>Data!A355</f>
        <v>40891</v>
      </c>
      <c r="B349" s="57">
        <f>Data!E355</f>
        <v>2025.6023</v>
      </c>
      <c r="C349" s="57">
        <f t="shared" si="20"/>
        <v>0.98899640219766305</v>
      </c>
      <c r="D349" s="58">
        <f>IF(Data!Q355=0,1,Data!Q355/POWER(10,LEN(Data!Q355)-1))</f>
        <v>1</v>
      </c>
      <c r="E349" s="58">
        <f>IF(Data!R355=0,1,Data!Q355/1000000000)</f>
        <v>1</v>
      </c>
      <c r="F349" s="58">
        <f t="shared" si="21"/>
        <v>2067.9557831198049</v>
      </c>
      <c r="G349" s="65">
        <f t="shared" si="22"/>
        <v>-1.1003597802337062E-2</v>
      </c>
      <c r="H349" s="58">
        <v>4119.12</v>
      </c>
      <c r="I349" s="68">
        <f t="shared" si="23"/>
        <v>-1.1402500342003075E-2</v>
      </c>
    </row>
    <row r="350" spans="1:13" x14ac:dyDescent="0.2">
      <c r="A350" s="51">
        <f>Data!A356</f>
        <v>40892</v>
      </c>
      <c r="B350" s="52">
        <f>Data!E356</f>
        <v>2018.4547</v>
      </c>
      <c r="C350" s="52">
        <f t="shared" si="20"/>
        <v>0.99647137051532775</v>
      </c>
      <c r="D350" s="53">
        <f>IF(Data!Q356=0,1,Data!Q356/POWER(10,LEN(Data!Q356)-1))</f>
        <v>1.000734641</v>
      </c>
      <c r="E350" s="53">
        <f>IF(Data!R356=0,1,Data!Q356/1000000000)</f>
        <v>1</v>
      </c>
      <c r="F350" s="53">
        <f t="shared" si="21"/>
        <v>2062.1725777630318</v>
      </c>
      <c r="G350" s="66">
        <f t="shared" si="22"/>
        <v>-2.7965807605655479E-3</v>
      </c>
      <c r="H350" s="53">
        <v>4138.04</v>
      </c>
      <c r="I350" s="69">
        <f t="shared" si="23"/>
        <v>4.5932140845617031E-3</v>
      </c>
    </row>
    <row r="351" spans="1:13" x14ac:dyDescent="0.2">
      <c r="A351" s="56">
        <f>Data!A357</f>
        <v>40893</v>
      </c>
      <c r="B351" s="57">
        <f>Data!E357</f>
        <v>2018.9739</v>
      </c>
      <c r="C351" s="57">
        <f t="shared" si="20"/>
        <v>1.0002572264812284</v>
      </c>
      <c r="D351" s="58">
        <f>IF(Data!Q357=0,1,Data!Q357/POWER(10,LEN(Data!Q357)-1))</f>
        <v>1</v>
      </c>
      <c r="E351" s="58">
        <f>IF(Data!R357=0,1,Data!Q357/1000000000)</f>
        <v>1</v>
      </c>
      <c r="F351" s="58">
        <f t="shared" si="21"/>
        <v>2062.7030231588956</v>
      </c>
      <c r="G351" s="65">
        <f t="shared" si="22"/>
        <v>2.5722648122838976E-4</v>
      </c>
      <c r="H351" s="58">
        <v>4139.8999999999996</v>
      </c>
      <c r="I351" s="68">
        <f t="shared" si="23"/>
        <v>4.4948816347822884E-4</v>
      </c>
    </row>
    <row r="352" spans="1:13" x14ac:dyDescent="0.2">
      <c r="A352" s="51">
        <f>Data!A358</f>
        <v>40894</v>
      </c>
      <c r="B352" s="52">
        <f>Data!E358</f>
        <v>2018.9070999999999</v>
      </c>
      <c r="C352" s="52">
        <f t="shared" si="20"/>
        <v>0.99996691388630632</v>
      </c>
      <c r="D352" s="53">
        <f>IF(Data!Q358=0,1,Data!Q358/POWER(10,LEN(Data!Q358)-1))</f>
        <v>1</v>
      </c>
      <c r="E352" s="53">
        <f>IF(Data!R358=0,1,Data!Q358/1000000000)</f>
        <v>1</v>
      </c>
      <c r="F352" s="53">
        <f t="shared" si="21"/>
        <v>2062.6347763321551</v>
      </c>
      <c r="G352" s="66">
        <f t="shared" si="22"/>
        <v>-3.3086113693681085E-5</v>
      </c>
      <c r="H352" s="53">
        <v>4139.8999999999996</v>
      </c>
      <c r="I352" s="69">
        <f t="shared" si="23"/>
        <v>0</v>
      </c>
      <c r="M352">
        <v>2.8011008153432382E-3</v>
      </c>
    </row>
    <row r="353" spans="1:13" x14ac:dyDescent="0.2">
      <c r="A353" s="56">
        <f>Data!A359</f>
        <v>40895</v>
      </c>
      <c r="B353" s="57">
        <f>Data!E359</f>
        <v>2018.8404</v>
      </c>
      <c r="C353" s="57">
        <f t="shared" si="20"/>
        <v>0.99996696232332838</v>
      </c>
      <c r="D353" s="58">
        <f>IF(Data!Q359=0,1,Data!Q359/POWER(10,LEN(Data!Q359)-1))</f>
        <v>1</v>
      </c>
      <c r="E353" s="58">
        <f>IF(Data!R359=0,1,Data!Q359/1000000000)</f>
        <v>1</v>
      </c>
      <c r="F353" s="58">
        <f t="shared" si="21"/>
        <v>2062.5666316713232</v>
      </c>
      <c r="G353" s="65">
        <f t="shared" si="22"/>
        <v>-3.3037676671510141E-5</v>
      </c>
      <c r="H353" s="58">
        <v>4139.8999999999996</v>
      </c>
      <c r="I353" s="68">
        <f t="shared" si="23"/>
        <v>0</v>
      </c>
      <c r="M353">
        <v>-5.1783840760388777E-4</v>
      </c>
    </row>
    <row r="354" spans="1:13" x14ac:dyDescent="0.2">
      <c r="A354" s="51">
        <f>Data!A360</f>
        <v>40896</v>
      </c>
      <c r="B354" s="52">
        <f>Data!E360</f>
        <v>2024.2489</v>
      </c>
      <c r="C354" s="52">
        <f t="shared" si="20"/>
        <v>1.0026790131602281</v>
      </c>
      <c r="D354" s="53">
        <f>IF(Data!Q360=0,1,Data!Q360/POWER(10,LEN(Data!Q360)-1))</f>
        <v>1.001803408</v>
      </c>
      <c r="E354" s="53">
        <f>IF(Data!R360=0,1,Data!Q360/1000000000)</f>
        <v>1</v>
      </c>
      <c r="F354" s="53">
        <f t="shared" si="21"/>
        <v>2071.8218889745694</v>
      </c>
      <c r="G354" s="66">
        <f t="shared" si="22"/>
        <v>4.4872525139934005E-3</v>
      </c>
      <c r="H354" s="53">
        <v>4140.8100000000004</v>
      </c>
      <c r="I354" s="69">
        <f t="shared" si="23"/>
        <v>2.1981207275545422E-4</v>
      </c>
    </row>
    <row r="355" spans="1:13" x14ac:dyDescent="0.2">
      <c r="A355" s="56">
        <f>Data!A361</f>
        <v>40897</v>
      </c>
      <c r="B355" s="57">
        <f>Data!E361</f>
        <v>2043.2249999999999</v>
      </c>
      <c r="C355" s="57">
        <f t="shared" si="20"/>
        <v>1.0093743906690524</v>
      </c>
      <c r="D355" s="58">
        <f>IF(Data!Q361=0,1,Data!Q361/POWER(10,LEN(Data!Q361)-1))</f>
        <v>1.0005399269999999</v>
      </c>
      <c r="E355" s="58">
        <f>IF(Data!R361=0,1,Data!Q361/1000000000)</f>
        <v>1</v>
      </c>
      <c r="F355" s="58">
        <f t="shared" si="21"/>
        <v>2092.3730758343518</v>
      </c>
      <c r="G355" s="65">
        <f t="shared" si="22"/>
        <v>9.9193791556830835E-3</v>
      </c>
      <c r="H355" s="58">
        <v>4179.2</v>
      </c>
      <c r="I355" s="68">
        <f t="shared" si="23"/>
        <v>9.2711329425883005E-3</v>
      </c>
    </row>
    <row r="356" spans="1:13" x14ac:dyDescent="0.2">
      <c r="A356" s="51">
        <f>Data!A362</f>
        <v>40898</v>
      </c>
      <c r="B356" s="52">
        <f>Data!E362</f>
        <v>2040.9362000000001</v>
      </c>
      <c r="C356" s="52">
        <f t="shared" si="20"/>
        <v>0.99887981010412474</v>
      </c>
      <c r="D356" s="53">
        <f>IF(Data!Q362=0,1,Data!Q362/POWER(10,LEN(Data!Q362)-1))</f>
        <v>1</v>
      </c>
      <c r="E356" s="53">
        <f>IF(Data!R362=0,1,Data!Q362/1000000000)</f>
        <v>1</v>
      </c>
      <c r="F356" s="53">
        <f t="shared" si="21"/>
        <v>2090.0292206564009</v>
      </c>
      <c r="G356" s="66">
        <f t="shared" si="22"/>
        <v>-1.1201898958751455E-3</v>
      </c>
      <c r="H356" s="53">
        <v>4199.5600000000004</v>
      </c>
      <c r="I356" s="69">
        <f t="shared" si="23"/>
        <v>4.8717457886677806E-3</v>
      </c>
    </row>
    <row r="357" spans="1:13" x14ac:dyDescent="0.2">
      <c r="A357" s="56">
        <f>Data!A363</f>
        <v>40899</v>
      </c>
      <c r="B357" s="57">
        <f>Data!E363</f>
        <v>2043.9626000000001</v>
      </c>
      <c r="C357" s="57">
        <f t="shared" si="20"/>
        <v>1.0014828489004213</v>
      </c>
      <c r="D357" s="58">
        <f>IF(Data!Q363=0,1,Data!Q363/POWER(10,LEN(Data!Q363)-1))</f>
        <v>1</v>
      </c>
      <c r="E357" s="58">
        <f>IF(Data!R363=0,1,Data!Q363/1000000000)</f>
        <v>1</v>
      </c>
      <c r="F357" s="58">
        <f t="shared" si="21"/>
        <v>2093.1284181880997</v>
      </c>
      <c r="G357" s="65">
        <f t="shared" si="22"/>
        <v>1.4828489004212742E-3</v>
      </c>
      <c r="H357" s="58">
        <v>4199.6400000000003</v>
      </c>
      <c r="I357" s="68">
        <f t="shared" si="23"/>
        <v>1.9049614721433628E-5</v>
      </c>
    </row>
    <row r="358" spans="1:13" x14ac:dyDescent="0.2">
      <c r="A358" s="51">
        <f>Data!A364</f>
        <v>40900</v>
      </c>
      <c r="B358" s="52">
        <f>Data!E364</f>
        <v>2032.4978000000001</v>
      </c>
      <c r="C358" s="52">
        <f t="shared" si="20"/>
        <v>0.99439089541070858</v>
      </c>
      <c r="D358" s="53">
        <f>IF(Data!Q364=0,1,Data!Q364/POWER(10,LEN(Data!Q364)-1))</f>
        <v>1</v>
      </c>
      <c r="E358" s="53">
        <f>IF(Data!R364=0,1,Data!Q364/1000000000)</f>
        <v>1</v>
      </c>
      <c r="F358" s="53">
        <f t="shared" si="21"/>
        <v>2081.3878419716643</v>
      </c>
      <c r="G358" s="66">
        <f t="shared" si="22"/>
        <v>-5.6091045892915359E-3</v>
      </c>
      <c r="H358" s="53">
        <v>4197</v>
      </c>
      <c r="I358" s="69">
        <f t="shared" si="23"/>
        <v>-6.2862531074103778E-4</v>
      </c>
    </row>
    <row r="359" spans="1:13" x14ac:dyDescent="0.2">
      <c r="A359" s="56">
        <f>Data!A365</f>
        <v>40901</v>
      </c>
      <c r="B359" s="57">
        <f>Data!E365</f>
        <v>2032.4145000000001</v>
      </c>
      <c r="C359" s="57">
        <f t="shared" si="20"/>
        <v>0.99995901594579828</v>
      </c>
      <c r="D359" s="58">
        <f>IF(Data!Q365=0,1,Data!Q365/POWER(10,LEN(Data!Q365)-1))</f>
        <v>1</v>
      </c>
      <c r="E359" s="58">
        <f>IF(Data!R365=0,1,Data!Q365/1000000000)</f>
        <v>1</v>
      </c>
      <c r="F359" s="58">
        <f t="shared" si="21"/>
        <v>2081.3025382595342</v>
      </c>
      <c r="G359" s="65">
        <f t="shared" si="22"/>
        <v>-4.0984054201720355E-5</v>
      </c>
      <c r="H359" s="58">
        <v>4197</v>
      </c>
      <c r="I359" s="68">
        <f t="shared" si="23"/>
        <v>0</v>
      </c>
    </row>
    <row r="360" spans="1:13" x14ac:dyDescent="0.2">
      <c r="A360" s="51">
        <f>Data!A366</f>
        <v>40902</v>
      </c>
      <c r="B360" s="52">
        <f>Data!E366</f>
        <v>2032.3312000000001</v>
      </c>
      <c r="C360" s="52">
        <f t="shared" si="20"/>
        <v>0.99995901426603673</v>
      </c>
      <c r="D360" s="53">
        <f>IF(Data!Q366=0,1,Data!Q366/POWER(10,LEN(Data!Q366)-1))</f>
        <v>1</v>
      </c>
      <c r="E360" s="53">
        <f>IF(Data!R366=0,1,Data!Q366/1000000000)</f>
        <v>1</v>
      </c>
      <c r="F360" s="53">
        <f t="shared" si="21"/>
        <v>2081.2172345474041</v>
      </c>
      <c r="G360" s="66">
        <f t="shared" si="22"/>
        <v>-4.098573396327243E-5</v>
      </c>
      <c r="H360" s="53">
        <v>4197</v>
      </c>
      <c r="I360" s="69">
        <f t="shared" si="23"/>
        <v>0</v>
      </c>
    </row>
    <row r="361" spans="1:13" x14ac:dyDescent="0.2">
      <c r="A361" s="56">
        <f>Data!A367</f>
        <v>40903</v>
      </c>
      <c r="B361" s="57">
        <f>Data!E367</f>
        <v>2027.4725000000001</v>
      </c>
      <c r="C361" s="57">
        <f t="shared" si="20"/>
        <v>0.99760929714605573</v>
      </c>
      <c r="D361" s="58">
        <f>IF(Data!Q367=0,1,Data!Q367/POWER(10,LEN(Data!Q367)-1))</f>
        <v>1</v>
      </c>
      <c r="E361" s="58">
        <f>IF(Data!R367=0,1,Data!Q367/1000000000)</f>
        <v>1</v>
      </c>
      <c r="F361" s="58">
        <f t="shared" si="21"/>
        <v>2076.2416625650935</v>
      </c>
      <c r="G361" s="65">
        <f t="shared" si="22"/>
        <v>-2.390702853944382E-3</v>
      </c>
      <c r="H361" s="58">
        <v>4175.21</v>
      </c>
      <c r="I361" s="68">
        <f t="shared" si="23"/>
        <v>-5.1918036692876202E-3</v>
      </c>
    </row>
    <row r="362" spans="1:13" x14ac:dyDescent="0.2">
      <c r="A362" s="51">
        <f>Data!A368</f>
        <v>40904</v>
      </c>
      <c r="B362" s="52">
        <f>Data!E368</f>
        <v>2032.5994000000001</v>
      </c>
      <c r="C362" s="52">
        <f t="shared" si="20"/>
        <v>1.0025287149394135</v>
      </c>
      <c r="D362" s="53">
        <f>IF(Data!Q368=0,1,Data!Q368/POWER(10,LEN(Data!Q368)-1))</f>
        <v>1</v>
      </c>
      <c r="E362" s="53">
        <f>IF(Data!R368=0,1,Data!Q368/1000000000)</f>
        <v>1</v>
      </c>
      <c r="F362" s="53">
        <f t="shared" si="21"/>
        <v>2081.4918858750548</v>
      </c>
      <c r="G362" s="66">
        <f t="shared" si="22"/>
        <v>2.5287149394135344E-3</v>
      </c>
      <c r="H362" s="53">
        <v>4187.93</v>
      </c>
      <c r="I362" s="69">
        <f t="shared" si="23"/>
        <v>3.0465533470174222E-3</v>
      </c>
    </row>
    <row r="363" spans="1:13" x14ac:dyDescent="0.2">
      <c r="A363" s="56">
        <f>Data!A369</f>
        <v>40905</v>
      </c>
      <c r="B363" s="57">
        <f>Data!E369</f>
        <v>2026.9956</v>
      </c>
      <c r="C363" s="57">
        <f t="shared" si="20"/>
        <v>0.99724303765906841</v>
      </c>
      <c r="D363" s="58">
        <f>IF(Data!Q369=0,1,Data!Q369/POWER(10,LEN(Data!Q369)-1))</f>
        <v>1</v>
      </c>
      <c r="E363" s="58">
        <f>IF(Data!R369=0,1,Data!Q369/1000000000)</f>
        <v>1</v>
      </c>
      <c r="F363" s="58">
        <f t="shared" si="21"/>
        <v>2075.7532911327426</v>
      </c>
      <c r="G363" s="65">
        <f t="shared" si="22"/>
        <v>-2.7569623409315902E-3</v>
      </c>
      <c r="H363" s="58">
        <v>4151.72</v>
      </c>
      <c r="I363" s="68">
        <f t="shared" si="23"/>
        <v>-8.6462763226701211E-3</v>
      </c>
    </row>
    <row r="364" spans="1:13" x14ac:dyDescent="0.2">
      <c r="A364" s="51">
        <f>Data!A370</f>
        <v>40906</v>
      </c>
      <c r="B364" s="52">
        <f>Data!E370</f>
        <v>2034.8764000000001</v>
      </c>
      <c r="C364" s="52">
        <f t="shared" si="20"/>
        <v>1.0038879216116701</v>
      </c>
      <c r="D364" s="53">
        <f>IF(Data!Q370=0,1,Data!Q370/POWER(10,LEN(Data!Q370)-1))</f>
        <v>1</v>
      </c>
      <c r="E364" s="53">
        <f>IF(Data!R370=0,1,Data!Q370/1000000000)</f>
        <v>1</v>
      </c>
      <c r="F364" s="53">
        <f t="shared" si="21"/>
        <v>2083.823657213833</v>
      </c>
      <c r="G364" s="66">
        <f t="shared" si="22"/>
        <v>3.8879216116700643E-3</v>
      </c>
      <c r="H364" s="53">
        <v>4171.95</v>
      </c>
      <c r="I364" s="69">
        <f t="shared" si="23"/>
        <v>4.8726792750954928E-3</v>
      </c>
    </row>
    <row r="365" spans="1:13" x14ac:dyDescent="0.2">
      <c r="A365" s="56">
        <f>Data!A371</f>
        <v>40907</v>
      </c>
      <c r="B365" s="57">
        <f>Data!E371</f>
        <v>2041.2251000000001</v>
      </c>
      <c r="C365" s="57">
        <f t="shared" si="20"/>
        <v>1.0031199437960949</v>
      </c>
      <c r="D365" s="58">
        <f>IF(Data!Q371=0,1,Data!Q371/POWER(10,LEN(Data!Q371)-1))</f>
        <v>1</v>
      </c>
      <c r="E365" s="58">
        <f>IF(Data!R371=0,1,Data!Q371/1000000000)</f>
        <v>1</v>
      </c>
      <c r="F365" s="58">
        <f t="shared" si="21"/>
        <v>2090.3250699053133</v>
      </c>
      <c r="G365" s="65">
        <f t="shared" si="22"/>
        <v>3.1199437960949261E-3</v>
      </c>
      <c r="H365" s="58">
        <v>4177.53</v>
      </c>
      <c r="I365" s="68">
        <f t="shared" si="23"/>
        <v>1.3375040448710962E-3</v>
      </c>
    </row>
    <row r="366" spans="1:13" x14ac:dyDescent="0.2">
      <c r="A366" s="51">
        <f>Data!A372</f>
        <v>40908</v>
      </c>
      <c r="B366" s="52">
        <f>Data!E372</f>
        <v>2041.1402</v>
      </c>
      <c r="C366" s="52">
        <f t="shared" si="20"/>
        <v>0.99995840733096997</v>
      </c>
      <c r="D366" s="53">
        <f>IF(Data!Q372=0,1,Data!Q372/POWER(10,LEN(Data!Q372)-1))</f>
        <v>1</v>
      </c>
      <c r="E366" s="53">
        <f>IF(Data!R372=0,1,Data!Q372/1000000000)</f>
        <v>1</v>
      </c>
      <c r="F366" s="53">
        <f t="shared" si="21"/>
        <v>2090.2381277065156</v>
      </c>
      <c r="G366" s="66">
        <f t="shared" si="22"/>
        <v>-4.1592669030032781E-5</v>
      </c>
      <c r="H366" s="53">
        <v>4177.53</v>
      </c>
      <c r="I366" s="69">
        <f t="shared" si="23"/>
        <v>0</v>
      </c>
    </row>
    <row r="367" spans="1:13" x14ac:dyDescent="0.2">
      <c r="A367" s="56">
        <f>Data!A373</f>
        <v>40909</v>
      </c>
      <c r="B367" s="57">
        <f>Data!E373</f>
        <v>2041.0553</v>
      </c>
      <c r="C367" s="57">
        <f t="shared" si="20"/>
        <v>0.99995840560094795</v>
      </c>
      <c r="D367" s="58">
        <f>IF(Data!Q373=0,1,Data!Q373/POWER(10,LEN(Data!Q373)-1))</f>
        <v>1</v>
      </c>
      <c r="E367" s="58">
        <f>IF(Data!R373=0,1,Data!Q373/1000000000)</f>
        <v>1</v>
      </c>
      <c r="F367" s="58">
        <f t="shared" si="21"/>
        <v>2090.1511855077179</v>
      </c>
      <c r="G367" s="65">
        <f t="shared" si="22"/>
        <v>-4.1594399052047315E-5</v>
      </c>
      <c r="H367" s="58">
        <v>4177.53</v>
      </c>
      <c r="I367" s="68">
        <f t="shared" si="23"/>
        <v>0</v>
      </c>
    </row>
    <row r="368" spans="1:13" x14ac:dyDescent="0.2">
      <c r="A368" s="51">
        <f>Data!A374</f>
        <v>40910</v>
      </c>
      <c r="B368" s="52">
        <f>Data!E374</f>
        <v>2028.5802000000001</v>
      </c>
      <c r="C368" s="52">
        <f t="shared" si="20"/>
        <v>0.99388791670661747</v>
      </c>
      <c r="D368" s="53">
        <f>IF(Data!Q374=0,1,Data!Q374/POWER(10,LEN(Data!Q374)-1))</f>
        <v>1</v>
      </c>
      <c r="E368" s="53">
        <f>IF(Data!R374=0,1,Data!Q374/1000000000)</f>
        <v>1</v>
      </c>
      <c r="F368" s="53">
        <f t="shared" si="21"/>
        <v>2077.3760073661324</v>
      </c>
      <c r="G368" s="66">
        <f t="shared" si="22"/>
        <v>-6.1120832933825309E-3</v>
      </c>
      <c r="H368" s="53">
        <v>4158.0600000000004</v>
      </c>
      <c r="I368" s="69">
        <f t="shared" si="23"/>
        <v>-4.6606487565616916E-3</v>
      </c>
      <c r="M368">
        <f>+SUM(M336:M365)</f>
        <v>-9.1894759566384376E-3</v>
      </c>
    </row>
    <row r="369" spans="1:9" x14ac:dyDescent="0.2">
      <c r="A369" s="56">
        <f>Data!A375</f>
        <v>40911</v>
      </c>
      <c r="B369" s="57">
        <f>Data!E375</f>
        <v>2032.0458000000001</v>
      </c>
      <c r="C369" s="57">
        <f t="shared" si="20"/>
        <v>1.001708386979228</v>
      </c>
      <c r="D369" s="58">
        <f>IF(Data!Q375=0,1,Data!Q375/POWER(10,LEN(Data!Q375)-1))</f>
        <v>1</v>
      </c>
      <c r="E369" s="58">
        <f>IF(Data!R375=0,1,Data!Q375/1000000000)</f>
        <v>1</v>
      </c>
      <c r="F369" s="58">
        <f t="shared" si="21"/>
        <v>2080.9249694880773</v>
      </c>
      <c r="G369" s="65">
        <f t="shared" si="22"/>
        <v>1.7083869792280382E-3</v>
      </c>
      <c r="H369" s="58">
        <v>4163.16</v>
      </c>
      <c r="I369" s="68">
        <f t="shared" si="23"/>
        <v>1.2265335276546718E-3</v>
      </c>
    </row>
    <row r="370" spans="1:9" x14ac:dyDescent="0.2">
      <c r="A370" s="51">
        <f>Data!A376</f>
        <v>40912</v>
      </c>
      <c r="B370" s="52">
        <f>Data!E376</f>
        <v>2032.4521</v>
      </c>
      <c r="C370" s="52">
        <f t="shared" si="20"/>
        <v>1.0001999462807383</v>
      </c>
      <c r="D370" s="53">
        <f>IF(Data!Q376=0,1,Data!Q376/POWER(10,LEN(Data!Q376)-1))</f>
        <v>1</v>
      </c>
      <c r="E370" s="53">
        <f>IF(Data!R376=0,1,Data!Q376/1000000000)</f>
        <v>1</v>
      </c>
      <c r="F370" s="53">
        <f t="shared" si="21"/>
        <v>2081.3410426962218</v>
      </c>
      <c r="G370" s="66">
        <f t="shared" si="22"/>
        <v>1.9994628073827236E-4</v>
      </c>
      <c r="H370" s="53">
        <v>4198.12</v>
      </c>
      <c r="I370" s="69">
        <f t="shared" si="23"/>
        <v>8.3974673084867835E-3</v>
      </c>
    </row>
    <row r="371" spans="1:9" x14ac:dyDescent="0.2">
      <c r="A371" s="56">
        <f>Data!A377</f>
        <v>40913</v>
      </c>
      <c r="B371" s="57">
        <f>Data!E377</f>
        <v>2033.5569</v>
      </c>
      <c r="C371" s="57">
        <f t="shared" si="20"/>
        <v>1.0005435798462361</v>
      </c>
      <c r="D371" s="58">
        <f>IF(Data!Q377=0,1,Data!Q377/POWER(10,LEN(Data!Q377)-1))</f>
        <v>1</v>
      </c>
      <c r="E371" s="58">
        <f>IF(Data!R377=0,1,Data!Q377/1000000000)</f>
        <v>1</v>
      </c>
      <c r="F371" s="58">
        <f t="shared" si="21"/>
        <v>2082.4724177401754</v>
      </c>
      <c r="G371" s="65">
        <f t="shared" si="22"/>
        <v>5.4357984623609745E-4</v>
      </c>
      <c r="H371" s="58">
        <v>4188.6499999999996</v>
      </c>
      <c r="I371" s="68">
        <f t="shared" si="23"/>
        <v>-2.2557716311111253E-3</v>
      </c>
    </row>
    <row r="372" spans="1:9" x14ac:dyDescent="0.2">
      <c r="A372" s="51">
        <f>Data!A378</f>
        <v>40914</v>
      </c>
      <c r="B372" s="52">
        <f>Data!E378</f>
        <v>2039.5197000000001</v>
      </c>
      <c r="C372" s="52">
        <f t="shared" si="20"/>
        <v>1.0029322021921294</v>
      </c>
      <c r="D372" s="53">
        <f>IF(Data!Q378=0,1,Data!Q378/POWER(10,LEN(Data!Q378)-1))</f>
        <v>1</v>
      </c>
      <c r="E372" s="53">
        <f>IF(Data!R378=0,1,Data!Q378/1000000000)</f>
        <v>1</v>
      </c>
      <c r="F372" s="53">
        <f t="shared" si="21"/>
        <v>2088.5786479285221</v>
      </c>
      <c r="G372" s="66">
        <f t="shared" si="22"/>
        <v>2.9322021921294183E-3</v>
      </c>
      <c r="H372" s="53">
        <v>4201.4799999999996</v>
      </c>
      <c r="I372" s="69">
        <f t="shared" si="23"/>
        <v>3.0630394041040176E-3</v>
      </c>
    </row>
    <row r="373" spans="1:9" x14ac:dyDescent="0.2">
      <c r="A373" s="56">
        <f>Data!A379</f>
        <v>40915</v>
      </c>
      <c r="B373" s="57">
        <f>Data!E379</f>
        <v>2039.4385</v>
      </c>
      <c r="C373" s="57">
        <f t="shared" si="20"/>
        <v>0.99996018670474229</v>
      </c>
      <c r="D373" s="58">
        <f>IF(Data!Q379=0,1,Data!Q379/POWER(10,LEN(Data!Q379)-1))</f>
        <v>1</v>
      </c>
      <c r="E373" s="58">
        <f>IF(Data!R379=0,1,Data!Q379/1000000000)</f>
        <v>1</v>
      </c>
      <c r="F373" s="58">
        <f t="shared" si="21"/>
        <v>2088.495494730143</v>
      </c>
      <c r="G373" s="65">
        <f t="shared" si="22"/>
        <v>-3.9813295257706827E-5</v>
      </c>
      <c r="H373" s="58">
        <v>4201.4799999999996</v>
      </c>
      <c r="I373" s="68">
        <f t="shared" si="23"/>
        <v>0</v>
      </c>
    </row>
    <row r="374" spans="1:9" x14ac:dyDescent="0.2">
      <c r="A374" s="51">
        <f>Data!A380</f>
        <v>40916</v>
      </c>
      <c r="B374" s="52">
        <f>Data!E380</f>
        <v>2039.3574000000001</v>
      </c>
      <c r="C374" s="52">
        <f t="shared" si="20"/>
        <v>0.99996023415268476</v>
      </c>
      <c r="D374" s="53">
        <f>IF(Data!Q380=0,1,Data!Q380/POWER(10,LEN(Data!Q380)-1))</f>
        <v>1</v>
      </c>
      <c r="E374" s="53">
        <f>IF(Data!R380=0,1,Data!Q380/1000000000)</f>
        <v>1</v>
      </c>
      <c r="F374" s="53">
        <f t="shared" si="21"/>
        <v>2088.4124439371813</v>
      </c>
      <c r="G374" s="66">
        <f t="shared" si="22"/>
        <v>-3.9765847315131886E-5</v>
      </c>
      <c r="H374" s="53">
        <v>4201.4799999999996</v>
      </c>
      <c r="I374" s="69">
        <f t="shared" si="23"/>
        <v>0</v>
      </c>
    </row>
    <row r="375" spans="1:9" x14ac:dyDescent="0.2">
      <c r="A375" s="56">
        <f>Data!A381</f>
        <v>40917</v>
      </c>
      <c r="B375" s="57">
        <f>Data!E381</f>
        <v>2029.4306999999999</v>
      </c>
      <c r="C375" s="57">
        <f t="shared" si="20"/>
        <v>0.99513243730598655</v>
      </c>
      <c r="D375" s="58">
        <f>IF(Data!Q381=0,1,Data!Q381/POWER(10,LEN(Data!Q381)-1))</f>
        <v>1</v>
      </c>
      <c r="E375" s="58">
        <f>IF(Data!R381=0,1,Data!Q381/1000000000)</f>
        <v>1</v>
      </c>
      <c r="F375" s="58">
        <f t="shared" si="21"/>
        <v>2078.246965435359</v>
      </c>
      <c r="G375" s="65">
        <f t="shared" si="22"/>
        <v>-4.8675626940135608E-3</v>
      </c>
      <c r="H375" s="58">
        <v>4205.1899999999996</v>
      </c>
      <c r="I375" s="68">
        <f t="shared" si="23"/>
        <v>8.8302217313906972E-4</v>
      </c>
    </row>
    <row r="376" spans="1:9" x14ac:dyDescent="0.2">
      <c r="A376" s="51">
        <f>Data!A382</f>
        <v>40918</v>
      </c>
      <c r="B376" s="52">
        <f>Data!E382</f>
        <v>2030.3109999999999</v>
      </c>
      <c r="C376" s="52">
        <f t="shared" si="20"/>
        <v>1.0004337669672583</v>
      </c>
      <c r="D376" s="53">
        <f>IF(Data!Q382=0,1,Data!Q382/POWER(10,LEN(Data!Q382)-1))</f>
        <v>1</v>
      </c>
      <c r="E376" s="53">
        <f>IF(Data!R382=0,1,Data!Q382/1000000000)</f>
        <v>1</v>
      </c>
      <c r="F376" s="53">
        <f t="shared" si="21"/>
        <v>2079.1484403187696</v>
      </c>
      <c r="G376" s="66">
        <f t="shared" si="22"/>
        <v>4.3376696725827557E-4</v>
      </c>
      <c r="H376" s="53">
        <v>4210.47</v>
      </c>
      <c r="I376" s="69">
        <f t="shared" si="23"/>
        <v>1.2555913050302792E-3</v>
      </c>
    </row>
    <row r="377" spans="1:9" x14ac:dyDescent="0.2">
      <c r="A377" s="56">
        <f>Data!A383</f>
        <v>40919</v>
      </c>
      <c r="B377" s="57">
        <f>Data!E383</f>
        <v>2025.7021</v>
      </c>
      <c r="C377" s="57">
        <f t="shared" si="20"/>
        <v>0.99772995368689821</v>
      </c>
      <c r="D377" s="58">
        <f>IF(Data!Q383=0,1,Data!Q383/POWER(10,LEN(Data!Q383)-1))</f>
        <v>1</v>
      </c>
      <c r="E377" s="58">
        <f>IF(Data!R383=0,1,Data!Q383/1000000000)</f>
        <v>1</v>
      </c>
      <c r="F377" s="58">
        <f t="shared" si="21"/>
        <v>2074.4286770674325</v>
      </c>
      <c r="G377" s="65">
        <f t="shared" si="22"/>
        <v>-2.2700463131019033E-3</v>
      </c>
      <c r="H377" s="58">
        <v>4204.1899999999996</v>
      </c>
      <c r="I377" s="68">
        <f t="shared" si="23"/>
        <v>-1.4915199490794784E-3</v>
      </c>
    </row>
    <row r="378" spans="1:9" x14ac:dyDescent="0.2">
      <c r="A378" s="51">
        <f>Data!A384</f>
        <v>40920</v>
      </c>
      <c r="B378" s="52">
        <f>Data!E384</f>
        <v>2029.1107999999999</v>
      </c>
      <c r="C378" s="52">
        <f t="shared" si="20"/>
        <v>1.0016827252141369</v>
      </c>
      <c r="D378" s="53">
        <f>IF(Data!Q384=0,1,Data!Q384/POWER(10,LEN(Data!Q384)-1))</f>
        <v>1.0010597269999999</v>
      </c>
      <c r="E378" s="53">
        <f>IF(Data!R384=0,1,Data!Q384/1000000000)</f>
        <v>1</v>
      </c>
      <c r="F378" s="53">
        <f t="shared" si="21"/>
        <v>2080.1213977680122</v>
      </c>
      <c r="G378" s="66">
        <f t="shared" si="22"/>
        <v>2.7442354434799032E-3</v>
      </c>
      <c r="H378" s="53">
        <v>4213.54</v>
      </c>
      <c r="I378" s="69">
        <f t="shared" si="23"/>
        <v>2.223971799562019E-3</v>
      </c>
    </row>
    <row r="379" spans="1:9" x14ac:dyDescent="0.2">
      <c r="A379" s="56">
        <f>Data!A385</f>
        <v>40921</v>
      </c>
      <c r="B379" s="57">
        <f>Data!E385</f>
        <v>2025.1451</v>
      </c>
      <c r="C379" s="57">
        <f t="shared" si="20"/>
        <v>0.99804559711574159</v>
      </c>
      <c r="D379" s="58">
        <f>IF(Data!Q385=0,1,Data!Q385/POWER(10,LEN(Data!Q385)-1))</f>
        <v>1</v>
      </c>
      <c r="E379" s="58">
        <f>IF(Data!R385=0,1,Data!Q385/1000000000)</f>
        <v>1</v>
      </c>
      <c r="F379" s="58">
        <f t="shared" si="21"/>
        <v>2076.056002508607</v>
      </c>
      <c r="G379" s="65">
        <f t="shared" si="22"/>
        <v>-1.9544028842582994E-3</v>
      </c>
      <c r="H379" s="58">
        <v>4205.05</v>
      </c>
      <c r="I379" s="68">
        <f t="shared" si="23"/>
        <v>-2.0149328118398424E-3</v>
      </c>
    </row>
    <row r="380" spans="1:9" x14ac:dyDescent="0.2">
      <c r="A380" s="51">
        <f>Data!A386</f>
        <v>40922</v>
      </c>
      <c r="B380" s="52">
        <f>Data!E386</f>
        <v>2025.0592999999999</v>
      </c>
      <c r="C380" s="52">
        <f t="shared" si="20"/>
        <v>0.99995763266543214</v>
      </c>
      <c r="D380" s="53">
        <f>IF(Data!Q386=0,1,Data!Q386/POWER(10,LEN(Data!Q386)-1))</f>
        <v>1</v>
      </c>
      <c r="E380" s="53">
        <f>IF(Data!R386=0,1,Data!Q386/1000000000)</f>
        <v>1</v>
      </c>
      <c r="F380" s="53">
        <f t="shared" si="21"/>
        <v>2075.9680455493672</v>
      </c>
      <c r="G380" s="66">
        <f t="shared" si="22"/>
        <v>-4.2367334567861015E-5</v>
      </c>
      <c r="H380" s="53">
        <v>4205.05</v>
      </c>
      <c r="I380" s="69">
        <f t="shared" si="23"/>
        <v>0</v>
      </c>
    </row>
    <row r="381" spans="1:9" x14ac:dyDescent="0.2">
      <c r="A381" s="56">
        <f>Data!A387</f>
        <v>40923</v>
      </c>
      <c r="B381" s="57">
        <f>Data!E387</f>
        <v>2024.9735000000001</v>
      </c>
      <c r="C381" s="57">
        <f t="shared" si="20"/>
        <v>0.99995763087036527</v>
      </c>
      <c r="D381" s="58">
        <f>IF(Data!Q387=0,1,Data!Q387/POWER(10,LEN(Data!Q387)-1))</f>
        <v>1</v>
      </c>
      <c r="E381" s="58">
        <f>IF(Data!R387=0,1,Data!Q387/1000000000)</f>
        <v>1</v>
      </c>
      <c r="F381" s="58">
        <f t="shared" si="21"/>
        <v>2075.8800885901278</v>
      </c>
      <c r="G381" s="65">
        <f t="shared" si="22"/>
        <v>-4.2369129634733937E-5</v>
      </c>
      <c r="H381" s="58">
        <v>4205.05</v>
      </c>
      <c r="I381" s="68">
        <f t="shared" si="23"/>
        <v>0</v>
      </c>
    </row>
    <row r="382" spans="1:9" x14ac:dyDescent="0.2">
      <c r="A382" s="51">
        <f>Data!A388</f>
        <v>40924</v>
      </c>
      <c r="B382" s="52">
        <f>Data!E388</f>
        <v>2020.0476000000001</v>
      </c>
      <c r="C382" s="52">
        <f t="shared" si="20"/>
        <v>0.99756742495642536</v>
      </c>
      <c r="D382" s="53">
        <f>IF(Data!Q388=0,1,Data!Q388/POWER(10,LEN(Data!Q388)-1))</f>
        <v>1</v>
      </c>
      <c r="E382" s="53">
        <f>IF(Data!R388=0,1,Data!Q388/1000000000)</f>
        <v>1</v>
      </c>
      <c r="F382" s="53">
        <f t="shared" si="21"/>
        <v>2070.83035449317</v>
      </c>
      <c r="G382" s="66">
        <f t="shared" si="22"/>
        <v>-2.4325750435746363E-3</v>
      </c>
      <c r="H382" s="53">
        <v>4220.57</v>
      </c>
      <c r="I382" s="69">
        <f t="shared" si="23"/>
        <v>3.6908003472013728E-3</v>
      </c>
    </row>
    <row r="383" spans="1:9" x14ac:dyDescent="0.2">
      <c r="A383" s="56">
        <f>Data!A389</f>
        <v>40925</v>
      </c>
      <c r="B383" s="57">
        <f>Data!E389</f>
        <v>2029.6004</v>
      </c>
      <c r="C383" s="57">
        <f t="shared" si="20"/>
        <v>1.004728997475109</v>
      </c>
      <c r="D383" s="58">
        <f>IF(Data!Q389=0,1,Data!Q389/POWER(10,LEN(Data!Q389)-1))</f>
        <v>1</v>
      </c>
      <c r="E383" s="58">
        <f>IF(Data!R389=0,1,Data!Q389/1000000000)</f>
        <v>1</v>
      </c>
      <c r="F383" s="58">
        <f t="shared" si="21"/>
        <v>2080.6233060109475</v>
      </c>
      <c r="G383" s="65">
        <f t="shared" si="22"/>
        <v>4.7289974751090202E-3</v>
      </c>
      <c r="H383" s="58">
        <v>4228.7299999999996</v>
      </c>
      <c r="I383" s="68">
        <f t="shared" si="23"/>
        <v>1.9333881442553658E-3</v>
      </c>
    </row>
    <row r="384" spans="1:9" x14ac:dyDescent="0.2">
      <c r="A384" s="51">
        <f>Data!A390</f>
        <v>40926</v>
      </c>
      <c r="B384" s="52">
        <f>Data!E390</f>
        <v>2038.8985</v>
      </c>
      <c r="C384" s="52">
        <f t="shared" si="20"/>
        <v>1.0045812466335737</v>
      </c>
      <c r="D384" s="53">
        <f>IF(Data!Q390=0,1,Data!Q390/POWER(10,LEN(Data!Q390)-1))</f>
        <v>1</v>
      </c>
      <c r="E384" s="53">
        <f>IF(Data!R390=0,1,Data!Q390/1000000000)</f>
        <v>1</v>
      </c>
      <c r="F384" s="53">
        <f t="shared" si="21"/>
        <v>2090.1551545273451</v>
      </c>
      <c r="G384" s="66">
        <f t="shared" si="22"/>
        <v>4.5812466335737323E-3</v>
      </c>
      <c r="H384" s="53">
        <v>4249.3900000000003</v>
      </c>
      <c r="I384" s="69">
        <f t="shared" si="23"/>
        <v>4.8856275997759546E-3</v>
      </c>
    </row>
    <row r="385" spans="1:9" x14ac:dyDescent="0.2">
      <c r="A385" s="56">
        <f>Data!A391</f>
        <v>40927</v>
      </c>
      <c r="B385" s="57">
        <f>Data!E391</f>
        <v>2059.018</v>
      </c>
      <c r="C385" s="57">
        <f t="shared" si="20"/>
        <v>1.0098678281434805</v>
      </c>
      <c r="D385" s="58">
        <f>IF(Data!Q391=0,1,Data!Q391/POWER(10,LEN(Data!Q391)-1))</f>
        <v>1</v>
      </c>
      <c r="E385" s="58">
        <f>IF(Data!R391=0,1,Data!Q391/1000000000)</f>
        <v>1</v>
      </c>
      <c r="F385" s="58">
        <f t="shared" si="21"/>
        <v>2110.7804463854309</v>
      </c>
      <c r="G385" s="65">
        <f t="shared" si="22"/>
        <v>9.8678281434805282E-3</v>
      </c>
      <c r="H385" s="58">
        <v>4268.9399999999996</v>
      </c>
      <c r="I385" s="68">
        <f t="shared" si="23"/>
        <v>4.6006603300707827E-3</v>
      </c>
    </row>
    <row r="386" spans="1:9" x14ac:dyDescent="0.2">
      <c r="A386" s="51">
        <f>Data!A392</f>
        <v>40928</v>
      </c>
      <c r="B386" s="52">
        <f>Data!E392</f>
        <v>2062.0998</v>
      </c>
      <c r="C386" s="52">
        <f t="shared" si="20"/>
        <v>1.0014967329086002</v>
      </c>
      <c r="D386" s="53">
        <f>IF(Data!Q392=0,1,Data!Q392/POWER(10,LEN(Data!Q392)-1))</f>
        <v>1</v>
      </c>
      <c r="E386" s="53">
        <f>IF(Data!R392=0,1,Data!Q392/1000000000)</f>
        <v>1</v>
      </c>
      <c r="F386" s="53">
        <f t="shared" si="21"/>
        <v>2113.939720942366</v>
      </c>
      <c r="G386" s="66">
        <f t="shared" si="22"/>
        <v>1.4967329086001957E-3</v>
      </c>
      <c r="H386" s="53">
        <v>4278.17</v>
      </c>
      <c r="I386" s="69">
        <f t="shared" si="23"/>
        <v>2.1621292405140657E-3</v>
      </c>
    </row>
    <row r="387" spans="1:9" x14ac:dyDescent="0.2">
      <c r="A387" s="56">
        <f>Data!A393</f>
        <v>40929</v>
      </c>
      <c r="B387" s="57">
        <f>Data!E393</f>
        <v>2062.0187000000001</v>
      </c>
      <c r="C387" s="57">
        <f t="shared" si="20"/>
        <v>0.9999606711566531</v>
      </c>
      <c r="D387" s="58">
        <f>IF(Data!Q393=0,1,Data!Q393/POWER(10,LEN(Data!Q393)-1))</f>
        <v>1</v>
      </c>
      <c r="E387" s="58">
        <f>IF(Data!R393=0,1,Data!Q393/1000000000)</f>
        <v>1</v>
      </c>
      <c r="F387" s="58">
        <f t="shared" si="21"/>
        <v>2113.8565821382363</v>
      </c>
      <c r="G387" s="65">
        <f t="shared" si="22"/>
        <v>-3.9328843346897457E-5</v>
      </c>
      <c r="H387" s="58">
        <v>4278.17</v>
      </c>
      <c r="I387" s="68">
        <f t="shared" si="23"/>
        <v>0</v>
      </c>
    </row>
    <row r="388" spans="1:9" x14ac:dyDescent="0.2">
      <c r="A388" s="51">
        <f>Data!A394</f>
        <v>40930</v>
      </c>
      <c r="B388" s="52">
        <f>Data!E394</f>
        <v>2061.9376999999999</v>
      </c>
      <c r="C388" s="52">
        <f t="shared" ref="C388:C451" si="24">B388/B387</f>
        <v>0.99996071810599962</v>
      </c>
      <c r="D388" s="53">
        <f>IF(Data!Q394=0,1,Data!Q394/POWER(10,LEN(Data!Q394)-1))</f>
        <v>1</v>
      </c>
      <c r="E388" s="53">
        <f>IF(Data!R394=0,1,Data!Q394/1000000000)</f>
        <v>1</v>
      </c>
      <c r="F388" s="53">
        <f t="shared" ref="F388:F451" si="25">D388*E388*F387*C388</f>
        <v>2113.7735458480447</v>
      </c>
      <c r="G388" s="66">
        <f t="shared" ref="G388:G451" si="26">(F388/F387)-1</f>
        <v>-3.928189400037585E-5</v>
      </c>
      <c r="H388" s="53">
        <v>4278.17</v>
      </c>
      <c r="I388" s="69">
        <f t="shared" ref="I388:I451" si="27">(H388/H387)-1</f>
        <v>0</v>
      </c>
    </row>
    <row r="389" spans="1:9" x14ac:dyDescent="0.2">
      <c r="A389" s="56">
        <f>Data!A395</f>
        <v>40931</v>
      </c>
      <c r="B389" s="57">
        <f>Data!E395</f>
        <v>2059.6062999999999</v>
      </c>
      <c r="C389" s="57">
        <f t="shared" si="24"/>
        <v>0.99886931598369821</v>
      </c>
      <c r="D389" s="58">
        <f>IF(Data!Q395=0,1,Data!Q395/POWER(10,LEN(Data!Q395)-1))</f>
        <v>1</v>
      </c>
      <c r="E389" s="58">
        <f>IF(Data!R395=0,1,Data!Q395/1000000000)</f>
        <v>1</v>
      </c>
      <c r="F389" s="58">
        <f t="shared" si="25"/>
        <v>2111.3835358856727</v>
      </c>
      <c r="G389" s="65">
        <f t="shared" si="26"/>
        <v>-1.1306840163017862E-3</v>
      </c>
      <c r="H389" s="58">
        <v>4248.17</v>
      </c>
      <c r="I389" s="68">
        <f t="shared" si="27"/>
        <v>-7.0123440629988876E-3</v>
      </c>
    </row>
    <row r="390" spans="1:9" x14ac:dyDescent="0.2">
      <c r="A390" s="51">
        <f>Data!A396</f>
        <v>40932</v>
      </c>
      <c r="B390" s="52">
        <f>Data!E396</f>
        <v>2052.1201999999998</v>
      </c>
      <c r="C390" s="52">
        <f t="shared" si="24"/>
        <v>0.99636527621808102</v>
      </c>
      <c r="D390" s="53">
        <f>IF(Data!Q396=0,1,Data!Q396/POWER(10,LEN(Data!Q396)-1))</f>
        <v>1</v>
      </c>
      <c r="E390" s="53">
        <f>IF(Data!R396=0,1,Data!Q396/1000000000)</f>
        <v>1</v>
      </c>
      <c r="F390" s="53">
        <f t="shared" si="25"/>
        <v>2103.7092399350367</v>
      </c>
      <c r="G390" s="66">
        <f t="shared" si="26"/>
        <v>-3.6347237819189804E-3</v>
      </c>
      <c r="H390" s="53">
        <v>4243.4399999999996</v>
      </c>
      <c r="I390" s="69">
        <f t="shared" si="27"/>
        <v>-1.1134206022829218E-3</v>
      </c>
    </row>
    <row r="391" spans="1:9" x14ac:dyDescent="0.2">
      <c r="A391" s="56">
        <f>Data!A397</f>
        <v>40933</v>
      </c>
      <c r="B391" s="57">
        <f>Data!E397</f>
        <v>2047.4673</v>
      </c>
      <c r="C391" s="57">
        <f t="shared" si="24"/>
        <v>0.99773263768857212</v>
      </c>
      <c r="D391" s="58">
        <f>IF(Data!Q397=0,1,Data!Q397/POWER(10,LEN(Data!Q397)-1))</f>
        <v>1</v>
      </c>
      <c r="E391" s="58">
        <f>IF(Data!R397=0,1,Data!Q397/1000000000)</f>
        <v>1</v>
      </c>
      <c r="F391" s="58">
        <f t="shared" si="25"/>
        <v>2098.9393688902055</v>
      </c>
      <c r="G391" s="65">
        <f t="shared" si="26"/>
        <v>-2.2673623114278785E-3</v>
      </c>
      <c r="H391" s="58">
        <v>4219.47</v>
      </c>
      <c r="I391" s="68">
        <f t="shared" si="27"/>
        <v>-5.6487189638593227E-3</v>
      </c>
    </row>
    <row r="392" spans="1:9" x14ac:dyDescent="0.2">
      <c r="A392" s="51">
        <f>Data!A398</f>
        <v>40934</v>
      </c>
      <c r="B392" s="52">
        <f>Data!E398</f>
        <v>2043.9168999999999</v>
      </c>
      <c r="C392" s="52">
        <f t="shared" si="24"/>
        <v>0.99826595521208072</v>
      </c>
      <c r="D392" s="53">
        <f>IF(Data!Q398=0,1,Data!Q398/POWER(10,LEN(Data!Q398)-1))</f>
        <v>1</v>
      </c>
      <c r="E392" s="53">
        <f>IF(Data!R398=0,1,Data!Q398/1000000000)</f>
        <v>1</v>
      </c>
      <c r="F392" s="53">
        <f t="shared" si="25"/>
        <v>2095.299714017423</v>
      </c>
      <c r="G392" s="66">
        <f t="shared" si="26"/>
        <v>-1.7340447879192755E-3</v>
      </c>
      <c r="H392" s="53">
        <v>4218.79</v>
      </c>
      <c r="I392" s="69">
        <f t="shared" si="27"/>
        <v>-1.6115768094104865E-4</v>
      </c>
    </row>
    <row r="393" spans="1:9" x14ac:dyDescent="0.2">
      <c r="A393" s="56">
        <f>Data!A399</f>
        <v>40935</v>
      </c>
      <c r="B393" s="57">
        <f>Data!E399</f>
        <v>2039.0287000000001</v>
      </c>
      <c r="C393" s="57">
        <f t="shared" si="24"/>
        <v>0.99760841548890766</v>
      </c>
      <c r="D393" s="58">
        <f>IF(Data!Q399=0,1,Data!Q399/POWER(10,LEN(Data!Q399)-1))</f>
        <v>1</v>
      </c>
      <c r="E393" s="58">
        <f>IF(Data!R399=0,1,Data!Q399/1000000000)</f>
        <v>1</v>
      </c>
      <c r="F393" s="58">
        <f t="shared" si="25"/>
        <v>2090.2886276752829</v>
      </c>
      <c r="G393" s="65">
        <f t="shared" si="26"/>
        <v>-2.3915845110922263E-3</v>
      </c>
      <c r="H393" s="58">
        <v>4226.08</v>
      </c>
      <c r="I393" s="68">
        <f t="shared" si="27"/>
        <v>1.7279836161552264E-3</v>
      </c>
    </row>
    <row r="394" spans="1:9" x14ac:dyDescent="0.2">
      <c r="A394" s="51">
        <f>Data!A400</f>
        <v>40936</v>
      </c>
      <c r="B394" s="52">
        <f>Data!E400</f>
        <v>2038.9446</v>
      </c>
      <c r="C394" s="52">
        <f t="shared" si="24"/>
        <v>0.99995875487186614</v>
      </c>
      <c r="D394" s="53">
        <f>IF(Data!Q400=0,1,Data!Q400/POWER(10,LEN(Data!Q400)-1))</f>
        <v>1</v>
      </c>
      <c r="E394" s="53">
        <f>IF(Data!R400=0,1,Data!Q400/1000000000)</f>
        <v>1</v>
      </c>
      <c r="F394" s="53">
        <f t="shared" si="25"/>
        <v>2090.2024134529975</v>
      </c>
      <c r="G394" s="66">
        <f t="shared" si="26"/>
        <v>-4.1245128133970965E-5</v>
      </c>
      <c r="H394" s="53">
        <v>4226.08</v>
      </c>
      <c r="I394" s="69">
        <f t="shared" si="27"/>
        <v>0</v>
      </c>
    </row>
    <row r="395" spans="1:9" x14ac:dyDescent="0.2">
      <c r="A395" s="56">
        <f>Data!A401</f>
        <v>40937</v>
      </c>
      <c r="B395" s="57">
        <f>Data!E401</f>
        <v>2038.8605</v>
      </c>
      <c r="C395" s="57">
        <f t="shared" si="24"/>
        <v>0.99995875317063543</v>
      </c>
      <c r="D395" s="58">
        <f>IF(Data!Q401=0,1,Data!Q401/POWER(10,LEN(Data!Q401)-1))</f>
        <v>1</v>
      </c>
      <c r="E395" s="58">
        <f>IF(Data!R401=0,1,Data!Q401/1000000000)</f>
        <v>1</v>
      </c>
      <c r="F395" s="58">
        <f t="shared" si="25"/>
        <v>2090.1161992307125</v>
      </c>
      <c r="G395" s="65">
        <f t="shared" si="26"/>
        <v>-4.124682936446078E-5</v>
      </c>
      <c r="H395" s="58">
        <v>4226.08</v>
      </c>
      <c r="I395" s="68">
        <f t="shared" si="27"/>
        <v>0</v>
      </c>
    </row>
    <row r="396" spans="1:9" x14ac:dyDescent="0.2">
      <c r="A396" s="51">
        <f>Data!A402</f>
        <v>40938</v>
      </c>
      <c r="B396" s="52">
        <f>Data!E402</f>
        <v>2029.556</v>
      </c>
      <c r="C396" s="52">
        <f t="shared" si="24"/>
        <v>0.99543642147169953</v>
      </c>
      <c r="D396" s="53">
        <f>IF(Data!Q402=0,1,Data!Q402/POWER(10,LEN(Data!Q402)-1))</f>
        <v>1</v>
      </c>
      <c r="E396" s="53">
        <f>IF(Data!R402=0,1,Data!Q402/1000000000)</f>
        <v>1</v>
      </c>
      <c r="F396" s="53">
        <f t="shared" si="25"/>
        <v>2080.57778982225</v>
      </c>
      <c r="G396" s="66">
        <f t="shared" si="26"/>
        <v>-4.5635785283005825E-3</v>
      </c>
      <c r="H396" s="53">
        <v>4222.3999999999996</v>
      </c>
      <c r="I396" s="69">
        <f t="shared" si="27"/>
        <v>-8.7078332639234368E-4</v>
      </c>
    </row>
    <row r="397" spans="1:9" x14ac:dyDescent="0.2">
      <c r="A397" s="56">
        <f>Data!A403</f>
        <v>40939</v>
      </c>
      <c r="B397" s="57">
        <f>Data!E403</f>
        <v>2050.8101000000001</v>
      </c>
      <c r="C397" s="57">
        <f t="shared" si="24"/>
        <v>1.0104722904911223</v>
      </c>
      <c r="D397" s="58">
        <f>IF(Data!Q403=0,1,Data!Q403/POWER(10,LEN(Data!Q403)-1))</f>
        <v>1</v>
      </c>
      <c r="E397" s="58">
        <f>IF(Data!R403=0,1,Data!Q403/1000000000)</f>
        <v>1</v>
      </c>
      <c r="F397" s="58">
        <f t="shared" si="25"/>
        <v>2102.366204826646</v>
      </c>
      <c r="G397" s="65">
        <f t="shared" si="26"/>
        <v>1.0472290491122305E-2</v>
      </c>
      <c r="H397" s="58">
        <v>4260.76</v>
      </c>
      <c r="I397" s="68">
        <f t="shared" si="27"/>
        <v>9.0848806366048418E-3</v>
      </c>
    </row>
    <row r="398" spans="1:9" x14ac:dyDescent="0.2">
      <c r="A398" s="51">
        <f>Data!A404</f>
        <v>40940</v>
      </c>
      <c r="B398" s="52">
        <f>Data!E404</f>
        <v>2071.0396000000001</v>
      </c>
      <c r="C398" s="52">
        <f t="shared" si="24"/>
        <v>1.0098641507568156</v>
      </c>
      <c r="D398" s="53">
        <f>IF(Data!Q404=0,1,Data!Q404/POWER(10,LEN(Data!Q404)-1))</f>
        <v>1</v>
      </c>
      <c r="E398" s="53">
        <f>IF(Data!R404=0,1,Data!Q404/1000000000)</f>
        <v>1</v>
      </c>
      <c r="F398" s="53">
        <f t="shared" si="25"/>
        <v>2123.1042620170902</v>
      </c>
      <c r="G398" s="66">
        <f t="shared" si="26"/>
        <v>9.8641507568155706E-3</v>
      </c>
      <c r="H398" s="53">
        <v>4316.37</v>
      </c>
      <c r="I398" s="69">
        <f t="shared" si="27"/>
        <v>1.3051662144781595E-2</v>
      </c>
    </row>
    <row r="399" spans="1:9" x14ac:dyDescent="0.2">
      <c r="A399" s="56">
        <f>Data!A405</f>
        <v>40941</v>
      </c>
      <c r="B399" s="57">
        <f>Data!E405</f>
        <v>2098.5540999999998</v>
      </c>
      <c r="C399" s="57">
        <f t="shared" si="24"/>
        <v>1.0132853567841</v>
      </c>
      <c r="D399" s="58">
        <f>IF(Data!Q405=0,1,Data!Q405/POWER(10,LEN(Data!Q405)-1))</f>
        <v>1</v>
      </c>
      <c r="E399" s="58">
        <f>IF(Data!R405=0,1,Data!Q405/1000000000)</f>
        <v>1</v>
      </c>
      <c r="F399" s="58">
        <f t="shared" si="25"/>
        <v>2151.3104596278304</v>
      </c>
      <c r="G399" s="65">
        <f t="shared" si="26"/>
        <v>1.3285356784100033E-2</v>
      </c>
      <c r="H399" s="58">
        <v>4338.37</v>
      </c>
      <c r="I399" s="68">
        <f t="shared" si="27"/>
        <v>5.0968753837137282E-3</v>
      </c>
    </row>
    <row r="400" spans="1:9" x14ac:dyDescent="0.2">
      <c r="A400" s="51">
        <f>Data!A406</f>
        <v>40942</v>
      </c>
      <c r="B400" s="52">
        <f>Data!E406</f>
        <v>2117.7244000000001</v>
      </c>
      <c r="C400" s="52">
        <f t="shared" si="24"/>
        <v>1.0091350039534364</v>
      </c>
      <c r="D400" s="53">
        <f>IF(Data!Q406=0,1,Data!Q406/POWER(10,LEN(Data!Q406)-1))</f>
        <v>1</v>
      </c>
      <c r="E400" s="53">
        <f>IF(Data!R406=0,1,Data!Q406/1000000000)</f>
        <v>1</v>
      </c>
      <c r="F400" s="53">
        <f t="shared" si="25"/>
        <v>2170.9626891815997</v>
      </c>
      <c r="G400" s="66">
        <f t="shared" si="26"/>
        <v>9.1350039534363603E-3</v>
      </c>
      <c r="H400" s="53">
        <v>4382.05</v>
      </c>
      <c r="I400" s="69">
        <f t="shared" si="27"/>
        <v>1.006829754032057E-2</v>
      </c>
    </row>
    <row r="401" spans="1:9" x14ac:dyDescent="0.2">
      <c r="A401" s="56">
        <f>Data!A407</f>
        <v>40943</v>
      </c>
      <c r="B401" s="57">
        <f>Data!E407</f>
        <v>2117.6368000000002</v>
      </c>
      <c r="C401" s="57">
        <f t="shared" si="24"/>
        <v>0.99995863484408087</v>
      </c>
      <c r="D401" s="58">
        <f>IF(Data!Q407=0,1,Data!Q407/POWER(10,LEN(Data!Q407)-1))</f>
        <v>1</v>
      </c>
      <c r="E401" s="58">
        <f>IF(Data!R407=0,1,Data!Q407/1000000000)</f>
        <v>1</v>
      </c>
      <c r="F401" s="58">
        <f t="shared" si="25"/>
        <v>2170.8728869714669</v>
      </c>
      <c r="G401" s="65">
        <f t="shared" si="26"/>
        <v>-4.1365155919237395E-5</v>
      </c>
      <c r="H401" s="58">
        <v>4382.05</v>
      </c>
      <c r="I401" s="68">
        <f t="shared" si="27"/>
        <v>0</v>
      </c>
    </row>
    <row r="402" spans="1:9" x14ac:dyDescent="0.2">
      <c r="A402" s="51">
        <f>Data!A408</f>
        <v>40944</v>
      </c>
      <c r="B402" s="52">
        <f>Data!E408</f>
        <v>2117.5491999999999</v>
      </c>
      <c r="C402" s="52">
        <f t="shared" si="24"/>
        <v>0.99995863313293376</v>
      </c>
      <c r="D402" s="53">
        <f>IF(Data!Q408=0,1,Data!Q408/POWER(10,LEN(Data!Q408)-1))</f>
        <v>1</v>
      </c>
      <c r="E402" s="53">
        <f>IF(Data!R408=0,1,Data!Q408/1000000000)</f>
        <v>1</v>
      </c>
      <c r="F402" s="53">
        <f t="shared" si="25"/>
        <v>2170.7830847613336</v>
      </c>
      <c r="G402" s="66">
        <f t="shared" si="26"/>
        <v>-4.1366867066350288E-5</v>
      </c>
      <c r="H402" s="53">
        <v>4382.05</v>
      </c>
      <c r="I402" s="69">
        <f t="shared" si="27"/>
        <v>0</v>
      </c>
    </row>
    <row r="403" spans="1:9" x14ac:dyDescent="0.2">
      <c r="A403" s="56">
        <f>Data!A409</f>
        <v>40945</v>
      </c>
      <c r="B403" s="57">
        <f>Data!E409</f>
        <v>2123.2716</v>
      </c>
      <c r="C403" s="57">
        <f t="shared" si="24"/>
        <v>1.0027023693239336</v>
      </c>
      <c r="D403" s="58">
        <f>IF(Data!Q409=0,1,Data!Q409/POWER(10,LEN(Data!Q409)-1))</f>
        <v>1</v>
      </c>
      <c r="E403" s="58">
        <f>IF(Data!R409=0,1,Data!Q409/1000000000)</f>
        <v>1</v>
      </c>
      <c r="F403" s="58">
        <f t="shared" si="25"/>
        <v>2176.6493423785068</v>
      </c>
      <c r="G403" s="65">
        <f t="shared" si="26"/>
        <v>2.7023693239336399E-3</v>
      </c>
      <c r="H403" s="58">
        <v>4377.6899999999996</v>
      </c>
      <c r="I403" s="68">
        <f t="shared" si="27"/>
        <v>-9.9496810853383355E-4</v>
      </c>
    </row>
    <row r="404" spans="1:9" x14ac:dyDescent="0.2">
      <c r="A404" s="51">
        <f>Data!A410</f>
        <v>40946</v>
      </c>
      <c r="B404" s="52">
        <f>Data!E410</f>
        <v>2115.9632000000001</v>
      </c>
      <c r="C404" s="52">
        <f t="shared" si="24"/>
        <v>0.99655795330187624</v>
      </c>
      <c r="D404" s="53">
        <f>IF(Data!Q410=0,1,Data!Q410/POWER(10,LEN(Data!Q410)-1))</f>
        <v>1</v>
      </c>
      <c r="E404" s="53">
        <f>IF(Data!R410=0,1,Data!Q410/1000000000)</f>
        <v>1</v>
      </c>
      <c r="F404" s="53">
        <f t="shared" si="25"/>
        <v>2169.1572136965997</v>
      </c>
      <c r="G404" s="66">
        <f t="shared" si="26"/>
        <v>-3.4420466981237574E-3</v>
      </c>
      <c r="H404" s="53">
        <v>4362.74</v>
      </c>
      <c r="I404" s="69">
        <f t="shared" si="27"/>
        <v>-3.4150430935036002E-3</v>
      </c>
    </row>
    <row r="405" spans="1:9" x14ac:dyDescent="0.2">
      <c r="A405" s="56">
        <f>Data!A411</f>
        <v>40947</v>
      </c>
      <c r="B405" s="57">
        <f>Data!E411</f>
        <v>2105.8724999999999</v>
      </c>
      <c r="C405" s="57">
        <f t="shared" si="24"/>
        <v>0.99523115524882466</v>
      </c>
      <c r="D405" s="58">
        <f>IF(Data!Q411=0,1,Data!Q411/POWER(10,LEN(Data!Q411)-1))</f>
        <v>1</v>
      </c>
      <c r="E405" s="58">
        <f>IF(Data!R411=0,1,Data!Q411/1000000000)</f>
        <v>1</v>
      </c>
      <c r="F405" s="58">
        <f t="shared" si="25"/>
        <v>2158.8128397035885</v>
      </c>
      <c r="G405" s="65">
        <f t="shared" si="26"/>
        <v>-4.7688447511753385E-3</v>
      </c>
      <c r="H405" s="58">
        <v>4362.16</v>
      </c>
      <c r="I405" s="68">
        <f t="shared" si="27"/>
        <v>-1.3294397557495063E-4</v>
      </c>
    </row>
    <row r="406" spans="1:9" x14ac:dyDescent="0.2">
      <c r="A406" s="51">
        <f>Data!A412</f>
        <v>40948</v>
      </c>
      <c r="B406" s="52">
        <f>Data!E412</f>
        <v>2113.3908999999999</v>
      </c>
      <c r="C406" s="52">
        <f t="shared" si="24"/>
        <v>1.0035702066483132</v>
      </c>
      <c r="D406" s="53">
        <f>IF(Data!Q412=0,1,Data!Q412/POWER(10,LEN(Data!Q412)-1))</f>
        <v>1</v>
      </c>
      <c r="E406" s="53">
        <f>IF(Data!R412=0,1,Data!Q412/1000000000)</f>
        <v>1</v>
      </c>
      <c r="F406" s="53">
        <f t="shared" si="25"/>
        <v>2166.5202476563622</v>
      </c>
      <c r="G406" s="66">
        <f t="shared" si="26"/>
        <v>3.5702066483132011E-3</v>
      </c>
      <c r="H406" s="53">
        <v>4403.95</v>
      </c>
      <c r="I406" s="69">
        <f t="shared" si="27"/>
        <v>9.580116272672301E-3</v>
      </c>
    </row>
    <row r="407" spans="1:9" x14ac:dyDescent="0.2">
      <c r="A407" s="56">
        <f>Data!A413</f>
        <v>40949</v>
      </c>
      <c r="B407" s="57">
        <f>Data!E413</f>
        <v>2115.6790999999998</v>
      </c>
      <c r="C407" s="57">
        <f t="shared" si="24"/>
        <v>1.0010827149866122</v>
      </c>
      <c r="D407" s="58">
        <f>IF(Data!Q413=0,1,Data!Q413/POWER(10,LEN(Data!Q413)-1))</f>
        <v>1</v>
      </c>
      <c r="E407" s="58">
        <f>IF(Data!R413=0,1,Data!Q413/1000000000)</f>
        <v>1</v>
      </c>
      <c r="F407" s="58">
        <f t="shared" si="25"/>
        <v>2168.8659715972985</v>
      </c>
      <c r="G407" s="65">
        <f t="shared" si="26"/>
        <v>1.0827149866121655E-3</v>
      </c>
      <c r="H407" s="58">
        <v>4410.74</v>
      </c>
      <c r="I407" s="68">
        <f t="shared" si="27"/>
        <v>1.5417977043334918E-3</v>
      </c>
    </row>
    <row r="408" spans="1:9" x14ac:dyDescent="0.2">
      <c r="A408" s="51">
        <f>Data!A414</f>
        <v>40950</v>
      </c>
      <c r="B408" s="52">
        <f>Data!E414</f>
        <v>2115.5922999999998</v>
      </c>
      <c r="C408" s="52">
        <f t="shared" si="24"/>
        <v>0.99995897298413539</v>
      </c>
      <c r="D408" s="53">
        <f>IF(Data!Q414=0,1,Data!Q414/POWER(10,LEN(Data!Q414)-1))</f>
        <v>1</v>
      </c>
      <c r="E408" s="53">
        <f>IF(Data!R414=0,1,Data!Q414/1000000000)</f>
        <v>1</v>
      </c>
      <c r="F408" s="53">
        <f t="shared" si="25"/>
        <v>2168.7769894986736</v>
      </c>
      <c r="G408" s="66">
        <f t="shared" si="26"/>
        <v>-4.1027015864614214E-5</v>
      </c>
      <c r="H408" s="53">
        <v>4410.74</v>
      </c>
      <c r="I408" s="69">
        <f t="shared" si="27"/>
        <v>0</v>
      </c>
    </row>
    <row r="409" spans="1:9" x14ac:dyDescent="0.2">
      <c r="A409" s="56">
        <f>Data!A415</f>
        <v>40951</v>
      </c>
      <c r="B409" s="57">
        <f>Data!E415</f>
        <v>2115.5055000000002</v>
      </c>
      <c r="C409" s="57">
        <f t="shared" si="24"/>
        <v>0.99995897130085054</v>
      </c>
      <c r="D409" s="58">
        <f>IF(Data!Q415=0,1,Data!Q415/POWER(10,LEN(Data!Q415)-1))</f>
        <v>1</v>
      </c>
      <c r="E409" s="58">
        <f>IF(Data!R415=0,1,Data!Q415/1000000000)</f>
        <v>1</v>
      </c>
      <c r="F409" s="58">
        <f t="shared" si="25"/>
        <v>2168.6880074000492</v>
      </c>
      <c r="G409" s="65">
        <f t="shared" si="26"/>
        <v>-4.1028699149459058E-5</v>
      </c>
      <c r="H409" s="58">
        <v>4410.74</v>
      </c>
      <c r="I409" s="68">
        <f t="shared" si="27"/>
        <v>0</v>
      </c>
    </row>
    <row r="410" spans="1:9" x14ac:dyDescent="0.2">
      <c r="A410" s="51">
        <f>Data!A416</f>
        <v>40952</v>
      </c>
      <c r="B410" s="52">
        <f>Data!E416</f>
        <v>2136.6279</v>
      </c>
      <c r="C410" s="52">
        <f t="shared" si="24"/>
        <v>1.0099845639730078</v>
      </c>
      <c r="D410" s="53">
        <f>IF(Data!Q416=0,1,Data!Q416/POWER(10,LEN(Data!Q416)-1))</f>
        <v>1</v>
      </c>
      <c r="E410" s="53">
        <f>IF(Data!R416=0,1,Data!Q416/1000000000)</f>
        <v>1</v>
      </c>
      <c r="F410" s="53">
        <f t="shared" si="25"/>
        <v>2190.3414115474297</v>
      </c>
      <c r="G410" s="66">
        <f t="shared" si="26"/>
        <v>9.9845639730078428E-3</v>
      </c>
      <c r="H410" s="53">
        <v>4433.59</v>
      </c>
      <c r="I410" s="69">
        <f t="shared" si="27"/>
        <v>5.1805365993009556E-3</v>
      </c>
    </row>
    <row r="411" spans="1:9" x14ac:dyDescent="0.2">
      <c r="A411" s="56">
        <f>Data!A417</f>
        <v>40953</v>
      </c>
      <c r="B411" s="57">
        <f>Data!E417</f>
        <v>2135.1212999999998</v>
      </c>
      <c r="C411" s="57">
        <f t="shared" si="24"/>
        <v>0.9992948702017791</v>
      </c>
      <c r="D411" s="58">
        <f>IF(Data!Q417=0,1,Data!Q417/POWER(10,LEN(Data!Q417)-1))</f>
        <v>1</v>
      </c>
      <c r="E411" s="58">
        <f>IF(Data!R417=0,1,Data!Q417/1000000000)</f>
        <v>1</v>
      </c>
      <c r="F411" s="58">
        <f t="shared" si="25"/>
        <v>2188.7969365498702</v>
      </c>
      <c r="G411" s="65">
        <f t="shared" si="26"/>
        <v>-7.0512979822101585E-4</v>
      </c>
      <c r="H411" s="58">
        <v>4435.18</v>
      </c>
      <c r="I411" s="68">
        <f t="shared" si="27"/>
        <v>3.5862585399204505E-4</v>
      </c>
    </row>
    <row r="412" spans="1:9" x14ac:dyDescent="0.2">
      <c r="A412" s="51">
        <f>Data!A418</f>
        <v>40954</v>
      </c>
      <c r="B412" s="52">
        <f>Data!E418</f>
        <v>2149.8874999999998</v>
      </c>
      <c r="C412" s="52">
        <f t="shared" si="24"/>
        <v>1.0069158600028953</v>
      </c>
      <c r="D412" s="53">
        <f>IF(Data!Q418=0,1,Data!Q418/POWER(10,LEN(Data!Q418)-1))</f>
        <v>1</v>
      </c>
      <c r="E412" s="53">
        <f>IF(Data!R418=0,1,Data!Q418/1000000000)</f>
        <v>1</v>
      </c>
      <c r="F412" s="53">
        <f t="shared" si="25"/>
        <v>2203.9343497378154</v>
      </c>
      <c r="G412" s="66">
        <f t="shared" si="26"/>
        <v>6.9158600028953465E-3</v>
      </c>
      <c r="H412" s="53">
        <v>4477.4799999999996</v>
      </c>
      <c r="I412" s="69">
        <f t="shared" si="27"/>
        <v>9.5373806700065344E-3</v>
      </c>
    </row>
    <row r="413" spans="1:9" x14ac:dyDescent="0.2">
      <c r="A413" s="56">
        <f>Data!A419</f>
        <v>40955</v>
      </c>
      <c r="B413" s="57">
        <f>Data!E419</f>
        <v>2151.8058000000001</v>
      </c>
      <c r="C413" s="57">
        <f t="shared" si="24"/>
        <v>1.0008922792471699</v>
      </c>
      <c r="D413" s="58">
        <f>IF(Data!Q419=0,1,Data!Q419/POWER(10,LEN(Data!Q419)-1))</f>
        <v>1</v>
      </c>
      <c r="E413" s="58">
        <f>IF(Data!R419=0,1,Data!Q419/1000000000)</f>
        <v>1</v>
      </c>
      <c r="F413" s="58">
        <f t="shared" si="25"/>
        <v>2205.9008746202117</v>
      </c>
      <c r="G413" s="65">
        <f t="shared" si="26"/>
        <v>8.92279247169947E-4</v>
      </c>
      <c r="H413" s="58">
        <v>4490.66</v>
      </c>
      <c r="I413" s="68">
        <f t="shared" si="27"/>
        <v>2.9436200720047712E-3</v>
      </c>
    </row>
    <row r="414" spans="1:9" x14ac:dyDescent="0.2">
      <c r="A414" s="51">
        <f>Data!A420</f>
        <v>40956</v>
      </c>
      <c r="B414" s="52">
        <f>Data!E420</f>
        <v>2185.3634000000002</v>
      </c>
      <c r="C414" s="52">
        <f t="shared" si="24"/>
        <v>1.0155950876236137</v>
      </c>
      <c r="D414" s="53">
        <f>IF(Data!Q420=0,1,Data!Q420/POWER(10,LEN(Data!Q420)-1))</f>
        <v>1</v>
      </c>
      <c r="E414" s="53">
        <f>IF(Data!R420=0,1,Data!Q420/1000000000)</f>
        <v>1</v>
      </c>
      <c r="F414" s="53">
        <f t="shared" si="25"/>
        <v>2240.3020920489198</v>
      </c>
      <c r="G414" s="66">
        <f t="shared" si="26"/>
        <v>1.5595087623613724E-2</v>
      </c>
      <c r="H414" s="53">
        <v>4545.8999999999996</v>
      </c>
      <c r="I414" s="69">
        <f t="shared" si="27"/>
        <v>1.23010871453193E-2</v>
      </c>
    </row>
    <row r="415" spans="1:9" x14ac:dyDescent="0.2">
      <c r="A415" s="56">
        <f>Data!A421</f>
        <v>40957</v>
      </c>
      <c r="B415" s="57">
        <f>Data!E421</f>
        <v>2185.2705000000001</v>
      </c>
      <c r="C415" s="57">
        <f t="shared" si="24"/>
        <v>0.99995748990762812</v>
      </c>
      <c r="D415" s="58">
        <f>IF(Data!Q421=0,1,Data!Q421/POWER(10,LEN(Data!Q421)-1))</f>
        <v>1</v>
      </c>
      <c r="E415" s="58">
        <f>IF(Data!R421=0,1,Data!Q421/1000000000)</f>
        <v>1</v>
      </c>
      <c r="F415" s="58">
        <f t="shared" si="25"/>
        <v>2240.2068566000457</v>
      </c>
      <c r="G415" s="65">
        <f t="shared" si="26"/>
        <v>-4.2510092371994546E-5</v>
      </c>
      <c r="H415" s="58">
        <v>4545.8999999999996</v>
      </c>
      <c r="I415" s="68">
        <f t="shared" si="27"/>
        <v>0</v>
      </c>
    </row>
    <row r="416" spans="1:9" x14ac:dyDescent="0.2">
      <c r="A416" s="51">
        <f>Data!A422</f>
        <v>40958</v>
      </c>
      <c r="B416" s="52">
        <f>Data!E422</f>
        <v>2185.1776</v>
      </c>
      <c r="C416" s="52">
        <f t="shared" si="24"/>
        <v>0.99995748810044338</v>
      </c>
      <c r="D416" s="53">
        <f>IF(Data!Q422=0,1,Data!Q422/POWER(10,LEN(Data!Q422)-1))</f>
        <v>1</v>
      </c>
      <c r="E416" s="53">
        <f>IF(Data!R422=0,1,Data!Q422/1000000000)</f>
        <v>1</v>
      </c>
      <c r="F416" s="53">
        <f t="shared" si="25"/>
        <v>2240.1116211511721</v>
      </c>
      <c r="G416" s="66">
        <f t="shared" si="26"/>
        <v>-4.2511899556507693E-5</v>
      </c>
      <c r="H416" s="53">
        <v>4545.8999999999996</v>
      </c>
      <c r="I416" s="69">
        <f t="shared" si="27"/>
        <v>0</v>
      </c>
    </row>
    <row r="417" spans="1:9" x14ac:dyDescent="0.2">
      <c r="A417" s="56">
        <f>Data!A423</f>
        <v>40959</v>
      </c>
      <c r="B417" s="57">
        <f>Data!E423</f>
        <v>2180.1606000000002</v>
      </c>
      <c r="C417" s="57">
        <f t="shared" si="24"/>
        <v>0.99770407677618522</v>
      </c>
      <c r="D417" s="58">
        <f>IF(Data!Q423=0,1,Data!Q423/POWER(10,LEN(Data!Q423)-1))</f>
        <v>1</v>
      </c>
      <c r="E417" s="58">
        <f>IF(Data!R423=0,1,Data!Q423/1000000000)</f>
        <v>1</v>
      </c>
      <c r="F417" s="58">
        <f t="shared" si="25"/>
        <v>2234.9684968562337</v>
      </c>
      <c r="G417" s="65">
        <f t="shared" si="26"/>
        <v>-2.2959232238147775E-3</v>
      </c>
      <c r="H417" s="58">
        <v>4540.95</v>
      </c>
      <c r="I417" s="68">
        <f t="shared" si="27"/>
        <v>-1.0888932884577374E-3</v>
      </c>
    </row>
    <row r="418" spans="1:9" x14ac:dyDescent="0.2">
      <c r="A418" s="51">
        <f>Data!A424</f>
        <v>40960</v>
      </c>
      <c r="B418" s="52">
        <f>Data!E424</f>
        <v>2163.8162000000002</v>
      </c>
      <c r="C418" s="52">
        <f t="shared" si="24"/>
        <v>0.99250312110034467</v>
      </c>
      <c r="D418" s="53">
        <f>IF(Data!Q424=0,1,Data!Q424/POWER(10,LEN(Data!Q424)-1))</f>
        <v>1</v>
      </c>
      <c r="E418" s="53">
        <f>IF(Data!R424=0,1,Data!Q424/1000000000)</f>
        <v>1</v>
      </c>
      <c r="F418" s="53">
        <f t="shared" si="25"/>
        <v>2218.2132086907577</v>
      </c>
      <c r="G418" s="66">
        <f t="shared" si="26"/>
        <v>-7.4968788996554458E-3</v>
      </c>
      <c r="H418" s="53">
        <v>4525.33</v>
      </c>
      <c r="I418" s="69">
        <f t="shared" si="27"/>
        <v>-3.4398088505709357E-3</v>
      </c>
    </row>
    <row r="419" spans="1:9" x14ac:dyDescent="0.2">
      <c r="A419" s="56">
        <f>Data!A425</f>
        <v>40961</v>
      </c>
      <c r="B419" s="57">
        <f>Data!E425</f>
        <v>2164.0322000000001</v>
      </c>
      <c r="C419" s="57">
        <f t="shared" si="24"/>
        <v>1.0000998236356673</v>
      </c>
      <c r="D419" s="58">
        <f>IF(Data!Q425=0,1,Data!Q425/POWER(10,LEN(Data!Q425)-1))</f>
        <v>1</v>
      </c>
      <c r="E419" s="58">
        <f>IF(Data!R425=0,1,Data!Q425/1000000000)</f>
        <v>1</v>
      </c>
      <c r="F419" s="58">
        <f t="shared" si="25"/>
        <v>2218.4346387979344</v>
      </c>
      <c r="G419" s="65">
        <f t="shared" si="26"/>
        <v>9.9823635667295463E-5</v>
      </c>
      <c r="H419" s="58">
        <v>4519.4399999999996</v>
      </c>
      <c r="I419" s="68">
        <f t="shared" si="27"/>
        <v>-1.3015625379807494E-3</v>
      </c>
    </row>
    <row r="420" spans="1:9" x14ac:dyDescent="0.2">
      <c r="A420" s="51">
        <f>Data!A426</f>
        <v>40962</v>
      </c>
      <c r="B420" s="52">
        <f>Data!E426</f>
        <v>2161.6140999999998</v>
      </c>
      <c r="C420" s="52">
        <f t="shared" si="24"/>
        <v>0.99888259518504374</v>
      </c>
      <c r="D420" s="53">
        <f>IF(Data!Q426=0,1,Data!Q426/POWER(10,LEN(Data!Q426)-1))</f>
        <v>1</v>
      </c>
      <c r="E420" s="53">
        <f>IF(Data!R426=0,1,Data!Q426/1000000000)</f>
        <v>1</v>
      </c>
      <c r="F420" s="53">
        <f t="shared" si="25"/>
        <v>2215.9557492508757</v>
      </c>
      <c r="G420" s="66">
        <f t="shared" si="26"/>
        <v>-1.1174048149563687E-3</v>
      </c>
      <c r="H420" s="53">
        <v>4494.72</v>
      </c>
      <c r="I420" s="69">
        <f t="shared" si="27"/>
        <v>-5.4697042111410132E-3</v>
      </c>
    </row>
    <row r="421" spans="1:9" x14ac:dyDescent="0.2">
      <c r="A421" s="56">
        <f>Data!A427</f>
        <v>40963</v>
      </c>
      <c r="B421" s="57">
        <f>Data!E427</f>
        <v>2160.0111000000002</v>
      </c>
      <c r="C421" s="57">
        <f t="shared" si="24"/>
        <v>0.99925842452637614</v>
      </c>
      <c r="D421" s="58">
        <f>IF(Data!Q427=0,1,Data!Q427/POWER(10,LEN(Data!Q427)-1))</f>
        <v>1</v>
      </c>
      <c r="E421" s="58">
        <f>IF(Data!R427=0,1,Data!Q427/1000000000)</f>
        <v>1</v>
      </c>
      <c r="F421" s="58">
        <f t="shared" si="25"/>
        <v>2214.3124508165956</v>
      </c>
      <c r="G421" s="65">
        <f t="shared" si="26"/>
        <v>-7.4157547362374565E-4</v>
      </c>
      <c r="H421" s="58">
        <v>4512.17</v>
      </c>
      <c r="I421" s="68">
        <f t="shared" si="27"/>
        <v>3.8823330485546759E-3</v>
      </c>
    </row>
    <row r="422" spans="1:9" x14ac:dyDescent="0.2">
      <c r="A422" s="51">
        <f>Data!A428</f>
        <v>40964</v>
      </c>
      <c r="B422" s="52">
        <f>Data!E428</f>
        <v>2159.9288999999999</v>
      </c>
      <c r="C422" s="52">
        <f t="shared" si="24"/>
        <v>0.99996194464000654</v>
      </c>
      <c r="D422" s="53">
        <f>IF(Data!Q428=0,1,Data!Q428/POWER(10,LEN(Data!Q428)-1))</f>
        <v>1</v>
      </c>
      <c r="E422" s="53">
        <f>IF(Data!R428=0,1,Data!Q428/1000000000)</f>
        <v>1</v>
      </c>
      <c r="F422" s="53">
        <f t="shared" si="25"/>
        <v>2214.2281843591418</v>
      </c>
      <c r="G422" s="66">
        <f t="shared" si="26"/>
        <v>-3.8055359993460769E-5</v>
      </c>
      <c r="H422" s="53">
        <v>4512.17</v>
      </c>
      <c r="I422" s="69">
        <f t="shared" si="27"/>
        <v>0</v>
      </c>
    </row>
    <row r="423" spans="1:9" x14ac:dyDescent="0.2">
      <c r="A423" s="56">
        <f>Data!A429</f>
        <v>40965</v>
      </c>
      <c r="B423" s="57">
        <f>Data!E429</f>
        <v>2159.8467999999998</v>
      </c>
      <c r="C423" s="57">
        <f t="shared" si="24"/>
        <v>0.99996198948956139</v>
      </c>
      <c r="D423" s="58">
        <f>IF(Data!Q429=0,1,Data!Q429/POWER(10,LEN(Data!Q429)-1))</f>
        <v>1</v>
      </c>
      <c r="E423" s="58">
        <f>IF(Data!R429=0,1,Data!Q429/1000000000)</f>
        <v>1</v>
      </c>
      <c r="F423" s="58">
        <f t="shared" si="25"/>
        <v>2214.1440204156265</v>
      </c>
      <c r="G423" s="65">
        <f t="shared" si="26"/>
        <v>-3.8010510438724054E-5</v>
      </c>
      <c r="H423" s="58">
        <v>4512.17</v>
      </c>
      <c r="I423" s="68">
        <f t="shared" si="27"/>
        <v>0</v>
      </c>
    </row>
    <row r="424" spans="1:9" x14ac:dyDescent="0.2">
      <c r="A424" s="51">
        <f>Data!A430</f>
        <v>40966</v>
      </c>
      <c r="B424" s="52">
        <f>Data!E430</f>
        <v>2147.4544999999998</v>
      </c>
      <c r="C424" s="52">
        <f t="shared" si="24"/>
        <v>0.99426241713069652</v>
      </c>
      <c r="D424" s="53">
        <f>IF(Data!Q430=0,1,Data!Q430/POWER(10,LEN(Data!Q430)-1))</f>
        <v>1</v>
      </c>
      <c r="E424" s="53">
        <f>IF(Data!R430=0,1,Data!Q430/1000000000)</f>
        <v>1</v>
      </c>
      <c r="F424" s="53">
        <f t="shared" si="25"/>
        <v>2201.4401856139193</v>
      </c>
      <c r="G424" s="66">
        <f t="shared" si="26"/>
        <v>-5.7375828693033704E-3</v>
      </c>
      <c r="H424" s="53">
        <v>4495.32</v>
      </c>
      <c r="I424" s="69">
        <f t="shared" si="27"/>
        <v>-3.7343451155431584E-3</v>
      </c>
    </row>
    <row r="425" spans="1:9" x14ac:dyDescent="0.2">
      <c r="A425" s="56">
        <f>Data!A431</f>
        <v>40967</v>
      </c>
      <c r="B425" s="57">
        <f>Data!E431</f>
        <v>2156.4956999999999</v>
      </c>
      <c r="C425" s="57">
        <f t="shared" si="24"/>
        <v>1.0042101939761705</v>
      </c>
      <c r="D425" s="58">
        <f>IF(Data!Q431=0,1,Data!Q431/POWER(10,LEN(Data!Q431)-1))</f>
        <v>1</v>
      </c>
      <c r="E425" s="58">
        <f>IF(Data!R431=0,1,Data!Q431/1000000000)</f>
        <v>1</v>
      </c>
      <c r="F425" s="58">
        <f t="shared" si="25"/>
        <v>2210.7086758222908</v>
      </c>
      <c r="G425" s="65">
        <f t="shared" si="26"/>
        <v>4.2101939761705065E-3</v>
      </c>
      <c r="H425" s="58">
        <v>4520.79</v>
      </c>
      <c r="I425" s="68">
        <f t="shared" si="27"/>
        <v>5.6658925282293549E-3</v>
      </c>
    </row>
    <row r="426" spans="1:9" x14ac:dyDescent="0.2">
      <c r="A426" s="51">
        <f>Data!A432</f>
        <v>40968</v>
      </c>
      <c r="B426" s="52">
        <f>Data!E432</f>
        <v>2162.7611000000002</v>
      </c>
      <c r="C426" s="52">
        <f t="shared" si="24"/>
        <v>1.0029053616939743</v>
      </c>
      <c r="D426" s="53">
        <f>IF(Data!Q432=0,1,Data!Q432/POWER(10,LEN(Data!Q432)-1))</f>
        <v>1</v>
      </c>
      <c r="E426" s="53">
        <f>IF(Data!R432=0,1,Data!Q432/1000000000)</f>
        <v>1</v>
      </c>
      <c r="F426" s="53">
        <f t="shared" si="25"/>
        <v>2217.1315841255614</v>
      </c>
      <c r="G426" s="66">
        <f t="shared" si="26"/>
        <v>2.9053616939742621E-3</v>
      </c>
      <c r="H426" s="53">
        <v>4535.6000000000004</v>
      </c>
      <c r="I426" s="69">
        <f t="shared" si="27"/>
        <v>3.2759761015221933E-3</v>
      </c>
    </row>
    <row r="427" spans="1:9" x14ac:dyDescent="0.2">
      <c r="A427" s="56">
        <f>Data!A433</f>
        <v>40969</v>
      </c>
      <c r="B427" s="57">
        <f>Data!E433</f>
        <v>2170.7656999999999</v>
      </c>
      <c r="C427" s="57">
        <f t="shared" si="24"/>
        <v>1.0037011022622886</v>
      </c>
      <c r="D427" s="58">
        <f>IF(Data!Q433=0,1,Data!Q433/POWER(10,LEN(Data!Q433)-1))</f>
        <v>1</v>
      </c>
      <c r="E427" s="58">
        <f>IF(Data!R433=0,1,Data!Q433/1000000000)</f>
        <v>1</v>
      </c>
      <c r="F427" s="58">
        <f t="shared" si="25"/>
        <v>2225.3374148473599</v>
      </c>
      <c r="G427" s="65">
        <f t="shared" si="26"/>
        <v>3.7011022622885914E-3</v>
      </c>
      <c r="H427" s="58">
        <v>4559.8100000000004</v>
      </c>
      <c r="I427" s="68">
        <f t="shared" si="27"/>
        <v>5.3377722903253932E-3</v>
      </c>
    </row>
    <row r="428" spans="1:9" x14ac:dyDescent="0.2">
      <c r="A428" s="51">
        <f>Data!A434</f>
        <v>40970</v>
      </c>
      <c r="B428" s="52">
        <f>Data!E434</f>
        <v>2162.7212</v>
      </c>
      <c r="C428" s="52">
        <f t="shared" si="24"/>
        <v>0.99629416477328714</v>
      </c>
      <c r="D428" s="53">
        <f>IF(Data!Q434=0,1,Data!Q434/POWER(10,LEN(Data!Q434)-1))</f>
        <v>1</v>
      </c>
      <c r="E428" s="53">
        <f>IF(Data!R434=0,1,Data!Q434/1000000000)</f>
        <v>1</v>
      </c>
      <c r="F428" s="53">
        <f t="shared" si="25"/>
        <v>2217.0906810640963</v>
      </c>
      <c r="G428" s="66">
        <f t="shared" si="26"/>
        <v>-3.7058352267129724E-3</v>
      </c>
      <c r="H428" s="53">
        <v>4552.34</v>
      </c>
      <c r="I428" s="69">
        <f t="shared" si="27"/>
        <v>-1.638226154159983E-3</v>
      </c>
    </row>
    <row r="429" spans="1:9" x14ac:dyDescent="0.2">
      <c r="A429" s="56">
        <f>Data!A435</f>
        <v>40971</v>
      </c>
      <c r="B429" s="57">
        <f>Data!E435</f>
        <v>2162.6302000000001</v>
      </c>
      <c r="C429" s="57">
        <f t="shared" si="24"/>
        <v>0.99995792337912071</v>
      </c>
      <c r="D429" s="58">
        <f>IF(Data!Q435=0,1,Data!Q435/POWER(10,LEN(Data!Q435)-1))</f>
        <v>1</v>
      </c>
      <c r="E429" s="58">
        <f>IF(Data!R435=0,1,Data!Q435/1000000000)</f>
        <v>1</v>
      </c>
      <c r="F429" s="58">
        <f t="shared" si="25"/>
        <v>2216.9973933800543</v>
      </c>
      <c r="G429" s="65">
        <f t="shared" si="26"/>
        <v>-4.2076620879183402E-5</v>
      </c>
      <c r="H429" s="58">
        <v>4552.34</v>
      </c>
      <c r="I429" s="68">
        <f t="shared" si="27"/>
        <v>0</v>
      </c>
    </row>
    <row r="430" spans="1:9" x14ac:dyDescent="0.2">
      <c r="A430" s="51">
        <f>Data!A436</f>
        <v>40972</v>
      </c>
      <c r="B430" s="52">
        <f>Data!E436</f>
        <v>2162.5391</v>
      </c>
      <c r="C430" s="52">
        <f t="shared" si="24"/>
        <v>0.99995787536861358</v>
      </c>
      <c r="D430" s="53">
        <f>IF(Data!Q436=0,1,Data!Q436/POWER(10,LEN(Data!Q436)-1))</f>
        <v>1</v>
      </c>
      <c r="E430" s="53">
        <f>IF(Data!R436=0,1,Data!Q436/1000000000)</f>
        <v>1</v>
      </c>
      <c r="F430" s="53">
        <f t="shared" si="25"/>
        <v>2216.9040031820737</v>
      </c>
      <c r="G430" s="66">
        <f t="shared" si="26"/>
        <v>-4.2124631386308842E-5</v>
      </c>
      <c r="H430" s="53">
        <v>4552.34</v>
      </c>
      <c r="I430" s="69">
        <f t="shared" si="27"/>
        <v>0</v>
      </c>
    </row>
    <row r="431" spans="1:9" x14ac:dyDescent="0.2">
      <c r="A431" s="56">
        <f>Data!A437</f>
        <v>40973</v>
      </c>
      <c r="B431" s="57">
        <f>Data!E437</f>
        <v>2145.1120999999998</v>
      </c>
      <c r="C431" s="57">
        <f t="shared" si="24"/>
        <v>0.99194141738292729</v>
      </c>
      <c r="D431" s="58">
        <f>IF(Data!Q437=0,1,Data!Q437/POWER(10,LEN(Data!Q437)-1))</f>
        <v>1</v>
      </c>
      <c r="E431" s="58">
        <f>IF(Data!R437=0,1,Data!Q437/1000000000)</f>
        <v>1</v>
      </c>
      <c r="F431" s="58">
        <f t="shared" si="25"/>
        <v>2199.0388991183117</v>
      </c>
      <c r="G431" s="65">
        <f t="shared" si="26"/>
        <v>-8.0585826170727071E-3</v>
      </c>
      <c r="H431" s="58">
        <v>4506.41</v>
      </c>
      <c r="I431" s="68">
        <f t="shared" si="27"/>
        <v>-1.0089316703058238E-2</v>
      </c>
    </row>
    <row r="432" spans="1:9" x14ac:dyDescent="0.2">
      <c r="A432" s="51">
        <f>Data!A438</f>
        <v>40974</v>
      </c>
      <c r="B432" s="52">
        <f>Data!E438</f>
        <v>2126.8795</v>
      </c>
      <c r="C432" s="52">
        <f t="shared" si="24"/>
        <v>0.99150039757828978</v>
      </c>
      <c r="D432" s="53">
        <f>IF(Data!Q438=0,1,Data!Q438/POWER(10,LEN(Data!Q438)-1))</f>
        <v>1</v>
      </c>
      <c r="E432" s="53">
        <f>IF(Data!R438=0,1,Data!Q438/1000000000)</f>
        <v>1</v>
      </c>
      <c r="F432" s="53">
        <f t="shared" si="25"/>
        <v>2180.3479427659308</v>
      </c>
      <c r="G432" s="66">
        <f t="shared" si="26"/>
        <v>-8.4996024217102173E-3</v>
      </c>
      <c r="H432" s="53">
        <v>4483.75</v>
      </c>
      <c r="I432" s="69">
        <f t="shared" si="27"/>
        <v>-5.0283928892399521E-3</v>
      </c>
    </row>
    <row r="433" spans="1:9" x14ac:dyDescent="0.2">
      <c r="A433" s="56">
        <f>Data!A439</f>
        <v>40975</v>
      </c>
      <c r="B433" s="57">
        <f>Data!E439</f>
        <v>2133.9965000000002</v>
      </c>
      <c r="C433" s="57">
        <f t="shared" si="24"/>
        <v>1.0033462168402112</v>
      </c>
      <c r="D433" s="58">
        <f>IF(Data!Q439=0,1,Data!Q439/POWER(10,LEN(Data!Q439)-1))</f>
        <v>1</v>
      </c>
      <c r="E433" s="58">
        <f>IF(Data!R439=0,1,Data!Q439/1000000000)</f>
        <v>1</v>
      </c>
      <c r="F433" s="58">
        <f t="shared" si="25"/>
        <v>2187.6438597695342</v>
      </c>
      <c r="G433" s="65">
        <f t="shared" si="26"/>
        <v>3.3462168402111914E-3</v>
      </c>
      <c r="H433" s="58">
        <v>4480.32</v>
      </c>
      <c r="I433" s="68">
        <f t="shared" si="27"/>
        <v>-7.6498466685259725E-4</v>
      </c>
    </row>
    <row r="434" spans="1:9" x14ac:dyDescent="0.2">
      <c r="A434" s="51">
        <f>Data!A440</f>
        <v>40976</v>
      </c>
      <c r="B434" s="52">
        <f>Data!E440</f>
        <v>2144.4295999999999</v>
      </c>
      <c r="C434" s="52">
        <f t="shared" si="24"/>
        <v>1.0048889958348104</v>
      </c>
      <c r="D434" s="53">
        <f>IF(Data!Q440=0,1,Data!Q440/POWER(10,LEN(Data!Q440)-1))</f>
        <v>1</v>
      </c>
      <c r="E434" s="53">
        <f>IF(Data!R440=0,1,Data!Q440/1000000000)</f>
        <v>1</v>
      </c>
      <c r="F434" s="53">
        <f t="shared" si="25"/>
        <v>2198.3392414879959</v>
      </c>
      <c r="G434" s="66">
        <f t="shared" si="26"/>
        <v>4.8889958348103946E-3</v>
      </c>
      <c r="H434" s="53">
        <v>4515.34</v>
      </c>
      <c r="I434" s="69">
        <f t="shared" si="27"/>
        <v>7.8164059710021938E-3</v>
      </c>
    </row>
    <row r="435" spans="1:9" x14ac:dyDescent="0.2">
      <c r="A435" s="56">
        <f>Data!A441</f>
        <v>40977</v>
      </c>
      <c r="B435" s="57">
        <f>Data!E441</f>
        <v>2156.0850999999998</v>
      </c>
      <c r="C435" s="57">
        <f t="shared" si="24"/>
        <v>1.0054352448781718</v>
      </c>
      <c r="D435" s="58">
        <f>IF(Data!Q441=0,1,Data!Q441/POWER(10,LEN(Data!Q441)-1))</f>
        <v>1</v>
      </c>
      <c r="E435" s="58">
        <f>IF(Data!R441=0,1,Data!Q441/1000000000)</f>
        <v>1</v>
      </c>
      <c r="F435" s="58">
        <f t="shared" si="25"/>
        <v>2210.2877535907778</v>
      </c>
      <c r="G435" s="65">
        <f t="shared" si="26"/>
        <v>5.4352448781718188E-3</v>
      </c>
      <c r="H435" s="58">
        <v>4520.3100000000004</v>
      </c>
      <c r="I435" s="68">
        <f t="shared" si="27"/>
        <v>1.1006923066703145E-3</v>
      </c>
    </row>
    <row r="436" spans="1:9" x14ac:dyDescent="0.2">
      <c r="A436" s="51">
        <f>Data!A442</f>
        <v>40978</v>
      </c>
      <c r="B436" s="52">
        <f>Data!E442</f>
        <v>2155.9944999999998</v>
      </c>
      <c r="C436" s="52">
        <f t="shared" si="24"/>
        <v>0.99995797939515463</v>
      </c>
      <c r="D436" s="53">
        <f>IF(Data!Q442=0,1,Data!Q442/POWER(10,LEN(Data!Q442)-1))</f>
        <v>1</v>
      </c>
      <c r="E436" s="53">
        <f>IF(Data!R442=0,1,Data!Q442/1000000000)</f>
        <v>1</v>
      </c>
      <c r="F436" s="53">
        <f t="shared" si="25"/>
        <v>2210.1948759624897</v>
      </c>
      <c r="G436" s="66">
        <f t="shared" si="26"/>
        <v>-4.2020604845260934E-5</v>
      </c>
      <c r="H436" s="53">
        <v>4520.3100000000004</v>
      </c>
      <c r="I436" s="69">
        <f t="shared" si="27"/>
        <v>0</v>
      </c>
    </row>
    <row r="437" spans="1:9" x14ac:dyDescent="0.2">
      <c r="A437" s="56">
        <f>Data!A443</f>
        <v>40979</v>
      </c>
      <c r="B437" s="57">
        <f>Data!E443</f>
        <v>2155.9038</v>
      </c>
      <c r="C437" s="57">
        <f t="shared" si="24"/>
        <v>0.9999579312470418</v>
      </c>
      <c r="D437" s="58">
        <f>IF(Data!Q443=0,1,Data!Q443/POWER(10,LEN(Data!Q443)-1))</f>
        <v>1</v>
      </c>
      <c r="E437" s="58">
        <f>IF(Data!R443=0,1,Data!Q443/1000000000)</f>
        <v>1</v>
      </c>
      <c r="F437" s="58">
        <f t="shared" si="25"/>
        <v>2210.1018958202635</v>
      </c>
      <c r="G437" s="65">
        <f t="shared" si="26"/>
        <v>-4.2068752958090982E-5</v>
      </c>
      <c r="H437" s="58">
        <v>4520.3100000000004</v>
      </c>
      <c r="I437" s="68">
        <f t="shared" si="27"/>
        <v>0</v>
      </c>
    </row>
    <row r="438" spans="1:9" x14ac:dyDescent="0.2">
      <c r="A438" s="51">
        <f>Data!A444</f>
        <v>40980</v>
      </c>
      <c r="B438" s="52">
        <f>Data!E444</f>
        <v>2158.2622000000001</v>
      </c>
      <c r="C438" s="52">
        <f t="shared" si="24"/>
        <v>1.0010939263616494</v>
      </c>
      <c r="D438" s="53">
        <f>IF(Data!Q444=0,1,Data!Q444/POWER(10,LEN(Data!Q444)-1))</f>
        <v>1</v>
      </c>
      <c r="E438" s="53">
        <f>IF(Data!R444=0,1,Data!Q444/1000000000)</f>
        <v>1</v>
      </c>
      <c r="F438" s="53">
        <f t="shared" si="25"/>
        <v>2212.5195845460325</v>
      </c>
      <c r="G438" s="66">
        <f t="shared" si="26"/>
        <v>1.0939263616493999E-3</v>
      </c>
      <c r="H438" s="53">
        <v>4525.67</v>
      </c>
      <c r="I438" s="69">
        <f t="shared" si="27"/>
        <v>1.1857593837589775E-3</v>
      </c>
    </row>
    <row r="439" spans="1:9" x14ac:dyDescent="0.2">
      <c r="A439" s="56">
        <f>Data!A445</f>
        <v>40981</v>
      </c>
      <c r="B439" s="57">
        <f>Data!E445</f>
        <v>2159.4295000000002</v>
      </c>
      <c r="C439" s="57">
        <f t="shared" si="24"/>
        <v>1.0005408518019729</v>
      </c>
      <c r="D439" s="58">
        <f>IF(Data!Q445=0,1,Data!Q445/POWER(10,LEN(Data!Q445)-1))</f>
        <v>1</v>
      </c>
      <c r="E439" s="58">
        <f>IF(Data!R445=0,1,Data!Q445/1000000000)</f>
        <v>1</v>
      </c>
      <c r="F439" s="58">
        <f t="shared" si="25"/>
        <v>2213.7162297502346</v>
      </c>
      <c r="G439" s="65">
        <f t="shared" si="26"/>
        <v>5.4085180197294136E-4</v>
      </c>
      <c r="H439" s="58">
        <v>4529.01</v>
      </c>
      <c r="I439" s="68">
        <f t="shared" si="27"/>
        <v>7.380122722160376E-4</v>
      </c>
    </row>
    <row r="440" spans="1:9" x14ac:dyDescent="0.2">
      <c r="A440" s="51">
        <f>Data!A446</f>
        <v>40982</v>
      </c>
      <c r="B440" s="52">
        <f>Data!E446</f>
        <v>2164.2017999999998</v>
      </c>
      <c r="C440" s="52">
        <f t="shared" si="24"/>
        <v>1.0022099818493726</v>
      </c>
      <c r="D440" s="53">
        <f>IF(Data!Q446=0,1,Data!Q446/POWER(10,LEN(Data!Q446)-1))</f>
        <v>1</v>
      </c>
      <c r="E440" s="53">
        <f>IF(Data!R446=0,1,Data!Q446/1000000000)</f>
        <v>1</v>
      </c>
      <c r="F440" s="53">
        <f t="shared" si="25"/>
        <v>2218.6085024376443</v>
      </c>
      <c r="G440" s="66">
        <f t="shared" si="26"/>
        <v>2.2099818493725998E-3</v>
      </c>
      <c r="H440" s="53">
        <v>4551.5</v>
      </c>
      <c r="I440" s="69">
        <f t="shared" si="27"/>
        <v>4.9657651451420204E-3</v>
      </c>
    </row>
    <row r="441" spans="1:9" x14ac:dyDescent="0.2">
      <c r="A441" s="56">
        <f>Data!A447</f>
        <v>40983</v>
      </c>
      <c r="B441" s="57">
        <f>Data!E447</f>
        <v>2175.3314999999998</v>
      </c>
      <c r="C441" s="57">
        <f t="shared" si="24"/>
        <v>1.0051426350352357</v>
      </c>
      <c r="D441" s="58">
        <f>IF(Data!Q447=0,1,Data!Q447/POWER(10,LEN(Data!Q447)-1))</f>
        <v>1</v>
      </c>
      <c r="E441" s="58">
        <f>IF(Data!R447=0,1,Data!Q447/1000000000)</f>
        <v>1</v>
      </c>
      <c r="F441" s="58">
        <f t="shared" si="25"/>
        <v>2230.0179962517518</v>
      </c>
      <c r="G441" s="65">
        <f t="shared" si="26"/>
        <v>5.1426350352357098E-3</v>
      </c>
      <c r="H441" s="58">
        <v>4580.63</v>
      </c>
      <c r="I441" s="68">
        <f t="shared" si="27"/>
        <v>6.4000878831154129E-3</v>
      </c>
    </row>
    <row r="442" spans="1:9" x14ac:dyDescent="0.2">
      <c r="A442" s="51">
        <f>Data!A448</f>
        <v>40984</v>
      </c>
      <c r="B442" s="52">
        <f>Data!E448</f>
        <v>2180.0808000000002</v>
      </c>
      <c r="C442" s="52">
        <f t="shared" si="24"/>
        <v>1.0021832534489572</v>
      </c>
      <c r="D442" s="53">
        <f>IF(Data!Q448=0,1,Data!Q448/POWER(10,LEN(Data!Q448)-1))</f>
        <v>1</v>
      </c>
      <c r="E442" s="53">
        <f>IF(Data!R448=0,1,Data!Q448/1000000000)</f>
        <v>1</v>
      </c>
      <c r="F442" s="53">
        <f t="shared" si="25"/>
        <v>2234.8866907333049</v>
      </c>
      <c r="G442" s="66">
        <f t="shared" si="26"/>
        <v>2.1832534489572009E-3</v>
      </c>
      <c r="H442" s="53">
        <v>4585.95</v>
      </c>
      <c r="I442" s="69">
        <f t="shared" si="27"/>
        <v>1.1614122948153671E-3</v>
      </c>
    </row>
    <row r="443" spans="1:9" x14ac:dyDescent="0.2">
      <c r="A443" s="56">
        <f>Data!A449</f>
        <v>40985</v>
      </c>
      <c r="B443" s="57">
        <f>Data!E449</f>
        <v>2179.9881</v>
      </c>
      <c r="C443" s="57">
        <f t="shared" si="24"/>
        <v>0.9999574786402412</v>
      </c>
      <c r="D443" s="58">
        <f>IF(Data!Q449=0,1,Data!Q449/POWER(10,LEN(Data!Q449)-1))</f>
        <v>1</v>
      </c>
      <c r="E443" s="58">
        <f>IF(Data!R449=0,1,Data!Q449/1000000000)</f>
        <v>1</v>
      </c>
      <c r="F443" s="58">
        <f t="shared" si="25"/>
        <v>2234.7916603123081</v>
      </c>
      <c r="G443" s="65">
        <f t="shared" si="26"/>
        <v>-4.2521359758795896E-5</v>
      </c>
      <c r="H443" s="58">
        <v>4585.95</v>
      </c>
      <c r="I443" s="68">
        <f t="shared" si="27"/>
        <v>0</v>
      </c>
    </row>
    <row r="444" spans="1:9" x14ac:dyDescent="0.2">
      <c r="A444" s="51">
        <f>Data!A450</f>
        <v>40986</v>
      </c>
      <c r="B444" s="52">
        <f>Data!E450</f>
        <v>2179.8953000000001</v>
      </c>
      <c r="C444" s="52">
        <f t="shared" si="24"/>
        <v>0.99995743096028833</v>
      </c>
      <c r="D444" s="53">
        <f>IF(Data!Q450=0,1,Data!Q450/POWER(10,LEN(Data!Q450)-1))</f>
        <v>1</v>
      </c>
      <c r="E444" s="53">
        <f>IF(Data!R450=0,1,Data!Q450/1000000000)</f>
        <v>1</v>
      </c>
      <c r="F444" s="53">
        <f t="shared" si="25"/>
        <v>2234.6965273773731</v>
      </c>
      <c r="G444" s="66">
        <f t="shared" si="26"/>
        <v>-4.2569039711559675E-5</v>
      </c>
      <c r="H444" s="53">
        <v>4585.95</v>
      </c>
      <c r="I444" s="69">
        <f t="shared" si="27"/>
        <v>0</v>
      </c>
    </row>
    <row r="445" spans="1:9" x14ac:dyDescent="0.2">
      <c r="A445" s="56">
        <f>Data!A451</f>
        <v>40987</v>
      </c>
      <c r="B445" s="57">
        <f>Data!E451</f>
        <v>2190.1723999999999</v>
      </c>
      <c r="C445" s="57">
        <f t="shared" si="24"/>
        <v>1.0047144924804414</v>
      </c>
      <c r="D445" s="58">
        <f>IF(Data!Q451=0,1,Data!Q451/POWER(10,LEN(Data!Q451)-1))</f>
        <v>1</v>
      </c>
      <c r="E445" s="58">
        <f>IF(Data!R451=0,1,Data!Q451/1000000000)</f>
        <v>1</v>
      </c>
      <c r="F445" s="58">
        <f t="shared" si="25"/>
        <v>2245.2319873517622</v>
      </c>
      <c r="G445" s="65">
        <f t="shared" si="26"/>
        <v>4.7144924804414234E-3</v>
      </c>
      <c r="H445" s="58">
        <v>4644.3100000000004</v>
      </c>
      <c r="I445" s="68">
        <f t="shared" si="27"/>
        <v>1.2725825619555486E-2</v>
      </c>
    </row>
    <row r="446" spans="1:9" x14ac:dyDescent="0.2">
      <c r="A446" s="51">
        <f>Data!A452</f>
        <v>40988</v>
      </c>
      <c r="B446" s="52">
        <f>Data!E452</f>
        <v>2192.2082999999998</v>
      </c>
      <c r="C446" s="52">
        <f t="shared" si="24"/>
        <v>1.0009295615267546</v>
      </c>
      <c r="D446" s="53">
        <f>IF(Data!Q452=0,1,Data!Q452/POWER(10,LEN(Data!Q452)-1))</f>
        <v>1</v>
      </c>
      <c r="E446" s="53">
        <f>IF(Data!R452=0,1,Data!Q452/1000000000)</f>
        <v>1</v>
      </c>
      <c r="F446" s="53">
        <f t="shared" si="25"/>
        <v>2247.3190686258431</v>
      </c>
      <c r="G446" s="66">
        <f t="shared" si="26"/>
        <v>9.2956152675460757E-4</v>
      </c>
      <c r="H446" s="53">
        <v>4614.38</v>
      </c>
      <c r="I446" s="69">
        <f t="shared" si="27"/>
        <v>-6.4444449229272838E-3</v>
      </c>
    </row>
    <row r="447" spans="1:9" x14ac:dyDescent="0.2">
      <c r="A447" s="56">
        <f>Data!A453</f>
        <v>40989</v>
      </c>
      <c r="B447" s="57">
        <f>Data!E453</f>
        <v>2195.2615000000001</v>
      </c>
      <c r="C447" s="57">
        <f t="shared" si="24"/>
        <v>1.0013927508622242</v>
      </c>
      <c r="D447" s="58">
        <f>IF(Data!Q453=0,1,Data!Q453/POWER(10,LEN(Data!Q453)-1))</f>
        <v>1</v>
      </c>
      <c r="E447" s="58">
        <f>IF(Data!R453=0,1,Data!Q453/1000000000)</f>
        <v>1</v>
      </c>
      <c r="F447" s="58">
        <f t="shared" si="25"/>
        <v>2250.4490241963649</v>
      </c>
      <c r="G447" s="65">
        <f t="shared" si="26"/>
        <v>1.3927508622242346E-3</v>
      </c>
      <c r="H447" s="58">
        <v>4620.51</v>
      </c>
      <c r="I447" s="68">
        <f t="shared" si="27"/>
        <v>1.328455827218411E-3</v>
      </c>
    </row>
    <row r="448" spans="1:9" x14ac:dyDescent="0.2">
      <c r="A448" s="51">
        <f>Data!A454</f>
        <v>40990</v>
      </c>
      <c r="B448" s="52">
        <f>Data!E454</f>
        <v>2170.3411999999998</v>
      </c>
      <c r="C448" s="52">
        <f t="shared" si="24"/>
        <v>0.98864814055182026</v>
      </c>
      <c r="D448" s="53">
        <f>IF(Data!Q454=0,1,Data!Q454/POWER(10,LEN(Data!Q454)-1))</f>
        <v>1.004150436</v>
      </c>
      <c r="E448" s="53">
        <f>IF(Data!R454=0,1,Data!Q454/1000000000)</f>
        <v>1</v>
      </c>
      <c r="F448" s="53">
        <f t="shared" si="25"/>
        <v>2234.1365575449627</v>
      </c>
      <c r="G448" s="66">
        <f t="shared" si="26"/>
        <v>-7.2485386143005259E-3</v>
      </c>
      <c r="H448" s="53">
        <v>4586.78</v>
      </c>
      <c r="I448" s="69">
        <f t="shared" si="27"/>
        <v>-7.300059950092197E-3</v>
      </c>
    </row>
    <row r="449" spans="1:9" x14ac:dyDescent="0.2">
      <c r="A449" s="56">
        <f>Data!A455</f>
        <v>40991</v>
      </c>
      <c r="B449" s="57">
        <f>Data!E455</f>
        <v>2175.5194000000001</v>
      </c>
      <c r="C449" s="57">
        <f t="shared" si="24"/>
        <v>1.0023858921353013</v>
      </c>
      <c r="D449" s="58">
        <f>IF(Data!Q455=0,1,Data!Q455/POWER(10,LEN(Data!Q455)-1))</f>
        <v>1</v>
      </c>
      <c r="E449" s="58">
        <f>IF(Data!R455=0,1,Data!Q455/1000000000)</f>
        <v>1</v>
      </c>
      <c r="F449" s="58">
        <f t="shared" si="25"/>
        <v>2239.466966386798</v>
      </c>
      <c r="G449" s="65">
        <f t="shared" si="26"/>
        <v>2.3858921353012708E-3</v>
      </c>
      <c r="H449" s="58">
        <v>4617.6899999999996</v>
      </c>
      <c r="I449" s="68">
        <f t="shared" si="27"/>
        <v>6.738932322893243E-3</v>
      </c>
    </row>
    <row r="450" spans="1:9" x14ac:dyDescent="0.2">
      <c r="A450" s="51">
        <f>Data!A456</f>
        <v>40992</v>
      </c>
      <c r="B450" s="52">
        <f>Data!E456</f>
        <v>2175.4234999999999</v>
      </c>
      <c r="C450" s="52">
        <f t="shared" si="24"/>
        <v>0.9999559185728244</v>
      </c>
      <c r="D450" s="53">
        <f>IF(Data!Q456=0,1,Data!Q456/POWER(10,LEN(Data!Q456)-1))</f>
        <v>1</v>
      </c>
      <c r="E450" s="53">
        <f>IF(Data!R456=0,1,Data!Q456/1000000000)</f>
        <v>1</v>
      </c>
      <c r="F450" s="53">
        <f t="shared" si="25"/>
        <v>2239.3682474868069</v>
      </c>
      <c r="G450" s="66">
        <f t="shared" si="26"/>
        <v>-4.408142717571284E-5</v>
      </c>
      <c r="H450" s="53">
        <v>4617.6899999999996</v>
      </c>
      <c r="I450" s="69">
        <f t="shared" si="27"/>
        <v>0</v>
      </c>
    </row>
    <row r="451" spans="1:9" x14ac:dyDescent="0.2">
      <c r="A451" s="56">
        <f>Data!A457</f>
        <v>40993</v>
      </c>
      <c r="B451" s="57">
        <f>Data!E457</f>
        <v>2175.3276000000001</v>
      </c>
      <c r="C451" s="57">
        <f t="shared" si="24"/>
        <v>0.99995591662956673</v>
      </c>
      <c r="D451" s="58">
        <f>IF(Data!Q457=0,1,Data!Q457/POWER(10,LEN(Data!Q457)-1))</f>
        <v>1</v>
      </c>
      <c r="E451" s="58">
        <f>IF(Data!R457=0,1,Data!Q457/1000000000)</f>
        <v>1</v>
      </c>
      <c r="F451" s="58">
        <f t="shared" si="25"/>
        <v>2239.2695285868163</v>
      </c>
      <c r="G451" s="65">
        <f t="shared" si="26"/>
        <v>-4.4083370433378732E-5</v>
      </c>
      <c r="H451" s="58">
        <v>4617.6899999999996</v>
      </c>
      <c r="I451" s="68">
        <f t="shared" si="27"/>
        <v>0</v>
      </c>
    </row>
    <row r="452" spans="1:9" x14ac:dyDescent="0.2">
      <c r="A452" s="51">
        <f>Data!A458</f>
        <v>40994</v>
      </c>
      <c r="B452" s="52">
        <f>Data!E458</f>
        <v>2201.3869</v>
      </c>
      <c r="C452" s="52">
        <f t="shared" ref="C452:C515" si="28">B452/B451</f>
        <v>1.0119794829983308</v>
      </c>
      <c r="D452" s="53">
        <f>IF(Data!Q458=0,1,Data!Q458/POWER(10,LEN(Data!Q458)-1))</f>
        <v>1</v>
      </c>
      <c r="E452" s="53">
        <f>IF(Data!R458=0,1,Data!Q458/1000000000)</f>
        <v>1</v>
      </c>
      <c r="F452" s="53">
        <f t="shared" ref="F452:F515" si="29">D452*E452*F451*C452</f>
        <v>2266.0948198332026</v>
      </c>
      <c r="G452" s="66">
        <f t="shared" ref="G452:G515" si="30">(F452/F451)-1</f>
        <v>1.1979482998330848E-2</v>
      </c>
      <c r="H452" s="53">
        <v>4659.97</v>
      </c>
      <c r="I452" s="69">
        <f t="shared" ref="I452:I515" si="31">(H452/H451)-1</f>
        <v>9.156093198114279E-3</v>
      </c>
    </row>
    <row r="453" spans="1:9" x14ac:dyDescent="0.2">
      <c r="A453" s="56">
        <f>Data!A459</f>
        <v>40995</v>
      </c>
      <c r="B453" s="57">
        <f>Data!E459</f>
        <v>2214.5363000000002</v>
      </c>
      <c r="C453" s="57">
        <f t="shared" si="28"/>
        <v>1.0059732344187204</v>
      </c>
      <c r="D453" s="58">
        <f>IF(Data!Q459=0,1,Data!Q459/POWER(10,LEN(Data!Q459)-1))</f>
        <v>1</v>
      </c>
      <c r="E453" s="58">
        <f>IF(Data!R459=0,1,Data!Q459/1000000000)</f>
        <v>1</v>
      </c>
      <c r="F453" s="58">
        <f t="shared" si="29"/>
        <v>2279.6307354071146</v>
      </c>
      <c r="G453" s="65">
        <f t="shared" si="30"/>
        <v>5.9732344187204411E-3</v>
      </c>
      <c r="H453" s="58">
        <v>4689.6400000000003</v>
      </c>
      <c r="I453" s="68">
        <f t="shared" si="31"/>
        <v>6.366993778929908E-3</v>
      </c>
    </row>
    <row r="454" spans="1:9" x14ac:dyDescent="0.2">
      <c r="A454" s="51">
        <f>Data!A460</f>
        <v>40996</v>
      </c>
      <c r="B454" s="52">
        <f>Data!E460</f>
        <v>2203.3665999999998</v>
      </c>
      <c r="C454" s="52">
        <f t="shared" si="28"/>
        <v>0.9949561901514099</v>
      </c>
      <c r="D454" s="53">
        <f>IF(Data!Q460=0,1,Data!Q460/POWER(10,LEN(Data!Q460)-1))</f>
        <v>1</v>
      </c>
      <c r="E454" s="53">
        <f>IF(Data!R460=0,1,Data!Q460/1000000000)</f>
        <v>1</v>
      </c>
      <c r="F454" s="53">
        <f t="shared" si="29"/>
        <v>2268.1327114527194</v>
      </c>
      <c r="G454" s="66">
        <f t="shared" si="30"/>
        <v>-5.0438098485900973E-3</v>
      </c>
      <c r="H454" s="53">
        <v>4668.2299999999996</v>
      </c>
      <c r="I454" s="69">
        <f t="shared" si="31"/>
        <v>-4.5653824174138879E-3</v>
      </c>
    </row>
    <row r="455" spans="1:9" x14ac:dyDescent="0.2">
      <c r="A455" s="56">
        <f>Data!A461</f>
        <v>40997</v>
      </c>
      <c r="B455" s="57">
        <f>Data!E461</f>
        <v>2193.9904999999999</v>
      </c>
      <c r="C455" s="57">
        <f t="shared" si="28"/>
        <v>0.99574464821242181</v>
      </c>
      <c r="D455" s="58">
        <f>IF(Data!Q461=0,1,Data!Q461/POWER(10,LEN(Data!Q461)-1))</f>
        <v>1</v>
      </c>
      <c r="E455" s="58">
        <f>IF(Data!R461=0,1,Data!Q461/1000000000)</f>
        <v>1</v>
      </c>
      <c r="F455" s="58">
        <f t="shared" si="29"/>
        <v>2258.4810088645745</v>
      </c>
      <c r="G455" s="65">
        <f t="shared" si="30"/>
        <v>-4.2553517875781877E-3</v>
      </c>
      <c r="H455" s="58">
        <v>4650.07</v>
      </c>
      <c r="I455" s="68">
        <f t="shared" si="31"/>
        <v>-3.8901253794264568E-3</v>
      </c>
    </row>
    <row r="456" spans="1:9" x14ac:dyDescent="0.2">
      <c r="A456" s="51">
        <f>Data!A462</f>
        <v>40998</v>
      </c>
      <c r="B456" s="52">
        <f>Data!E462</f>
        <v>2196.9070000000002</v>
      </c>
      <c r="C456" s="52">
        <f t="shared" si="28"/>
        <v>1.0013293129573717</v>
      </c>
      <c r="D456" s="53">
        <f>IF(Data!Q462=0,1,Data!Q462/POWER(10,LEN(Data!Q462)-1))</f>
        <v>1</v>
      </c>
      <c r="E456" s="53">
        <f>IF(Data!R462=0,1,Data!Q462/1000000000)</f>
        <v>1</v>
      </c>
      <c r="F456" s="53">
        <f t="shared" si="29"/>
        <v>2261.4832369336359</v>
      </c>
      <c r="G456" s="66">
        <f t="shared" si="30"/>
        <v>1.3293129573717088E-3</v>
      </c>
      <c r="H456" s="53">
        <v>4671.28</v>
      </c>
      <c r="I456" s="69">
        <f t="shared" si="31"/>
        <v>4.5612216590287247E-3</v>
      </c>
    </row>
    <row r="457" spans="1:9" x14ac:dyDescent="0.2">
      <c r="A457" s="56">
        <f>Data!A463</f>
        <v>40999</v>
      </c>
      <c r="B457" s="57">
        <f>Data!E463</f>
        <v>2196.8144000000002</v>
      </c>
      <c r="C457" s="57">
        <f t="shared" si="28"/>
        <v>0.99995784983160418</v>
      </c>
      <c r="D457" s="58">
        <f>IF(Data!Q463=0,1,Data!Q463/POWER(10,LEN(Data!Q463)-1))</f>
        <v>1</v>
      </c>
      <c r="E457" s="58">
        <f>IF(Data!R463=0,1,Data!Q463/1000000000)</f>
        <v>1</v>
      </c>
      <c r="F457" s="58">
        <f t="shared" si="29"/>
        <v>2261.3879150343751</v>
      </c>
      <c r="G457" s="65">
        <f t="shared" si="30"/>
        <v>-4.2150168395704846E-5</v>
      </c>
      <c r="H457" s="58">
        <v>4671.28</v>
      </c>
      <c r="I457" s="68">
        <f t="shared" si="31"/>
        <v>0</v>
      </c>
    </row>
    <row r="458" spans="1:9" x14ac:dyDescent="0.2">
      <c r="A458" s="51">
        <f>Data!A464</f>
        <v>41000</v>
      </c>
      <c r="B458" s="52">
        <f>Data!E464</f>
        <v>2196.7217999999998</v>
      </c>
      <c r="C458" s="52">
        <f t="shared" si="28"/>
        <v>0.99995784805489241</v>
      </c>
      <c r="D458" s="53">
        <f>IF(Data!Q464=0,1,Data!Q464/POWER(10,LEN(Data!Q464)-1))</f>
        <v>1</v>
      </c>
      <c r="E458" s="53">
        <f>IF(Data!R464=0,1,Data!Q464/1000000000)</f>
        <v>1</v>
      </c>
      <c r="F458" s="53">
        <f t="shared" si="29"/>
        <v>2261.2925931351137</v>
      </c>
      <c r="G458" s="66">
        <f t="shared" si="30"/>
        <v>-4.2151945107482547E-5</v>
      </c>
      <c r="H458" s="53">
        <v>4671.28</v>
      </c>
      <c r="I458" s="69">
        <f t="shared" si="31"/>
        <v>0</v>
      </c>
    </row>
    <row r="459" spans="1:9" x14ac:dyDescent="0.2">
      <c r="A459" s="56">
        <f>Data!A465</f>
        <v>41001</v>
      </c>
      <c r="B459" s="57">
        <f>Data!E465</f>
        <v>2214.1869999999999</v>
      </c>
      <c r="C459" s="57">
        <f t="shared" si="28"/>
        <v>1.0079505743512902</v>
      </c>
      <c r="D459" s="58">
        <f>IF(Data!Q465=0,1,Data!Q465/POWER(10,LEN(Data!Q465)-1))</f>
        <v>1</v>
      </c>
      <c r="E459" s="58">
        <f>IF(Data!R465=0,1,Data!Q465/1000000000)</f>
        <v>1</v>
      </c>
      <c r="F459" s="58">
        <f t="shared" si="29"/>
        <v>2279.2711680268562</v>
      </c>
      <c r="G459" s="65">
        <f t="shared" si="30"/>
        <v>7.9505743512902072E-3</v>
      </c>
      <c r="H459" s="58">
        <v>4694.8599999999997</v>
      </c>
      <c r="I459" s="68">
        <f t="shared" si="31"/>
        <v>5.0478669657996189E-3</v>
      </c>
    </row>
    <row r="460" spans="1:9" x14ac:dyDescent="0.2">
      <c r="A460" s="51">
        <f>Data!A466</f>
        <v>41002</v>
      </c>
      <c r="B460" s="52">
        <f>Data!E466</f>
        <v>2208.0295999999998</v>
      </c>
      <c r="C460" s="52">
        <f t="shared" si="28"/>
        <v>0.99721911473601821</v>
      </c>
      <c r="D460" s="53">
        <f>IF(Data!Q466=0,1,Data!Q466/POWER(10,LEN(Data!Q466)-1))</f>
        <v>1</v>
      </c>
      <c r="E460" s="53">
        <f>IF(Data!R466=0,1,Data!Q466/1000000000)</f>
        <v>1</v>
      </c>
      <c r="F460" s="53">
        <f t="shared" si="29"/>
        <v>2272.9327764230716</v>
      </c>
      <c r="G460" s="66">
        <f t="shared" si="30"/>
        <v>-2.7808852639819026E-3</v>
      </c>
      <c r="H460" s="53">
        <v>4655.18</v>
      </c>
      <c r="I460" s="69">
        <f t="shared" si="31"/>
        <v>-8.4517962196954954E-3</v>
      </c>
    </row>
    <row r="461" spans="1:9" x14ac:dyDescent="0.2">
      <c r="A461" s="56">
        <f>Data!A467</f>
        <v>41003</v>
      </c>
      <c r="B461" s="57">
        <f>Data!E467</f>
        <v>2186.9582</v>
      </c>
      <c r="C461" s="57">
        <f t="shared" si="28"/>
        <v>0.99045692141083619</v>
      </c>
      <c r="D461" s="58">
        <f>IF(Data!Q467=0,1,Data!Q467/POWER(10,LEN(Data!Q467)-1))</f>
        <v>1</v>
      </c>
      <c r="E461" s="58">
        <f>IF(Data!R467=0,1,Data!Q467/1000000000)</f>
        <v>1</v>
      </c>
      <c r="F461" s="58">
        <f t="shared" si="29"/>
        <v>2251.24200030978</v>
      </c>
      <c r="G461" s="65">
        <f t="shared" si="30"/>
        <v>-9.5430785891638115E-3</v>
      </c>
      <c r="H461" s="58">
        <v>4634.59</v>
      </c>
      <c r="I461" s="68">
        <f t="shared" si="31"/>
        <v>-4.42302982913656E-3</v>
      </c>
    </row>
    <row r="462" spans="1:9" x14ac:dyDescent="0.2">
      <c r="A462" s="51">
        <f>Data!A468</f>
        <v>41004</v>
      </c>
      <c r="B462" s="52">
        <f>Data!E468</f>
        <v>2196.1304</v>
      </c>
      <c r="C462" s="52">
        <f t="shared" si="28"/>
        <v>1.0041940444952262</v>
      </c>
      <c r="D462" s="53">
        <f>IF(Data!Q468=0,1,Data!Q468/POWER(10,LEN(Data!Q468)-1))</f>
        <v>1</v>
      </c>
      <c r="E462" s="53">
        <f>IF(Data!R468=0,1,Data!Q468/1000000000)</f>
        <v>1</v>
      </c>
      <c r="F462" s="53">
        <f t="shared" si="29"/>
        <v>2260.6838094286013</v>
      </c>
      <c r="G462" s="66">
        <f t="shared" si="30"/>
        <v>4.1940444952262013E-3</v>
      </c>
      <c r="H462" s="53">
        <v>4647.99</v>
      </c>
      <c r="I462" s="69">
        <f t="shared" si="31"/>
        <v>2.8913021432315222E-3</v>
      </c>
    </row>
    <row r="463" spans="1:9" x14ac:dyDescent="0.2">
      <c r="A463" s="56">
        <f>Data!A469</f>
        <v>41005</v>
      </c>
      <c r="B463" s="57">
        <f>Data!E469</f>
        <v>2196.0417000000002</v>
      </c>
      <c r="C463" s="57">
        <f t="shared" si="28"/>
        <v>0.99995961077721074</v>
      </c>
      <c r="D463" s="58">
        <f>IF(Data!Q469=0,1,Data!Q469/POWER(10,LEN(Data!Q469)-1))</f>
        <v>1</v>
      </c>
      <c r="E463" s="58">
        <f>IF(Data!R469=0,1,Data!Q469/1000000000)</f>
        <v>1</v>
      </c>
      <c r="F463" s="58">
        <f t="shared" si="29"/>
        <v>2260.5925021665662</v>
      </c>
      <c r="G463" s="65">
        <f t="shared" si="30"/>
        <v>-4.0389222789261048E-5</v>
      </c>
      <c r="H463" s="58">
        <v>4647.99</v>
      </c>
      <c r="I463" s="68">
        <f t="shared" si="31"/>
        <v>0</v>
      </c>
    </row>
    <row r="464" spans="1:9" x14ac:dyDescent="0.2">
      <c r="A464" s="51">
        <f>Data!A470</f>
        <v>41006</v>
      </c>
      <c r="B464" s="52">
        <f>Data!E470</f>
        <v>2195.9531000000002</v>
      </c>
      <c r="C464" s="52">
        <f t="shared" si="28"/>
        <v>0.99995965468233139</v>
      </c>
      <c r="D464" s="53">
        <f>IF(Data!Q470=0,1,Data!Q470/POWER(10,LEN(Data!Q470)-1))</f>
        <v>1</v>
      </c>
      <c r="E464" s="53">
        <f>IF(Data!R470=0,1,Data!Q470/1000000000)</f>
        <v>1</v>
      </c>
      <c r="F464" s="53">
        <f t="shared" si="29"/>
        <v>2260.5012978439472</v>
      </c>
      <c r="G464" s="66">
        <f t="shared" si="30"/>
        <v>-4.0345317668499803E-5</v>
      </c>
      <c r="H464" s="53">
        <v>4647.99</v>
      </c>
      <c r="I464" s="69">
        <f t="shared" si="31"/>
        <v>0</v>
      </c>
    </row>
    <row r="465" spans="1:9" x14ac:dyDescent="0.2">
      <c r="A465" s="56">
        <f>Data!A471</f>
        <v>41007</v>
      </c>
      <c r="B465" s="57">
        <f>Data!E471</f>
        <v>2195.8643999999999</v>
      </c>
      <c r="C465" s="57">
        <f t="shared" si="28"/>
        <v>0.99995960751620772</v>
      </c>
      <c r="D465" s="58">
        <f>IF(Data!Q471=0,1,Data!Q471/POWER(10,LEN(Data!Q471)-1))</f>
        <v>1</v>
      </c>
      <c r="E465" s="58">
        <f>IF(Data!R471=0,1,Data!Q471/1000000000)</f>
        <v>1</v>
      </c>
      <c r="F465" s="58">
        <f t="shared" si="29"/>
        <v>2260.4099905819116</v>
      </c>
      <c r="G465" s="65">
        <f t="shared" si="30"/>
        <v>-4.0392483792284217E-5</v>
      </c>
      <c r="H465" s="58">
        <v>4647.99</v>
      </c>
      <c r="I465" s="68">
        <f t="shared" si="31"/>
        <v>0</v>
      </c>
    </row>
    <row r="466" spans="1:9" x14ac:dyDescent="0.2">
      <c r="A466" s="51">
        <f>Data!A472</f>
        <v>41008</v>
      </c>
      <c r="B466" s="52">
        <f>Data!E472</f>
        <v>2174.1235999999999</v>
      </c>
      <c r="C466" s="52">
        <f t="shared" si="28"/>
        <v>0.99009920649016392</v>
      </c>
      <c r="D466" s="53">
        <f>IF(Data!Q472=0,1,Data!Q472/POWER(10,LEN(Data!Q472)-1))</f>
        <v>1</v>
      </c>
      <c r="E466" s="53">
        <f>IF(Data!R472=0,1,Data!Q472/1000000000)</f>
        <v>1</v>
      </c>
      <c r="F466" s="53">
        <f t="shared" si="29"/>
        <v>2238.0301380175897</v>
      </c>
      <c r="G466" s="66">
        <f t="shared" si="30"/>
        <v>-9.9007935098360811E-3</v>
      </c>
      <c r="H466" s="53">
        <v>4606.0200000000004</v>
      </c>
      <c r="I466" s="69">
        <f t="shared" si="31"/>
        <v>-9.0297096164146939E-3</v>
      </c>
    </row>
    <row r="467" spans="1:9" x14ac:dyDescent="0.2">
      <c r="A467" s="56">
        <f>Data!A473</f>
        <v>41009</v>
      </c>
      <c r="B467" s="57">
        <f>Data!E473</f>
        <v>2150.3060999999998</v>
      </c>
      <c r="C467" s="57">
        <f t="shared" si="28"/>
        <v>0.98904501105640907</v>
      </c>
      <c r="D467" s="58">
        <f>IF(Data!Q473=0,1,Data!Q473/POWER(10,LEN(Data!Q473)-1))</f>
        <v>1</v>
      </c>
      <c r="E467" s="58">
        <f>IF(Data!R473=0,1,Data!Q473/1000000000)</f>
        <v>1</v>
      </c>
      <c r="F467" s="58">
        <f t="shared" si="29"/>
        <v>2213.5125426001837</v>
      </c>
      <c r="G467" s="65">
        <f t="shared" si="30"/>
        <v>-1.0954988943590926E-2</v>
      </c>
      <c r="H467" s="58">
        <v>4569.42</v>
      </c>
      <c r="I467" s="68">
        <f t="shared" si="31"/>
        <v>-7.9461226829237175E-3</v>
      </c>
    </row>
    <row r="468" spans="1:9" x14ac:dyDescent="0.2">
      <c r="A468" s="51">
        <f>Data!A474</f>
        <v>41010</v>
      </c>
      <c r="B468" s="52">
        <f>Data!E474</f>
        <v>2156.3739</v>
      </c>
      <c r="C468" s="52">
        <f t="shared" si="28"/>
        <v>1.0028218308081813</v>
      </c>
      <c r="D468" s="53">
        <f>IF(Data!Q474=0,1,Data!Q474/POWER(10,LEN(Data!Q474)-1))</f>
        <v>1</v>
      </c>
      <c r="E468" s="53">
        <f>IF(Data!R474=0,1,Data!Q474/1000000000)</f>
        <v>1</v>
      </c>
      <c r="F468" s="53">
        <f t="shared" si="29"/>
        <v>2219.7587004871884</v>
      </c>
      <c r="G468" s="66">
        <f t="shared" si="30"/>
        <v>2.8218308081813248E-3</v>
      </c>
      <c r="H468" s="53">
        <v>4547.1400000000003</v>
      </c>
      <c r="I468" s="69">
        <f t="shared" si="31"/>
        <v>-4.8758923451991398E-3</v>
      </c>
    </row>
    <row r="469" spans="1:9" x14ac:dyDescent="0.2">
      <c r="A469" s="56">
        <f>Data!A475</f>
        <v>41011</v>
      </c>
      <c r="B469" s="57">
        <f>Data!E475</f>
        <v>2144.5115999999998</v>
      </c>
      <c r="C469" s="57">
        <f t="shared" si="28"/>
        <v>0.99449895957282719</v>
      </c>
      <c r="D469" s="58">
        <f>IF(Data!Q475=0,1,Data!Q475/POWER(10,LEN(Data!Q475)-1))</f>
        <v>1.0005343419999999</v>
      </c>
      <c r="E469" s="58">
        <f>IF(Data!R475=0,1,Data!Q475/1000000000)</f>
        <v>1</v>
      </c>
      <c r="F469" s="58">
        <f t="shared" si="29"/>
        <v>2208.7273036000443</v>
      </c>
      <c r="G469" s="65">
        <f t="shared" si="30"/>
        <v>-4.9696378641169714E-3</v>
      </c>
      <c r="H469" s="58">
        <v>4549.72</v>
      </c>
      <c r="I469" s="68">
        <f t="shared" si="31"/>
        <v>5.6738961193181225E-4</v>
      </c>
    </row>
    <row r="470" spans="1:9" x14ac:dyDescent="0.2">
      <c r="A470" s="51">
        <f>Data!A476</f>
        <v>41012</v>
      </c>
      <c r="B470" s="52">
        <f>Data!E476</f>
        <v>2129.0335</v>
      </c>
      <c r="C470" s="52">
        <f t="shared" si="28"/>
        <v>0.99278245918557873</v>
      </c>
      <c r="D470" s="53">
        <f>IF(Data!Q476=0,1,Data!Q476/POWER(10,LEN(Data!Q476)-1))</f>
        <v>1</v>
      </c>
      <c r="E470" s="53">
        <f>IF(Data!R476=0,1,Data!Q476/1000000000)</f>
        <v>1</v>
      </c>
      <c r="F470" s="53">
        <f t="shared" si="29"/>
        <v>2192.7857241383845</v>
      </c>
      <c r="G470" s="66">
        <f t="shared" si="30"/>
        <v>-7.2175408144211639E-3</v>
      </c>
      <c r="H470" s="53">
        <v>4527.46</v>
      </c>
      <c r="I470" s="69">
        <f t="shared" si="31"/>
        <v>-4.8926087759246784E-3</v>
      </c>
    </row>
    <row r="471" spans="1:9" x14ac:dyDescent="0.2">
      <c r="A471" s="56">
        <f>Data!A477</f>
        <v>41013</v>
      </c>
      <c r="B471" s="57">
        <f>Data!E477</f>
        <v>2128.9396000000002</v>
      </c>
      <c r="C471" s="57">
        <f t="shared" si="28"/>
        <v>0.99995589548027319</v>
      </c>
      <c r="D471" s="58">
        <f>IF(Data!Q477=0,1,Data!Q477/POWER(10,LEN(Data!Q477)-1))</f>
        <v>1</v>
      </c>
      <c r="E471" s="58">
        <f>IF(Data!R477=0,1,Data!Q477/1000000000)</f>
        <v>1</v>
      </c>
      <c r="F471" s="58">
        <f t="shared" si="29"/>
        <v>2192.6890123771577</v>
      </c>
      <c r="G471" s="65">
        <f t="shared" si="30"/>
        <v>-4.4104519726695379E-5</v>
      </c>
      <c r="H471" s="58">
        <v>4527.46</v>
      </c>
      <c r="I471" s="68">
        <f t="shared" si="31"/>
        <v>0</v>
      </c>
    </row>
    <row r="472" spans="1:9" x14ac:dyDescent="0.2">
      <c r="A472" s="51">
        <f>Data!A478</f>
        <v>41014</v>
      </c>
      <c r="B472" s="52">
        <f>Data!E478</f>
        <v>2128.8456999999999</v>
      </c>
      <c r="C472" s="52">
        <f t="shared" si="28"/>
        <v>0.99995589353497849</v>
      </c>
      <c r="D472" s="53">
        <f>IF(Data!Q478=0,1,Data!Q478/POWER(10,LEN(Data!Q478)-1))</f>
        <v>1</v>
      </c>
      <c r="E472" s="53">
        <f>IF(Data!R478=0,1,Data!Q478/1000000000)</f>
        <v>1</v>
      </c>
      <c r="F472" s="53">
        <f t="shared" si="29"/>
        <v>2192.5923006159301</v>
      </c>
      <c r="G472" s="66">
        <f t="shared" si="30"/>
        <v>-4.4106465021620522E-5</v>
      </c>
      <c r="H472" s="53">
        <v>4527.46</v>
      </c>
      <c r="I472" s="69">
        <f t="shared" si="31"/>
        <v>0</v>
      </c>
    </row>
    <row r="473" spans="1:9" x14ac:dyDescent="0.2">
      <c r="A473" s="56">
        <f>Data!A479</f>
        <v>41015</v>
      </c>
      <c r="B473" s="57">
        <f>Data!E479</f>
        <v>2121.6165999999998</v>
      </c>
      <c r="C473" s="57">
        <f t="shared" si="28"/>
        <v>0.99660421607822491</v>
      </c>
      <c r="D473" s="58">
        <f>IF(Data!Q479=0,1,Data!Q479/POWER(10,LEN(Data!Q479)-1))</f>
        <v>1</v>
      </c>
      <c r="E473" s="58">
        <f>IF(Data!R479=0,1,Data!Q479/1000000000)</f>
        <v>1</v>
      </c>
      <c r="F473" s="58">
        <f t="shared" si="29"/>
        <v>2185.1467309344907</v>
      </c>
      <c r="G473" s="65">
        <f t="shared" si="30"/>
        <v>-3.3957839217750863E-3</v>
      </c>
      <c r="H473" s="58">
        <v>4519.46</v>
      </c>
      <c r="I473" s="68">
        <f t="shared" si="31"/>
        <v>-1.7669951805205919E-3</v>
      </c>
    </row>
    <row r="474" spans="1:9" x14ac:dyDescent="0.2">
      <c r="A474" s="51">
        <f>Data!A480</f>
        <v>41016</v>
      </c>
      <c r="B474" s="52">
        <f>Data!E480</f>
        <v>2135.6722</v>
      </c>
      <c r="C474" s="52">
        <f t="shared" si="28"/>
        <v>1.0066249481645271</v>
      </c>
      <c r="D474" s="53">
        <f>IF(Data!Q480=0,1,Data!Q480/POWER(10,LEN(Data!Q480)-1))</f>
        <v>1</v>
      </c>
      <c r="E474" s="53">
        <f>IF(Data!R480=0,1,Data!Q480/1000000000)</f>
        <v>1</v>
      </c>
      <c r="F474" s="53">
        <f t="shared" si="29"/>
        <v>2199.6232147588175</v>
      </c>
      <c r="G474" s="66">
        <f t="shared" si="30"/>
        <v>6.624948164527078E-3</v>
      </c>
      <c r="H474" s="53">
        <v>4517.9799999999996</v>
      </c>
      <c r="I474" s="69">
        <f t="shared" si="31"/>
        <v>-3.274727511695108E-4</v>
      </c>
    </row>
    <row r="475" spans="1:9" x14ac:dyDescent="0.2">
      <c r="A475" s="56">
        <f>Data!A481</f>
        <v>41017</v>
      </c>
      <c r="B475" s="57">
        <f>Data!E481</f>
        <v>2126.8589999999999</v>
      </c>
      <c r="C475" s="57">
        <f t="shared" si="28"/>
        <v>0.99587333674147183</v>
      </c>
      <c r="D475" s="58">
        <f>IF(Data!Q481=0,1,Data!Q481/POWER(10,LEN(Data!Q481)-1))</f>
        <v>1</v>
      </c>
      <c r="E475" s="58">
        <f>IF(Data!R481=0,1,Data!Q481/1000000000)</f>
        <v>1</v>
      </c>
      <c r="F475" s="58">
        <f t="shared" si="29"/>
        <v>2190.5461104558667</v>
      </c>
      <c r="G475" s="65">
        <f t="shared" si="30"/>
        <v>-4.1266632585281737E-3</v>
      </c>
      <c r="H475" s="58">
        <v>4520.74</v>
      </c>
      <c r="I475" s="68">
        <f t="shared" si="31"/>
        <v>6.1089247849710482E-4</v>
      </c>
    </row>
    <row r="476" spans="1:9" x14ac:dyDescent="0.2">
      <c r="A476" s="51">
        <f>Data!A482</f>
        <v>41018</v>
      </c>
      <c r="B476" s="52">
        <f>Data!E482</f>
        <v>2134.6840999999999</v>
      </c>
      <c r="C476" s="52">
        <f t="shared" si="28"/>
        <v>1.0036791813655723</v>
      </c>
      <c r="D476" s="53">
        <f>IF(Data!Q482=0,1,Data!Q482/POWER(10,LEN(Data!Q482)-1))</f>
        <v>1</v>
      </c>
      <c r="E476" s="53">
        <f>IF(Data!R482=0,1,Data!Q482/1000000000)</f>
        <v>1</v>
      </c>
      <c r="F476" s="53">
        <f t="shared" si="29"/>
        <v>2198.6055268858827</v>
      </c>
      <c r="G476" s="66">
        <f t="shared" si="30"/>
        <v>3.679181365572326E-3</v>
      </c>
      <c r="H476" s="53">
        <v>4541.04</v>
      </c>
      <c r="I476" s="69">
        <f t="shared" si="31"/>
        <v>4.4904152859930324E-3</v>
      </c>
    </row>
    <row r="477" spans="1:9" x14ac:dyDescent="0.2">
      <c r="A477" s="56">
        <f>Data!A483</f>
        <v>41019</v>
      </c>
      <c r="B477" s="57">
        <f>Data!E483</f>
        <v>2146.9160000000002</v>
      </c>
      <c r="C477" s="57">
        <f t="shared" si="28"/>
        <v>1.0057300750026668</v>
      </c>
      <c r="D477" s="58">
        <f>IF(Data!Q483=0,1,Data!Q483/POWER(10,LEN(Data!Q483)-1))</f>
        <v>1.0012710410000001</v>
      </c>
      <c r="E477" s="58">
        <f>IF(Data!R483=0,1,Data!Q483/1000000000)</f>
        <v>1</v>
      </c>
      <c r="F477" s="58">
        <f t="shared" si="29"/>
        <v>2214.0142320201194</v>
      </c>
      <c r="G477" s="65">
        <f t="shared" si="30"/>
        <v>7.0083991629283915E-3</v>
      </c>
      <c r="H477" s="58">
        <v>4594.4399999999996</v>
      </c>
      <c r="I477" s="68">
        <f t="shared" si="31"/>
        <v>1.1759420749431815E-2</v>
      </c>
    </row>
    <row r="478" spans="1:9" x14ac:dyDescent="0.2">
      <c r="A478" s="51">
        <f>Data!A484</f>
        <v>41020</v>
      </c>
      <c r="B478" s="52">
        <f>Data!E484</f>
        <v>2146.8263000000002</v>
      </c>
      <c r="C478" s="52">
        <f t="shared" si="28"/>
        <v>0.99995821913852245</v>
      </c>
      <c r="D478" s="53">
        <f>IF(Data!Q484=0,1,Data!Q484/POWER(10,LEN(Data!Q484)-1))</f>
        <v>1</v>
      </c>
      <c r="E478" s="53">
        <f>IF(Data!R484=0,1,Data!Q484/1000000000)</f>
        <v>1</v>
      </c>
      <c r="F478" s="53">
        <f t="shared" si="29"/>
        <v>2213.9217285981822</v>
      </c>
      <c r="G478" s="66">
        <f t="shared" si="30"/>
        <v>-4.1780861477436204E-5</v>
      </c>
      <c r="H478" s="53">
        <v>4594.4399999999996</v>
      </c>
      <c r="I478" s="69">
        <f t="shared" si="31"/>
        <v>0</v>
      </c>
    </row>
    <row r="479" spans="1:9" x14ac:dyDescent="0.2">
      <c r="A479" s="56">
        <f>Data!A485</f>
        <v>41021</v>
      </c>
      <c r="B479" s="57">
        <f>Data!E485</f>
        <v>2146.7366000000002</v>
      </c>
      <c r="C479" s="57">
        <f t="shared" si="28"/>
        <v>0.9999582173928091</v>
      </c>
      <c r="D479" s="58">
        <f>IF(Data!Q485=0,1,Data!Q485/POWER(10,LEN(Data!Q485)-1))</f>
        <v>1</v>
      </c>
      <c r="E479" s="58">
        <f>IF(Data!R485=0,1,Data!Q485/1000000000)</f>
        <v>1</v>
      </c>
      <c r="F479" s="58">
        <f t="shared" si="29"/>
        <v>2213.8292251762446</v>
      </c>
      <c r="G479" s="65">
        <f t="shared" si="30"/>
        <v>-4.1782607191009902E-5</v>
      </c>
      <c r="H479" s="58">
        <v>4594.4399999999996</v>
      </c>
      <c r="I479" s="68">
        <f t="shared" si="31"/>
        <v>0</v>
      </c>
    </row>
    <row r="480" spans="1:9" x14ac:dyDescent="0.2">
      <c r="A480" s="51">
        <f>Data!A486</f>
        <v>41022</v>
      </c>
      <c r="B480" s="52">
        <f>Data!E486</f>
        <v>2131.5410000000002</v>
      </c>
      <c r="C480" s="52">
        <f t="shared" si="28"/>
        <v>0.99292153494751056</v>
      </c>
      <c r="D480" s="53">
        <f>IF(Data!Q486=0,1,Data!Q486/POWER(10,LEN(Data!Q486)-1))</f>
        <v>1</v>
      </c>
      <c r="E480" s="53">
        <f>IF(Data!R486=0,1,Data!Q486/1000000000)</f>
        <v>1</v>
      </c>
      <c r="F480" s="53">
        <f t="shared" si="29"/>
        <v>2198.1587123736549</v>
      </c>
      <c r="G480" s="66">
        <f t="shared" si="30"/>
        <v>-7.0784650524893244E-3</v>
      </c>
      <c r="H480" s="53">
        <v>4551.45</v>
      </c>
      <c r="I480" s="69">
        <f t="shared" si="31"/>
        <v>-9.3569618930706699E-3</v>
      </c>
    </row>
    <row r="481" spans="1:9" x14ac:dyDescent="0.2">
      <c r="A481" s="56">
        <f>Data!A487</f>
        <v>41023</v>
      </c>
      <c r="B481" s="57">
        <f>Data!E487</f>
        <v>2142.3238999999999</v>
      </c>
      <c r="C481" s="57">
        <f t="shared" si="28"/>
        <v>1.0050587345024091</v>
      </c>
      <c r="D481" s="58">
        <f>IF(Data!Q487=0,1,Data!Q487/POWER(10,LEN(Data!Q487)-1))</f>
        <v>1</v>
      </c>
      <c r="E481" s="58">
        <f>IF(Data!R487=0,1,Data!Q487/1000000000)</f>
        <v>1</v>
      </c>
      <c r="F481" s="58">
        <f t="shared" si="29"/>
        <v>2209.2786136937107</v>
      </c>
      <c r="G481" s="65">
        <f t="shared" si="30"/>
        <v>5.0587345024091235E-3</v>
      </c>
      <c r="H481" s="58">
        <v>4565.2</v>
      </c>
      <c r="I481" s="68">
        <f t="shared" si="31"/>
        <v>3.0210152808445301E-3</v>
      </c>
    </row>
    <row r="482" spans="1:9" x14ac:dyDescent="0.2">
      <c r="A482" s="51">
        <f>Data!A488</f>
        <v>41024</v>
      </c>
      <c r="B482" s="52">
        <f>Data!E488</f>
        <v>2148.1826999999998</v>
      </c>
      <c r="C482" s="52">
        <f t="shared" si="28"/>
        <v>1.0027347872093477</v>
      </c>
      <c r="D482" s="53">
        <f>IF(Data!Q488=0,1,Data!Q488/POWER(10,LEN(Data!Q488)-1))</f>
        <v>1</v>
      </c>
      <c r="E482" s="53">
        <f>IF(Data!R488=0,1,Data!Q488/1000000000)</f>
        <v>1</v>
      </c>
      <c r="F482" s="53">
        <f t="shared" si="29"/>
        <v>2215.3205205883255</v>
      </c>
      <c r="G482" s="66">
        <f t="shared" si="30"/>
        <v>2.7347872093477221E-3</v>
      </c>
      <c r="H482" s="53">
        <v>4566.37</v>
      </c>
      <c r="I482" s="69">
        <f t="shared" si="31"/>
        <v>2.5628669061594778E-4</v>
      </c>
    </row>
    <row r="483" spans="1:9" x14ac:dyDescent="0.2">
      <c r="A483" s="56">
        <f>Data!A489</f>
        <v>41025</v>
      </c>
      <c r="B483" s="57">
        <f>Data!E489</f>
        <v>2142.6439</v>
      </c>
      <c r="C483" s="57">
        <f t="shared" si="28"/>
        <v>0.99742163457512256</v>
      </c>
      <c r="D483" s="58">
        <f>IF(Data!Q489=0,1,Data!Q489/POWER(10,LEN(Data!Q489)-1))</f>
        <v>1</v>
      </c>
      <c r="E483" s="58">
        <f>IF(Data!R489=0,1,Data!Q489/1000000000)</f>
        <v>1</v>
      </c>
      <c r="F483" s="58">
        <f t="shared" si="29"/>
        <v>2209.6086147530191</v>
      </c>
      <c r="G483" s="65">
        <f t="shared" si="30"/>
        <v>-2.5783654248774379E-3</v>
      </c>
      <c r="H483" s="58">
        <v>4559.34</v>
      </c>
      <c r="I483" s="68">
        <f t="shared" si="31"/>
        <v>-1.5395160707519784E-3</v>
      </c>
    </row>
    <row r="484" spans="1:9" x14ac:dyDescent="0.2">
      <c r="A484" s="51">
        <f>Data!A490</f>
        <v>41026</v>
      </c>
      <c r="B484" s="52">
        <f>Data!E490</f>
        <v>2149.6669000000002</v>
      </c>
      <c r="C484" s="52">
        <f t="shared" si="28"/>
        <v>1.0032777261774577</v>
      </c>
      <c r="D484" s="53">
        <f>IF(Data!Q490=0,1,Data!Q490/POWER(10,LEN(Data!Q490)-1))</f>
        <v>1</v>
      </c>
      <c r="E484" s="53">
        <f>IF(Data!R490=0,1,Data!Q490/1000000000)</f>
        <v>1</v>
      </c>
      <c r="F484" s="53">
        <f t="shared" si="29"/>
        <v>2216.851106751531</v>
      </c>
      <c r="G484" s="66">
        <f t="shared" si="30"/>
        <v>3.277726177457696E-3</v>
      </c>
      <c r="H484" s="53">
        <v>4575.54</v>
      </c>
      <c r="I484" s="69">
        <f t="shared" si="31"/>
        <v>3.5531458500572821E-3</v>
      </c>
    </row>
    <row r="485" spans="1:9" x14ac:dyDescent="0.2">
      <c r="A485" s="56">
        <f>Data!A491</f>
        <v>41027</v>
      </c>
      <c r="B485" s="57">
        <f>Data!E491</f>
        <v>2149.5738000000001</v>
      </c>
      <c r="C485" s="57">
        <f t="shared" si="28"/>
        <v>0.99995669096453965</v>
      </c>
      <c r="D485" s="58">
        <f>IF(Data!Q491=0,1,Data!Q491/POWER(10,LEN(Data!Q491)-1))</f>
        <v>1</v>
      </c>
      <c r="E485" s="58">
        <f>IF(Data!R491=0,1,Data!Q491/1000000000)</f>
        <v>1</v>
      </c>
      <c r="F485" s="58">
        <f t="shared" si="29"/>
        <v>2216.7550970683383</v>
      </c>
      <c r="G485" s="65">
        <f t="shared" si="30"/>
        <v>-4.3309035460348255E-5</v>
      </c>
      <c r="H485" s="58">
        <v>4575.54</v>
      </c>
      <c r="I485" s="68">
        <f t="shared" si="31"/>
        <v>0</v>
      </c>
    </row>
    <row r="486" spans="1:9" x14ac:dyDescent="0.2">
      <c r="A486" s="51">
        <f>Data!A492</f>
        <v>41028</v>
      </c>
      <c r="B486" s="52">
        <f>Data!E492</f>
        <v>2149.4805999999999</v>
      </c>
      <c r="C486" s="52">
        <f t="shared" si="28"/>
        <v>0.99995664256793593</v>
      </c>
      <c r="D486" s="53">
        <f>IF(Data!Q492=0,1,Data!Q492/POWER(10,LEN(Data!Q492)-1))</f>
        <v>1</v>
      </c>
      <c r="E486" s="53">
        <f>IF(Data!R492=0,1,Data!Q492/1000000000)</f>
        <v>1</v>
      </c>
      <c r="F486" s="53">
        <f t="shared" si="29"/>
        <v>2216.6589842598146</v>
      </c>
      <c r="G486" s="66">
        <f t="shared" si="30"/>
        <v>-4.3357432063961809E-5</v>
      </c>
      <c r="H486" s="53">
        <v>4575.54</v>
      </c>
      <c r="I486" s="69">
        <f t="shared" si="31"/>
        <v>0</v>
      </c>
    </row>
    <row r="487" spans="1:9" x14ac:dyDescent="0.2">
      <c r="A487" s="56">
        <f>Data!A493</f>
        <v>41029</v>
      </c>
      <c r="B487" s="57">
        <f>Data!E493</f>
        <v>2152.2062000000001</v>
      </c>
      <c r="C487" s="57">
        <f t="shared" si="28"/>
        <v>1.001268027262028</v>
      </c>
      <c r="D487" s="58">
        <f>IF(Data!Q493=0,1,Data!Q493/POWER(10,LEN(Data!Q493)-1))</f>
        <v>1</v>
      </c>
      <c r="E487" s="58">
        <f>IF(Data!R493=0,1,Data!Q493/1000000000)</f>
        <v>1</v>
      </c>
      <c r="F487" s="58">
        <f t="shared" si="29"/>
        <v>2219.4697682824753</v>
      </c>
      <c r="G487" s="65">
        <f t="shared" si="30"/>
        <v>1.2680272620280153E-3</v>
      </c>
      <c r="H487" s="58">
        <v>4585.7700000000004</v>
      </c>
      <c r="I487" s="68">
        <f t="shared" si="31"/>
        <v>2.2358016758678989E-3</v>
      </c>
    </row>
    <row r="488" spans="1:9" x14ac:dyDescent="0.2">
      <c r="A488" s="51">
        <f>Data!A494</f>
        <v>41030</v>
      </c>
      <c r="B488" s="52">
        <f>Data!E494</f>
        <v>2152.1154999999999</v>
      </c>
      <c r="C488" s="52">
        <f t="shared" si="28"/>
        <v>0.99995785719788366</v>
      </c>
      <c r="D488" s="53">
        <f>IF(Data!Q494=0,1,Data!Q494/POWER(10,LEN(Data!Q494)-1))</f>
        <v>1</v>
      </c>
      <c r="E488" s="53">
        <f>IF(Data!R494=0,1,Data!Q494/1000000000)</f>
        <v>1</v>
      </c>
      <c r="F488" s="53">
        <f t="shared" si="29"/>
        <v>2219.3762336072273</v>
      </c>
      <c r="G488" s="66">
        <f t="shared" si="30"/>
        <v>-4.2142802116451605E-5</v>
      </c>
      <c r="H488" s="53">
        <v>4585.7700000000004</v>
      </c>
      <c r="I488" s="69">
        <f t="shared" si="31"/>
        <v>0</v>
      </c>
    </row>
    <row r="489" spans="1:9" x14ac:dyDescent="0.2">
      <c r="A489" s="56">
        <f>Data!A495</f>
        <v>41031</v>
      </c>
      <c r="B489" s="57">
        <f>Data!E495</f>
        <v>2157.5104999999999</v>
      </c>
      <c r="C489" s="57">
        <f t="shared" si="28"/>
        <v>1.002506835715834</v>
      </c>
      <c r="D489" s="58">
        <f>IF(Data!Q495=0,1,Data!Q495/POWER(10,LEN(Data!Q495)-1))</f>
        <v>1</v>
      </c>
      <c r="E489" s="58">
        <f>IF(Data!R495=0,1,Data!Q495/1000000000)</f>
        <v>1</v>
      </c>
      <c r="F489" s="58">
        <f t="shared" si="29"/>
        <v>2224.9398452165069</v>
      </c>
      <c r="G489" s="65">
        <f t="shared" si="30"/>
        <v>2.5068357158339882E-3</v>
      </c>
      <c r="H489" s="58">
        <v>4554.3900000000003</v>
      </c>
      <c r="I489" s="68">
        <f t="shared" si="31"/>
        <v>-6.8429075160769681E-3</v>
      </c>
    </row>
    <row r="490" spans="1:9" x14ac:dyDescent="0.2">
      <c r="A490" s="51">
        <f>Data!A496</f>
        <v>41032</v>
      </c>
      <c r="B490" s="52">
        <f>Data!E496</f>
        <v>2150.5621000000001</v>
      </c>
      <c r="C490" s="52">
        <f t="shared" si="28"/>
        <v>0.99677943629938315</v>
      </c>
      <c r="D490" s="53">
        <f>IF(Data!Q496=0,1,Data!Q496/POWER(10,LEN(Data!Q496)-1))</f>
        <v>1</v>
      </c>
      <c r="E490" s="53">
        <f>IF(Data!R496=0,1,Data!Q496/1000000000)</f>
        <v>1</v>
      </c>
      <c r="F490" s="53">
        <f t="shared" si="29"/>
        <v>2217.7742847149466</v>
      </c>
      <c r="G490" s="66">
        <f t="shared" si="30"/>
        <v>-3.2205637006168519E-3</v>
      </c>
      <c r="H490" s="53">
        <v>4521.01</v>
      </c>
      <c r="I490" s="69">
        <f t="shared" si="31"/>
        <v>-7.3291922738281112E-3</v>
      </c>
    </row>
    <row r="491" spans="1:9" x14ac:dyDescent="0.2">
      <c r="A491" s="56">
        <f>Data!A497</f>
        <v>41033</v>
      </c>
      <c r="B491" s="57">
        <f>Data!E497</f>
        <v>2155.5109000000002</v>
      </c>
      <c r="C491" s="57">
        <f t="shared" si="28"/>
        <v>1.002301165820787</v>
      </c>
      <c r="D491" s="58">
        <f>IF(Data!Q497=0,1,Data!Q497/POWER(10,LEN(Data!Q497)-1))</f>
        <v>1.0001418769999999</v>
      </c>
      <c r="E491" s="58">
        <f>IF(Data!R497=0,1,Data!Q497/1000000000)</f>
        <v>1</v>
      </c>
      <c r="F491" s="58">
        <f t="shared" si="29"/>
        <v>2223.1931263238448</v>
      </c>
      <c r="G491" s="65">
        <f t="shared" si="30"/>
        <v>2.4433693032899217E-3</v>
      </c>
      <c r="H491" s="58">
        <v>4529.21</v>
      </c>
      <c r="I491" s="68">
        <f t="shared" si="31"/>
        <v>1.8137540062950208E-3</v>
      </c>
    </row>
    <row r="492" spans="1:9" x14ac:dyDescent="0.2">
      <c r="A492" s="51">
        <f>Data!A498</f>
        <v>41034</v>
      </c>
      <c r="B492" s="52">
        <f>Data!E498</f>
        <v>2155.4241999999999</v>
      </c>
      <c r="C492" s="52">
        <f t="shared" si="28"/>
        <v>0.99995977751724652</v>
      </c>
      <c r="D492" s="53">
        <f>IF(Data!Q498=0,1,Data!Q498/POWER(10,LEN(Data!Q498)-1))</f>
        <v>1</v>
      </c>
      <c r="E492" s="53">
        <f>IF(Data!R498=0,1,Data!Q498/1000000000)</f>
        <v>1</v>
      </c>
      <c r="F492" s="53">
        <f t="shared" si="29"/>
        <v>2223.1037039766634</v>
      </c>
      <c r="G492" s="66">
        <f t="shared" si="30"/>
        <v>-4.0222482753593525E-5</v>
      </c>
      <c r="H492" s="53">
        <v>4529.21</v>
      </c>
      <c r="I492" s="69">
        <f t="shared" si="31"/>
        <v>0</v>
      </c>
    </row>
    <row r="493" spans="1:9" x14ac:dyDescent="0.2">
      <c r="A493" s="56">
        <f>Data!A499</f>
        <v>41035</v>
      </c>
      <c r="B493" s="57">
        <f>Data!E499</f>
        <v>2155.3375999999998</v>
      </c>
      <c r="C493" s="57">
        <f t="shared" si="28"/>
        <v>0.99995982229391311</v>
      </c>
      <c r="D493" s="58">
        <f>IF(Data!Q499=0,1,Data!Q499/POWER(10,LEN(Data!Q499)-1))</f>
        <v>1</v>
      </c>
      <c r="E493" s="58">
        <f>IF(Data!R499=0,1,Data!Q499/1000000000)</f>
        <v>1</v>
      </c>
      <c r="F493" s="58">
        <f t="shared" si="29"/>
        <v>2223.0143847694444</v>
      </c>
      <c r="G493" s="65">
        <f t="shared" si="30"/>
        <v>-4.0177706086885756E-5</v>
      </c>
      <c r="H493" s="58">
        <v>4529.21</v>
      </c>
      <c r="I493" s="68">
        <f t="shared" si="31"/>
        <v>0</v>
      </c>
    </row>
    <row r="494" spans="1:9" x14ac:dyDescent="0.2">
      <c r="A494" s="51">
        <f>Data!A500</f>
        <v>41036</v>
      </c>
      <c r="B494" s="52">
        <f>Data!E500</f>
        <v>2151.3654000000001</v>
      </c>
      <c r="C494" s="52">
        <f t="shared" si="28"/>
        <v>0.99815704045621456</v>
      </c>
      <c r="D494" s="53">
        <f>IF(Data!Q500=0,1,Data!Q500/POWER(10,LEN(Data!Q500)-1))</f>
        <v>1</v>
      </c>
      <c r="E494" s="53">
        <f>IF(Data!R500=0,1,Data!Q500/1000000000)</f>
        <v>1</v>
      </c>
      <c r="F494" s="53">
        <f t="shared" si="29"/>
        <v>2218.9174591930614</v>
      </c>
      <c r="G494" s="66">
        <f t="shared" si="30"/>
        <v>-1.8429595437853274E-3</v>
      </c>
      <c r="H494" s="53">
        <v>4545.6499999999996</v>
      </c>
      <c r="I494" s="69">
        <f t="shared" si="31"/>
        <v>3.6297720794575827E-3</v>
      </c>
    </row>
    <row r="495" spans="1:9" x14ac:dyDescent="0.2">
      <c r="A495" s="56">
        <f>Data!A501</f>
        <v>41037</v>
      </c>
      <c r="B495" s="57">
        <f>Data!E501</f>
        <v>2146.7012</v>
      </c>
      <c r="C495" s="57">
        <f t="shared" si="28"/>
        <v>0.99783198149417107</v>
      </c>
      <c r="D495" s="58">
        <f>IF(Data!Q501=0,1,Data!Q501/POWER(10,LEN(Data!Q501)-1))</f>
        <v>1.0024301499999999</v>
      </c>
      <c r="E495" s="58">
        <f>IF(Data!R501=0,1,Data!Q501/1000000000)</f>
        <v>1</v>
      </c>
      <c r="F495" s="58">
        <f t="shared" si="29"/>
        <v>2219.4874167309854</v>
      </c>
      <c r="G495" s="65">
        <f t="shared" si="30"/>
        <v>2.5686288399895396E-4</v>
      </c>
      <c r="H495" s="58">
        <v>4520.62</v>
      </c>
      <c r="I495" s="68">
        <f t="shared" si="31"/>
        <v>-5.5063632263812057E-3</v>
      </c>
    </row>
    <row r="496" spans="1:9" x14ac:dyDescent="0.2">
      <c r="A496" s="51">
        <f>Data!A502</f>
        <v>41038</v>
      </c>
      <c r="B496" s="52">
        <f>Data!E502</f>
        <v>2131.5232000000001</v>
      </c>
      <c r="C496" s="52">
        <f t="shared" si="28"/>
        <v>0.99292961684653647</v>
      </c>
      <c r="D496" s="53">
        <f>IF(Data!Q502=0,1,Data!Q502/POWER(10,LEN(Data!Q502)-1))</f>
        <v>1.0020860090000001</v>
      </c>
      <c r="E496" s="53">
        <f>IF(Data!R502=0,1,Data!Q502/1000000000)</f>
        <v>1</v>
      </c>
      <c r="F496" s="53">
        <f t="shared" si="29"/>
        <v>2208.3919260571056</v>
      </c>
      <c r="G496" s="66">
        <f t="shared" si="30"/>
        <v>-4.9991230363549688E-3</v>
      </c>
      <c r="H496" s="53">
        <v>4492.75</v>
      </c>
      <c r="I496" s="69">
        <f t="shared" si="31"/>
        <v>-6.1650835504863943E-3</v>
      </c>
    </row>
    <row r="497" spans="1:9" x14ac:dyDescent="0.2">
      <c r="A497" s="56">
        <f>Data!A503</f>
        <v>41039</v>
      </c>
      <c r="B497" s="57">
        <f>Data!E503</f>
        <v>2125.1511</v>
      </c>
      <c r="C497" s="57">
        <f t="shared" si="28"/>
        <v>0.99701054156952174</v>
      </c>
      <c r="D497" s="58">
        <f>IF(Data!Q503=0,1,Data!Q503/POWER(10,LEN(Data!Q503)-1))</f>
        <v>1</v>
      </c>
      <c r="E497" s="58">
        <f>IF(Data!R503=0,1,Data!Q503/1000000000)</f>
        <v>1</v>
      </c>
      <c r="F497" s="58">
        <f t="shared" si="29"/>
        <v>2201.7900301959539</v>
      </c>
      <c r="G497" s="65">
        <f t="shared" si="30"/>
        <v>-2.9894584304782645E-3</v>
      </c>
      <c r="H497" s="58">
        <v>4485.53</v>
      </c>
      <c r="I497" s="68">
        <f t="shared" si="31"/>
        <v>-1.6070335540593339E-3</v>
      </c>
    </row>
    <row r="498" spans="1:9" x14ac:dyDescent="0.2">
      <c r="A498" s="51">
        <f>Data!A504</f>
        <v>41040</v>
      </c>
      <c r="B498" s="52">
        <f>Data!E504</f>
        <v>2123.3593999999998</v>
      </c>
      <c r="C498" s="52">
        <f t="shared" si="28"/>
        <v>0.99915690700769455</v>
      </c>
      <c r="D498" s="53">
        <f>IF(Data!Q504=0,1,Data!Q504/POWER(10,LEN(Data!Q504)-1))</f>
        <v>1</v>
      </c>
      <c r="E498" s="53">
        <f>IF(Data!R504=0,1,Data!Q504/1000000000)</f>
        <v>1</v>
      </c>
      <c r="F498" s="53">
        <f t="shared" si="29"/>
        <v>2199.9337164509675</v>
      </c>
      <c r="G498" s="66">
        <f t="shared" si="30"/>
        <v>-8.4309299230556078E-4</v>
      </c>
      <c r="H498" s="53">
        <v>4476.3</v>
      </c>
      <c r="I498" s="69">
        <f t="shared" si="31"/>
        <v>-2.0577278493287832E-3</v>
      </c>
    </row>
    <row r="499" spans="1:9" x14ac:dyDescent="0.2">
      <c r="A499" s="56">
        <f>Data!A505</f>
        <v>41041</v>
      </c>
      <c r="B499" s="57">
        <f>Data!E505</f>
        <v>2123.279</v>
      </c>
      <c r="C499" s="57">
        <f t="shared" si="28"/>
        <v>0.99996213547268553</v>
      </c>
      <c r="D499" s="58">
        <f>IF(Data!Q505=0,1,Data!Q505/POWER(10,LEN(Data!Q505)-1))</f>
        <v>1</v>
      </c>
      <c r="E499" s="58">
        <f>IF(Data!R505=0,1,Data!Q505/1000000000)</f>
        <v>1</v>
      </c>
      <c r="F499" s="58">
        <f t="shared" si="29"/>
        <v>2199.8504170006709</v>
      </c>
      <c r="G499" s="65">
        <f t="shared" si="30"/>
        <v>-3.7864527314468432E-5</v>
      </c>
      <c r="H499" s="58">
        <v>4476.3</v>
      </c>
      <c r="I499" s="68">
        <f t="shared" si="31"/>
        <v>0</v>
      </c>
    </row>
    <row r="500" spans="1:9" x14ac:dyDescent="0.2">
      <c r="A500" s="51">
        <f>Data!A506</f>
        <v>41042</v>
      </c>
      <c r="B500" s="52">
        <f>Data!E506</f>
        <v>2123.1986000000002</v>
      </c>
      <c r="C500" s="52">
        <f t="shared" si="28"/>
        <v>0.99996213403890877</v>
      </c>
      <c r="D500" s="53">
        <f>IF(Data!Q506=0,1,Data!Q506/POWER(10,LEN(Data!Q506)-1))</f>
        <v>1</v>
      </c>
      <c r="E500" s="53">
        <f>IF(Data!R506=0,1,Data!Q506/1000000000)</f>
        <v>1</v>
      </c>
      <c r="F500" s="53">
        <f t="shared" si="29"/>
        <v>2199.7671175503742</v>
      </c>
      <c r="G500" s="66">
        <f t="shared" si="30"/>
        <v>-3.7865961091232414E-5</v>
      </c>
      <c r="H500" s="53">
        <v>4476.3</v>
      </c>
      <c r="I500" s="69">
        <f t="shared" si="31"/>
        <v>0</v>
      </c>
    </row>
    <row r="501" spans="1:9" x14ac:dyDescent="0.2">
      <c r="A501" s="56">
        <f>Data!A507</f>
        <v>41043</v>
      </c>
      <c r="B501" s="57">
        <f>Data!E507</f>
        <v>2095.873</v>
      </c>
      <c r="C501" s="57">
        <f t="shared" si="28"/>
        <v>0.98712998397794716</v>
      </c>
      <c r="D501" s="58">
        <f>IF(Data!Q507=0,1,Data!Q507/POWER(10,LEN(Data!Q507)-1))</f>
        <v>1</v>
      </c>
      <c r="E501" s="58">
        <f>IF(Data!R507=0,1,Data!Q507/1000000000)</f>
        <v>1</v>
      </c>
      <c r="F501" s="58">
        <f t="shared" si="29"/>
        <v>2171.456079502716</v>
      </c>
      <c r="G501" s="65">
        <f t="shared" si="30"/>
        <v>-1.2870016022052844E-2</v>
      </c>
      <c r="H501" s="58">
        <v>4414.92</v>
      </c>
      <c r="I501" s="68">
        <f t="shared" si="31"/>
        <v>-1.3712217679780148E-2</v>
      </c>
    </row>
    <row r="502" spans="1:9" x14ac:dyDescent="0.2">
      <c r="A502" s="51">
        <f>Data!A508</f>
        <v>41044</v>
      </c>
      <c r="B502" s="52">
        <f>Data!E508</f>
        <v>2077.7080999999998</v>
      </c>
      <c r="C502" s="52">
        <f t="shared" si="28"/>
        <v>0.99133301492981674</v>
      </c>
      <c r="D502" s="53">
        <f>IF(Data!Q508=0,1,Data!Q508/POWER(10,LEN(Data!Q508)-1))</f>
        <v>1</v>
      </c>
      <c r="E502" s="53">
        <f>IF(Data!R508=0,1,Data!Q508/1000000000)</f>
        <v>1</v>
      </c>
      <c r="F502" s="53">
        <f t="shared" si="29"/>
        <v>2152.6361020811073</v>
      </c>
      <c r="G502" s="66">
        <f t="shared" si="30"/>
        <v>-8.666985070183264E-3</v>
      </c>
      <c r="H502" s="53">
        <v>4357.8999999999996</v>
      </c>
      <c r="I502" s="69">
        <f t="shared" si="31"/>
        <v>-1.2915296313410041E-2</v>
      </c>
    </row>
    <row r="503" spans="1:9" x14ac:dyDescent="0.2">
      <c r="A503" s="56">
        <f>Data!A509</f>
        <v>41045</v>
      </c>
      <c r="B503" s="57">
        <f>Data!E509</f>
        <v>2069.1867000000002</v>
      </c>
      <c r="C503" s="57">
        <f t="shared" si="28"/>
        <v>0.99589865390619614</v>
      </c>
      <c r="D503" s="58">
        <f>IF(Data!Q509=0,1,Data!Q509/POWER(10,LEN(Data!Q509)-1))</f>
        <v>1</v>
      </c>
      <c r="E503" s="58">
        <f>IF(Data!R509=0,1,Data!Q509/1000000000)</f>
        <v>1</v>
      </c>
      <c r="F503" s="58">
        <f t="shared" si="29"/>
        <v>2143.807396412456</v>
      </c>
      <c r="G503" s="65">
        <f t="shared" si="30"/>
        <v>-4.1013460938037483E-3</v>
      </c>
      <c r="H503" s="58">
        <v>4313.7</v>
      </c>
      <c r="I503" s="68">
        <f t="shared" si="31"/>
        <v>-1.0142499827898721E-2</v>
      </c>
    </row>
    <row r="504" spans="1:9" x14ac:dyDescent="0.2">
      <c r="A504" s="51">
        <f>Data!A510</f>
        <v>41046</v>
      </c>
      <c r="B504" s="52">
        <f>Data!E510</f>
        <v>2023.6637000000001</v>
      </c>
      <c r="C504" s="52">
        <f t="shared" si="28"/>
        <v>0.97799956862278303</v>
      </c>
      <c r="D504" s="53">
        <f>IF(Data!Q510=0,1,Data!Q510/POWER(10,LEN(Data!Q510)-1))</f>
        <v>1.0003953619999999</v>
      </c>
      <c r="E504" s="53">
        <f>IF(Data!R510=0,1,Data!Q510/1000000000)</f>
        <v>1</v>
      </c>
      <c r="F504" s="53">
        <f t="shared" si="29"/>
        <v>2097.4716417563905</v>
      </c>
      <c r="G504" s="66">
        <f t="shared" si="30"/>
        <v>-2.1613767511767135E-2</v>
      </c>
      <c r="H504" s="53">
        <v>4277.33</v>
      </c>
      <c r="I504" s="69">
        <f t="shared" si="31"/>
        <v>-8.4312770939101167E-3</v>
      </c>
    </row>
    <row r="505" spans="1:9" x14ac:dyDescent="0.2">
      <c r="A505" s="56">
        <f>Data!A511</f>
        <v>41047</v>
      </c>
      <c r="B505" s="57">
        <f>Data!E511</f>
        <v>2009.1224999999999</v>
      </c>
      <c r="C505" s="57">
        <f t="shared" si="28"/>
        <v>0.99281441871986931</v>
      </c>
      <c r="D505" s="58">
        <f>IF(Data!Q511=0,1,Data!Q511/POWER(10,LEN(Data!Q511)-1))</f>
        <v>1</v>
      </c>
      <c r="E505" s="58">
        <f>IF(Data!R511=0,1,Data!Q511/1000000000)</f>
        <v>1</v>
      </c>
      <c r="F505" s="58">
        <f t="shared" si="29"/>
        <v>2082.4000887917809</v>
      </c>
      <c r="G505" s="65">
        <f t="shared" si="30"/>
        <v>-7.1855812801305818E-3</v>
      </c>
      <c r="H505" s="58">
        <v>4239.71</v>
      </c>
      <c r="I505" s="68">
        <f t="shared" si="31"/>
        <v>-8.7952063553665694E-3</v>
      </c>
    </row>
    <row r="506" spans="1:9" x14ac:dyDescent="0.2">
      <c r="A506" s="51">
        <f>Data!A512</f>
        <v>41048</v>
      </c>
      <c r="B506" s="52">
        <f>Data!E512</f>
        <v>2009.0441000000001</v>
      </c>
      <c r="C506" s="52">
        <f t="shared" si="28"/>
        <v>0.99996097798914707</v>
      </c>
      <c r="D506" s="53">
        <f>IF(Data!Q512=0,1,Data!Q512/POWER(10,LEN(Data!Q512)-1))</f>
        <v>1</v>
      </c>
      <c r="E506" s="53">
        <f>IF(Data!R512=0,1,Data!Q512/1000000000)</f>
        <v>1</v>
      </c>
      <c r="F506" s="53">
        <f t="shared" si="29"/>
        <v>2082.3188293529161</v>
      </c>
      <c r="G506" s="66">
        <f t="shared" si="30"/>
        <v>-3.9022010852929334E-5</v>
      </c>
      <c r="H506" s="53">
        <v>4239.71</v>
      </c>
      <c r="I506" s="69">
        <f t="shared" si="31"/>
        <v>0</v>
      </c>
    </row>
    <row r="507" spans="1:9" x14ac:dyDescent="0.2">
      <c r="A507" s="56">
        <f>Data!A513</f>
        <v>41049</v>
      </c>
      <c r="B507" s="57">
        <f>Data!E513</f>
        <v>2008.9657</v>
      </c>
      <c r="C507" s="57">
        <f t="shared" si="28"/>
        <v>0.99996097646637017</v>
      </c>
      <c r="D507" s="58">
        <f>IF(Data!Q513=0,1,Data!Q513/POWER(10,LEN(Data!Q513)-1))</f>
        <v>1</v>
      </c>
      <c r="E507" s="58">
        <f>IF(Data!R513=0,1,Data!Q513/1000000000)</f>
        <v>1</v>
      </c>
      <c r="F507" s="58">
        <f t="shared" si="29"/>
        <v>2082.2375699140507</v>
      </c>
      <c r="G507" s="65">
        <f t="shared" si="30"/>
        <v>-3.9023533629833906E-5</v>
      </c>
      <c r="H507" s="58">
        <v>4239.71</v>
      </c>
      <c r="I507" s="68">
        <f t="shared" si="31"/>
        <v>0</v>
      </c>
    </row>
    <row r="508" spans="1:9" x14ac:dyDescent="0.2">
      <c r="A508" s="51">
        <f>Data!A514</f>
        <v>41050</v>
      </c>
      <c r="B508" s="52">
        <f>Data!E514</f>
        <v>2008.8873000000001</v>
      </c>
      <c r="C508" s="52">
        <f t="shared" si="28"/>
        <v>0.99996097494347469</v>
      </c>
      <c r="D508" s="53">
        <f>IF(Data!Q514=0,1,Data!Q514/POWER(10,LEN(Data!Q514)-1))</f>
        <v>1</v>
      </c>
      <c r="E508" s="53">
        <f>IF(Data!R514=0,1,Data!Q514/1000000000)</f>
        <v>1</v>
      </c>
      <c r="F508" s="53">
        <f t="shared" si="29"/>
        <v>2082.1563104751858</v>
      </c>
      <c r="G508" s="66">
        <f t="shared" si="30"/>
        <v>-3.9025056525199275E-5</v>
      </c>
      <c r="H508" s="53">
        <v>4239.71</v>
      </c>
      <c r="I508" s="69">
        <f t="shared" si="31"/>
        <v>0</v>
      </c>
    </row>
    <row r="509" spans="1:9" x14ac:dyDescent="0.2">
      <c r="A509" s="56">
        <f>Data!A515</f>
        <v>41051</v>
      </c>
      <c r="B509" s="57">
        <f>Data!E515</f>
        <v>2006.527</v>
      </c>
      <c r="C509" s="57">
        <f t="shared" si="28"/>
        <v>0.99882507097336914</v>
      </c>
      <c r="D509" s="58">
        <f>IF(Data!Q515=0,1,Data!Q515/POWER(10,LEN(Data!Q515)-1))</f>
        <v>1</v>
      </c>
      <c r="E509" s="58">
        <f>IF(Data!R515=0,1,Data!Q515/1000000000)</f>
        <v>1</v>
      </c>
      <c r="F509" s="58">
        <f t="shared" si="29"/>
        <v>2079.7099245880258</v>
      </c>
      <c r="G509" s="65">
        <f t="shared" si="30"/>
        <v>-1.1749290266308554E-3</v>
      </c>
      <c r="H509" s="58">
        <v>4236.99</v>
      </c>
      <c r="I509" s="68">
        <f t="shared" si="31"/>
        <v>-6.415533137880125E-4</v>
      </c>
    </row>
    <row r="510" spans="1:9" x14ac:dyDescent="0.2">
      <c r="A510" s="51">
        <f>Data!A516</f>
        <v>41052</v>
      </c>
      <c r="B510" s="52">
        <f>Data!E516</f>
        <v>1960.1548</v>
      </c>
      <c r="C510" s="52">
        <f t="shared" si="28"/>
        <v>0.97688932169863651</v>
      </c>
      <c r="D510" s="53">
        <f>IF(Data!Q516=0,1,Data!Q516/POWER(10,LEN(Data!Q516)-1))</f>
        <v>1</v>
      </c>
      <c r="E510" s="53">
        <f>IF(Data!R516=0,1,Data!Q516/1000000000)</f>
        <v>1</v>
      </c>
      <c r="F510" s="53">
        <f t="shared" si="29"/>
        <v>2031.6464175607191</v>
      </c>
      <c r="G510" s="66">
        <f t="shared" si="30"/>
        <v>-2.3110678301363485E-2</v>
      </c>
      <c r="H510" s="53">
        <v>4201.45</v>
      </c>
      <c r="I510" s="69">
        <f t="shared" si="31"/>
        <v>-8.388030181803563E-3</v>
      </c>
    </row>
    <row r="511" spans="1:9" x14ac:dyDescent="0.2">
      <c r="A511" s="56">
        <f>Data!A517</f>
        <v>41053</v>
      </c>
      <c r="B511" s="57">
        <f>Data!E517</f>
        <v>1999.9758999999999</v>
      </c>
      <c r="C511" s="57">
        <f t="shared" si="28"/>
        <v>1.0203152832623219</v>
      </c>
      <c r="D511" s="58">
        <f>IF(Data!Q517=0,1,Data!Q517/POWER(10,LEN(Data!Q517)-1))</f>
        <v>1</v>
      </c>
      <c r="E511" s="58">
        <f>IF(Data!R517=0,1,Data!Q517/1000000000)</f>
        <v>1</v>
      </c>
      <c r="F511" s="58">
        <f t="shared" si="29"/>
        <v>2072.9198900223464</v>
      </c>
      <c r="G511" s="65">
        <f t="shared" si="30"/>
        <v>2.0315283262321682E-2</v>
      </c>
      <c r="H511" s="58">
        <v>4221.18</v>
      </c>
      <c r="I511" s="68">
        <f t="shared" si="31"/>
        <v>4.6959978102798505E-3</v>
      </c>
    </row>
    <row r="512" spans="1:9" x14ac:dyDescent="0.2">
      <c r="A512" s="51">
        <f>Data!A518</f>
        <v>41054</v>
      </c>
      <c r="B512" s="52">
        <f>Data!E518</f>
        <v>2014.5541000000001</v>
      </c>
      <c r="C512" s="52">
        <f t="shared" si="28"/>
        <v>1.0072891878347134</v>
      </c>
      <c r="D512" s="53">
        <f>IF(Data!Q518=0,1,Data!Q518/POWER(10,LEN(Data!Q518)-1))</f>
        <v>1</v>
      </c>
      <c r="E512" s="53">
        <f>IF(Data!R518=0,1,Data!Q518/1000000000)</f>
        <v>1</v>
      </c>
      <c r="F512" s="53">
        <f t="shared" si="29"/>
        <v>2088.0297924670326</v>
      </c>
      <c r="G512" s="66">
        <f t="shared" si="30"/>
        <v>7.2891878347134398E-3</v>
      </c>
      <c r="H512" s="53">
        <v>4254.6099999999997</v>
      </c>
      <c r="I512" s="69">
        <f t="shared" si="31"/>
        <v>7.9195864663434978E-3</v>
      </c>
    </row>
    <row r="513" spans="1:9" x14ac:dyDescent="0.2">
      <c r="A513" s="56">
        <f>Data!A519</f>
        <v>41055</v>
      </c>
      <c r="B513" s="57">
        <f>Data!E519</f>
        <v>2014.4793</v>
      </c>
      <c r="C513" s="57">
        <f t="shared" si="28"/>
        <v>0.99996287019544416</v>
      </c>
      <c r="D513" s="58">
        <f>IF(Data!Q519=0,1,Data!Q519/POWER(10,LEN(Data!Q519)-1))</f>
        <v>1</v>
      </c>
      <c r="E513" s="58">
        <f>IF(Data!R519=0,1,Data!Q519/1000000000)</f>
        <v>1</v>
      </c>
      <c r="F513" s="58">
        <f t="shared" si="29"/>
        <v>2087.9522643289315</v>
      </c>
      <c r="G513" s="65">
        <f t="shared" si="30"/>
        <v>-3.7129804555835477E-5</v>
      </c>
      <c r="H513" s="58">
        <v>4254.6099999999997</v>
      </c>
      <c r="I513" s="68">
        <f t="shared" si="31"/>
        <v>0</v>
      </c>
    </row>
    <row r="514" spans="1:9" x14ac:dyDescent="0.2">
      <c r="A514" s="51">
        <f>Data!A520</f>
        <v>41056</v>
      </c>
      <c r="B514" s="52">
        <f>Data!E520</f>
        <v>2014.4046000000001</v>
      </c>
      <c r="C514" s="52">
        <f t="shared" si="28"/>
        <v>0.99996291845739005</v>
      </c>
      <c r="D514" s="53">
        <f>IF(Data!Q520=0,1,Data!Q520/POWER(10,LEN(Data!Q520)-1))</f>
        <v>1</v>
      </c>
      <c r="E514" s="53">
        <f>IF(Data!R520=0,1,Data!Q520/1000000000)</f>
        <v>1</v>
      </c>
      <c r="F514" s="53">
        <f t="shared" si="29"/>
        <v>2087.8748398380744</v>
      </c>
      <c r="G514" s="66">
        <f t="shared" si="30"/>
        <v>-3.7081542609840312E-5</v>
      </c>
      <c r="H514" s="53">
        <v>4254.6099999999997</v>
      </c>
      <c r="I514" s="69">
        <f t="shared" si="31"/>
        <v>0</v>
      </c>
    </row>
    <row r="515" spans="1:9" x14ac:dyDescent="0.2">
      <c r="A515" s="56">
        <f>Data!A521</f>
        <v>41057</v>
      </c>
      <c r="B515" s="57">
        <f>Data!E521</f>
        <v>2026.865</v>
      </c>
      <c r="C515" s="57">
        <f t="shared" si="28"/>
        <v>1.0061856490994907</v>
      </c>
      <c r="D515" s="58">
        <f>IF(Data!Q521=0,1,Data!Q521/POWER(10,LEN(Data!Q521)-1))</f>
        <v>1</v>
      </c>
      <c r="E515" s="58">
        <f>IF(Data!R521=0,1,Data!Q521/1000000000)</f>
        <v>1</v>
      </c>
      <c r="F515" s="58">
        <f t="shared" si="29"/>
        <v>2100.7897009609683</v>
      </c>
      <c r="G515" s="65">
        <f t="shared" si="30"/>
        <v>6.1856490994907087E-3</v>
      </c>
      <c r="H515" s="58">
        <v>4260.62</v>
      </c>
      <c r="I515" s="68">
        <f t="shared" si="31"/>
        <v>1.4125854073581134E-3</v>
      </c>
    </row>
    <row r="516" spans="1:9" x14ac:dyDescent="0.2">
      <c r="A516" s="51">
        <f>Data!A522</f>
        <v>41058</v>
      </c>
      <c r="B516" s="52">
        <f>Data!E522</f>
        <v>2047.8210999999999</v>
      </c>
      <c r="C516" s="52">
        <f t="shared" ref="C516:C579" si="32">B516/B515</f>
        <v>1.0103391691109176</v>
      </c>
      <c r="D516" s="53">
        <f>IF(Data!Q522=0,1,Data!Q522/POWER(10,LEN(Data!Q522)-1))</f>
        <v>1</v>
      </c>
      <c r="E516" s="53">
        <f>IF(Data!R522=0,1,Data!Q522/1000000000)</f>
        <v>1</v>
      </c>
      <c r="F516" s="53">
        <f t="shared" ref="F516:F579" si="33">D516*E516*F515*C516</f>
        <v>2122.5101209456775</v>
      </c>
      <c r="G516" s="66">
        <f t="shared" ref="G516:G579" si="34">(F516/F515)-1</f>
        <v>1.033916911091759E-2</v>
      </c>
      <c r="H516" s="53">
        <v>4269.38</v>
      </c>
      <c r="I516" s="69">
        <f t="shared" ref="I516:I579" si="35">(H516/H515)-1</f>
        <v>2.056038792476178E-3</v>
      </c>
    </row>
    <row r="517" spans="1:9" x14ac:dyDescent="0.2">
      <c r="A517" s="56">
        <f>Data!A523</f>
        <v>41059</v>
      </c>
      <c r="B517" s="57">
        <f>Data!E523</f>
        <v>2041.7194999999999</v>
      </c>
      <c r="C517" s="57">
        <f t="shared" si="32"/>
        <v>0.99702044285020797</v>
      </c>
      <c r="D517" s="58">
        <f>IF(Data!Q523=0,1,Data!Q523/POWER(10,LEN(Data!Q523)-1))</f>
        <v>1</v>
      </c>
      <c r="E517" s="58">
        <f>IF(Data!R523=0,1,Data!Q523/1000000000)</f>
        <v>1</v>
      </c>
      <c r="F517" s="58">
        <f t="shared" si="33"/>
        <v>2116.185980739308</v>
      </c>
      <c r="G517" s="65">
        <f t="shared" si="34"/>
        <v>-2.9795571497919227E-3</v>
      </c>
      <c r="H517" s="58">
        <v>4270.76</v>
      </c>
      <c r="I517" s="68">
        <f t="shared" si="35"/>
        <v>3.2323194468530936E-4</v>
      </c>
    </row>
    <row r="518" spans="1:9" x14ac:dyDescent="0.2">
      <c r="A518" s="51">
        <f>Data!A524</f>
        <v>41060</v>
      </c>
      <c r="B518" s="52">
        <f>Data!E524</f>
        <v>2046.4417000000001</v>
      </c>
      <c r="C518" s="52">
        <f t="shared" si="32"/>
        <v>1.0023128544347057</v>
      </c>
      <c r="D518" s="53">
        <f>IF(Data!Q524=0,1,Data!Q524/POWER(10,LEN(Data!Q524)-1))</f>
        <v>1</v>
      </c>
      <c r="E518" s="53">
        <f>IF(Data!R524=0,1,Data!Q524/1000000000)</f>
        <v>1</v>
      </c>
      <c r="F518" s="53">
        <f t="shared" si="33"/>
        <v>2121.0804108695229</v>
      </c>
      <c r="G518" s="66">
        <f t="shared" si="34"/>
        <v>2.3128544347057467E-3</v>
      </c>
      <c r="H518" s="53">
        <v>4318.16</v>
      </c>
      <c r="I518" s="69">
        <f t="shared" si="35"/>
        <v>1.1098727158632027E-2</v>
      </c>
    </row>
    <row r="519" spans="1:9" x14ac:dyDescent="0.2">
      <c r="A519" s="56">
        <f>Data!A525</f>
        <v>41061</v>
      </c>
      <c r="B519" s="57">
        <f>Data!E525</f>
        <v>2035.5882999999999</v>
      </c>
      <c r="C519" s="57">
        <f t="shared" si="32"/>
        <v>0.99469645287231967</v>
      </c>
      <c r="D519" s="58">
        <f>IF(Data!Q525=0,1,Data!Q525/POWER(10,LEN(Data!Q525)-1))</f>
        <v>1</v>
      </c>
      <c r="E519" s="58">
        <f>IF(Data!R525=0,1,Data!Q525/1000000000)</f>
        <v>1</v>
      </c>
      <c r="F519" s="58">
        <f t="shared" si="33"/>
        <v>2109.8311609488769</v>
      </c>
      <c r="G519" s="65">
        <f t="shared" si="34"/>
        <v>-5.3035471276803303E-3</v>
      </c>
      <c r="H519" s="58">
        <v>4280.51</v>
      </c>
      <c r="I519" s="68">
        <f t="shared" si="35"/>
        <v>-8.718991422272393E-3</v>
      </c>
    </row>
    <row r="520" spans="1:9" x14ac:dyDescent="0.2">
      <c r="A520" s="51">
        <f>Data!A526</f>
        <v>41062</v>
      </c>
      <c r="B520" s="52">
        <f>Data!E526</f>
        <v>2035.5061000000001</v>
      </c>
      <c r="C520" s="52">
        <f t="shared" si="32"/>
        <v>0.99995961855351601</v>
      </c>
      <c r="D520" s="53">
        <f>IF(Data!Q526=0,1,Data!Q526/POWER(10,LEN(Data!Q526)-1))</f>
        <v>1</v>
      </c>
      <c r="E520" s="53">
        <f>IF(Data!R526=0,1,Data!Q526/1000000000)</f>
        <v>1</v>
      </c>
      <c r="F520" s="53">
        <f t="shared" si="33"/>
        <v>2109.7459629147606</v>
      </c>
      <c r="G520" s="66">
        <f t="shared" si="34"/>
        <v>-4.0381446484105687E-5</v>
      </c>
      <c r="H520" s="53">
        <v>4280.51</v>
      </c>
      <c r="I520" s="69">
        <f t="shared" si="35"/>
        <v>0</v>
      </c>
    </row>
    <row r="521" spans="1:9" x14ac:dyDescent="0.2">
      <c r="A521" s="56">
        <f>Data!A527</f>
        <v>41063</v>
      </c>
      <c r="B521" s="57">
        <f>Data!E527</f>
        <v>2035.4239</v>
      </c>
      <c r="C521" s="57">
        <f t="shared" si="32"/>
        <v>0.9999596169227889</v>
      </c>
      <c r="D521" s="58">
        <f>IF(Data!Q527=0,1,Data!Q527/POWER(10,LEN(Data!Q527)-1))</f>
        <v>1</v>
      </c>
      <c r="E521" s="58">
        <f>IF(Data!R527=0,1,Data!Q527/1000000000)</f>
        <v>1</v>
      </c>
      <c r="F521" s="58">
        <f t="shared" si="33"/>
        <v>2109.6607648806444</v>
      </c>
      <c r="G521" s="65">
        <f t="shared" si="34"/>
        <v>-4.0383077211103569E-5</v>
      </c>
      <c r="H521" s="58">
        <v>4280.51</v>
      </c>
      <c r="I521" s="68">
        <f t="shared" si="35"/>
        <v>0</v>
      </c>
    </row>
    <row r="522" spans="1:9" x14ac:dyDescent="0.2">
      <c r="A522" s="51">
        <f>Data!A528</f>
        <v>41064</v>
      </c>
      <c r="B522" s="52">
        <f>Data!E528</f>
        <v>2002.5594000000001</v>
      </c>
      <c r="C522" s="52">
        <f t="shared" si="32"/>
        <v>0.98385373189339087</v>
      </c>
      <c r="D522" s="53">
        <f>IF(Data!Q528=0,1,Data!Q528/POWER(10,LEN(Data!Q528)-1))</f>
        <v>1</v>
      </c>
      <c r="E522" s="53">
        <f>IF(Data!R528=0,1,Data!Q528/1000000000)</f>
        <v>1</v>
      </c>
      <c r="F522" s="53">
        <f t="shared" si="33"/>
        <v>2075.5976165568873</v>
      </c>
      <c r="G522" s="66">
        <f t="shared" si="34"/>
        <v>-1.6146268106609241E-2</v>
      </c>
      <c r="H522" s="53">
        <v>4206.68</v>
      </c>
      <c r="I522" s="69">
        <f t="shared" si="35"/>
        <v>-1.7247944754246514E-2</v>
      </c>
    </row>
    <row r="523" spans="1:9" x14ac:dyDescent="0.2">
      <c r="A523" s="56">
        <f>Data!A529</f>
        <v>41065</v>
      </c>
      <c r="B523" s="57">
        <f>Data!E529</f>
        <v>2000.5471</v>
      </c>
      <c r="C523" s="57">
        <f t="shared" si="32"/>
        <v>0.99899513592455724</v>
      </c>
      <c r="D523" s="58">
        <f>IF(Data!Q529=0,1,Data!Q529/POWER(10,LEN(Data!Q529)-1))</f>
        <v>1</v>
      </c>
      <c r="E523" s="58">
        <f>IF(Data!R529=0,1,Data!Q529/1000000000)</f>
        <v>1</v>
      </c>
      <c r="F523" s="58">
        <f t="shared" si="33"/>
        <v>2073.5119230769346</v>
      </c>
      <c r="G523" s="65">
        <f t="shared" si="34"/>
        <v>-1.0048640754427574E-3</v>
      </c>
      <c r="H523" s="58">
        <v>4205.5200000000004</v>
      </c>
      <c r="I523" s="68">
        <f t="shared" si="35"/>
        <v>-2.7575189936002165E-4</v>
      </c>
    </row>
    <row r="524" spans="1:9" x14ac:dyDescent="0.2">
      <c r="A524" s="51">
        <f>Data!A530</f>
        <v>41066</v>
      </c>
      <c r="B524" s="52">
        <f>Data!E530</f>
        <v>2018.4117000000001</v>
      </c>
      <c r="C524" s="52">
        <f t="shared" si="32"/>
        <v>1.0089298572375527</v>
      </c>
      <c r="D524" s="53">
        <f>IF(Data!Q530=0,1,Data!Q530/POWER(10,LEN(Data!Q530)-1))</f>
        <v>1</v>
      </c>
      <c r="E524" s="53">
        <f>IF(Data!R530=0,1,Data!Q530/1000000000)</f>
        <v>1</v>
      </c>
      <c r="F524" s="53">
        <f t="shared" si="33"/>
        <v>2092.028088530375</v>
      </c>
      <c r="G524" s="66">
        <f t="shared" si="34"/>
        <v>8.9298572375526852E-3</v>
      </c>
      <c r="H524" s="53">
        <v>4270.3100000000004</v>
      </c>
      <c r="I524" s="69">
        <f t="shared" si="35"/>
        <v>1.540594266582973E-2</v>
      </c>
    </row>
    <row r="525" spans="1:9" x14ac:dyDescent="0.2">
      <c r="A525" s="56">
        <f>Data!A531</f>
        <v>41067</v>
      </c>
      <c r="B525" s="57">
        <f>Data!E531</f>
        <v>2032.3531</v>
      </c>
      <c r="C525" s="57">
        <f t="shared" si="32"/>
        <v>1.0069071141432642</v>
      </c>
      <c r="D525" s="58">
        <f>IF(Data!Q531=0,1,Data!Q531/POWER(10,LEN(Data!Q531)-1))</f>
        <v>1</v>
      </c>
      <c r="E525" s="58">
        <f>IF(Data!R531=0,1,Data!Q531/1000000000)</f>
        <v>1</v>
      </c>
      <c r="F525" s="58">
        <f t="shared" si="33"/>
        <v>2106.4779653287692</v>
      </c>
      <c r="G525" s="65">
        <f t="shared" si="34"/>
        <v>6.9071141432641703E-3</v>
      </c>
      <c r="H525" s="58">
        <v>4284.4799999999996</v>
      </c>
      <c r="I525" s="68">
        <f t="shared" si="35"/>
        <v>3.3182602668189176E-3</v>
      </c>
    </row>
    <row r="526" spans="1:9" x14ac:dyDescent="0.2">
      <c r="A526" s="51">
        <f>Data!A532</f>
        <v>41068</v>
      </c>
      <c r="B526" s="52">
        <f>Data!E532</f>
        <v>2039.0625</v>
      </c>
      <c r="C526" s="52">
        <f t="shared" si="32"/>
        <v>1.0033012964135022</v>
      </c>
      <c r="D526" s="53">
        <f>IF(Data!Q532=0,1,Data!Q532/POWER(10,LEN(Data!Q532)-1))</f>
        <v>1</v>
      </c>
      <c r="E526" s="53">
        <f>IF(Data!R532=0,1,Data!Q532/1000000000)</f>
        <v>1</v>
      </c>
      <c r="F526" s="53">
        <f t="shared" si="33"/>
        <v>2113.4320734808302</v>
      </c>
      <c r="G526" s="66">
        <f t="shared" si="34"/>
        <v>3.3012964135021861E-3</v>
      </c>
      <c r="H526" s="53">
        <v>4349.46</v>
      </c>
      <c r="I526" s="69">
        <f t="shared" si="35"/>
        <v>1.5166367913959311E-2</v>
      </c>
    </row>
    <row r="527" spans="1:9" x14ac:dyDescent="0.2">
      <c r="A527" s="56">
        <f>Data!A533</f>
        <v>41069</v>
      </c>
      <c r="B527" s="57">
        <f>Data!E533</f>
        <v>2038.9821999999999</v>
      </c>
      <c r="C527" s="57">
        <f t="shared" si="32"/>
        <v>0.99996061915708812</v>
      </c>
      <c r="D527" s="58">
        <f>IF(Data!Q533=0,1,Data!Q533/POWER(10,LEN(Data!Q533)-1))</f>
        <v>1</v>
      </c>
      <c r="E527" s="58">
        <f>IF(Data!R533=0,1,Data!Q533/1000000000)</f>
        <v>1</v>
      </c>
      <c r="F527" s="58">
        <f t="shared" si="33"/>
        <v>2113.3488447443397</v>
      </c>
      <c r="G527" s="65">
        <f t="shared" si="34"/>
        <v>-3.9380842911884706E-5</v>
      </c>
      <c r="H527" s="58">
        <v>4349.46</v>
      </c>
      <c r="I527" s="68">
        <f t="shared" si="35"/>
        <v>0</v>
      </c>
    </row>
    <row r="528" spans="1:9" x14ac:dyDescent="0.2">
      <c r="A528" s="51">
        <f>Data!A534</f>
        <v>41070</v>
      </c>
      <c r="B528" s="52">
        <f>Data!E534</f>
        <v>2038.9019000000001</v>
      </c>
      <c r="C528" s="52">
        <f t="shared" si="32"/>
        <v>0.99996061760617638</v>
      </c>
      <c r="D528" s="53">
        <f>IF(Data!Q534=0,1,Data!Q534/POWER(10,LEN(Data!Q534)-1))</f>
        <v>1</v>
      </c>
      <c r="E528" s="53">
        <f>IF(Data!R534=0,1,Data!Q534/1000000000)</f>
        <v>1</v>
      </c>
      <c r="F528" s="53">
        <f t="shared" si="33"/>
        <v>2113.2656160078491</v>
      </c>
      <c r="G528" s="66">
        <f t="shared" si="34"/>
        <v>-3.9382393823728101E-5</v>
      </c>
      <c r="H528" s="53">
        <v>4349.46</v>
      </c>
      <c r="I528" s="69">
        <f t="shared" si="35"/>
        <v>0</v>
      </c>
    </row>
    <row r="529" spans="1:9" x14ac:dyDescent="0.2">
      <c r="A529" s="56">
        <f>Data!A535</f>
        <v>41071</v>
      </c>
      <c r="B529" s="57">
        <f>Data!E535</f>
        <v>2041.0320999999999</v>
      </c>
      <c r="C529" s="57">
        <f t="shared" si="32"/>
        <v>1.0010447780739229</v>
      </c>
      <c r="D529" s="58">
        <f>IF(Data!Q535=0,1,Data!Q535/POWER(10,LEN(Data!Q535)-1))</f>
        <v>1</v>
      </c>
      <c r="E529" s="58">
        <f>IF(Data!R535=0,1,Data!Q535/1000000000)</f>
        <v>1</v>
      </c>
      <c r="F529" s="58">
        <f t="shared" si="33"/>
        <v>2115.4735095878291</v>
      </c>
      <c r="G529" s="65">
        <f t="shared" si="34"/>
        <v>1.0447780739228918E-3</v>
      </c>
      <c r="H529" s="58">
        <v>4305.8</v>
      </c>
      <c r="I529" s="68">
        <f t="shared" si="35"/>
        <v>-1.0038027709186825E-2</v>
      </c>
    </row>
    <row r="530" spans="1:9" x14ac:dyDescent="0.2">
      <c r="A530" s="51">
        <f>Data!A536</f>
        <v>41072</v>
      </c>
      <c r="B530" s="52">
        <f>Data!E536</f>
        <v>2031.5425</v>
      </c>
      <c r="C530" s="52">
        <f t="shared" si="32"/>
        <v>0.9953505875777261</v>
      </c>
      <c r="D530" s="53">
        <f>IF(Data!Q536=0,1,Data!Q536/POWER(10,LEN(Data!Q536)-1))</f>
        <v>1</v>
      </c>
      <c r="E530" s="53">
        <f>IF(Data!R536=0,1,Data!Q536/1000000000)</f>
        <v>1</v>
      </c>
      <c r="F530" s="53">
        <f t="shared" si="33"/>
        <v>2105.6378007733601</v>
      </c>
      <c r="G530" s="66">
        <f t="shared" si="34"/>
        <v>-4.6494124222739019E-3</v>
      </c>
      <c r="H530" s="53">
        <v>4281.82</v>
      </c>
      <c r="I530" s="69">
        <f t="shared" si="35"/>
        <v>-5.5692321984300852E-3</v>
      </c>
    </row>
    <row r="531" spans="1:9" x14ac:dyDescent="0.2">
      <c r="A531" s="56">
        <f>Data!A537</f>
        <v>41073</v>
      </c>
      <c r="B531" s="57">
        <f>Data!E537</f>
        <v>2009.0562</v>
      </c>
      <c r="C531" s="57">
        <f t="shared" si="32"/>
        <v>0.9889314154146418</v>
      </c>
      <c r="D531" s="58">
        <f>IF(Data!Q537=0,1,Data!Q537/POWER(10,LEN(Data!Q537)-1))</f>
        <v>1</v>
      </c>
      <c r="E531" s="58">
        <f>IF(Data!R537=0,1,Data!Q537/1000000000)</f>
        <v>1</v>
      </c>
      <c r="F531" s="58">
        <f t="shared" si="33"/>
        <v>2082.3313706693725</v>
      </c>
      <c r="G531" s="65">
        <f t="shared" si="34"/>
        <v>-1.1068584585358199E-2</v>
      </c>
      <c r="H531" s="58">
        <v>4255.47</v>
      </c>
      <c r="I531" s="68">
        <f t="shared" si="35"/>
        <v>-6.1539252000316624E-3</v>
      </c>
    </row>
    <row r="532" spans="1:9" x14ac:dyDescent="0.2">
      <c r="A532" s="51">
        <f>Data!A538</f>
        <v>41074</v>
      </c>
      <c r="B532" s="52">
        <f>Data!E538</f>
        <v>2004.9655</v>
      </c>
      <c r="C532" s="52">
        <f t="shared" si="32"/>
        <v>0.99796386980115337</v>
      </c>
      <c r="D532" s="53">
        <f>IF(Data!Q538=0,1,Data!Q538/POWER(10,LEN(Data!Q538)-1))</f>
        <v>1</v>
      </c>
      <c r="E532" s="53">
        <f>IF(Data!R538=0,1,Data!Q538/1000000000)</f>
        <v>1</v>
      </c>
      <c r="F532" s="53">
        <f t="shared" si="33"/>
        <v>2078.0914728815469</v>
      </c>
      <c r="G532" s="66">
        <f t="shared" si="34"/>
        <v>-2.0361301988466307E-3</v>
      </c>
      <c r="H532" s="53">
        <v>4274.41</v>
      </c>
      <c r="I532" s="69">
        <f t="shared" si="35"/>
        <v>4.4507422211881309E-3</v>
      </c>
    </row>
    <row r="533" spans="1:9" x14ac:dyDescent="0.2">
      <c r="A533" s="56">
        <f>Data!A539</f>
        <v>41075</v>
      </c>
      <c r="B533" s="57">
        <f>Data!E539</f>
        <v>2016.8398</v>
      </c>
      <c r="C533" s="57">
        <f t="shared" si="32"/>
        <v>1.0059224460470766</v>
      </c>
      <c r="D533" s="58">
        <f>IF(Data!Q539=0,1,Data!Q539/POWER(10,LEN(Data!Q539)-1))</f>
        <v>1</v>
      </c>
      <c r="E533" s="58">
        <f>IF(Data!R539=0,1,Data!Q539/1000000000)</f>
        <v>1</v>
      </c>
      <c r="F533" s="58">
        <f t="shared" si="33"/>
        <v>2090.3988575105777</v>
      </c>
      <c r="G533" s="65">
        <f t="shared" si="34"/>
        <v>5.9224460470765905E-3</v>
      </c>
      <c r="H533" s="58">
        <v>4317.83</v>
      </c>
      <c r="I533" s="68">
        <f t="shared" si="35"/>
        <v>1.0158127086545399E-2</v>
      </c>
    </row>
    <row r="534" spans="1:9" x14ac:dyDescent="0.2">
      <c r="A534" s="51">
        <f>Data!A540</f>
        <v>41076</v>
      </c>
      <c r="B534" s="52">
        <f>Data!E540</f>
        <v>2016.7570000000001</v>
      </c>
      <c r="C534" s="52">
        <f t="shared" si="32"/>
        <v>0.99995894567332522</v>
      </c>
      <c r="D534" s="53">
        <f>IF(Data!Q540=0,1,Data!Q540/POWER(10,LEN(Data!Q540)-1))</f>
        <v>1</v>
      </c>
      <c r="E534" s="53">
        <f>IF(Data!R540=0,1,Data!Q540/1000000000)</f>
        <v>1</v>
      </c>
      <c r="F534" s="53">
        <f t="shared" si="33"/>
        <v>2090.3130375930009</v>
      </c>
      <c r="G534" s="66">
        <f t="shared" si="34"/>
        <v>-4.1054326674783148E-5</v>
      </c>
      <c r="H534" s="53">
        <v>4317.83</v>
      </c>
      <c r="I534" s="69">
        <f t="shared" si="35"/>
        <v>0</v>
      </c>
    </row>
    <row r="535" spans="1:9" x14ac:dyDescent="0.2">
      <c r="A535" s="56">
        <f>Data!A541</f>
        <v>41077</v>
      </c>
      <c r="B535" s="57">
        <f>Data!E541</f>
        <v>2016.6741</v>
      </c>
      <c r="C535" s="57">
        <f t="shared" si="32"/>
        <v>0.99995889440324237</v>
      </c>
      <c r="D535" s="58">
        <f>IF(Data!Q541=0,1,Data!Q541/POWER(10,LEN(Data!Q541)-1))</f>
        <v>1</v>
      </c>
      <c r="E535" s="58">
        <f>IF(Data!R541=0,1,Data!Q541/1000000000)</f>
        <v>1</v>
      </c>
      <c r="F535" s="58">
        <f t="shared" si="33"/>
        <v>2090.2271140281805</v>
      </c>
      <c r="G535" s="65">
        <f t="shared" si="34"/>
        <v>-4.1105596757629037E-5</v>
      </c>
      <c r="H535" s="58">
        <v>4317.83</v>
      </c>
      <c r="I535" s="68">
        <f t="shared" si="35"/>
        <v>0</v>
      </c>
    </row>
    <row r="536" spans="1:9" x14ac:dyDescent="0.2">
      <c r="A536" s="51">
        <f>Data!A542</f>
        <v>41078</v>
      </c>
      <c r="B536" s="52">
        <f>Data!E542</f>
        <v>2034.8376000000001</v>
      </c>
      <c r="C536" s="52">
        <f t="shared" si="32"/>
        <v>1.0090066610167703</v>
      </c>
      <c r="D536" s="53">
        <f>IF(Data!Q542=0,1,Data!Q542/POWER(10,LEN(Data!Q542)-1))</f>
        <v>1</v>
      </c>
      <c r="E536" s="53">
        <f>IF(Data!R542=0,1,Data!Q542/1000000000)</f>
        <v>1</v>
      </c>
      <c r="F536" s="53">
        <f t="shared" si="33"/>
        <v>2109.0530810922942</v>
      </c>
      <c r="G536" s="66">
        <f t="shared" si="34"/>
        <v>9.0066610167702787E-3</v>
      </c>
      <c r="H536" s="53">
        <v>4337.43</v>
      </c>
      <c r="I536" s="69">
        <f t="shared" si="35"/>
        <v>4.5393172033174611E-3</v>
      </c>
    </row>
    <row r="537" spans="1:9" x14ac:dyDescent="0.2">
      <c r="A537" s="56">
        <f>Data!A543</f>
        <v>41079</v>
      </c>
      <c r="B537" s="57">
        <f>Data!E543</f>
        <v>2050.0475000000001</v>
      </c>
      <c r="C537" s="57">
        <f t="shared" si="32"/>
        <v>1.0074747488448219</v>
      </c>
      <c r="D537" s="58">
        <f>IF(Data!Q543=0,1,Data!Q543/POWER(10,LEN(Data!Q543)-1))</f>
        <v>1</v>
      </c>
      <c r="E537" s="58">
        <f>IF(Data!R543=0,1,Data!Q543/1000000000)</f>
        <v>1</v>
      </c>
      <c r="F537" s="58">
        <f t="shared" si="33"/>
        <v>2124.8177231738568</v>
      </c>
      <c r="G537" s="65">
        <f t="shared" si="34"/>
        <v>7.4747488448219102E-3</v>
      </c>
      <c r="H537" s="58">
        <v>4356.63</v>
      </c>
      <c r="I537" s="68">
        <f t="shared" si="35"/>
        <v>4.4265844059729886E-3</v>
      </c>
    </row>
    <row r="538" spans="1:9" x14ac:dyDescent="0.2">
      <c r="A538" s="51">
        <f>Data!A544</f>
        <v>41080</v>
      </c>
      <c r="B538" s="52">
        <f>Data!E544</f>
        <v>2052.1415000000002</v>
      </c>
      <c r="C538" s="52">
        <f t="shared" si="32"/>
        <v>1.0010214397471278</v>
      </c>
      <c r="D538" s="53">
        <f>IF(Data!Q544=0,1,Data!Q544/POWER(10,LEN(Data!Q544)-1))</f>
        <v>1</v>
      </c>
      <c r="E538" s="53">
        <f>IF(Data!R544=0,1,Data!Q544/1000000000)</f>
        <v>1</v>
      </c>
      <c r="F538" s="53">
        <f t="shared" si="33"/>
        <v>2126.9880964517083</v>
      </c>
      <c r="G538" s="66">
        <f t="shared" si="34"/>
        <v>1.0214397471277614E-3</v>
      </c>
      <c r="H538" s="53">
        <v>4396.78</v>
      </c>
      <c r="I538" s="69">
        <f t="shared" si="35"/>
        <v>9.2158388479168796E-3</v>
      </c>
    </row>
    <row r="539" spans="1:9" x14ac:dyDescent="0.2">
      <c r="A539" s="56">
        <f>Data!A545</f>
        <v>41081</v>
      </c>
      <c r="B539" s="57">
        <f>Data!E545</f>
        <v>2055.7820999999999</v>
      </c>
      <c r="C539" s="57">
        <f t="shared" si="32"/>
        <v>1.0017740492066458</v>
      </c>
      <c r="D539" s="58">
        <f>IF(Data!Q545=0,1,Data!Q545/POWER(10,LEN(Data!Q545)-1))</f>
        <v>1</v>
      </c>
      <c r="E539" s="58">
        <f>IF(Data!R545=0,1,Data!Q545/1000000000)</f>
        <v>1</v>
      </c>
      <c r="F539" s="58">
        <f t="shared" si="33"/>
        <v>2130.7614779967635</v>
      </c>
      <c r="G539" s="65">
        <f t="shared" si="34"/>
        <v>1.7740492066458113E-3</v>
      </c>
      <c r="H539" s="58">
        <v>4361.58</v>
      </c>
      <c r="I539" s="68">
        <f t="shared" si="35"/>
        <v>-8.0058588330550462E-3</v>
      </c>
    </row>
    <row r="540" spans="1:9" x14ac:dyDescent="0.2">
      <c r="A540" s="51">
        <f>Data!A546</f>
        <v>41082</v>
      </c>
      <c r="B540" s="52">
        <f>Data!E546</f>
        <v>2037.6960999999999</v>
      </c>
      <c r="C540" s="52">
        <f t="shared" si="32"/>
        <v>0.99120237499878994</v>
      </c>
      <c r="D540" s="53">
        <f>IF(Data!Q546=0,1,Data!Q546/POWER(10,LEN(Data!Q546)-1))</f>
        <v>1</v>
      </c>
      <c r="E540" s="53">
        <f>IF(Data!R546=0,1,Data!Q546/1000000000)</f>
        <v>1</v>
      </c>
      <c r="F540" s="53">
        <f t="shared" si="33"/>
        <v>2112.0158375463238</v>
      </c>
      <c r="G540" s="66">
        <f t="shared" si="34"/>
        <v>-8.7976250012100632E-3</v>
      </c>
      <c r="H540" s="53">
        <v>4358.84</v>
      </c>
      <c r="I540" s="69">
        <f t="shared" si="35"/>
        <v>-6.2821271190705019E-4</v>
      </c>
    </row>
    <row r="541" spans="1:9" x14ac:dyDescent="0.2">
      <c r="A541" s="56">
        <f>Data!A547</f>
        <v>41083</v>
      </c>
      <c r="B541" s="57">
        <f>Data!E547</f>
        <v>2037.6044999999999</v>
      </c>
      <c r="C541" s="57">
        <f t="shared" si="32"/>
        <v>0.9999550472712786</v>
      </c>
      <c r="D541" s="58">
        <f>IF(Data!Q547=0,1,Data!Q547/POWER(10,LEN(Data!Q547)-1))</f>
        <v>1</v>
      </c>
      <c r="E541" s="58">
        <f>IF(Data!R547=0,1,Data!Q547/1000000000)</f>
        <v>1</v>
      </c>
      <c r="F541" s="58">
        <f t="shared" si="33"/>
        <v>2111.9208966713231</v>
      </c>
      <c r="G541" s="65">
        <f t="shared" si="34"/>
        <v>-4.4952728721514568E-5</v>
      </c>
      <c r="H541" s="58">
        <v>4358.84</v>
      </c>
      <c r="I541" s="68">
        <f t="shared" si="35"/>
        <v>0</v>
      </c>
    </row>
    <row r="542" spans="1:9" x14ac:dyDescent="0.2">
      <c r="A542" s="51">
        <f>Data!A548</f>
        <v>41084</v>
      </c>
      <c r="B542" s="52">
        <f>Data!E548</f>
        <v>2037.5128999999999</v>
      </c>
      <c r="C542" s="52">
        <f t="shared" si="32"/>
        <v>0.99995504525043988</v>
      </c>
      <c r="D542" s="53">
        <f>IF(Data!Q548=0,1,Data!Q548/POWER(10,LEN(Data!Q548)-1))</f>
        <v>1</v>
      </c>
      <c r="E542" s="53">
        <f>IF(Data!R548=0,1,Data!Q548/1000000000)</f>
        <v>1</v>
      </c>
      <c r="F542" s="53">
        <f t="shared" si="33"/>
        <v>2111.8259557963224</v>
      </c>
      <c r="G542" s="66">
        <f t="shared" si="34"/>
        <v>-4.4954749560122131E-5</v>
      </c>
      <c r="H542" s="53">
        <v>4358.84</v>
      </c>
      <c r="I542" s="69">
        <f t="shared" si="35"/>
        <v>0</v>
      </c>
    </row>
    <row r="543" spans="1:9" x14ac:dyDescent="0.2">
      <c r="A543" s="56">
        <f>Data!A549</f>
        <v>41085</v>
      </c>
      <c r="B543" s="57">
        <f>Data!E549</f>
        <v>2019.3037999999999</v>
      </c>
      <c r="C543" s="57">
        <f t="shared" si="32"/>
        <v>0.99106307498715707</v>
      </c>
      <c r="D543" s="58">
        <f>IF(Data!Q549=0,1,Data!Q549/POWER(10,LEN(Data!Q549)-1))</f>
        <v>1</v>
      </c>
      <c r="E543" s="58">
        <f>IF(Data!R549=0,1,Data!Q549/1000000000)</f>
        <v>1</v>
      </c>
      <c r="F543" s="58">
        <f t="shared" si="33"/>
        <v>2092.9527255891953</v>
      </c>
      <c r="G543" s="65">
        <f t="shared" si="34"/>
        <v>-8.9369250128429334E-3</v>
      </c>
      <c r="H543" s="58">
        <v>4326.54</v>
      </c>
      <c r="I543" s="68">
        <f t="shared" si="35"/>
        <v>-7.4102284093933157E-3</v>
      </c>
    </row>
    <row r="544" spans="1:9" x14ac:dyDescent="0.2">
      <c r="A544" s="51">
        <f>Data!A550</f>
        <v>41086</v>
      </c>
      <c r="B544" s="52">
        <f>Data!E550</f>
        <v>2020.4432999999999</v>
      </c>
      <c r="C544" s="52">
        <f t="shared" si="32"/>
        <v>1.0005643034000133</v>
      </c>
      <c r="D544" s="53">
        <f>IF(Data!Q550=0,1,Data!Q550/POWER(10,LEN(Data!Q550)-1))</f>
        <v>1</v>
      </c>
      <c r="E544" s="53">
        <f>IF(Data!R550=0,1,Data!Q550/1000000000)</f>
        <v>1</v>
      </c>
      <c r="F544" s="53">
        <f t="shared" si="33"/>
        <v>2094.1337859283126</v>
      </c>
      <c r="G544" s="66">
        <f t="shared" si="34"/>
        <v>5.64303400013344E-4</v>
      </c>
      <c r="H544" s="53">
        <v>4324.01</v>
      </c>
      <c r="I544" s="69">
        <f t="shared" si="35"/>
        <v>-5.8476288211817273E-4</v>
      </c>
    </row>
    <row r="545" spans="1:9" x14ac:dyDescent="0.2">
      <c r="A545" s="56">
        <f>Data!A551</f>
        <v>41087</v>
      </c>
      <c r="B545" s="57">
        <f>Data!E551</f>
        <v>2028.8829000000001</v>
      </c>
      <c r="C545" s="57">
        <f t="shared" si="32"/>
        <v>1.0041771031139552</v>
      </c>
      <c r="D545" s="58">
        <f>IF(Data!Q551=0,1,Data!Q551/POWER(10,LEN(Data!Q551)-1))</f>
        <v>1</v>
      </c>
      <c r="E545" s="58">
        <f>IF(Data!R551=0,1,Data!Q551/1000000000)</f>
        <v>1</v>
      </c>
      <c r="F545" s="58">
        <f t="shared" si="33"/>
        <v>2102.8811986865526</v>
      </c>
      <c r="G545" s="65">
        <f t="shared" si="34"/>
        <v>4.1771031139552495E-3</v>
      </c>
      <c r="H545" s="58">
        <v>4337.08</v>
      </c>
      <c r="I545" s="68">
        <f t="shared" si="35"/>
        <v>3.0226572093958737E-3</v>
      </c>
    </row>
    <row r="546" spans="1:9" x14ac:dyDescent="0.2">
      <c r="A546" s="51">
        <f>Data!A552</f>
        <v>41088</v>
      </c>
      <c r="B546" s="52">
        <f>Data!E552</f>
        <v>2022.5573999999999</v>
      </c>
      <c r="C546" s="52">
        <f t="shared" si="32"/>
        <v>0.99688227447725042</v>
      </c>
      <c r="D546" s="53">
        <f>IF(Data!Q552=0,1,Data!Q552/POWER(10,LEN(Data!Q552)-1))</f>
        <v>1</v>
      </c>
      <c r="E546" s="53">
        <f>IF(Data!R552=0,1,Data!Q552/1000000000)</f>
        <v>1</v>
      </c>
      <c r="F546" s="53">
        <f t="shared" si="33"/>
        <v>2096.3249923020971</v>
      </c>
      <c r="G546" s="66">
        <f t="shared" si="34"/>
        <v>-3.1177255227496925E-3</v>
      </c>
      <c r="H546" s="53">
        <v>4336.3599999999997</v>
      </c>
      <c r="I546" s="69">
        <f t="shared" si="35"/>
        <v>-1.6601031108498532E-4</v>
      </c>
    </row>
    <row r="547" spans="1:9" x14ac:dyDescent="0.2">
      <c r="A547" s="56">
        <f>Data!A553</f>
        <v>41089</v>
      </c>
      <c r="B547" s="57">
        <f>Data!E553</f>
        <v>2050.2483999999999</v>
      </c>
      <c r="C547" s="57">
        <f t="shared" si="32"/>
        <v>1.0136910823890586</v>
      </c>
      <c r="D547" s="58">
        <f>IF(Data!Q553=0,1,Data!Q553/POWER(10,LEN(Data!Q553)-1))</f>
        <v>1</v>
      </c>
      <c r="E547" s="58">
        <f>IF(Data!R553=0,1,Data!Q553/1000000000)</f>
        <v>1</v>
      </c>
      <c r="F547" s="58">
        <f t="shared" si="33"/>
        <v>2125.0259504859478</v>
      </c>
      <c r="G547" s="65">
        <f t="shared" si="34"/>
        <v>1.3691082389058584E-2</v>
      </c>
      <c r="H547" s="58">
        <v>4400.1000000000004</v>
      </c>
      <c r="I547" s="68">
        <f t="shared" si="35"/>
        <v>1.4698964108146084E-2</v>
      </c>
    </row>
    <row r="548" spans="1:9" x14ac:dyDescent="0.2">
      <c r="A548" s="51">
        <f>Data!A554</f>
        <v>41090</v>
      </c>
      <c r="B548" s="52">
        <f>Data!E554</f>
        <v>2050.1649000000002</v>
      </c>
      <c r="C548" s="52">
        <f t="shared" si="32"/>
        <v>0.99995927322757583</v>
      </c>
      <c r="D548" s="53">
        <f>IF(Data!Q554=0,1,Data!Q554/POWER(10,LEN(Data!Q554)-1))</f>
        <v>1</v>
      </c>
      <c r="E548" s="53">
        <f>IF(Data!R554=0,1,Data!Q554/1000000000)</f>
        <v>1</v>
      </c>
      <c r="F548" s="53">
        <f t="shared" si="33"/>
        <v>2124.9394050376668</v>
      </c>
      <c r="G548" s="66">
        <f t="shared" si="34"/>
        <v>-4.0726772424171109E-5</v>
      </c>
      <c r="H548" s="53">
        <v>4400.1000000000004</v>
      </c>
      <c r="I548" s="69">
        <f t="shared" si="35"/>
        <v>0</v>
      </c>
    </row>
    <row r="549" spans="1:9" x14ac:dyDescent="0.2">
      <c r="A549" s="56">
        <f>Data!A555</f>
        <v>41091</v>
      </c>
      <c r="B549" s="57">
        <f>Data!E555</f>
        <v>2050.0814</v>
      </c>
      <c r="C549" s="57">
        <f t="shared" si="32"/>
        <v>0.99995927156883813</v>
      </c>
      <c r="D549" s="58">
        <f>IF(Data!Q555=0,1,Data!Q555/POWER(10,LEN(Data!Q555)-1))</f>
        <v>1</v>
      </c>
      <c r="E549" s="58">
        <f>IF(Data!R555=0,1,Data!Q555/1000000000)</f>
        <v>1</v>
      </c>
      <c r="F549" s="58">
        <f t="shared" si="33"/>
        <v>2124.8528595893854</v>
      </c>
      <c r="G549" s="65">
        <f t="shared" si="34"/>
        <v>-4.0728431161984879E-5</v>
      </c>
      <c r="H549" s="58">
        <v>4400.1000000000004</v>
      </c>
      <c r="I549" s="68">
        <f t="shared" si="35"/>
        <v>0</v>
      </c>
    </row>
    <row r="550" spans="1:9" x14ac:dyDescent="0.2">
      <c r="A550" s="51">
        <f>Data!A556</f>
        <v>41092</v>
      </c>
      <c r="B550" s="52">
        <f>Data!E556</f>
        <v>2049.9978999999998</v>
      </c>
      <c r="C550" s="52">
        <f t="shared" si="32"/>
        <v>0.99995926990996542</v>
      </c>
      <c r="D550" s="53">
        <f>IF(Data!Q556=0,1,Data!Q556/POWER(10,LEN(Data!Q556)-1))</f>
        <v>1</v>
      </c>
      <c r="E550" s="53">
        <f>IF(Data!R556=0,1,Data!Q556/1000000000)</f>
        <v>1</v>
      </c>
      <c r="F550" s="53">
        <f t="shared" si="33"/>
        <v>2124.766314141104</v>
      </c>
      <c r="G550" s="66">
        <f t="shared" si="34"/>
        <v>-4.0730090034579725E-5</v>
      </c>
      <c r="H550" s="53">
        <v>4400.1000000000004</v>
      </c>
      <c r="I550" s="69">
        <f t="shared" si="35"/>
        <v>0</v>
      </c>
    </row>
    <row r="551" spans="1:9" x14ac:dyDescent="0.2">
      <c r="A551" s="56">
        <f>Data!A557</f>
        <v>41093</v>
      </c>
      <c r="B551" s="57">
        <f>Data!E557</f>
        <v>2056.1974</v>
      </c>
      <c r="C551" s="57">
        <f t="shared" si="32"/>
        <v>1.0030241494393726</v>
      </c>
      <c r="D551" s="58">
        <f>IF(Data!Q557=0,1,Data!Q557/POWER(10,LEN(Data!Q557)-1))</f>
        <v>1</v>
      </c>
      <c r="E551" s="58">
        <f>IF(Data!R557=0,1,Data!Q557/1000000000)</f>
        <v>1</v>
      </c>
      <c r="F551" s="58">
        <f t="shared" si="33"/>
        <v>2131.1919249988114</v>
      </c>
      <c r="G551" s="65">
        <f t="shared" si="34"/>
        <v>3.0241494393725699E-3</v>
      </c>
      <c r="H551" s="58">
        <v>4420.32</v>
      </c>
      <c r="I551" s="68">
        <f t="shared" si="35"/>
        <v>4.5953501056792412E-3</v>
      </c>
    </row>
    <row r="552" spans="1:9" x14ac:dyDescent="0.2">
      <c r="A552" s="51">
        <f>Data!A558</f>
        <v>41094</v>
      </c>
      <c r="B552" s="52">
        <f>Data!E558</f>
        <v>2050.136</v>
      </c>
      <c r="C552" s="52">
        <f t="shared" si="32"/>
        <v>0.99705213127883541</v>
      </c>
      <c r="D552" s="53">
        <f>IF(Data!Q558=0,1,Data!Q558/POWER(10,LEN(Data!Q558)-1))</f>
        <v>1</v>
      </c>
      <c r="E552" s="53">
        <f>IF(Data!R558=0,1,Data!Q558/1000000000)</f>
        <v>1</v>
      </c>
      <c r="F552" s="53">
        <f t="shared" si="33"/>
        <v>2124.9094509843089</v>
      </c>
      <c r="G552" s="66">
        <f t="shared" si="34"/>
        <v>-2.9478687211645926E-3</v>
      </c>
      <c r="H552" s="53">
        <v>4418.6899999999996</v>
      </c>
      <c r="I552" s="69">
        <f t="shared" si="35"/>
        <v>-3.6875158359572779E-4</v>
      </c>
    </row>
    <row r="553" spans="1:9" x14ac:dyDescent="0.2">
      <c r="A553" s="56">
        <f>Data!A559</f>
        <v>41095</v>
      </c>
      <c r="B553" s="57">
        <f>Data!E559</f>
        <v>2046.634</v>
      </c>
      <c r="C553" s="57">
        <f t="shared" si="32"/>
        <v>0.99829182064019173</v>
      </c>
      <c r="D553" s="58">
        <f>IF(Data!Q559=0,1,Data!Q559/POWER(10,LEN(Data!Q559)-1))</f>
        <v>1</v>
      </c>
      <c r="E553" s="58">
        <f>IF(Data!R559=0,1,Data!Q559/1000000000)</f>
        <v>1</v>
      </c>
      <c r="F553" s="58">
        <f t="shared" si="33"/>
        <v>2121.2797245186762</v>
      </c>
      <c r="G553" s="65">
        <f t="shared" si="34"/>
        <v>-1.7081793598081596E-3</v>
      </c>
      <c r="H553" s="58">
        <v>4426.2</v>
      </c>
      <c r="I553" s="68">
        <f t="shared" si="35"/>
        <v>1.6995987498558129E-3</v>
      </c>
    </row>
    <row r="554" spans="1:9" x14ac:dyDescent="0.2">
      <c r="A554" s="51">
        <f>Data!A560</f>
        <v>41096</v>
      </c>
      <c r="B554" s="52">
        <f>Data!E560</f>
        <v>2039.0206000000001</v>
      </c>
      <c r="C554" s="52">
        <f t="shared" si="32"/>
        <v>0.99628003834588896</v>
      </c>
      <c r="D554" s="53">
        <f>IF(Data!Q560=0,1,Data!Q560/POWER(10,LEN(Data!Q560)-1))</f>
        <v>1</v>
      </c>
      <c r="E554" s="53">
        <f>IF(Data!R560=0,1,Data!Q560/1000000000)</f>
        <v>1</v>
      </c>
      <c r="F554" s="53">
        <f t="shared" si="33"/>
        <v>2113.3886452858233</v>
      </c>
      <c r="G554" s="66">
        <f t="shared" si="34"/>
        <v>-3.719961654111148E-3</v>
      </c>
      <c r="H554" s="53">
        <v>4413.41</v>
      </c>
      <c r="I554" s="69">
        <f t="shared" si="35"/>
        <v>-2.8896118566715812E-3</v>
      </c>
    </row>
    <row r="555" spans="1:9" x14ac:dyDescent="0.2">
      <c r="A555" s="56">
        <f>Data!A561</f>
        <v>41097</v>
      </c>
      <c r="B555" s="57">
        <f>Data!E561</f>
        <v>2038.9369999999999</v>
      </c>
      <c r="C555" s="57">
        <f t="shared" si="32"/>
        <v>0.9999589999237869</v>
      </c>
      <c r="D555" s="58">
        <f>IF(Data!Q561=0,1,Data!Q561/POWER(10,LEN(Data!Q561)-1))</f>
        <v>1</v>
      </c>
      <c r="E555" s="58">
        <f>IF(Data!R561=0,1,Data!Q561/1000000000)</f>
        <v>1</v>
      </c>
      <c r="F555" s="58">
        <f t="shared" si="33"/>
        <v>2113.3019961902987</v>
      </c>
      <c r="G555" s="65">
        <f t="shared" si="34"/>
        <v>-4.1000076213104641E-5</v>
      </c>
      <c r="H555" s="58">
        <v>4413.41</v>
      </c>
      <c r="I555" s="68">
        <f t="shared" si="35"/>
        <v>0</v>
      </c>
    </row>
    <row r="556" spans="1:9" x14ac:dyDescent="0.2">
      <c r="A556" s="51">
        <f>Data!A562</f>
        <v>41098</v>
      </c>
      <c r="B556" s="52">
        <f>Data!E562</f>
        <v>2038.8533</v>
      </c>
      <c r="C556" s="52">
        <f t="shared" si="32"/>
        <v>0.99995894919754758</v>
      </c>
      <c r="D556" s="53">
        <f>IF(Data!Q562=0,1,Data!Q562/POWER(10,LEN(Data!Q562)-1))</f>
        <v>1</v>
      </c>
      <c r="E556" s="53">
        <f>IF(Data!R562=0,1,Data!Q562/1000000000)</f>
        <v>1</v>
      </c>
      <c r="F556" s="53">
        <f t="shared" si="33"/>
        <v>2113.2152434475306</v>
      </c>
      <c r="G556" s="66">
        <f t="shared" si="34"/>
        <v>-4.1050802452535784E-5</v>
      </c>
      <c r="H556" s="53">
        <v>4413.41</v>
      </c>
      <c r="I556" s="69">
        <f t="shared" si="35"/>
        <v>0</v>
      </c>
    </row>
    <row r="557" spans="1:9" x14ac:dyDescent="0.2">
      <c r="A557" s="56">
        <f>Data!A563</f>
        <v>41099</v>
      </c>
      <c r="B557" s="57">
        <f>Data!E563</f>
        <v>2025.6793</v>
      </c>
      <c r="C557" s="57">
        <f t="shared" si="32"/>
        <v>0.99353852481686644</v>
      </c>
      <c r="D557" s="58">
        <f>IF(Data!Q563=0,1,Data!Q563/POWER(10,LEN(Data!Q563)-1))</f>
        <v>1</v>
      </c>
      <c r="E557" s="58">
        <f>IF(Data!R563=0,1,Data!Q563/1000000000)</f>
        <v>1</v>
      </c>
      <c r="F557" s="58">
        <f t="shared" si="33"/>
        <v>2099.5607555953748</v>
      </c>
      <c r="G557" s="65">
        <f t="shared" si="34"/>
        <v>-6.4614751831335582E-3</v>
      </c>
      <c r="H557" s="58">
        <v>4376.62</v>
      </c>
      <c r="I557" s="68">
        <f t="shared" si="35"/>
        <v>-8.3359579100966696E-3</v>
      </c>
    </row>
    <row r="558" spans="1:9" x14ac:dyDescent="0.2">
      <c r="A558" s="51">
        <f>Data!A564</f>
        <v>41100</v>
      </c>
      <c r="B558" s="52">
        <f>Data!E564</f>
        <v>2006.5298</v>
      </c>
      <c r="C558" s="52">
        <f t="shared" si="32"/>
        <v>0.99054662798795445</v>
      </c>
      <c r="D558" s="53">
        <f>IF(Data!Q564=0,1,Data!Q564/POWER(10,LEN(Data!Q564)-1))</f>
        <v>1</v>
      </c>
      <c r="E558" s="53">
        <f>IF(Data!R564=0,1,Data!Q564/1000000000)</f>
        <v>1</v>
      </c>
      <c r="F558" s="53">
        <f t="shared" si="33"/>
        <v>2079.7128267108401</v>
      </c>
      <c r="G558" s="66">
        <f t="shared" si="34"/>
        <v>-9.4533720120456577E-3</v>
      </c>
      <c r="H558" s="53">
        <v>4352.82</v>
      </c>
      <c r="I558" s="69">
        <f t="shared" si="35"/>
        <v>-5.4379863913248672E-3</v>
      </c>
    </row>
    <row r="559" spans="1:9" x14ac:dyDescent="0.2">
      <c r="A559" s="56">
        <f>Data!A565</f>
        <v>41101</v>
      </c>
      <c r="B559" s="57">
        <f>Data!E565</f>
        <v>2011.9672</v>
      </c>
      <c r="C559" s="57">
        <f t="shared" si="32"/>
        <v>1.0027098526022389</v>
      </c>
      <c r="D559" s="58">
        <f>IF(Data!Q565=0,1,Data!Q565/POWER(10,LEN(Data!Q565)-1))</f>
        <v>1</v>
      </c>
      <c r="E559" s="58">
        <f>IF(Data!R565=0,1,Data!Q565/1000000000)</f>
        <v>1</v>
      </c>
      <c r="F559" s="58">
        <f t="shared" si="33"/>
        <v>2085.348541926212</v>
      </c>
      <c r="G559" s="65">
        <f t="shared" si="34"/>
        <v>2.7098526022388825E-3</v>
      </c>
      <c r="H559" s="58">
        <v>4365.53</v>
      </c>
      <c r="I559" s="68">
        <f t="shared" si="35"/>
        <v>2.9199461498523593E-3</v>
      </c>
    </row>
    <row r="560" spans="1:9" x14ac:dyDescent="0.2">
      <c r="A560" s="51">
        <f>Data!A566</f>
        <v>41102</v>
      </c>
      <c r="B560" s="52">
        <f>Data!E566</f>
        <v>2017.296</v>
      </c>
      <c r="C560" s="52">
        <f t="shared" si="32"/>
        <v>1.0026485521235138</v>
      </c>
      <c r="D560" s="53">
        <f>IF(Data!Q566=0,1,Data!Q566/POWER(10,LEN(Data!Q566)-1))</f>
        <v>1</v>
      </c>
      <c r="E560" s="53">
        <f>IF(Data!R566=0,1,Data!Q566/1000000000)</f>
        <v>1</v>
      </c>
      <c r="F560" s="53">
        <f t="shared" si="33"/>
        <v>2090.8716962351969</v>
      </c>
      <c r="G560" s="66">
        <f t="shared" si="34"/>
        <v>2.648552123513781E-3</v>
      </c>
      <c r="H560" s="53">
        <v>4355.8900000000003</v>
      </c>
      <c r="I560" s="69">
        <f t="shared" si="35"/>
        <v>-2.2082083962312593E-3</v>
      </c>
    </row>
    <row r="561" spans="1:9" x14ac:dyDescent="0.2">
      <c r="A561" s="56">
        <f>Data!A567</f>
        <v>41103</v>
      </c>
      <c r="B561" s="57">
        <f>Data!E567</f>
        <v>2031.8630000000001</v>
      </c>
      <c r="C561" s="57">
        <f t="shared" si="32"/>
        <v>1.0072210523393692</v>
      </c>
      <c r="D561" s="58">
        <f>IF(Data!Q567=0,1,Data!Q567/POWER(10,LEN(Data!Q567)-1))</f>
        <v>1</v>
      </c>
      <c r="E561" s="58">
        <f>IF(Data!R567=0,1,Data!Q567/1000000000)</f>
        <v>1</v>
      </c>
      <c r="F561" s="58">
        <f t="shared" si="33"/>
        <v>2105.969990188617</v>
      </c>
      <c r="G561" s="65">
        <f t="shared" si="34"/>
        <v>7.221052339369205E-3</v>
      </c>
      <c r="H561" s="58">
        <v>4372.67</v>
      </c>
      <c r="I561" s="68">
        <f t="shared" si="35"/>
        <v>3.8522552222393092E-3</v>
      </c>
    </row>
    <row r="562" spans="1:9" x14ac:dyDescent="0.2">
      <c r="A562" s="51">
        <f>Data!A568</f>
        <v>41104</v>
      </c>
      <c r="B562" s="52">
        <f>Data!E568</f>
        <v>2031.78</v>
      </c>
      <c r="C562" s="52">
        <f t="shared" si="32"/>
        <v>0.99995915078920183</v>
      </c>
      <c r="D562" s="53">
        <f>IF(Data!Q568=0,1,Data!Q568/POWER(10,LEN(Data!Q568)-1))</f>
        <v>1</v>
      </c>
      <c r="E562" s="53">
        <f>IF(Data!R568=0,1,Data!Q568/1000000000)</f>
        <v>1</v>
      </c>
      <c r="F562" s="53">
        <f t="shared" si="33"/>
        <v>2105.883962976553</v>
      </c>
      <c r="G562" s="66">
        <f t="shared" si="34"/>
        <v>-4.0849210798277191E-5</v>
      </c>
      <c r="H562" s="53">
        <v>4372.67</v>
      </c>
      <c r="I562" s="69">
        <f t="shared" si="35"/>
        <v>0</v>
      </c>
    </row>
    <row r="563" spans="1:9" x14ac:dyDescent="0.2">
      <c r="A563" s="56">
        <f>Data!A569</f>
        <v>41105</v>
      </c>
      <c r="B563" s="57">
        <f>Data!E569</f>
        <v>2031.6969999999999</v>
      </c>
      <c r="C563" s="57">
        <f t="shared" si="32"/>
        <v>0.99995914912047557</v>
      </c>
      <c r="D563" s="58">
        <f>IF(Data!Q569=0,1,Data!Q569/POWER(10,LEN(Data!Q569)-1))</f>
        <v>1</v>
      </c>
      <c r="E563" s="58">
        <f>IF(Data!R569=0,1,Data!Q569/1000000000)</f>
        <v>1</v>
      </c>
      <c r="F563" s="58">
        <f t="shared" si="33"/>
        <v>2105.797935764489</v>
      </c>
      <c r="G563" s="65">
        <f t="shared" si="34"/>
        <v>-4.0850879524434447E-5</v>
      </c>
      <c r="H563" s="58">
        <v>4372.67</v>
      </c>
      <c r="I563" s="68">
        <f t="shared" si="35"/>
        <v>0</v>
      </c>
    </row>
    <row r="564" spans="1:9" x14ac:dyDescent="0.2">
      <c r="A564" s="51">
        <f>Data!A570</f>
        <v>41106</v>
      </c>
      <c r="B564" s="52">
        <f>Data!E570</f>
        <v>2031.614</v>
      </c>
      <c r="C564" s="52">
        <f t="shared" si="32"/>
        <v>0.99995914745161318</v>
      </c>
      <c r="D564" s="53">
        <f>IF(Data!Q570=0,1,Data!Q570/POWER(10,LEN(Data!Q570)-1))</f>
        <v>1</v>
      </c>
      <c r="E564" s="53">
        <f>IF(Data!R570=0,1,Data!Q570/1000000000)</f>
        <v>1</v>
      </c>
      <c r="F564" s="53">
        <f t="shared" si="33"/>
        <v>2105.7119085524255</v>
      </c>
      <c r="G564" s="66">
        <f t="shared" si="34"/>
        <v>-4.0852548386705045E-5</v>
      </c>
      <c r="H564" s="53">
        <v>4372.67</v>
      </c>
      <c r="I564" s="69">
        <f t="shared" si="35"/>
        <v>0</v>
      </c>
    </row>
    <row r="565" spans="1:9" x14ac:dyDescent="0.2">
      <c r="A565" s="56">
        <f>Data!A571</f>
        <v>41107</v>
      </c>
      <c r="B565" s="57">
        <f>Data!E571</f>
        <v>2025.3708999999999</v>
      </c>
      <c r="C565" s="57">
        <f t="shared" si="32"/>
        <v>0.99692702452335924</v>
      </c>
      <c r="D565" s="58">
        <f>IF(Data!Q571=0,1,Data!Q571/POWER(10,LEN(Data!Q571)-1))</f>
        <v>1</v>
      </c>
      <c r="E565" s="58">
        <f>IF(Data!R571=0,1,Data!Q571/1000000000)</f>
        <v>1</v>
      </c>
      <c r="F565" s="58">
        <f t="shared" si="33"/>
        <v>2099.2411074965735</v>
      </c>
      <c r="G565" s="65">
        <f t="shared" si="34"/>
        <v>-3.0729754766407602E-3</v>
      </c>
      <c r="H565" s="58">
        <v>4390.7299999999996</v>
      </c>
      <c r="I565" s="68">
        <f t="shared" si="35"/>
        <v>4.130199626315223E-3</v>
      </c>
    </row>
    <row r="566" spans="1:9" x14ac:dyDescent="0.2">
      <c r="A566" s="51">
        <f>Data!A572</f>
        <v>41108</v>
      </c>
      <c r="B566" s="52">
        <f>Data!E572</f>
        <v>2030.8228999999999</v>
      </c>
      <c r="C566" s="52">
        <f t="shared" si="32"/>
        <v>1.0026918526379538</v>
      </c>
      <c r="D566" s="53">
        <f>IF(Data!Q572=0,1,Data!Q572/POWER(10,LEN(Data!Q572)-1))</f>
        <v>1</v>
      </c>
      <c r="E566" s="53">
        <f>IF(Data!R572=0,1,Data!Q572/1000000000)</f>
        <v>1</v>
      </c>
      <c r="F566" s="53">
        <f t="shared" si="33"/>
        <v>2104.891955209489</v>
      </c>
      <c r="G566" s="66">
        <f t="shared" si="34"/>
        <v>2.6918526379537955E-3</v>
      </c>
      <c r="H566" s="53">
        <v>4406.3900000000003</v>
      </c>
      <c r="I566" s="69">
        <f t="shared" si="35"/>
        <v>3.5666050975580177E-3</v>
      </c>
    </row>
    <row r="567" spans="1:9" x14ac:dyDescent="0.2">
      <c r="A567" s="56">
        <f>Data!A573</f>
        <v>41109</v>
      </c>
      <c r="B567" s="57">
        <f>Data!E573</f>
        <v>2034.2079000000001</v>
      </c>
      <c r="C567" s="57">
        <f t="shared" si="32"/>
        <v>1.0016668120100478</v>
      </c>
      <c r="D567" s="58">
        <f>IF(Data!Q573=0,1,Data!Q573/POWER(10,LEN(Data!Q573)-1))</f>
        <v>1</v>
      </c>
      <c r="E567" s="58">
        <f>IF(Data!R573=0,1,Data!Q573/1000000000)</f>
        <v>1</v>
      </c>
      <c r="F567" s="58">
        <f t="shared" si="33"/>
        <v>2108.4004144002852</v>
      </c>
      <c r="G567" s="65">
        <f t="shared" si="34"/>
        <v>1.6668120100478134E-3</v>
      </c>
      <c r="H567" s="58">
        <v>4392.84</v>
      </c>
      <c r="I567" s="68">
        <f t="shared" si="35"/>
        <v>-3.0750796003077285E-3</v>
      </c>
    </row>
    <row r="568" spans="1:9" x14ac:dyDescent="0.2">
      <c r="A568" s="51">
        <f>Data!A574</f>
        <v>41110</v>
      </c>
      <c r="B568" s="52">
        <f>Data!E574</f>
        <v>2032.6397999999999</v>
      </c>
      <c r="C568" s="52">
        <f t="shared" si="32"/>
        <v>0.99922913483916753</v>
      </c>
      <c r="D568" s="53">
        <f>IF(Data!Q574=0,1,Data!Q574/POWER(10,LEN(Data!Q574)-1))</f>
        <v>1</v>
      </c>
      <c r="E568" s="53">
        <f>IF(Data!R574=0,1,Data!Q574/1000000000)</f>
        <v>1</v>
      </c>
      <c r="F568" s="53">
        <f t="shared" si="33"/>
        <v>2106.7751219757392</v>
      </c>
      <c r="G568" s="66">
        <f t="shared" si="34"/>
        <v>-7.7086516083246792E-4</v>
      </c>
      <c r="H568" s="53">
        <v>4384.5</v>
      </c>
      <c r="I568" s="69">
        <f t="shared" si="35"/>
        <v>-1.8985439943181026E-3</v>
      </c>
    </row>
    <row r="569" spans="1:9" x14ac:dyDescent="0.2">
      <c r="A569" s="56">
        <f>Data!A575</f>
        <v>41111</v>
      </c>
      <c r="B569" s="57">
        <f>Data!E575</f>
        <v>2032.5589</v>
      </c>
      <c r="C569" s="57">
        <f t="shared" si="32"/>
        <v>0.99996019953953474</v>
      </c>
      <c r="D569" s="58">
        <f>IF(Data!Q575=0,1,Data!Q575/POWER(10,LEN(Data!Q575)-1))</f>
        <v>1</v>
      </c>
      <c r="E569" s="58">
        <f>IF(Data!R575=0,1,Data!Q575/1000000000)</f>
        <v>1</v>
      </c>
      <c r="F569" s="58">
        <f t="shared" si="33"/>
        <v>2106.6912713557876</v>
      </c>
      <c r="G569" s="65">
        <f t="shared" si="34"/>
        <v>-3.9800460465366783E-5</v>
      </c>
      <c r="H569" s="58">
        <v>4384.5</v>
      </c>
      <c r="I569" s="68">
        <f t="shared" si="35"/>
        <v>0</v>
      </c>
    </row>
    <row r="570" spans="1:9" x14ac:dyDescent="0.2">
      <c r="A570" s="51">
        <f>Data!A576</f>
        <v>41112</v>
      </c>
      <c r="B570" s="52">
        <f>Data!E576</f>
        <v>2032.4780000000001</v>
      </c>
      <c r="C570" s="52">
        <f t="shared" si="32"/>
        <v>0.99996019795539504</v>
      </c>
      <c r="D570" s="53">
        <f>IF(Data!Q576=0,1,Data!Q576/POWER(10,LEN(Data!Q576)-1))</f>
        <v>1</v>
      </c>
      <c r="E570" s="53">
        <f>IF(Data!R576=0,1,Data!Q576/1000000000)</f>
        <v>1</v>
      </c>
      <c r="F570" s="53">
        <f t="shared" si="33"/>
        <v>2106.6074207358361</v>
      </c>
      <c r="G570" s="66">
        <f t="shared" si="34"/>
        <v>-3.9802044605075082E-5</v>
      </c>
      <c r="H570" s="53">
        <v>4384.5</v>
      </c>
      <c r="I570" s="69">
        <f t="shared" si="35"/>
        <v>0</v>
      </c>
    </row>
    <row r="571" spans="1:9" x14ac:dyDescent="0.2">
      <c r="A571" s="56">
        <f>Data!A577</f>
        <v>41113</v>
      </c>
      <c r="B571" s="57">
        <f>Data!E577</f>
        <v>2010.2761</v>
      </c>
      <c r="C571" s="57">
        <f t="shared" si="32"/>
        <v>0.98907643772773923</v>
      </c>
      <c r="D571" s="58">
        <f>IF(Data!Q577=0,1,Data!Q577/POWER(10,LEN(Data!Q577)-1))</f>
        <v>1</v>
      </c>
      <c r="E571" s="58">
        <f>IF(Data!R577=0,1,Data!Q577/1000000000)</f>
        <v>1</v>
      </c>
      <c r="F571" s="58">
        <f t="shared" si="33"/>
        <v>2083.5957633922217</v>
      </c>
      <c r="G571" s="65">
        <f t="shared" si="34"/>
        <v>-1.0923562272260656E-2</v>
      </c>
      <c r="H571" s="58">
        <v>4337.8500000000004</v>
      </c>
      <c r="I571" s="68">
        <f t="shared" si="35"/>
        <v>-1.0639753677728292E-2</v>
      </c>
    </row>
    <row r="572" spans="1:9" x14ac:dyDescent="0.2">
      <c r="A572" s="51">
        <f>Data!A578</f>
        <v>41114</v>
      </c>
      <c r="B572" s="52">
        <f>Data!E578</f>
        <v>2005.7991</v>
      </c>
      <c r="C572" s="52">
        <f t="shared" si="32"/>
        <v>0.99777294273159789</v>
      </c>
      <c r="D572" s="53">
        <f>IF(Data!Q578=0,1,Data!Q578/POWER(10,LEN(Data!Q578)-1))</f>
        <v>1</v>
      </c>
      <c r="E572" s="53">
        <f>IF(Data!R578=0,1,Data!Q578/1000000000)</f>
        <v>1</v>
      </c>
      <c r="F572" s="53">
        <f t="shared" si="33"/>
        <v>2078.9554763029473</v>
      </c>
      <c r="G572" s="66">
        <f t="shared" si="34"/>
        <v>-2.2270572684019996E-3</v>
      </c>
      <c r="H572" s="53">
        <v>4321.17</v>
      </c>
      <c r="I572" s="69">
        <f t="shared" si="35"/>
        <v>-3.8452228638612418E-3</v>
      </c>
    </row>
    <row r="573" spans="1:9" x14ac:dyDescent="0.2">
      <c r="A573" s="56">
        <f>Data!A579</f>
        <v>41115</v>
      </c>
      <c r="B573" s="57">
        <f>Data!E579</f>
        <v>2002.4632999999999</v>
      </c>
      <c r="C573" s="57">
        <f t="shared" si="32"/>
        <v>0.99833692217730075</v>
      </c>
      <c r="D573" s="58">
        <f>IF(Data!Q579=0,1,Data!Q579/POWER(10,LEN(Data!Q579)-1))</f>
        <v>1</v>
      </c>
      <c r="E573" s="58">
        <f>IF(Data!R579=0,1,Data!Q579/1000000000)</f>
        <v>1</v>
      </c>
      <c r="F573" s="58">
        <f t="shared" si="33"/>
        <v>2075.4980115559288</v>
      </c>
      <c r="G573" s="65">
        <f t="shared" si="34"/>
        <v>-1.6630778226992549E-3</v>
      </c>
      <c r="H573" s="58">
        <v>4291.37</v>
      </c>
      <c r="I573" s="68">
        <f t="shared" si="35"/>
        <v>-6.8962804055383575E-3</v>
      </c>
    </row>
    <row r="574" spans="1:9" x14ac:dyDescent="0.2">
      <c r="A574" s="51">
        <f>Data!A580</f>
        <v>41116</v>
      </c>
      <c r="B574" s="52">
        <f>Data!E580</f>
        <v>1985.8780999999999</v>
      </c>
      <c r="C574" s="52">
        <f t="shared" si="32"/>
        <v>0.99171760101670781</v>
      </c>
      <c r="D574" s="53">
        <f>IF(Data!Q580=0,1,Data!Q580/POWER(10,LEN(Data!Q580)-1))</f>
        <v>1</v>
      </c>
      <c r="E574" s="53">
        <f>IF(Data!R580=0,1,Data!Q580/1000000000)</f>
        <v>1</v>
      </c>
      <c r="F574" s="53">
        <f t="shared" si="33"/>
        <v>2058.3079089351932</v>
      </c>
      <c r="G574" s="66">
        <f t="shared" si="34"/>
        <v>-8.282398983292083E-3</v>
      </c>
      <c r="H574" s="53">
        <v>4235.79</v>
      </c>
      <c r="I574" s="69">
        <f t="shared" si="35"/>
        <v>-1.2951574904983665E-2</v>
      </c>
    </row>
    <row r="575" spans="1:9" x14ac:dyDescent="0.2">
      <c r="A575" s="56">
        <f>Data!A581</f>
        <v>41117</v>
      </c>
      <c r="B575" s="57">
        <f>Data!E581</f>
        <v>1993.7899</v>
      </c>
      <c r="C575" s="57">
        <f t="shared" si="32"/>
        <v>1.0039840310440002</v>
      </c>
      <c r="D575" s="58">
        <f>IF(Data!Q581=0,1,Data!Q581/POWER(10,LEN(Data!Q581)-1))</f>
        <v>1</v>
      </c>
      <c r="E575" s="58">
        <f>IF(Data!R581=0,1,Data!Q581/1000000000)</f>
        <v>1</v>
      </c>
      <c r="F575" s="58">
        <f t="shared" si="33"/>
        <v>2066.5082715425024</v>
      </c>
      <c r="G575" s="65">
        <f t="shared" si="34"/>
        <v>3.9840310440002469E-3</v>
      </c>
      <c r="H575" s="58">
        <v>4254.32</v>
      </c>
      <c r="I575" s="68">
        <f t="shared" si="35"/>
        <v>4.3746266930135835E-3</v>
      </c>
    </row>
    <row r="576" spans="1:9" x14ac:dyDescent="0.2">
      <c r="A576" s="51">
        <f>Data!A582</f>
        <v>41118</v>
      </c>
      <c r="B576" s="52">
        <f>Data!E582</f>
        <v>1993.7174</v>
      </c>
      <c r="C576" s="52">
        <f t="shared" si="32"/>
        <v>0.9999636370913505</v>
      </c>
      <c r="D576" s="53">
        <f>IF(Data!Q582=0,1,Data!Q582/POWER(10,LEN(Data!Q582)-1))</f>
        <v>1</v>
      </c>
      <c r="E576" s="53">
        <f>IF(Data!R582=0,1,Data!Q582/1000000000)</f>
        <v>1</v>
      </c>
      <c r="F576" s="53">
        <f t="shared" si="33"/>
        <v>2066.4331272910008</v>
      </c>
      <c r="G576" s="66">
        <f t="shared" si="34"/>
        <v>-3.636290864950098E-5</v>
      </c>
      <c r="H576" s="53">
        <v>4254.32</v>
      </c>
      <c r="I576" s="69">
        <f t="shared" si="35"/>
        <v>0</v>
      </c>
    </row>
    <row r="577" spans="1:9" x14ac:dyDescent="0.2">
      <c r="A577" s="56">
        <f>Data!A583</f>
        <v>41119</v>
      </c>
      <c r="B577" s="57">
        <f>Data!E583</f>
        <v>1993.6449</v>
      </c>
      <c r="C577" s="57">
        <f t="shared" si="32"/>
        <v>0.99996363576904135</v>
      </c>
      <c r="D577" s="58">
        <f>IF(Data!Q583=0,1,Data!Q583/POWER(10,LEN(Data!Q583)-1))</f>
        <v>1</v>
      </c>
      <c r="E577" s="58">
        <f>IF(Data!R583=0,1,Data!Q583/1000000000)</f>
        <v>1</v>
      </c>
      <c r="F577" s="58">
        <f t="shared" si="33"/>
        <v>2066.3579830394992</v>
      </c>
      <c r="G577" s="65">
        <f t="shared" si="34"/>
        <v>-3.6364230958763066E-5</v>
      </c>
      <c r="H577" s="58">
        <v>4254.32</v>
      </c>
      <c r="I577" s="68">
        <f t="shared" si="35"/>
        <v>0</v>
      </c>
    </row>
    <row r="578" spans="1:9" x14ac:dyDescent="0.2">
      <c r="A578" s="51">
        <f>Data!A584</f>
        <v>41120</v>
      </c>
      <c r="B578" s="52">
        <f>Data!E584</f>
        <v>2005.1978999999999</v>
      </c>
      <c r="C578" s="52">
        <f t="shared" si="32"/>
        <v>1.0057949136277979</v>
      </c>
      <c r="D578" s="53">
        <f>IF(Data!Q584=0,1,Data!Q584/POWER(10,LEN(Data!Q584)-1))</f>
        <v>1</v>
      </c>
      <c r="E578" s="53">
        <f>IF(Data!R584=0,1,Data!Q584/1000000000)</f>
        <v>1</v>
      </c>
      <c r="F578" s="53">
        <f t="shared" si="33"/>
        <v>2078.3323490753237</v>
      </c>
      <c r="G578" s="66">
        <f t="shared" si="34"/>
        <v>5.7949136277979374E-3</v>
      </c>
      <c r="H578" s="53">
        <v>4244.2299999999996</v>
      </c>
      <c r="I578" s="69">
        <f t="shared" si="35"/>
        <v>-2.3717068767746818E-3</v>
      </c>
    </row>
    <row r="579" spans="1:9" x14ac:dyDescent="0.2">
      <c r="A579" s="56">
        <f>Data!A585</f>
        <v>41121</v>
      </c>
      <c r="B579" s="57">
        <f>Data!E585</f>
        <v>1994.9317000000001</v>
      </c>
      <c r="C579" s="57">
        <f t="shared" si="32"/>
        <v>0.99488020608838668</v>
      </c>
      <c r="D579" s="58">
        <f>IF(Data!Q585=0,1,Data!Q585/POWER(10,LEN(Data!Q585)-1))</f>
        <v>1</v>
      </c>
      <c r="E579" s="58">
        <f>IF(Data!R585=0,1,Data!Q585/1000000000)</f>
        <v>1</v>
      </c>
      <c r="F579" s="58">
        <f t="shared" si="33"/>
        <v>2067.6917157682187</v>
      </c>
      <c r="G579" s="65">
        <f t="shared" si="34"/>
        <v>-5.119793911613324E-3</v>
      </c>
      <c r="H579" s="58">
        <v>4227.5600000000004</v>
      </c>
      <c r="I579" s="68">
        <f t="shared" si="35"/>
        <v>-3.9276853516418964E-3</v>
      </c>
    </row>
    <row r="580" spans="1:9" x14ac:dyDescent="0.2">
      <c r="A580" s="51">
        <f>Data!A586</f>
        <v>41122</v>
      </c>
      <c r="B580" s="52">
        <f>Data!E586</f>
        <v>1979.9273000000001</v>
      </c>
      <c r="C580" s="52">
        <f t="shared" ref="C580:C643" si="36">B580/B579</f>
        <v>0.99247873999896841</v>
      </c>
      <c r="D580" s="53">
        <f>IF(Data!Q586=0,1,Data!Q586/POWER(10,LEN(Data!Q586)-1))</f>
        <v>1</v>
      </c>
      <c r="E580" s="53">
        <f>IF(Data!R586=0,1,Data!Q586/1000000000)</f>
        <v>1</v>
      </c>
      <c r="F580" s="53">
        <f t="shared" ref="F580:F643" si="37">D580*E580*F579*C580</f>
        <v>2052.140068771947</v>
      </c>
      <c r="G580" s="66">
        <f t="shared" ref="G580:G643" si="38">(F580/F579)-1</f>
        <v>-7.5212600010314823E-3</v>
      </c>
      <c r="H580" s="53">
        <v>4173.09</v>
      </c>
      <c r="I580" s="69">
        <f t="shared" ref="I580:I643" si="39">(H580/H579)-1</f>
        <v>-1.288450075220704E-2</v>
      </c>
    </row>
    <row r="581" spans="1:9" x14ac:dyDescent="0.2">
      <c r="A581" s="56">
        <f>Data!A587</f>
        <v>41123</v>
      </c>
      <c r="B581" s="57">
        <f>Data!E587</f>
        <v>1947.3258000000001</v>
      </c>
      <c r="C581" s="57">
        <f t="shared" si="36"/>
        <v>0.98353399137432973</v>
      </c>
      <c r="D581" s="58">
        <f>IF(Data!Q587=0,1,Data!Q587/POWER(10,LEN(Data!Q587)-1))</f>
        <v>1</v>
      </c>
      <c r="E581" s="58">
        <f>IF(Data!R587=0,1,Data!Q587/1000000000)</f>
        <v>1</v>
      </c>
      <c r="F581" s="58">
        <f t="shared" si="37"/>
        <v>2018.3495126984644</v>
      </c>
      <c r="G581" s="65">
        <f t="shared" si="38"/>
        <v>-1.646600862567027E-2</v>
      </c>
      <c r="H581" s="58">
        <v>4114.29</v>
      </c>
      <c r="I581" s="68">
        <f t="shared" si="39"/>
        <v>-1.4090278426777347E-2</v>
      </c>
    </row>
    <row r="582" spans="1:9" x14ac:dyDescent="0.2">
      <c r="A582" s="51">
        <f>Data!A588</f>
        <v>41124</v>
      </c>
      <c r="B582" s="52">
        <f>Data!E588</f>
        <v>1960.6515999999999</v>
      </c>
      <c r="C582" s="52">
        <f t="shared" si="36"/>
        <v>1.00684312815041</v>
      </c>
      <c r="D582" s="53">
        <f>IF(Data!Q588=0,1,Data!Q588/POWER(10,LEN(Data!Q588)-1))</f>
        <v>1</v>
      </c>
      <c r="E582" s="53">
        <f>IF(Data!R588=0,1,Data!Q588/1000000000)</f>
        <v>1</v>
      </c>
      <c r="F582" s="53">
        <f t="shared" si="37"/>
        <v>2032.1613370661776</v>
      </c>
      <c r="G582" s="66">
        <f t="shared" si="38"/>
        <v>6.8431281504099939E-3</v>
      </c>
      <c r="H582" s="53">
        <v>4193.1000000000004</v>
      </c>
      <c r="I582" s="69">
        <f t="shared" si="39"/>
        <v>1.9155188380012289E-2</v>
      </c>
    </row>
    <row r="583" spans="1:9" x14ac:dyDescent="0.2">
      <c r="A583" s="56">
        <f>Data!A589</f>
        <v>41125</v>
      </c>
      <c r="B583" s="57">
        <f>Data!E589</f>
        <v>1960.5691999999999</v>
      </c>
      <c r="C583" s="57">
        <f t="shared" si="36"/>
        <v>0.99995797315545509</v>
      </c>
      <c r="D583" s="58">
        <f>IF(Data!Q589=0,1,Data!Q589/POWER(10,LEN(Data!Q589)-1))</f>
        <v>1</v>
      </c>
      <c r="E583" s="58">
        <f>IF(Data!R589=0,1,Data!Q589/1000000000)</f>
        <v>1</v>
      </c>
      <c r="F583" s="58">
        <f t="shared" si="37"/>
        <v>2032.0759317375746</v>
      </c>
      <c r="G583" s="65">
        <f t="shared" si="38"/>
        <v>-4.2026844544906794E-5</v>
      </c>
      <c r="H583" s="58">
        <v>4193.1000000000004</v>
      </c>
      <c r="I583" s="68">
        <f t="shared" si="39"/>
        <v>0</v>
      </c>
    </row>
    <row r="584" spans="1:9" x14ac:dyDescent="0.2">
      <c r="A584" s="51">
        <f>Data!A590</f>
        <v>41126</v>
      </c>
      <c r="B584" s="52">
        <f>Data!E590</f>
        <v>1960.4869000000001</v>
      </c>
      <c r="C584" s="52">
        <f t="shared" si="36"/>
        <v>0.99995802239472098</v>
      </c>
      <c r="D584" s="53">
        <f>IF(Data!Q590=0,1,Data!Q590/POWER(10,LEN(Data!Q590)-1))</f>
        <v>1</v>
      </c>
      <c r="E584" s="53">
        <f>IF(Data!R590=0,1,Data!Q590/1000000000)</f>
        <v>1</v>
      </c>
      <c r="F584" s="53">
        <f t="shared" si="37"/>
        <v>2031.9906300562152</v>
      </c>
      <c r="G584" s="66">
        <f t="shared" si="38"/>
        <v>-4.1977605279019947E-5</v>
      </c>
      <c r="H584" s="53">
        <v>4193.1000000000004</v>
      </c>
      <c r="I584" s="69">
        <f t="shared" si="39"/>
        <v>0</v>
      </c>
    </row>
    <row r="585" spans="1:9" x14ac:dyDescent="0.2">
      <c r="A585" s="56">
        <f>Data!A591</f>
        <v>41127</v>
      </c>
      <c r="B585" s="57">
        <f>Data!E591</f>
        <v>1978.3173999999999</v>
      </c>
      <c r="C585" s="57">
        <f t="shared" si="36"/>
        <v>1.0090949345287641</v>
      </c>
      <c r="D585" s="58">
        <f>IF(Data!Q591=0,1,Data!Q591/POWER(10,LEN(Data!Q591)-1))</f>
        <v>1</v>
      </c>
      <c r="E585" s="58">
        <f>IF(Data!R591=0,1,Data!Q591/1000000000)</f>
        <v>1</v>
      </c>
      <c r="F585" s="58">
        <f t="shared" si="37"/>
        <v>2050.4714517996385</v>
      </c>
      <c r="G585" s="65">
        <f t="shared" si="38"/>
        <v>9.094934528764087E-3</v>
      </c>
      <c r="H585" s="58">
        <v>4190.1899999999996</v>
      </c>
      <c r="I585" s="68">
        <f t="shared" si="39"/>
        <v>-6.9399728124797111E-4</v>
      </c>
    </row>
    <row r="586" spans="1:9" x14ac:dyDescent="0.2">
      <c r="A586" s="51">
        <f>Data!A592</f>
        <v>41128</v>
      </c>
      <c r="B586" s="52">
        <f>Data!E592</f>
        <v>1968.2574</v>
      </c>
      <c r="C586" s="52">
        <f t="shared" si="36"/>
        <v>0.99491487058648931</v>
      </c>
      <c r="D586" s="53">
        <f>IF(Data!Q592=0,1,Data!Q592/POWER(10,LEN(Data!Q592)-1))</f>
        <v>1</v>
      </c>
      <c r="E586" s="53">
        <f>IF(Data!R592=0,1,Data!Q592/1000000000)</f>
        <v>1</v>
      </c>
      <c r="F586" s="53">
        <f t="shared" si="37"/>
        <v>2040.0445391085282</v>
      </c>
      <c r="G586" s="66">
        <f t="shared" si="38"/>
        <v>-5.0851294135106917E-3</v>
      </c>
      <c r="H586" s="53">
        <v>4152.84</v>
      </c>
      <c r="I586" s="69">
        <f t="shared" si="39"/>
        <v>-8.9136769454367659E-3</v>
      </c>
    </row>
    <row r="587" spans="1:9" x14ac:dyDescent="0.2">
      <c r="A587" s="56">
        <f>Data!A593</f>
        <v>41129</v>
      </c>
      <c r="B587" s="57">
        <f>Data!E593</f>
        <v>1954.5198</v>
      </c>
      <c r="C587" s="57">
        <f t="shared" si="36"/>
        <v>0.99302042507245247</v>
      </c>
      <c r="D587" s="58">
        <f>IF(Data!Q593=0,1,Data!Q593/POWER(10,LEN(Data!Q593)-1))</f>
        <v>1.005728586</v>
      </c>
      <c r="E587" s="58">
        <f>IF(Data!R593=0,1,Data!Q593/1000000000)</f>
        <v>1</v>
      </c>
      <c r="F587" s="58">
        <f t="shared" si="37"/>
        <v>2037.4108986833478</v>
      </c>
      <c r="G587" s="65">
        <f t="shared" si="38"/>
        <v>-1.2909720227634036E-3</v>
      </c>
      <c r="H587" s="58">
        <v>4176.3</v>
      </c>
      <c r="I587" s="68">
        <f t="shared" si="39"/>
        <v>5.6491461265062437E-3</v>
      </c>
    </row>
    <row r="588" spans="1:9" x14ac:dyDescent="0.2">
      <c r="A588" s="51">
        <f>Data!A594</f>
        <v>41130</v>
      </c>
      <c r="B588" s="52">
        <f>Data!E594</f>
        <v>1954.0735</v>
      </c>
      <c r="C588" s="52">
        <f t="shared" si="36"/>
        <v>0.9997716574679878</v>
      </c>
      <c r="D588" s="53">
        <f>IF(Data!Q594=0,1,Data!Q594/POWER(10,LEN(Data!Q594)-1))</f>
        <v>1</v>
      </c>
      <c r="E588" s="53">
        <f>IF(Data!R594=0,1,Data!Q594/1000000000)</f>
        <v>1</v>
      </c>
      <c r="F588" s="53">
        <f t="shared" si="37"/>
        <v>2036.9456711199932</v>
      </c>
      <c r="G588" s="66">
        <f t="shared" si="38"/>
        <v>-2.2834253201220456E-4</v>
      </c>
      <c r="H588" s="53">
        <v>4163</v>
      </c>
      <c r="I588" s="69">
        <f t="shared" si="39"/>
        <v>-3.1846371189809819E-3</v>
      </c>
    </row>
    <row r="589" spans="1:9" x14ac:dyDescent="0.2">
      <c r="A589" s="56">
        <f>Data!A595</f>
        <v>41131</v>
      </c>
      <c r="B589" s="57">
        <f>Data!E595</f>
        <v>1960.9034999999999</v>
      </c>
      <c r="C589" s="57">
        <f t="shared" si="36"/>
        <v>1.0034952625886384</v>
      </c>
      <c r="D589" s="58">
        <f>IF(Data!Q595=0,1,Data!Q595/POWER(10,LEN(Data!Q595)-1))</f>
        <v>1</v>
      </c>
      <c r="E589" s="58">
        <f>IF(Data!R595=0,1,Data!Q595/1000000000)</f>
        <v>1</v>
      </c>
      <c r="F589" s="58">
        <f t="shared" si="37"/>
        <v>2044.065331119348</v>
      </c>
      <c r="G589" s="65">
        <f t="shared" si="38"/>
        <v>3.4952625886384148E-3</v>
      </c>
      <c r="H589" s="58">
        <v>4187.6499999999996</v>
      </c>
      <c r="I589" s="68">
        <f t="shared" si="39"/>
        <v>5.9212106653854235E-3</v>
      </c>
    </row>
    <row r="590" spans="1:9" x14ac:dyDescent="0.2">
      <c r="A590" s="51">
        <f>Data!A596</f>
        <v>41132</v>
      </c>
      <c r="B590" s="52">
        <f>Data!E596</f>
        <v>1960.8343</v>
      </c>
      <c r="C590" s="52">
        <f t="shared" si="36"/>
        <v>0.99996471014509392</v>
      </c>
      <c r="D590" s="53">
        <f>IF(Data!Q596=0,1,Data!Q596/POWER(10,LEN(Data!Q596)-1))</f>
        <v>1</v>
      </c>
      <c r="E590" s="53">
        <f>IF(Data!R596=0,1,Data!Q596/1000000000)</f>
        <v>1</v>
      </c>
      <c r="F590" s="53">
        <f t="shared" si="37"/>
        <v>2043.9931963503943</v>
      </c>
      <c r="G590" s="66">
        <f t="shared" si="38"/>
        <v>-3.5289854906084273E-5</v>
      </c>
      <c r="H590" s="53">
        <v>4187.6499999999996</v>
      </c>
      <c r="I590" s="69">
        <f t="shared" si="39"/>
        <v>0</v>
      </c>
    </row>
    <row r="591" spans="1:9" x14ac:dyDescent="0.2">
      <c r="A591" s="56">
        <f>Data!A597</f>
        <v>41133</v>
      </c>
      <c r="B591" s="57">
        <f>Data!E597</f>
        <v>1960.7651000000001</v>
      </c>
      <c r="C591" s="57">
        <f t="shared" si="36"/>
        <v>0.99996470889967604</v>
      </c>
      <c r="D591" s="58">
        <f>IF(Data!Q597=0,1,Data!Q597/POWER(10,LEN(Data!Q597)-1))</f>
        <v>1</v>
      </c>
      <c r="E591" s="58">
        <f>IF(Data!R597=0,1,Data!Q597/1000000000)</f>
        <v>1</v>
      </c>
      <c r="F591" s="58">
        <f t="shared" si="37"/>
        <v>2043.9210615814404</v>
      </c>
      <c r="G591" s="65">
        <f t="shared" si="38"/>
        <v>-3.5291100323964208E-5</v>
      </c>
      <c r="H591" s="58">
        <v>4187.6499999999996</v>
      </c>
      <c r="I591" s="68">
        <f t="shared" si="39"/>
        <v>0</v>
      </c>
    </row>
    <row r="592" spans="1:9" x14ac:dyDescent="0.2">
      <c r="A592" s="51">
        <f>Data!A598</f>
        <v>41134</v>
      </c>
      <c r="B592" s="52">
        <f>Data!E598</f>
        <v>1967.5997</v>
      </c>
      <c r="C592" s="52">
        <f t="shared" si="36"/>
        <v>1.0034856801561798</v>
      </c>
      <c r="D592" s="53">
        <f>IF(Data!Q598=0,1,Data!Q598/POWER(10,LEN(Data!Q598)-1))</f>
        <v>1</v>
      </c>
      <c r="E592" s="53">
        <f>IF(Data!R598=0,1,Data!Q598/1000000000)</f>
        <v>1</v>
      </c>
      <c r="F592" s="53">
        <f t="shared" si="37"/>
        <v>2051.0455166665929</v>
      </c>
      <c r="G592" s="66">
        <f t="shared" si="38"/>
        <v>3.4856801561797823E-3</v>
      </c>
      <c r="H592" s="53">
        <v>4180.9799999999996</v>
      </c>
      <c r="I592" s="69">
        <f t="shared" si="39"/>
        <v>-1.5927787661337289E-3</v>
      </c>
    </row>
    <row r="593" spans="1:9" x14ac:dyDescent="0.2">
      <c r="A593" s="56">
        <f>Data!A599</f>
        <v>41135</v>
      </c>
      <c r="B593" s="57">
        <f>Data!E599</f>
        <v>1964.8547000000001</v>
      </c>
      <c r="C593" s="57">
        <f t="shared" si="36"/>
        <v>0.99860489915707962</v>
      </c>
      <c r="D593" s="58">
        <f>IF(Data!Q599=0,1,Data!Q599/POWER(10,LEN(Data!Q599)-1))</f>
        <v>1</v>
      </c>
      <c r="E593" s="58">
        <f>IF(Data!R599=0,1,Data!Q599/1000000000)</f>
        <v>1</v>
      </c>
      <c r="F593" s="58">
        <f t="shared" si="37"/>
        <v>2048.1841013374233</v>
      </c>
      <c r="G593" s="65">
        <f t="shared" si="38"/>
        <v>-1.3951008429203826E-3</v>
      </c>
      <c r="H593" s="58">
        <v>4184.5200000000004</v>
      </c>
      <c r="I593" s="68">
        <f t="shared" si="39"/>
        <v>8.4669144554649911E-4</v>
      </c>
    </row>
    <row r="594" spans="1:9" x14ac:dyDescent="0.2">
      <c r="A594" s="51">
        <f>Data!A600</f>
        <v>41136</v>
      </c>
      <c r="B594" s="52">
        <f>Data!E600</f>
        <v>1964.7965999999999</v>
      </c>
      <c r="C594" s="52">
        <f t="shared" si="36"/>
        <v>0.9999704303834781</v>
      </c>
      <c r="D594" s="53">
        <f>IF(Data!Q600=0,1,Data!Q600/POWER(10,LEN(Data!Q600)-1))</f>
        <v>1</v>
      </c>
      <c r="E594" s="53">
        <f>IF(Data!R600=0,1,Data!Q600/1000000000)</f>
        <v>1</v>
      </c>
      <c r="F594" s="53">
        <f t="shared" si="37"/>
        <v>2048.1235373189807</v>
      </c>
      <c r="G594" s="66">
        <f t="shared" si="38"/>
        <v>-2.9569616521785136E-5</v>
      </c>
      <c r="H594" s="53">
        <v>4184.5200000000004</v>
      </c>
      <c r="I594" s="69">
        <f t="shared" si="39"/>
        <v>0</v>
      </c>
    </row>
    <row r="595" spans="1:9" x14ac:dyDescent="0.2">
      <c r="A595" s="56">
        <f>Data!A601</f>
        <v>41137</v>
      </c>
      <c r="B595" s="57">
        <f>Data!E601</f>
        <v>1979.8371</v>
      </c>
      <c r="C595" s="57">
        <f t="shared" si="36"/>
        <v>1.0076549908524883</v>
      </c>
      <c r="D595" s="58">
        <f>IF(Data!Q601=0,1,Data!Q601/POWER(10,LEN(Data!Q601)-1))</f>
        <v>1.0002436560000001</v>
      </c>
      <c r="E595" s="58">
        <f>IF(Data!R601=0,1,Data!Q601/1000000000)</f>
        <v>1</v>
      </c>
      <c r="F595" s="58">
        <f t="shared" si="37"/>
        <v>2064.3047619787085</v>
      </c>
      <c r="G595" s="65">
        <f t="shared" si="38"/>
        <v>7.9005120369395332E-3</v>
      </c>
      <c r="H595" s="58">
        <v>4214.62</v>
      </c>
      <c r="I595" s="68">
        <f t="shared" si="39"/>
        <v>7.1931786680430321E-3</v>
      </c>
    </row>
    <row r="596" spans="1:9" x14ac:dyDescent="0.2">
      <c r="A596" s="51">
        <f>Data!A602</f>
        <v>41138</v>
      </c>
      <c r="B596" s="52">
        <f>Data!E602</f>
        <v>2007.5715</v>
      </c>
      <c r="C596" s="52">
        <f t="shared" si="36"/>
        <v>1.0140084252386219</v>
      </c>
      <c r="D596" s="53">
        <f>IF(Data!Q602=0,1,Data!Q602/POWER(10,LEN(Data!Q602)-1))</f>
        <v>1</v>
      </c>
      <c r="E596" s="53">
        <f>IF(Data!R602=0,1,Data!Q602/1000000000)</f>
        <v>1</v>
      </c>
      <c r="F596" s="53">
        <f t="shared" si="37"/>
        <v>2093.2224209066185</v>
      </c>
      <c r="G596" s="66">
        <f t="shared" si="38"/>
        <v>1.4008425238621891E-2</v>
      </c>
      <c r="H596" s="53">
        <v>4261.9799999999996</v>
      </c>
      <c r="I596" s="69">
        <f t="shared" si="39"/>
        <v>1.1237074754070209E-2</v>
      </c>
    </row>
    <row r="597" spans="1:9" x14ac:dyDescent="0.2">
      <c r="A597" s="56">
        <f>Data!A603</f>
        <v>41139</v>
      </c>
      <c r="B597" s="57">
        <f>Data!E603</f>
        <v>2007.4889000000001</v>
      </c>
      <c r="C597" s="57">
        <f t="shared" si="36"/>
        <v>0.99995885576179977</v>
      </c>
      <c r="D597" s="58">
        <f>IF(Data!Q603=0,1,Data!Q603/POWER(10,LEN(Data!Q603)-1))</f>
        <v>1</v>
      </c>
      <c r="E597" s="58">
        <f>IF(Data!R603=0,1,Data!Q603/1000000000)</f>
        <v>1</v>
      </c>
      <c r="F597" s="58">
        <f t="shared" si="37"/>
        <v>2093.1362968647268</v>
      </c>
      <c r="G597" s="65">
        <f t="shared" si="38"/>
        <v>-4.1144238200119254E-5</v>
      </c>
      <c r="H597" s="58">
        <v>4261.9799999999996</v>
      </c>
      <c r="I597" s="68">
        <f t="shared" si="39"/>
        <v>0</v>
      </c>
    </row>
    <row r="598" spans="1:9" x14ac:dyDescent="0.2">
      <c r="A598" s="51">
        <f>Data!A604</f>
        <v>41140</v>
      </c>
      <c r="B598" s="52">
        <f>Data!E604</f>
        <v>2007.4064000000001</v>
      </c>
      <c r="C598" s="52">
        <f t="shared" si="36"/>
        <v>0.99995890388235775</v>
      </c>
      <c r="D598" s="53">
        <f>IF(Data!Q604=0,1,Data!Q604/POWER(10,LEN(Data!Q604)-1))</f>
        <v>1</v>
      </c>
      <c r="E598" s="53">
        <f>IF(Data!R604=0,1,Data!Q604/1000000000)</f>
        <v>1</v>
      </c>
      <c r="F598" s="53">
        <f t="shared" si="37"/>
        <v>2093.0502770892294</v>
      </c>
      <c r="G598" s="66">
        <f t="shared" si="38"/>
        <v>-4.1096117642358543E-5</v>
      </c>
      <c r="H598" s="53">
        <v>4261.9799999999996</v>
      </c>
      <c r="I598" s="69">
        <f t="shared" si="39"/>
        <v>0</v>
      </c>
    </row>
    <row r="599" spans="1:9" x14ac:dyDescent="0.2">
      <c r="A599" s="56">
        <f>Data!A605</f>
        <v>41141</v>
      </c>
      <c r="B599" s="57">
        <f>Data!E605</f>
        <v>2016.0663999999999</v>
      </c>
      <c r="C599" s="57">
        <f t="shared" si="36"/>
        <v>1.0043140243051929</v>
      </c>
      <c r="D599" s="58">
        <f>IF(Data!Q605=0,1,Data!Q605/POWER(10,LEN(Data!Q605)-1))</f>
        <v>1</v>
      </c>
      <c r="E599" s="58">
        <f>IF(Data!R605=0,1,Data!Q605/1000000000)</f>
        <v>1</v>
      </c>
      <c r="F599" s="58">
        <f t="shared" si="37"/>
        <v>2102.0797468565829</v>
      </c>
      <c r="G599" s="65">
        <f t="shared" si="38"/>
        <v>4.3140243051928984E-3</v>
      </c>
      <c r="H599" s="58">
        <v>4274.22</v>
      </c>
      <c r="I599" s="68">
        <f t="shared" si="39"/>
        <v>2.8719046077176902E-3</v>
      </c>
    </row>
    <row r="600" spans="1:9" x14ac:dyDescent="0.2">
      <c r="A600" s="51">
        <f>Data!A606</f>
        <v>41142</v>
      </c>
      <c r="B600" s="52">
        <f>Data!E606</f>
        <v>2018.6618000000001</v>
      </c>
      <c r="C600" s="52">
        <f t="shared" si="36"/>
        <v>1.001287358392561</v>
      </c>
      <c r="D600" s="53">
        <f>IF(Data!Q606=0,1,Data!Q606/POWER(10,LEN(Data!Q606)-1))</f>
        <v>1</v>
      </c>
      <c r="E600" s="53">
        <f>IF(Data!R606=0,1,Data!Q606/1000000000)</f>
        <v>1</v>
      </c>
      <c r="F600" s="53">
        <f t="shared" si="37"/>
        <v>2104.7858768605311</v>
      </c>
      <c r="G600" s="66">
        <f t="shared" si="38"/>
        <v>1.2873583925609999E-3</v>
      </c>
      <c r="H600" s="53">
        <v>4262.04</v>
      </c>
      <c r="I600" s="69">
        <f t="shared" si="39"/>
        <v>-2.8496427418336356E-3</v>
      </c>
    </row>
    <row r="601" spans="1:9" x14ac:dyDescent="0.2">
      <c r="A601" s="56">
        <f>Data!A607</f>
        <v>41143</v>
      </c>
      <c r="B601" s="57">
        <f>Data!E607</f>
        <v>1998.2025000000001</v>
      </c>
      <c r="C601" s="57">
        <f t="shared" si="36"/>
        <v>0.98986491942335264</v>
      </c>
      <c r="D601" s="58">
        <f>IF(Data!Q607=0,1,Data!Q607/POWER(10,LEN(Data!Q607)-1))</f>
        <v>1</v>
      </c>
      <c r="E601" s="58">
        <f>IF(Data!R607=0,1,Data!Q607/1000000000)</f>
        <v>1</v>
      </c>
      <c r="F601" s="58">
        <f t="shared" si="37"/>
        <v>2083.4537024019601</v>
      </c>
      <c r="G601" s="65">
        <f t="shared" si="38"/>
        <v>-1.0135080576647471E-2</v>
      </c>
      <c r="H601" s="58">
        <v>4217.9399999999996</v>
      </c>
      <c r="I601" s="68">
        <f t="shared" si="39"/>
        <v>-1.0347157699130083E-2</v>
      </c>
    </row>
    <row r="602" spans="1:9" x14ac:dyDescent="0.2">
      <c r="A602" s="51">
        <f>Data!A608</f>
        <v>41144</v>
      </c>
      <c r="B602" s="52">
        <f>Data!E608</f>
        <v>1972.5866000000001</v>
      </c>
      <c r="C602" s="52">
        <f t="shared" si="36"/>
        <v>0.98718052849998938</v>
      </c>
      <c r="D602" s="53">
        <f>IF(Data!Q608=0,1,Data!Q608/POWER(10,LEN(Data!Q608)-1))</f>
        <v>1</v>
      </c>
      <c r="E602" s="53">
        <f>IF(Data!R608=0,1,Data!Q608/1000000000)</f>
        <v>1</v>
      </c>
      <c r="F602" s="53">
        <f t="shared" si="37"/>
        <v>2056.7449270424268</v>
      </c>
      <c r="G602" s="66">
        <f t="shared" si="38"/>
        <v>-1.2819471500010504E-2</v>
      </c>
      <c r="H602" s="53">
        <v>4205.2700000000004</v>
      </c>
      <c r="I602" s="69">
        <f t="shared" si="39"/>
        <v>-3.0038359957702543E-3</v>
      </c>
    </row>
    <row r="603" spans="1:9" x14ac:dyDescent="0.2">
      <c r="A603" s="56">
        <f>Data!A609</f>
        <v>41145</v>
      </c>
      <c r="B603" s="57">
        <f>Data!E609</f>
        <v>1973.9975999999999</v>
      </c>
      <c r="C603" s="57">
        <f t="shared" si="36"/>
        <v>1.0007153044636925</v>
      </c>
      <c r="D603" s="58">
        <f>IF(Data!Q609=0,1,Data!Q609/POWER(10,LEN(Data!Q609)-1))</f>
        <v>1</v>
      </c>
      <c r="E603" s="58">
        <f>IF(Data!R609=0,1,Data!Q609/1000000000)</f>
        <v>1</v>
      </c>
      <c r="F603" s="58">
        <f t="shared" si="37"/>
        <v>2058.2161258694173</v>
      </c>
      <c r="G603" s="65">
        <f t="shared" si="38"/>
        <v>7.15304463692501E-4</v>
      </c>
      <c r="H603" s="58">
        <v>4188.1099999999997</v>
      </c>
      <c r="I603" s="68">
        <f t="shared" si="39"/>
        <v>-4.0805941116743849E-3</v>
      </c>
    </row>
    <row r="604" spans="1:9" x14ac:dyDescent="0.2">
      <c r="A604" s="51">
        <f>Data!A610</f>
        <v>41146</v>
      </c>
      <c r="B604" s="52">
        <f>Data!E610</f>
        <v>1973.9168</v>
      </c>
      <c r="C604" s="52">
        <f t="shared" si="36"/>
        <v>0.99995906783270661</v>
      </c>
      <c r="D604" s="53">
        <f>IF(Data!Q610=0,1,Data!Q610/POWER(10,LEN(Data!Q610)-1))</f>
        <v>1</v>
      </c>
      <c r="E604" s="53">
        <f>IF(Data!R610=0,1,Data!Q610/1000000000)</f>
        <v>1</v>
      </c>
      <c r="F604" s="53">
        <f t="shared" si="37"/>
        <v>2058.131878622627</v>
      </c>
      <c r="G604" s="66">
        <f t="shared" si="38"/>
        <v>-4.0932167293505906E-5</v>
      </c>
      <c r="H604" s="53">
        <v>4188.1099999999997</v>
      </c>
      <c r="I604" s="69">
        <f t="shared" si="39"/>
        <v>0</v>
      </c>
    </row>
    <row r="605" spans="1:9" x14ac:dyDescent="0.2">
      <c r="A605" s="56">
        <f>Data!A611</f>
        <v>41147</v>
      </c>
      <c r="B605" s="57">
        <f>Data!E611</f>
        <v>1973.8361</v>
      </c>
      <c r="C605" s="57">
        <f t="shared" si="36"/>
        <v>0.99995911681789218</v>
      </c>
      <c r="D605" s="58">
        <f>IF(Data!Q611=0,1,Data!Q611/POWER(10,LEN(Data!Q611)-1))</f>
        <v>1</v>
      </c>
      <c r="E605" s="58">
        <f>IF(Data!R611=0,1,Data!Q611/1000000000)</f>
        <v>1</v>
      </c>
      <c r="F605" s="58">
        <f t="shared" si="37"/>
        <v>2058.0477356422316</v>
      </c>
      <c r="G605" s="65">
        <f t="shared" si="38"/>
        <v>-4.0883182107709359E-5</v>
      </c>
      <c r="H605" s="58">
        <v>4188.1099999999997</v>
      </c>
      <c r="I605" s="68">
        <f t="shared" si="39"/>
        <v>0</v>
      </c>
    </row>
    <row r="606" spans="1:9" x14ac:dyDescent="0.2">
      <c r="A606" s="51">
        <f>Data!A612</f>
        <v>41148</v>
      </c>
      <c r="B606" s="52">
        <f>Data!E612</f>
        <v>1964.9423999999999</v>
      </c>
      <c r="C606" s="52">
        <f t="shared" si="36"/>
        <v>0.99549420542060196</v>
      </c>
      <c r="D606" s="53">
        <f>IF(Data!Q612=0,1,Data!Q612/POWER(10,LEN(Data!Q612)-1))</f>
        <v>1</v>
      </c>
      <c r="E606" s="53">
        <f>IF(Data!R612=0,1,Data!Q612/1000000000)</f>
        <v>1</v>
      </c>
      <c r="F606" s="53">
        <f t="shared" si="37"/>
        <v>2048.7745953108324</v>
      </c>
      <c r="G606" s="66">
        <f t="shared" si="38"/>
        <v>-4.505794579398037E-3</v>
      </c>
      <c r="H606" s="53">
        <v>4156.37</v>
      </c>
      <c r="I606" s="69">
        <f t="shared" si="39"/>
        <v>-7.5785975057961474E-3</v>
      </c>
    </row>
    <row r="607" spans="1:9" x14ac:dyDescent="0.2">
      <c r="A607" s="56">
        <f>Data!A613</f>
        <v>41149</v>
      </c>
      <c r="B607" s="57">
        <f>Data!E613</f>
        <v>1961.9933000000001</v>
      </c>
      <c r="C607" s="57">
        <f t="shared" si="36"/>
        <v>0.99849914175601284</v>
      </c>
      <c r="D607" s="58">
        <f>IF(Data!Q613=0,1,Data!Q613/POWER(10,LEN(Data!Q613)-1))</f>
        <v>1</v>
      </c>
      <c r="E607" s="58">
        <f>IF(Data!R613=0,1,Data!Q613/1000000000)</f>
        <v>1</v>
      </c>
      <c r="F607" s="58">
        <f t="shared" si="37"/>
        <v>2045.6996750693886</v>
      </c>
      <c r="G607" s="65">
        <f t="shared" si="38"/>
        <v>-1.5008582439871576E-3</v>
      </c>
      <c r="H607" s="58">
        <v>4157.78</v>
      </c>
      <c r="I607" s="68">
        <f t="shared" si="39"/>
        <v>3.3923832575055712E-4</v>
      </c>
    </row>
    <row r="608" spans="1:9" x14ac:dyDescent="0.2">
      <c r="A608" s="51">
        <f>Data!A614</f>
        <v>41150</v>
      </c>
      <c r="B608" s="52">
        <f>Data!E614</f>
        <v>1974.6974</v>
      </c>
      <c r="C608" s="52">
        <f t="shared" si="36"/>
        <v>1.0064750985643018</v>
      </c>
      <c r="D608" s="53">
        <f>IF(Data!Q614=0,1,Data!Q614/POWER(10,LEN(Data!Q614)-1))</f>
        <v>1</v>
      </c>
      <c r="E608" s="53">
        <f>IF(Data!R614=0,1,Data!Q614/1000000000)</f>
        <v>1</v>
      </c>
      <c r="F608" s="53">
        <f t="shared" si="37"/>
        <v>2058.945782098423</v>
      </c>
      <c r="G608" s="66">
        <f t="shared" si="38"/>
        <v>6.4750985643018399E-3</v>
      </c>
      <c r="H608" s="53">
        <v>4155.22</v>
      </c>
      <c r="I608" s="69">
        <f t="shared" si="39"/>
        <v>-6.157131930981663E-4</v>
      </c>
    </row>
    <row r="609" spans="1:9" x14ac:dyDescent="0.2">
      <c r="A609" s="56">
        <f>Data!A615</f>
        <v>41151</v>
      </c>
      <c r="B609" s="57">
        <f>Data!E615</f>
        <v>1965.5428999999999</v>
      </c>
      <c r="C609" s="57">
        <f t="shared" si="36"/>
        <v>0.9953640998362584</v>
      </c>
      <c r="D609" s="58">
        <f>IF(Data!Q615=0,1,Data!Q615/POWER(10,LEN(Data!Q615)-1))</f>
        <v>1</v>
      </c>
      <c r="E609" s="58">
        <f>IF(Data!R615=0,1,Data!Q615/1000000000)</f>
        <v>1</v>
      </c>
      <c r="F609" s="58">
        <f t="shared" si="37"/>
        <v>2049.4007150100579</v>
      </c>
      <c r="G609" s="65">
        <f t="shared" si="38"/>
        <v>-4.635900163741602E-3</v>
      </c>
      <c r="H609" s="58">
        <v>4125.46</v>
      </c>
      <c r="I609" s="68">
        <f t="shared" si="39"/>
        <v>-7.162075654237321E-3</v>
      </c>
    </row>
    <row r="610" spans="1:9" x14ac:dyDescent="0.2">
      <c r="A610" s="51">
        <f>Data!A616</f>
        <v>41152</v>
      </c>
      <c r="B610" s="52">
        <f>Data!E616</f>
        <v>1977.5987</v>
      </c>
      <c r="C610" s="52">
        <f t="shared" si="36"/>
        <v>1.0061335725615554</v>
      </c>
      <c r="D610" s="53">
        <f>IF(Data!Q616=0,1,Data!Q616/POWER(10,LEN(Data!Q616)-1))</f>
        <v>1</v>
      </c>
      <c r="E610" s="53">
        <f>IF(Data!R616=0,1,Data!Q616/1000000000)</f>
        <v>1</v>
      </c>
      <c r="F610" s="53">
        <f t="shared" si="37"/>
        <v>2061.9708630032756</v>
      </c>
      <c r="G610" s="66">
        <f t="shared" si="38"/>
        <v>6.1335725615554448E-3</v>
      </c>
      <c r="H610" s="53">
        <v>4155.68</v>
      </c>
      <c r="I610" s="69">
        <f t="shared" si="39"/>
        <v>7.3252437303961138E-3</v>
      </c>
    </row>
    <row r="611" spans="1:9" x14ac:dyDescent="0.2">
      <c r="A611" s="56">
        <f>Data!A617</f>
        <v>41153</v>
      </c>
      <c r="B611" s="57">
        <f>Data!E617</f>
        <v>1977.5206000000001</v>
      </c>
      <c r="C611" s="57">
        <f t="shared" si="36"/>
        <v>0.99996050766012334</v>
      </c>
      <c r="D611" s="58">
        <f>IF(Data!Q617=0,1,Data!Q617/POWER(10,LEN(Data!Q617)-1))</f>
        <v>1</v>
      </c>
      <c r="E611" s="58">
        <f>IF(Data!R617=0,1,Data!Q617/1000000000)</f>
        <v>1</v>
      </c>
      <c r="F611" s="58">
        <f t="shared" si="37"/>
        <v>2061.8894309491379</v>
      </c>
      <c r="G611" s="65">
        <f t="shared" si="38"/>
        <v>-3.9492339876767701E-5</v>
      </c>
      <c r="H611" s="58">
        <v>4155.68</v>
      </c>
      <c r="I611" s="68">
        <f t="shared" si="39"/>
        <v>0</v>
      </c>
    </row>
    <row r="612" spans="1:9" x14ac:dyDescent="0.2">
      <c r="A612" s="51">
        <f>Data!A618</f>
        <v>41154</v>
      </c>
      <c r="B612" s="52">
        <f>Data!E618</f>
        <v>1977.4426000000001</v>
      </c>
      <c r="C612" s="52">
        <f t="shared" si="36"/>
        <v>0.99996055666879025</v>
      </c>
      <c r="D612" s="53">
        <f>IF(Data!Q618=0,1,Data!Q618/POWER(10,LEN(Data!Q618)-1))</f>
        <v>1</v>
      </c>
      <c r="E612" s="53">
        <f>IF(Data!R618=0,1,Data!Q618/1000000000)</f>
        <v>1</v>
      </c>
      <c r="F612" s="53">
        <f t="shared" si="37"/>
        <v>2061.8081031613951</v>
      </c>
      <c r="G612" s="66">
        <f t="shared" si="38"/>
        <v>-3.9443331209754184E-5</v>
      </c>
      <c r="H612" s="53">
        <v>4155.68</v>
      </c>
      <c r="I612" s="69">
        <f t="shared" si="39"/>
        <v>0</v>
      </c>
    </row>
    <row r="613" spans="1:9" x14ac:dyDescent="0.2">
      <c r="A613" s="56">
        <f>Data!A619</f>
        <v>41155</v>
      </c>
      <c r="B613" s="57">
        <f>Data!E619</f>
        <v>1962.3952999999999</v>
      </c>
      <c r="C613" s="57">
        <f t="shared" si="36"/>
        <v>0.99239052501448077</v>
      </c>
      <c r="D613" s="58">
        <f>IF(Data!Q619=0,1,Data!Q619/POWER(10,LEN(Data!Q619)-1))</f>
        <v>1.0017817419999999</v>
      </c>
      <c r="E613" s="58">
        <f>IF(Data!R619=0,1,Data!Q619/1000000000)</f>
        <v>1</v>
      </c>
      <c r="F613" s="58">
        <f t="shared" si="37"/>
        <v>2049.7644818246786</v>
      </c>
      <c r="G613" s="65">
        <f t="shared" si="38"/>
        <v>-5.8412911066989537E-3</v>
      </c>
      <c r="H613" s="58">
        <v>4136.2700000000004</v>
      </c>
      <c r="I613" s="68">
        <f t="shared" si="39"/>
        <v>-4.6707157432718249E-3</v>
      </c>
    </row>
    <row r="614" spans="1:9" x14ac:dyDescent="0.2">
      <c r="A614" s="51">
        <f>Data!A620</f>
        <v>41156</v>
      </c>
      <c r="B614" s="52">
        <f>Data!E620</f>
        <v>1971.5903000000001</v>
      </c>
      <c r="C614" s="52">
        <f t="shared" si="36"/>
        <v>1.0046856002967395</v>
      </c>
      <c r="D614" s="53">
        <f>IF(Data!Q620=0,1,Data!Q620/POWER(10,LEN(Data!Q620)-1))</f>
        <v>1</v>
      </c>
      <c r="E614" s="53">
        <f>IF(Data!R620=0,1,Data!Q620/1000000000)</f>
        <v>1</v>
      </c>
      <c r="F614" s="53">
        <f t="shared" si="37"/>
        <v>2059.3688588889622</v>
      </c>
      <c r="G614" s="66">
        <f t="shared" si="38"/>
        <v>4.6856002967394783E-3</v>
      </c>
      <c r="H614" s="53">
        <v>4118.51</v>
      </c>
      <c r="I614" s="69">
        <f t="shared" si="39"/>
        <v>-4.2937235722040334E-3</v>
      </c>
    </row>
    <row r="615" spans="1:9" x14ac:dyDescent="0.2">
      <c r="A615" s="56">
        <f>Data!A621</f>
        <v>41157</v>
      </c>
      <c r="B615" s="57">
        <f>Data!E621</f>
        <v>1968.8960999999999</v>
      </c>
      <c r="C615" s="57">
        <f t="shared" si="36"/>
        <v>0.99863348891501436</v>
      </c>
      <c r="D615" s="58">
        <f>IF(Data!Q621=0,1,Data!Q621/POWER(10,LEN(Data!Q621)-1))</f>
        <v>1</v>
      </c>
      <c r="E615" s="58">
        <f>IF(Data!R621=0,1,Data!Q621/1000000000)</f>
        <v>1</v>
      </c>
      <c r="F615" s="58">
        <f t="shared" si="37"/>
        <v>2056.5547085152161</v>
      </c>
      <c r="G615" s="65">
        <f t="shared" si="38"/>
        <v>-1.3665110849856443E-3</v>
      </c>
      <c r="H615" s="58">
        <v>4103.95</v>
      </c>
      <c r="I615" s="68">
        <f t="shared" si="39"/>
        <v>-3.5352591106978526E-3</v>
      </c>
    </row>
    <row r="616" spans="1:9" x14ac:dyDescent="0.2">
      <c r="A616" s="51">
        <f>Data!A622</f>
        <v>41158</v>
      </c>
      <c r="B616" s="52">
        <f>Data!E622</f>
        <v>1981.8513</v>
      </c>
      <c r="C616" s="52">
        <f t="shared" si="36"/>
        <v>1.0065799307540912</v>
      </c>
      <c r="D616" s="53">
        <f>IF(Data!Q622=0,1,Data!Q622/POWER(10,LEN(Data!Q622)-1))</f>
        <v>1</v>
      </c>
      <c r="E616" s="53">
        <f>IF(Data!R622=0,1,Data!Q622/1000000000)</f>
        <v>1</v>
      </c>
      <c r="F616" s="53">
        <f t="shared" si="37"/>
        <v>2070.0866960892467</v>
      </c>
      <c r="G616" s="66">
        <f t="shared" si="38"/>
        <v>6.5799307540912455E-3</v>
      </c>
      <c r="H616" s="53">
        <v>4126.82</v>
      </c>
      <c r="I616" s="69">
        <f t="shared" si="39"/>
        <v>5.5726799790445369E-3</v>
      </c>
    </row>
    <row r="617" spans="1:9" x14ac:dyDescent="0.2">
      <c r="A617" s="56">
        <f>Data!A623</f>
        <v>41159</v>
      </c>
      <c r="B617" s="57">
        <f>Data!E623</f>
        <v>1998.6865</v>
      </c>
      <c r="C617" s="57">
        <f t="shared" si="36"/>
        <v>1.0084946837333355</v>
      </c>
      <c r="D617" s="58">
        <f>IF(Data!Q623=0,1,Data!Q623/POWER(10,LEN(Data!Q623)-1))</f>
        <v>1</v>
      </c>
      <c r="E617" s="58">
        <f>IF(Data!R623=0,1,Data!Q623/1000000000)</f>
        <v>1</v>
      </c>
      <c r="F617" s="58">
        <f t="shared" si="37"/>
        <v>2087.6714278731101</v>
      </c>
      <c r="G617" s="65">
        <f t="shared" si="38"/>
        <v>8.4946837333355063E-3</v>
      </c>
      <c r="H617" s="58">
        <v>4166.1499999999996</v>
      </c>
      <c r="I617" s="68">
        <f t="shared" si="39"/>
        <v>9.5303405527742413E-3</v>
      </c>
    </row>
    <row r="618" spans="1:9" x14ac:dyDescent="0.2">
      <c r="A618" s="51">
        <f>Data!A624</f>
        <v>41160</v>
      </c>
      <c r="B618" s="52">
        <f>Data!E624</f>
        <v>1998.6072999999999</v>
      </c>
      <c r="C618" s="52">
        <f t="shared" si="36"/>
        <v>0.99996037397560844</v>
      </c>
      <c r="D618" s="53">
        <f>IF(Data!Q624=0,1,Data!Q624/POWER(10,LEN(Data!Q624)-1))</f>
        <v>1</v>
      </c>
      <c r="E618" s="53">
        <f>IF(Data!R624=0,1,Data!Q624/1000000000)</f>
        <v>1</v>
      </c>
      <c r="F618" s="53">
        <f t="shared" si="37"/>
        <v>2087.5887017541877</v>
      </c>
      <c r="G618" s="66">
        <f t="shared" si="38"/>
        <v>-3.9626024391559156E-5</v>
      </c>
      <c r="H618" s="53">
        <v>4166.1499999999996</v>
      </c>
      <c r="I618" s="69">
        <f t="shared" si="39"/>
        <v>0</v>
      </c>
    </row>
    <row r="619" spans="1:9" x14ac:dyDescent="0.2">
      <c r="A619" s="56">
        <f>Data!A625</f>
        <v>41161</v>
      </c>
      <c r="B619" s="57">
        <f>Data!E625</f>
        <v>1998.5281</v>
      </c>
      <c r="C619" s="57">
        <f t="shared" si="36"/>
        <v>0.99996037240532454</v>
      </c>
      <c r="D619" s="58">
        <f>IF(Data!Q625=0,1,Data!Q625/POWER(10,LEN(Data!Q625)-1))</f>
        <v>1</v>
      </c>
      <c r="E619" s="58">
        <f>IF(Data!R625=0,1,Data!Q625/1000000000)</f>
        <v>1</v>
      </c>
      <c r="F619" s="58">
        <f t="shared" si="37"/>
        <v>2087.5059756352657</v>
      </c>
      <c r="G619" s="65">
        <f t="shared" si="38"/>
        <v>-3.9627594675351041E-5</v>
      </c>
      <c r="H619" s="58">
        <v>4166.1499999999996</v>
      </c>
      <c r="I619" s="68">
        <f t="shared" si="39"/>
        <v>0</v>
      </c>
    </row>
    <row r="620" spans="1:9" x14ac:dyDescent="0.2">
      <c r="A620" s="51">
        <f>Data!A626</f>
        <v>41162</v>
      </c>
      <c r="B620" s="52">
        <f>Data!E626</f>
        <v>2005.4786999999999</v>
      </c>
      <c r="C620" s="52">
        <f t="shared" si="36"/>
        <v>1.0034778595307217</v>
      </c>
      <c r="D620" s="53">
        <f>IF(Data!Q626=0,1,Data!Q626/POWER(10,LEN(Data!Q626)-1))</f>
        <v>1</v>
      </c>
      <c r="E620" s="53">
        <f>IF(Data!R626=0,1,Data!Q626/1000000000)</f>
        <v>1</v>
      </c>
      <c r="F620" s="53">
        <f t="shared" si="37"/>
        <v>2094.7660281880671</v>
      </c>
      <c r="G620" s="66">
        <f t="shared" si="38"/>
        <v>3.4778595307216609E-3</v>
      </c>
      <c r="H620" s="53">
        <v>4174.47</v>
      </c>
      <c r="I620" s="69">
        <f t="shared" si="39"/>
        <v>1.9970476339068455E-3</v>
      </c>
    </row>
    <row r="621" spans="1:9" x14ac:dyDescent="0.2">
      <c r="A621" s="56">
        <f>Data!A627</f>
        <v>41163</v>
      </c>
      <c r="B621" s="57">
        <f>Data!E627</f>
        <v>2013.4757999999999</v>
      </c>
      <c r="C621" s="57">
        <f t="shared" si="36"/>
        <v>1.00398762649536</v>
      </c>
      <c r="D621" s="58">
        <f>IF(Data!Q627=0,1,Data!Q627/POWER(10,LEN(Data!Q627)-1))</f>
        <v>1</v>
      </c>
      <c r="E621" s="58">
        <f>IF(Data!R627=0,1,Data!Q627/1000000000)</f>
        <v>1</v>
      </c>
      <c r="F621" s="58">
        <f t="shared" si="37"/>
        <v>2103.1191727036498</v>
      </c>
      <c r="G621" s="65">
        <f t="shared" si="38"/>
        <v>3.9876264953599971E-3</v>
      </c>
      <c r="H621" s="58">
        <v>4190.28</v>
      </c>
      <c r="I621" s="68">
        <f t="shared" si="39"/>
        <v>3.7873071312044537E-3</v>
      </c>
    </row>
    <row r="622" spans="1:9" x14ac:dyDescent="0.2">
      <c r="A622" s="51">
        <f>Data!A628</f>
        <v>41164</v>
      </c>
      <c r="B622" s="52">
        <f>Data!E628</f>
        <v>2020.4755</v>
      </c>
      <c r="C622" s="52">
        <f t="shared" si="36"/>
        <v>1.003476426187988</v>
      </c>
      <c r="D622" s="53">
        <f>IF(Data!Q628=0,1,Data!Q628/POWER(10,LEN(Data!Q628)-1))</f>
        <v>1</v>
      </c>
      <c r="E622" s="53">
        <f>IF(Data!R628=0,1,Data!Q628/1000000000)</f>
        <v>1</v>
      </c>
      <c r="F622" s="53">
        <f t="shared" si="37"/>
        <v>2110.4305112720967</v>
      </c>
      <c r="G622" s="66">
        <f t="shared" si="38"/>
        <v>3.4764261879880465E-3</v>
      </c>
      <c r="H622" s="53">
        <v>4172.76</v>
      </c>
      <c r="I622" s="69">
        <f t="shared" si="39"/>
        <v>-4.1811048426356745E-3</v>
      </c>
    </row>
    <row r="623" spans="1:9" x14ac:dyDescent="0.2">
      <c r="A623" s="56">
        <f>Data!A629</f>
        <v>41165</v>
      </c>
      <c r="B623" s="57">
        <f>Data!E629</f>
        <v>2015.1252999999999</v>
      </c>
      <c r="C623" s="57">
        <f t="shared" si="36"/>
        <v>0.99735200946509861</v>
      </c>
      <c r="D623" s="58">
        <f>IF(Data!Q629=0,1,Data!Q629/POWER(10,LEN(Data!Q629)-1))</f>
        <v>1</v>
      </c>
      <c r="E623" s="58">
        <f>IF(Data!R629=0,1,Data!Q629/1000000000)</f>
        <v>1</v>
      </c>
      <c r="F623" s="58">
        <f t="shared" si="37"/>
        <v>2104.8421112536812</v>
      </c>
      <c r="G623" s="65">
        <f t="shared" si="38"/>
        <v>-2.6479905349013899E-3</v>
      </c>
      <c r="H623" s="58">
        <v>4184.7700000000004</v>
      </c>
      <c r="I623" s="68">
        <f t="shared" si="39"/>
        <v>2.8781909335788836E-3</v>
      </c>
    </row>
    <row r="624" spans="1:9" x14ac:dyDescent="0.2">
      <c r="A624" s="51">
        <f>Data!A630</f>
        <v>41166</v>
      </c>
      <c r="B624" s="52">
        <f>Data!E630</f>
        <v>2028.664</v>
      </c>
      <c r="C624" s="52">
        <f t="shared" si="36"/>
        <v>1.0067185400332179</v>
      </c>
      <c r="D624" s="53">
        <f>IF(Data!Q630=0,1,Data!Q630/POWER(10,LEN(Data!Q630)-1))</f>
        <v>1</v>
      </c>
      <c r="E624" s="53">
        <f>IF(Data!R630=0,1,Data!Q630/1000000000)</f>
        <v>1</v>
      </c>
      <c r="F624" s="53">
        <f t="shared" si="37"/>
        <v>2118.9835772417418</v>
      </c>
      <c r="G624" s="66">
        <f t="shared" si="38"/>
        <v>6.7185400332179235E-3</v>
      </c>
      <c r="H624" s="53">
        <v>4218</v>
      </c>
      <c r="I624" s="69">
        <f t="shared" si="39"/>
        <v>7.9406992498989304E-3</v>
      </c>
    </row>
    <row r="625" spans="1:9" x14ac:dyDescent="0.2">
      <c r="A625" s="56">
        <f>Data!A631</f>
        <v>41167</v>
      </c>
      <c r="B625" s="57">
        <f>Data!E631</f>
        <v>2028.5773999999999</v>
      </c>
      <c r="C625" s="57">
        <f t="shared" si="36"/>
        <v>0.99995731180717951</v>
      </c>
      <c r="D625" s="58">
        <f>IF(Data!Q631=0,1,Data!Q631/POWER(10,LEN(Data!Q631)-1))</f>
        <v>1</v>
      </c>
      <c r="E625" s="58">
        <f>IF(Data!R631=0,1,Data!Q631/1000000000)</f>
        <v>1</v>
      </c>
      <c r="F625" s="58">
        <f t="shared" si="37"/>
        <v>2118.8931216622132</v>
      </c>
      <c r="G625" s="65">
        <f t="shared" si="38"/>
        <v>-4.2688192820494741E-5</v>
      </c>
      <c r="H625" s="58">
        <v>4218</v>
      </c>
      <c r="I625" s="68">
        <f t="shared" si="39"/>
        <v>0</v>
      </c>
    </row>
    <row r="626" spans="1:9" x14ac:dyDescent="0.2">
      <c r="A626" s="51">
        <f>Data!A632</f>
        <v>41168</v>
      </c>
      <c r="B626" s="52">
        <f>Data!E632</f>
        <v>2028.4908</v>
      </c>
      <c r="C626" s="52">
        <f t="shared" si="36"/>
        <v>0.99995730998482002</v>
      </c>
      <c r="D626" s="53">
        <f>IF(Data!Q632=0,1,Data!Q632/POWER(10,LEN(Data!Q632)-1))</f>
        <v>1</v>
      </c>
      <c r="E626" s="53">
        <f>IF(Data!R632=0,1,Data!Q632/1000000000)</f>
        <v>1</v>
      </c>
      <c r="F626" s="53">
        <f t="shared" si="37"/>
        <v>2118.8026660826845</v>
      </c>
      <c r="G626" s="66">
        <f t="shared" si="38"/>
        <v>-4.2690015180091301E-5</v>
      </c>
      <c r="H626" s="53">
        <v>4218</v>
      </c>
      <c r="I626" s="69">
        <f t="shared" si="39"/>
        <v>0</v>
      </c>
    </row>
    <row r="627" spans="1:9" x14ac:dyDescent="0.2">
      <c r="A627" s="56">
        <f>Data!A633</f>
        <v>41169</v>
      </c>
      <c r="B627" s="57">
        <f>Data!E633</f>
        <v>2028.4041999999999</v>
      </c>
      <c r="C627" s="57">
        <f t="shared" si="36"/>
        <v>0.99995730816230466</v>
      </c>
      <c r="D627" s="58">
        <f>IF(Data!Q633=0,1,Data!Q633/POWER(10,LEN(Data!Q633)-1))</f>
        <v>1</v>
      </c>
      <c r="E627" s="58">
        <f>IF(Data!R633=0,1,Data!Q633/1000000000)</f>
        <v>1</v>
      </c>
      <c r="F627" s="58">
        <f t="shared" si="37"/>
        <v>2118.7122105031558</v>
      </c>
      <c r="G627" s="65">
        <f t="shared" si="38"/>
        <v>-4.2691837695230106E-5</v>
      </c>
      <c r="H627" s="58">
        <v>4218</v>
      </c>
      <c r="I627" s="68">
        <f t="shared" si="39"/>
        <v>0</v>
      </c>
    </row>
    <row r="628" spans="1:9" x14ac:dyDescent="0.2">
      <c r="A628" s="51">
        <f>Data!A634</f>
        <v>41170</v>
      </c>
      <c r="B628" s="52">
        <f>Data!E634</f>
        <v>2028.3176000000001</v>
      </c>
      <c r="C628" s="52">
        <f t="shared" si="36"/>
        <v>0.99995730633963398</v>
      </c>
      <c r="D628" s="53">
        <f>IF(Data!Q634=0,1,Data!Q634/POWER(10,LEN(Data!Q634)-1))</f>
        <v>1</v>
      </c>
      <c r="E628" s="53">
        <f>IF(Data!R634=0,1,Data!Q634/1000000000)</f>
        <v>1</v>
      </c>
      <c r="F628" s="53">
        <f t="shared" si="37"/>
        <v>2118.6217549236271</v>
      </c>
      <c r="G628" s="66">
        <f t="shared" si="38"/>
        <v>-4.2693660366022179E-5</v>
      </c>
      <c r="H628" s="53">
        <v>4218</v>
      </c>
      <c r="I628" s="69">
        <f t="shared" si="39"/>
        <v>0</v>
      </c>
    </row>
    <row r="629" spans="1:9" x14ac:dyDescent="0.2">
      <c r="A629" s="56">
        <f>Data!A635</f>
        <v>41171</v>
      </c>
      <c r="B629" s="57">
        <f>Data!E635</f>
        <v>2028.2311</v>
      </c>
      <c r="C629" s="57">
        <f t="shared" si="36"/>
        <v>0.99995735381875106</v>
      </c>
      <c r="D629" s="58">
        <f>IF(Data!Q635=0,1,Data!Q635/POWER(10,LEN(Data!Q635)-1))</f>
        <v>1</v>
      </c>
      <c r="E629" s="58">
        <f>IF(Data!R635=0,1,Data!Q635/1000000000)</f>
        <v>1</v>
      </c>
      <c r="F629" s="58">
        <f t="shared" si="37"/>
        <v>2118.5314037962685</v>
      </c>
      <c r="G629" s="65">
        <f t="shared" si="38"/>
        <v>-4.2646181249050841E-5</v>
      </c>
      <c r="H629" s="58">
        <v>4218</v>
      </c>
      <c r="I629" s="68">
        <f t="shared" si="39"/>
        <v>0</v>
      </c>
    </row>
    <row r="630" spans="1:9" x14ac:dyDescent="0.2">
      <c r="A630" s="51">
        <f>Data!A636</f>
        <v>41172</v>
      </c>
      <c r="B630" s="52">
        <f>Data!E636</f>
        <v>2051.4247</v>
      </c>
      <c r="C630" s="52">
        <f t="shared" si="36"/>
        <v>1.011435383275604</v>
      </c>
      <c r="D630" s="53">
        <f>IF(Data!Q636=0,1,Data!Q636/POWER(10,LEN(Data!Q636)-1))</f>
        <v>1</v>
      </c>
      <c r="E630" s="53">
        <f>IF(Data!R636=0,1,Data!Q636/1000000000)</f>
        <v>1</v>
      </c>
      <c r="F630" s="53">
        <f t="shared" si="37"/>
        <v>2142.757622380082</v>
      </c>
      <c r="G630" s="66">
        <f t="shared" si="38"/>
        <v>1.1435383275604005E-2</v>
      </c>
      <c r="H630" s="53">
        <v>4210.1499999999996</v>
      </c>
      <c r="I630" s="69">
        <f t="shared" si="39"/>
        <v>-1.8610715979138215E-3</v>
      </c>
    </row>
    <row r="631" spans="1:9" x14ac:dyDescent="0.2">
      <c r="A631" s="56">
        <f>Data!A637</f>
        <v>41173</v>
      </c>
      <c r="B631" s="57">
        <f>Data!E637</f>
        <v>2052.431</v>
      </c>
      <c r="C631" s="57">
        <f t="shared" si="36"/>
        <v>1.0004905371374342</v>
      </c>
      <c r="D631" s="58">
        <f>IF(Data!Q637=0,1,Data!Q637/POWER(10,LEN(Data!Q637)-1))</f>
        <v>1</v>
      </c>
      <c r="E631" s="58">
        <f>IF(Data!R637=0,1,Data!Q637/1000000000)</f>
        <v>1</v>
      </c>
      <c r="F631" s="58">
        <f t="shared" si="37"/>
        <v>2143.8087245703796</v>
      </c>
      <c r="G631" s="65">
        <f t="shared" si="38"/>
        <v>4.9053713743418825E-4</v>
      </c>
      <c r="H631" s="58">
        <v>4231.07</v>
      </c>
      <c r="I631" s="68">
        <f t="shared" si="39"/>
        <v>4.9689440993789802E-3</v>
      </c>
    </row>
    <row r="632" spans="1:9" x14ac:dyDescent="0.2">
      <c r="A632" s="51">
        <f>Data!A638</f>
        <v>41174</v>
      </c>
      <c r="B632" s="52">
        <f>Data!E638</f>
        <v>2052.3489</v>
      </c>
      <c r="C632" s="52">
        <f t="shared" si="36"/>
        <v>0.9999599986552532</v>
      </c>
      <c r="D632" s="53">
        <f>IF(Data!Q638=0,1,Data!Q638/POWER(10,LEN(Data!Q638)-1))</f>
        <v>1</v>
      </c>
      <c r="E632" s="53">
        <f>IF(Data!R638=0,1,Data!Q638/1000000000)</f>
        <v>1</v>
      </c>
      <c r="F632" s="53">
        <f t="shared" si="37"/>
        <v>2143.722969338517</v>
      </c>
      <c r="G632" s="66">
        <f t="shared" si="38"/>
        <v>-4.0001344746687373E-5</v>
      </c>
      <c r="H632" s="53">
        <v>4231.07</v>
      </c>
      <c r="I632" s="69">
        <f t="shared" si="39"/>
        <v>0</v>
      </c>
    </row>
    <row r="633" spans="1:9" x14ac:dyDescent="0.2">
      <c r="A633" s="56">
        <f>Data!A639</f>
        <v>41175</v>
      </c>
      <c r="B633" s="57">
        <f>Data!E639</f>
        <v>2052.2667000000001</v>
      </c>
      <c r="C633" s="57">
        <f t="shared" si="36"/>
        <v>0.9999599483304229</v>
      </c>
      <c r="D633" s="58">
        <f>IF(Data!Q639=0,1,Data!Q639/POWER(10,LEN(Data!Q639)-1))</f>
        <v>1</v>
      </c>
      <c r="E633" s="58">
        <f>IF(Data!R639=0,1,Data!Q639/1000000000)</f>
        <v>1</v>
      </c>
      <c r="F633" s="58">
        <f t="shared" si="37"/>
        <v>2143.6371096544844</v>
      </c>
      <c r="G633" s="65">
        <f t="shared" si="38"/>
        <v>-4.0051669576990356E-5</v>
      </c>
      <c r="H633" s="58">
        <v>4231.07</v>
      </c>
      <c r="I633" s="68">
        <f t="shared" si="39"/>
        <v>0</v>
      </c>
    </row>
    <row r="634" spans="1:9" x14ac:dyDescent="0.2">
      <c r="A634" s="51">
        <f>Data!A640</f>
        <v>41176</v>
      </c>
      <c r="B634" s="52">
        <f>Data!E640</f>
        <v>2043.1886</v>
      </c>
      <c r="C634" s="52">
        <f t="shared" si="36"/>
        <v>0.9955765495780835</v>
      </c>
      <c r="D634" s="53">
        <f>IF(Data!Q640=0,1,Data!Q640/POWER(10,LEN(Data!Q640)-1))</f>
        <v>1</v>
      </c>
      <c r="E634" s="53">
        <f>IF(Data!R640=0,1,Data!Q640/1000000000)</f>
        <v>1</v>
      </c>
      <c r="F634" s="53">
        <f t="shared" si="37"/>
        <v>2134.1548371773474</v>
      </c>
      <c r="G634" s="66">
        <f t="shared" si="38"/>
        <v>-4.4234504219164972E-3</v>
      </c>
      <c r="H634" s="53">
        <v>4211.0600000000004</v>
      </c>
      <c r="I634" s="69">
        <f t="shared" si="39"/>
        <v>-4.7293001533889045E-3</v>
      </c>
    </row>
    <row r="635" spans="1:9" x14ac:dyDescent="0.2">
      <c r="A635" s="56">
        <f>Data!A641</f>
        <v>41177</v>
      </c>
      <c r="B635" s="57">
        <f>Data!E641</f>
        <v>2026.0616</v>
      </c>
      <c r="C635" s="57">
        <f t="shared" si="36"/>
        <v>0.99161751391917519</v>
      </c>
      <c r="D635" s="58">
        <f>IF(Data!Q641=0,1,Data!Q641/POWER(10,LEN(Data!Q641)-1))</f>
        <v>1</v>
      </c>
      <c r="E635" s="58">
        <f>IF(Data!R641=0,1,Data!Q641/1000000000)</f>
        <v>1</v>
      </c>
      <c r="F635" s="58">
        <f t="shared" si="37"/>
        <v>2116.2653139603835</v>
      </c>
      <c r="G635" s="65">
        <f t="shared" si="38"/>
        <v>-8.3824860808247026E-3</v>
      </c>
      <c r="H635" s="58">
        <v>4199.13</v>
      </c>
      <c r="I635" s="68">
        <f t="shared" si="39"/>
        <v>-2.8330159152327727E-3</v>
      </c>
    </row>
    <row r="636" spans="1:9" x14ac:dyDescent="0.2">
      <c r="A636" s="51">
        <f>Data!A642</f>
        <v>41178</v>
      </c>
      <c r="B636" s="52">
        <f>Data!E642</f>
        <v>2005.58</v>
      </c>
      <c r="C636" s="52">
        <f t="shared" si="36"/>
        <v>0.98989092927875433</v>
      </c>
      <c r="D636" s="53">
        <f>IF(Data!Q642=0,1,Data!Q642/POWER(10,LEN(Data!Q642)-1))</f>
        <v>1</v>
      </c>
      <c r="E636" s="53">
        <f>IF(Data!R642=0,1,Data!Q642/1000000000)</f>
        <v>1</v>
      </c>
      <c r="F636" s="53">
        <f t="shared" si="37"/>
        <v>2094.8718382366387</v>
      </c>
      <c r="G636" s="66">
        <f t="shared" si="38"/>
        <v>-1.0109070721245783E-2</v>
      </c>
      <c r="H636" s="53">
        <v>4200.4799999999996</v>
      </c>
      <c r="I636" s="69">
        <f t="shared" si="39"/>
        <v>3.2149516685575641E-4</v>
      </c>
    </row>
    <row r="637" spans="1:9" x14ac:dyDescent="0.2">
      <c r="A637" s="56">
        <f>Data!A643</f>
        <v>41179</v>
      </c>
      <c r="B637" s="57">
        <f>Data!E643</f>
        <v>2020.0478000000001</v>
      </c>
      <c r="C637" s="57">
        <f t="shared" si="36"/>
        <v>1.007213773571735</v>
      </c>
      <c r="D637" s="58">
        <f>IF(Data!Q643=0,1,Data!Q643/POWER(10,LEN(Data!Q643)-1))</f>
        <v>1</v>
      </c>
      <c r="E637" s="58">
        <f>IF(Data!R643=0,1,Data!Q643/1000000000)</f>
        <v>1</v>
      </c>
      <c r="F637" s="58">
        <f t="shared" si="37"/>
        <v>2109.983769339482</v>
      </c>
      <c r="G637" s="65">
        <f t="shared" si="38"/>
        <v>7.2137735717350271E-3</v>
      </c>
      <c r="H637" s="58">
        <v>4211.6099999999997</v>
      </c>
      <c r="I637" s="68">
        <f t="shared" si="39"/>
        <v>2.6496971774654376E-3</v>
      </c>
    </row>
    <row r="638" spans="1:9" x14ac:dyDescent="0.2">
      <c r="A638" s="51">
        <f>Data!A644</f>
        <v>41180</v>
      </c>
      <c r="B638" s="52">
        <f>Data!E644</f>
        <v>2022.7936</v>
      </c>
      <c r="C638" s="52">
        <f t="shared" si="36"/>
        <v>1.0013592747656763</v>
      </c>
      <c r="D638" s="53">
        <f>IF(Data!Q644=0,1,Data!Q644/POWER(10,LEN(Data!Q644)-1))</f>
        <v>1</v>
      </c>
      <c r="E638" s="53">
        <f>IF(Data!R644=0,1,Data!Q644/1000000000)</f>
        <v>1</v>
      </c>
      <c r="F638" s="53">
        <f t="shared" si="37"/>
        <v>2112.8518170331317</v>
      </c>
      <c r="G638" s="66">
        <f t="shared" si="38"/>
        <v>1.3592747656763216E-3</v>
      </c>
      <c r="H638" s="53">
        <v>4230.42</v>
      </c>
      <c r="I638" s="69">
        <f t="shared" si="39"/>
        <v>4.4662255052105859E-3</v>
      </c>
    </row>
    <row r="639" spans="1:9" x14ac:dyDescent="0.2">
      <c r="A639" s="56">
        <f>Data!A645</f>
        <v>41181</v>
      </c>
      <c r="B639" s="57">
        <f>Data!E645</f>
        <v>2022.7085999999999</v>
      </c>
      <c r="C639" s="57">
        <f t="shared" si="36"/>
        <v>0.99995797890600402</v>
      </c>
      <c r="D639" s="58">
        <f>IF(Data!Q645=0,1,Data!Q645/POWER(10,LEN(Data!Q645)-1))</f>
        <v>1</v>
      </c>
      <c r="E639" s="58">
        <f>IF(Data!R645=0,1,Data!Q645/1000000000)</f>
        <v>1</v>
      </c>
      <c r="F639" s="58">
        <f t="shared" si="37"/>
        <v>2112.7630326883286</v>
      </c>
      <c r="G639" s="65">
        <f t="shared" si="38"/>
        <v>-4.2021093995980863E-5</v>
      </c>
      <c r="H639" s="58">
        <v>4230.42</v>
      </c>
      <c r="I639" s="68">
        <f t="shared" si="39"/>
        <v>0</v>
      </c>
    </row>
    <row r="640" spans="1:9" x14ac:dyDescent="0.2">
      <c r="A640" s="51">
        <f>Data!A646</f>
        <v>41182</v>
      </c>
      <c r="B640" s="52">
        <f>Data!E646</f>
        <v>2022.6235999999999</v>
      </c>
      <c r="C640" s="52">
        <f t="shared" si="36"/>
        <v>0.99995797714015744</v>
      </c>
      <c r="D640" s="53">
        <f>IF(Data!Q646=0,1,Data!Q646/POWER(10,LEN(Data!Q646)-1))</f>
        <v>1</v>
      </c>
      <c r="E640" s="53">
        <f>IF(Data!R646=0,1,Data!Q646/1000000000)</f>
        <v>1</v>
      </c>
      <c r="F640" s="53">
        <f t="shared" si="37"/>
        <v>2112.6742483435255</v>
      </c>
      <c r="G640" s="66">
        <f t="shared" si="38"/>
        <v>-4.2022859842560933E-5</v>
      </c>
      <c r="H640" s="53">
        <v>4230.42</v>
      </c>
      <c r="I640" s="69">
        <f t="shared" si="39"/>
        <v>0</v>
      </c>
    </row>
    <row r="641" spans="1:9" x14ac:dyDescent="0.2">
      <c r="A641" s="56">
        <f>Data!A647</f>
        <v>41183</v>
      </c>
      <c r="B641" s="57">
        <f>Data!E647</f>
        <v>2036.5079000000001</v>
      </c>
      <c r="C641" s="57">
        <f t="shared" si="36"/>
        <v>1.0068645001472345</v>
      </c>
      <c r="D641" s="58">
        <f>IF(Data!Q647=0,1,Data!Q647/POWER(10,LEN(Data!Q647)-1))</f>
        <v>1</v>
      </c>
      <c r="E641" s="58">
        <f>IF(Data!R647=0,1,Data!Q647/1000000000)</f>
        <v>1</v>
      </c>
      <c r="F641" s="58">
        <f t="shared" si="37"/>
        <v>2127.1767010323383</v>
      </c>
      <c r="G641" s="65">
        <f t="shared" si="38"/>
        <v>6.864500147234498E-3</v>
      </c>
      <c r="H641" s="58">
        <v>4232.08</v>
      </c>
      <c r="I641" s="68">
        <f t="shared" si="39"/>
        <v>3.9239602687191066E-4</v>
      </c>
    </row>
    <row r="642" spans="1:9" x14ac:dyDescent="0.2">
      <c r="A642" s="51">
        <f>Data!A648</f>
        <v>41184</v>
      </c>
      <c r="B642" s="52">
        <f>Data!E648</f>
        <v>2035.6608000000001</v>
      </c>
      <c r="C642" s="52">
        <f t="shared" si="36"/>
        <v>0.9995840428608207</v>
      </c>
      <c r="D642" s="53">
        <f>IF(Data!Q648=0,1,Data!Q648/POWER(10,LEN(Data!Q648)-1))</f>
        <v>1</v>
      </c>
      <c r="E642" s="53">
        <f>IF(Data!R648=0,1,Data!Q648/1000000000)</f>
        <v>1</v>
      </c>
      <c r="F642" s="53">
        <f t="shared" si="37"/>
        <v>2126.2918866972482</v>
      </c>
      <c r="G642" s="66">
        <f t="shared" si="38"/>
        <v>-4.1595713917919053E-4</v>
      </c>
      <c r="H642" s="53">
        <v>4245.3900000000003</v>
      </c>
      <c r="I642" s="69">
        <f t="shared" si="39"/>
        <v>3.1450256138825239E-3</v>
      </c>
    </row>
    <row r="643" spans="1:9" x14ac:dyDescent="0.2">
      <c r="A643" s="56">
        <f>Data!A649</f>
        <v>41185</v>
      </c>
      <c r="B643" s="57">
        <f>Data!E649</f>
        <v>2038.1904999999999</v>
      </c>
      <c r="C643" s="57">
        <f t="shared" si="36"/>
        <v>1.0012426922992277</v>
      </c>
      <c r="D643" s="58">
        <f>IF(Data!Q649=0,1,Data!Q649/POWER(10,LEN(Data!Q649)-1))</f>
        <v>1</v>
      </c>
      <c r="E643" s="58">
        <f>IF(Data!R649=0,1,Data!Q649/1000000000)</f>
        <v>1</v>
      </c>
      <c r="F643" s="58">
        <f t="shared" si="37"/>
        <v>2128.9342132507572</v>
      </c>
      <c r="G643" s="65">
        <f t="shared" si="38"/>
        <v>1.2426922992276879E-3</v>
      </c>
      <c r="H643" s="58">
        <v>4245.3100000000004</v>
      </c>
      <c r="I643" s="68">
        <f t="shared" si="39"/>
        <v>-1.8843969576409769E-5</v>
      </c>
    </row>
    <row r="644" spans="1:9" x14ac:dyDescent="0.2">
      <c r="A644" s="51">
        <f>Data!A650</f>
        <v>41186</v>
      </c>
      <c r="B644" s="52">
        <f>Data!E650</f>
        <v>2042.0215000000001</v>
      </c>
      <c r="C644" s="52">
        <f t="shared" ref="C644:C707" si="40">B644/B643</f>
        <v>1.0018796084075556</v>
      </c>
      <c r="D644" s="53">
        <f>IF(Data!Q650=0,1,Data!Q650/POWER(10,LEN(Data!Q650)-1))</f>
        <v>1</v>
      </c>
      <c r="E644" s="53">
        <f>IF(Data!R650=0,1,Data!Q650/1000000000)</f>
        <v>1</v>
      </c>
      <c r="F644" s="53">
        <f t="shared" ref="F644:F707" si="41">D644*E644*F643*C644</f>
        <v>2132.9357758971164</v>
      </c>
      <c r="G644" s="66">
        <f t="shared" ref="G644:G707" si="42">(F644/F643)-1</f>
        <v>1.879608407555633E-3</v>
      </c>
      <c r="H644" s="53">
        <v>4277.22</v>
      </c>
      <c r="I644" s="69">
        <f t="shared" ref="I644:I707" si="43">(H644/H643)-1</f>
        <v>7.5165300060537898E-3</v>
      </c>
    </row>
    <row r="645" spans="1:9" x14ac:dyDescent="0.2">
      <c r="A645" s="56">
        <f>Data!A651</f>
        <v>41187</v>
      </c>
      <c r="B645" s="57">
        <f>Data!E651</f>
        <v>2044.4041999999999</v>
      </c>
      <c r="C645" s="57">
        <f t="shared" si="40"/>
        <v>1.001166833943717</v>
      </c>
      <c r="D645" s="58">
        <f>IF(Data!Q651=0,1,Data!Q651/POWER(10,LEN(Data!Q651)-1))</f>
        <v>1</v>
      </c>
      <c r="E645" s="58">
        <f>IF(Data!R651=0,1,Data!Q651/1000000000)</f>
        <v>1</v>
      </c>
      <c r="F645" s="58">
        <f t="shared" si="41"/>
        <v>2135.4245577602014</v>
      </c>
      <c r="G645" s="65">
        <f t="shared" si="42"/>
        <v>1.1668339437169717E-3</v>
      </c>
      <c r="H645" s="58">
        <v>4302.6899999999996</v>
      </c>
      <c r="I645" s="68">
        <f t="shared" si="43"/>
        <v>5.9548024183930792E-3</v>
      </c>
    </row>
    <row r="646" spans="1:9" x14ac:dyDescent="0.2">
      <c r="A646" s="51">
        <f>Data!A652</f>
        <v>41188</v>
      </c>
      <c r="B646" s="52">
        <f>Data!E652</f>
        <v>2044.3191999999999</v>
      </c>
      <c r="C646" s="52">
        <f t="shared" si="40"/>
        <v>0.99995842309461114</v>
      </c>
      <c r="D646" s="53">
        <f>IF(Data!Q652=0,1,Data!Q652/POWER(10,LEN(Data!Q652)-1))</f>
        <v>1</v>
      </c>
      <c r="E646" s="53">
        <f>IF(Data!R652=0,1,Data!Q652/1000000000)</f>
        <v>1</v>
      </c>
      <c r="F646" s="53">
        <f t="shared" si="41"/>
        <v>2135.3357734153983</v>
      </c>
      <c r="G646" s="66">
        <f t="shared" si="42"/>
        <v>-4.1576905388862606E-5</v>
      </c>
      <c r="H646" s="53">
        <v>4302.6899999999996</v>
      </c>
      <c r="I646" s="69">
        <f t="shared" si="43"/>
        <v>0</v>
      </c>
    </row>
    <row r="647" spans="1:9" x14ac:dyDescent="0.2">
      <c r="A647" s="56">
        <f>Data!A653</f>
        <v>41189</v>
      </c>
      <c r="B647" s="57">
        <f>Data!E653</f>
        <v>2044.2342000000001</v>
      </c>
      <c r="C647" s="57">
        <f t="shared" si="40"/>
        <v>0.9999584213659003</v>
      </c>
      <c r="D647" s="58">
        <f>IF(Data!Q653=0,1,Data!Q653/POWER(10,LEN(Data!Q653)-1))</f>
        <v>1</v>
      </c>
      <c r="E647" s="58">
        <f>IF(Data!R653=0,1,Data!Q653/1000000000)</f>
        <v>1</v>
      </c>
      <c r="F647" s="58">
        <f t="shared" si="41"/>
        <v>2135.2469890705956</v>
      </c>
      <c r="G647" s="65">
        <f t="shared" si="42"/>
        <v>-4.1578634099592726E-5</v>
      </c>
      <c r="H647" s="58">
        <v>4302.6899999999996</v>
      </c>
      <c r="I647" s="68">
        <f t="shared" si="43"/>
        <v>0</v>
      </c>
    </row>
    <row r="648" spans="1:9" x14ac:dyDescent="0.2">
      <c r="A648" s="51">
        <f>Data!A654</f>
        <v>41190</v>
      </c>
      <c r="B648" s="52">
        <f>Data!E654</f>
        <v>2032.9534000000001</v>
      </c>
      <c r="C648" s="52">
        <f t="shared" si="40"/>
        <v>0.9944816499009751</v>
      </c>
      <c r="D648" s="53">
        <f>IF(Data!Q654=0,1,Data!Q654/POWER(10,LEN(Data!Q654)-1))</f>
        <v>1</v>
      </c>
      <c r="E648" s="53">
        <f>IF(Data!R654=0,1,Data!Q654/1000000000)</f>
        <v>1</v>
      </c>
      <c r="F648" s="53">
        <f t="shared" si="41"/>
        <v>2123.4639486370152</v>
      </c>
      <c r="G648" s="66">
        <f t="shared" si="42"/>
        <v>-5.5183500990250156E-3</v>
      </c>
      <c r="H648" s="53">
        <v>4303.25</v>
      </c>
      <c r="I648" s="69">
        <f t="shared" si="43"/>
        <v>1.3015113800918243E-4</v>
      </c>
    </row>
    <row r="649" spans="1:9" x14ac:dyDescent="0.2">
      <c r="A649" s="56">
        <f>Data!A655</f>
        <v>41191</v>
      </c>
      <c r="B649" s="57">
        <f>Data!E655</f>
        <v>2031.7877000000001</v>
      </c>
      <c r="C649" s="57">
        <f t="shared" si="40"/>
        <v>0.99942659777641729</v>
      </c>
      <c r="D649" s="58">
        <f>IF(Data!Q655=0,1,Data!Q655/POWER(10,LEN(Data!Q655)-1))</f>
        <v>1</v>
      </c>
      <c r="E649" s="58">
        <f>IF(Data!R655=0,1,Data!Q655/1000000000)</f>
        <v>1</v>
      </c>
      <c r="F649" s="58">
        <f t="shared" si="41"/>
        <v>2122.2463496871692</v>
      </c>
      <c r="G649" s="65">
        <f t="shared" si="42"/>
        <v>-5.7340222358259751E-4</v>
      </c>
      <c r="H649" s="58">
        <v>4266.6499999999996</v>
      </c>
      <c r="I649" s="68">
        <f t="shared" si="43"/>
        <v>-8.5051995584732865E-3</v>
      </c>
    </row>
    <row r="650" spans="1:9" x14ac:dyDescent="0.2">
      <c r="A650" s="51">
        <f>Data!A656</f>
        <v>41192</v>
      </c>
      <c r="B650" s="52">
        <f>Data!E656</f>
        <v>2021.3145999999999</v>
      </c>
      <c r="C650" s="52">
        <f t="shared" si="40"/>
        <v>0.99484537680782292</v>
      </c>
      <c r="D650" s="53">
        <f>IF(Data!Q656=0,1,Data!Q656/POWER(10,LEN(Data!Q656)-1))</f>
        <v>1</v>
      </c>
      <c r="E650" s="53">
        <f>IF(Data!R656=0,1,Data!Q656/1000000000)</f>
        <v>1</v>
      </c>
      <c r="F650" s="53">
        <f t="shared" si="41"/>
        <v>2111.3069694335586</v>
      </c>
      <c r="G650" s="66">
        <f t="shared" si="42"/>
        <v>-5.1546231921770769E-3</v>
      </c>
      <c r="H650" s="53">
        <v>4244</v>
      </c>
      <c r="I650" s="69">
        <f t="shared" si="43"/>
        <v>-5.3086144867752205E-3</v>
      </c>
    </row>
    <row r="651" spans="1:9" x14ac:dyDescent="0.2">
      <c r="A651" s="56">
        <f>Data!A657</f>
        <v>41193</v>
      </c>
      <c r="B651" s="57">
        <f>Data!E657</f>
        <v>2023.7868000000001</v>
      </c>
      <c r="C651" s="57">
        <f t="shared" si="40"/>
        <v>1.001223065424848</v>
      </c>
      <c r="D651" s="58">
        <f>IF(Data!Q657=0,1,Data!Q657/POWER(10,LEN(Data!Q657)-1))</f>
        <v>1</v>
      </c>
      <c r="E651" s="58">
        <f>IF(Data!R657=0,1,Data!Q657/1000000000)</f>
        <v>1</v>
      </c>
      <c r="F651" s="58">
        <f t="shared" si="41"/>
        <v>2113.8892359891133</v>
      </c>
      <c r="G651" s="65">
        <f t="shared" si="42"/>
        <v>1.2230654248479578E-3</v>
      </c>
      <c r="H651" s="58">
        <v>4250.49</v>
      </c>
      <c r="I651" s="68">
        <f t="shared" si="43"/>
        <v>1.529217719132836E-3</v>
      </c>
    </row>
    <row r="652" spans="1:9" x14ac:dyDescent="0.2">
      <c r="A652" s="51">
        <f>Data!A658</f>
        <v>41194</v>
      </c>
      <c r="B652" s="52">
        <f>Data!E658</f>
        <v>2023.7023999999999</v>
      </c>
      <c r="C652" s="52">
        <f t="shared" si="40"/>
        <v>0.99995829600232589</v>
      </c>
      <c r="D652" s="53">
        <f>IF(Data!Q658=0,1,Data!Q658/POWER(10,LEN(Data!Q658)-1))</f>
        <v>1</v>
      </c>
      <c r="E652" s="53">
        <f>IF(Data!R658=0,1,Data!Q658/1000000000)</f>
        <v>1</v>
      </c>
      <c r="F652" s="53">
        <f t="shared" si="41"/>
        <v>2113.8010783573322</v>
      </c>
      <c r="G652" s="66">
        <f t="shared" si="42"/>
        <v>-4.1703997674114035E-5</v>
      </c>
      <c r="H652" s="53">
        <v>4246.13</v>
      </c>
      <c r="I652" s="69">
        <f t="shared" si="43"/>
        <v>-1.0257640883756247E-3</v>
      </c>
    </row>
    <row r="653" spans="1:9" x14ac:dyDescent="0.2">
      <c r="A653" s="56">
        <f>Data!A659</f>
        <v>41195</v>
      </c>
      <c r="B653" s="57">
        <f>Data!E659</f>
        <v>2023.6262999999999</v>
      </c>
      <c r="C653" s="57">
        <f t="shared" si="40"/>
        <v>0.99996239565659462</v>
      </c>
      <c r="D653" s="58">
        <f>IF(Data!Q659=0,1,Data!Q659/POWER(10,LEN(Data!Q659)-1))</f>
        <v>1</v>
      </c>
      <c r="E653" s="58">
        <f>IF(Data!R659=0,1,Data!Q659/1000000000)</f>
        <v>1</v>
      </c>
      <c r="F653" s="58">
        <f t="shared" si="41"/>
        <v>2113.7215902556909</v>
      </c>
      <c r="G653" s="65">
        <f t="shared" si="42"/>
        <v>-3.7604343405495122E-5</v>
      </c>
      <c r="H653" s="58">
        <v>4246.13</v>
      </c>
      <c r="I653" s="68">
        <f t="shared" si="43"/>
        <v>0</v>
      </c>
    </row>
    <row r="654" spans="1:9" x14ac:dyDescent="0.2">
      <c r="A654" s="51">
        <f>Data!A660</f>
        <v>41196</v>
      </c>
      <c r="B654" s="52">
        <f>Data!E660</f>
        <v>2023.5503000000001</v>
      </c>
      <c r="C654" s="52">
        <f t="shared" si="40"/>
        <v>0.99996244365869336</v>
      </c>
      <c r="D654" s="53">
        <f>IF(Data!Q660=0,1,Data!Q660/POWER(10,LEN(Data!Q660)-1))</f>
        <v>1</v>
      </c>
      <c r="E654" s="53">
        <f>IF(Data!R660=0,1,Data!Q660/1000000000)</f>
        <v>1</v>
      </c>
      <c r="F654" s="53">
        <f t="shared" si="41"/>
        <v>2113.64220660622</v>
      </c>
      <c r="G654" s="66">
        <f t="shared" si="42"/>
        <v>-3.7556341306643759E-5</v>
      </c>
      <c r="H654" s="53">
        <v>4246.13</v>
      </c>
      <c r="I654" s="69">
        <f t="shared" si="43"/>
        <v>0</v>
      </c>
    </row>
    <row r="655" spans="1:9" x14ac:dyDescent="0.2">
      <c r="A655" s="56">
        <f>Data!A661</f>
        <v>41197</v>
      </c>
      <c r="B655" s="57">
        <f>Data!E661</f>
        <v>2023.4742000000001</v>
      </c>
      <c r="C655" s="57">
        <f t="shared" si="40"/>
        <v>0.99996239283006705</v>
      </c>
      <c r="D655" s="58">
        <f>IF(Data!Q661=0,1,Data!Q661/POWER(10,LEN(Data!Q661)-1))</f>
        <v>1</v>
      </c>
      <c r="E655" s="58">
        <f>IF(Data!R661=0,1,Data!Q661/1000000000)</f>
        <v>1</v>
      </c>
      <c r="F655" s="58">
        <f t="shared" si="41"/>
        <v>2113.5627185045787</v>
      </c>
      <c r="G655" s="65">
        <f t="shared" si="42"/>
        <v>-3.7607169932951656E-5</v>
      </c>
      <c r="H655" s="58">
        <v>4246.13</v>
      </c>
      <c r="I655" s="68">
        <f t="shared" si="43"/>
        <v>0</v>
      </c>
    </row>
    <row r="656" spans="1:9" x14ac:dyDescent="0.2">
      <c r="A656" s="51">
        <f>Data!A662</f>
        <v>41198</v>
      </c>
      <c r="B656" s="52">
        <f>Data!E662</f>
        <v>2038.0581999999999</v>
      </c>
      <c r="C656" s="52">
        <f t="shared" si="40"/>
        <v>1.0072074059555589</v>
      </c>
      <c r="D656" s="53">
        <f>IF(Data!Q662=0,1,Data!Q662/POWER(10,LEN(Data!Q662)-1))</f>
        <v>1</v>
      </c>
      <c r="E656" s="53">
        <f>IF(Data!R662=0,1,Data!Q662/1000000000)</f>
        <v>1</v>
      </c>
      <c r="F656" s="53">
        <f t="shared" si="41"/>
        <v>2128.7960230293761</v>
      </c>
      <c r="G656" s="66">
        <f t="shared" si="42"/>
        <v>7.2074059555589098E-3</v>
      </c>
      <c r="H656" s="53">
        <v>4290.24</v>
      </c>
      <c r="I656" s="69">
        <f t="shared" si="43"/>
        <v>1.0388282977676022E-2</v>
      </c>
    </row>
    <row r="657" spans="1:9" x14ac:dyDescent="0.2">
      <c r="A657" s="56">
        <f>Data!A663</f>
        <v>41199</v>
      </c>
      <c r="B657" s="57">
        <f>Data!E663</f>
        <v>2041.4174</v>
      </c>
      <c r="C657" s="57">
        <f t="shared" si="40"/>
        <v>1.0016482355606922</v>
      </c>
      <c r="D657" s="58">
        <f>IF(Data!Q663=0,1,Data!Q663/POWER(10,LEN(Data!Q663)-1))</f>
        <v>1</v>
      </c>
      <c r="E657" s="58">
        <f>IF(Data!R663=0,1,Data!Q663/1000000000)</f>
        <v>1</v>
      </c>
      <c r="F657" s="58">
        <f t="shared" si="41"/>
        <v>2132.3047803359932</v>
      </c>
      <c r="G657" s="65">
        <f t="shared" si="42"/>
        <v>1.6482355606921573E-3</v>
      </c>
      <c r="H657" s="58">
        <v>4311.66</v>
      </c>
      <c r="I657" s="68">
        <f t="shared" si="43"/>
        <v>4.9927276795704856E-3</v>
      </c>
    </row>
    <row r="658" spans="1:9" x14ac:dyDescent="0.2">
      <c r="A658" s="51">
        <f>Data!A664</f>
        <v>41200</v>
      </c>
      <c r="B658" s="52">
        <f>Data!E664</f>
        <v>2042.8525</v>
      </c>
      <c r="C658" s="52">
        <f t="shared" si="40"/>
        <v>1.0007029919505928</v>
      </c>
      <c r="D658" s="53">
        <f>IF(Data!Q664=0,1,Data!Q664/POWER(10,LEN(Data!Q664)-1))</f>
        <v>1</v>
      </c>
      <c r="E658" s="53">
        <f>IF(Data!R664=0,1,Data!Q664/1000000000)</f>
        <v>1</v>
      </c>
      <c r="F658" s="53">
        <f t="shared" si="41"/>
        <v>2133.80377343278</v>
      </c>
      <c r="G658" s="66">
        <f t="shared" si="42"/>
        <v>7.0299195059275732E-4</v>
      </c>
      <c r="H658" s="53">
        <v>4322.1400000000003</v>
      </c>
      <c r="I658" s="69">
        <f t="shared" si="43"/>
        <v>2.4306183697231365E-3</v>
      </c>
    </row>
    <row r="659" spans="1:9" x14ac:dyDescent="0.2">
      <c r="A659" s="56">
        <f>Data!A665</f>
        <v>41201</v>
      </c>
      <c r="B659" s="57">
        <f>Data!E665</f>
        <v>2015.5726</v>
      </c>
      <c r="C659" s="57">
        <f t="shared" si="40"/>
        <v>0.98664617244759467</v>
      </c>
      <c r="D659" s="58">
        <f>IF(Data!Q665=0,1,Data!Q665/POWER(10,LEN(Data!Q665)-1))</f>
        <v>1</v>
      </c>
      <c r="E659" s="58">
        <f>IF(Data!R665=0,1,Data!Q665/1000000000)</f>
        <v>1</v>
      </c>
      <c r="F659" s="58">
        <f t="shared" si="41"/>
        <v>2105.3093258116869</v>
      </c>
      <c r="G659" s="65">
        <f t="shared" si="42"/>
        <v>-1.3353827552405328E-2</v>
      </c>
      <c r="H659" s="58">
        <v>4265.38</v>
      </c>
      <c r="I659" s="68">
        <f t="shared" si="43"/>
        <v>-1.3132383495213062E-2</v>
      </c>
    </row>
    <row r="660" spans="1:9" x14ac:dyDescent="0.2">
      <c r="A660" s="51">
        <f>Data!A666</f>
        <v>41202</v>
      </c>
      <c r="B660" s="52">
        <f>Data!E666</f>
        <v>2015.4872</v>
      </c>
      <c r="C660" s="52">
        <f t="shared" si="40"/>
        <v>0.99995762990626091</v>
      </c>
      <c r="D660" s="53">
        <f>IF(Data!Q666=0,1,Data!Q666/POWER(10,LEN(Data!Q666)-1))</f>
        <v>1</v>
      </c>
      <c r="E660" s="53">
        <f>IF(Data!R666=0,1,Data!Q666/1000000000)</f>
        <v>1</v>
      </c>
      <c r="F660" s="53">
        <f t="shared" si="41"/>
        <v>2105.2201236582023</v>
      </c>
      <c r="G660" s="66">
        <f t="shared" si="42"/>
        <v>-4.2370093739196868E-5</v>
      </c>
      <c r="H660" s="53">
        <v>4265.38</v>
      </c>
      <c r="I660" s="69">
        <f t="shared" si="43"/>
        <v>0</v>
      </c>
    </row>
    <row r="661" spans="1:9" x14ac:dyDescent="0.2">
      <c r="A661" s="56">
        <f>Data!A667</f>
        <v>41203</v>
      </c>
      <c r="B661" s="57">
        <f>Data!E667</f>
        <v>2015.4016999999999</v>
      </c>
      <c r="C661" s="57">
        <f t="shared" si="40"/>
        <v>0.99995757849516476</v>
      </c>
      <c r="D661" s="58">
        <f>IF(Data!Q667=0,1,Data!Q667/POWER(10,LEN(Data!Q667)-1))</f>
        <v>1</v>
      </c>
      <c r="E661" s="58">
        <f>IF(Data!R667=0,1,Data!Q667/1000000000)</f>
        <v>1</v>
      </c>
      <c r="F661" s="58">
        <f t="shared" si="41"/>
        <v>2105.1308170525472</v>
      </c>
      <c r="G661" s="65">
        <f t="shared" si="42"/>
        <v>-4.2421504835243873E-5</v>
      </c>
      <c r="H661" s="58">
        <v>4265.38</v>
      </c>
      <c r="I661" s="68">
        <f t="shared" si="43"/>
        <v>0</v>
      </c>
    </row>
    <row r="662" spans="1:9" x14ac:dyDescent="0.2">
      <c r="A662" s="51">
        <f>Data!A668</f>
        <v>41204</v>
      </c>
      <c r="B662" s="52">
        <f>Data!E668</f>
        <v>1987.2172</v>
      </c>
      <c r="C662" s="52">
        <f t="shared" si="40"/>
        <v>0.98601544297595867</v>
      </c>
      <c r="D662" s="53">
        <f>IF(Data!Q668=0,1,Data!Q668/POWER(10,LEN(Data!Q668)-1))</f>
        <v>1</v>
      </c>
      <c r="E662" s="53">
        <f>IF(Data!R668=0,1,Data!Q668/1000000000)</f>
        <v>1</v>
      </c>
      <c r="F662" s="53">
        <f t="shared" si="41"/>
        <v>2075.6914950984092</v>
      </c>
      <c r="G662" s="66">
        <f t="shared" si="42"/>
        <v>-1.3984557024041333E-2</v>
      </c>
      <c r="H662" s="53">
        <v>4242.97</v>
      </c>
      <c r="I662" s="69">
        <f t="shared" si="43"/>
        <v>-5.2539281377039782E-3</v>
      </c>
    </row>
    <row r="663" spans="1:9" x14ac:dyDescent="0.2">
      <c r="A663" s="56">
        <f>Data!A669</f>
        <v>41205</v>
      </c>
      <c r="B663" s="57">
        <f>Data!E669</f>
        <v>1987.8003000000001</v>
      </c>
      <c r="C663" s="57">
        <f t="shared" si="40"/>
        <v>1.0002934253990958</v>
      </c>
      <c r="D663" s="58">
        <f>IF(Data!Q669=0,1,Data!Q669/POWER(10,LEN(Data!Q669)-1))</f>
        <v>1</v>
      </c>
      <c r="E663" s="58">
        <f>IF(Data!R669=0,1,Data!Q669/1000000000)</f>
        <v>1</v>
      </c>
      <c r="F663" s="58">
        <f t="shared" si="41"/>
        <v>2076.3005557037582</v>
      </c>
      <c r="G663" s="65">
        <f t="shared" si="42"/>
        <v>2.9342539909582577E-4</v>
      </c>
      <c r="H663" s="58">
        <v>4235.67</v>
      </c>
      <c r="I663" s="68">
        <f t="shared" si="43"/>
        <v>-1.7204929565847182E-3</v>
      </c>
    </row>
    <row r="664" spans="1:9" x14ac:dyDescent="0.2">
      <c r="A664" s="51">
        <f>Data!A670</f>
        <v>41206</v>
      </c>
      <c r="B664" s="52">
        <f>Data!E670</f>
        <v>2005.616</v>
      </c>
      <c r="C664" s="52">
        <f t="shared" si="40"/>
        <v>1.0089625200277914</v>
      </c>
      <c r="D664" s="53">
        <f>IF(Data!Q670=0,1,Data!Q670/POWER(10,LEN(Data!Q670)-1))</f>
        <v>1</v>
      </c>
      <c r="E664" s="53">
        <f>IF(Data!R670=0,1,Data!Q670/1000000000)</f>
        <v>1</v>
      </c>
      <c r="F664" s="53">
        <f t="shared" si="41"/>
        <v>2094.9094410179673</v>
      </c>
      <c r="G664" s="66">
        <f t="shared" si="42"/>
        <v>8.9625200277914097E-3</v>
      </c>
      <c r="H664" s="53">
        <v>4244.43</v>
      </c>
      <c r="I664" s="69">
        <f t="shared" si="43"/>
        <v>2.0681497850398856E-3</v>
      </c>
    </row>
    <row r="665" spans="1:9" x14ac:dyDescent="0.2">
      <c r="A665" s="56">
        <f>Data!A671</f>
        <v>41207</v>
      </c>
      <c r="B665" s="57">
        <f>Data!E671</f>
        <v>2005.6318000000001</v>
      </c>
      <c r="C665" s="57">
        <f t="shared" si="40"/>
        <v>1.0000078778789161</v>
      </c>
      <c r="D665" s="58">
        <f>IF(Data!Q671=0,1,Data!Q671/POWER(10,LEN(Data!Q671)-1))</f>
        <v>1</v>
      </c>
      <c r="E665" s="58">
        <f>IF(Data!R671=0,1,Data!Q671/1000000000)</f>
        <v>1</v>
      </c>
      <c r="F665" s="58">
        <f t="shared" si="41"/>
        <v>2094.9259444608838</v>
      </c>
      <c r="G665" s="65">
        <f t="shared" si="42"/>
        <v>7.8778789160960372E-6</v>
      </c>
      <c r="H665" s="58">
        <v>4236.12</v>
      </c>
      <c r="I665" s="68">
        <f t="shared" si="43"/>
        <v>-1.9578600660160594E-3</v>
      </c>
    </row>
    <row r="666" spans="1:9" x14ac:dyDescent="0.2">
      <c r="A666" s="51">
        <f>Data!A672</f>
        <v>41208</v>
      </c>
      <c r="B666" s="52">
        <f>Data!E672</f>
        <v>2008.2744</v>
      </c>
      <c r="C666" s="52">
        <f t="shared" si="40"/>
        <v>1.0013175897988853</v>
      </c>
      <c r="D666" s="53">
        <f>IF(Data!Q672=0,1,Data!Q672/POWER(10,LEN(Data!Q672)-1))</f>
        <v>1.0006731200000001</v>
      </c>
      <c r="E666" s="53">
        <f>IF(Data!R672=0,1,Data!Q672/1000000000)</f>
        <v>1</v>
      </c>
      <c r="F666" s="53">
        <f t="shared" si="41"/>
        <v>2099.0981920479971</v>
      </c>
      <c r="G666" s="66">
        <f t="shared" si="42"/>
        <v>1.991596694930875E-3</v>
      </c>
      <c r="H666" s="53">
        <v>4250.3999999999996</v>
      </c>
      <c r="I666" s="69">
        <f t="shared" si="43"/>
        <v>3.3710093198491276E-3</v>
      </c>
    </row>
    <row r="667" spans="1:9" x14ac:dyDescent="0.2">
      <c r="A667" s="56">
        <f>Data!A673</f>
        <v>41209</v>
      </c>
      <c r="B667" s="57">
        <f>Data!E673</f>
        <v>2008.2040999999999</v>
      </c>
      <c r="C667" s="57">
        <f t="shared" si="40"/>
        <v>0.9999649948234165</v>
      </c>
      <c r="D667" s="58">
        <f>IF(Data!Q673=0,1,Data!Q673/POWER(10,LEN(Data!Q673)-1))</f>
        <v>1</v>
      </c>
      <c r="E667" s="58">
        <f>IF(Data!R673=0,1,Data!Q673/1000000000)</f>
        <v>1</v>
      </c>
      <c r="F667" s="58">
        <f t="shared" si="41"/>
        <v>2099.0247127451184</v>
      </c>
      <c r="G667" s="65">
        <f t="shared" si="42"/>
        <v>-3.500517658350244E-5</v>
      </c>
      <c r="H667" s="58">
        <v>4250.3999999999996</v>
      </c>
      <c r="I667" s="68">
        <f t="shared" si="43"/>
        <v>0</v>
      </c>
    </row>
    <row r="668" spans="1:9" x14ac:dyDescent="0.2">
      <c r="A668" s="51">
        <f>Data!A674</f>
        <v>41210</v>
      </c>
      <c r="B668" s="52">
        <f>Data!E674</f>
        <v>2008.1339</v>
      </c>
      <c r="C668" s="52">
        <f t="shared" si="40"/>
        <v>0.9999650433937467</v>
      </c>
      <c r="D668" s="53">
        <f>IF(Data!Q674=0,1,Data!Q674/POWER(10,LEN(Data!Q674)-1))</f>
        <v>1</v>
      </c>
      <c r="E668" s="53">
        <f>IF(Data!R674=0,1,Data!Q674/1000000000)</f>
        <v>1</v>
      </c>
      <c r="F668" s="53">
        <f t="shared" si="41"/>
        <v>2098.9513379647192</v>
      </c>
      <c r="G668" s="66">
        <f t="shared" si="42"/>
        <v>-3.4956606253300215E-5</v>
      </c>
      <c r="H668" s="53">
        <v>4250.3999999999996</v>
      </c>
      <c r="I668" s="69">
        <f t="shared" si="43"/>
        <v>0</v>
      </c>
    </row>
    <row r="669" spans="1:9" x14ac:dyDescent="0.2">
      <c r="A669" s="56">
        <f>Data!A675</f>
        <v>41211</v>
      </c>
      <c r="B669" s="57">
        <f>Data!E675</f>
        <v>2013.0723</v>
      </c>
      <c r="C669" s="57">
        <f t="shared" si="40"/>
        <v>1.0024591985624067</v>
      </c>
      <c r="D669" s="58">
        <f>IF(Data!Q675=0,1,Data!Q675/POWER(10,LEN(Data!Q675)-1))</f>
        <v>1</v>
      </c>
      <c r="E669" s="58">
        <f>IF(Data!R675=0,1,Data!Q675/1000000000)</f>
        <v>1</v>
      </c>
      <c r="F669" s="58">
        <f t="shared" si="41"/>
        <v>2104.1130760776036</v>
      </c>
      <c r="G669" s="65">
        <f t="shared" si="42"/>
        <v>2.4591985624067281E-3</v>
      </c>
      <c r="H669" s="58">
        <v>4257.51</v>
      </c>
      <c r="I669" s="68">
        <f t="shared" si="43"/>
        <v>1.6727837380012822E-3</v>
      </c>
    </row>
    <row r="670" spans="1:9" x14ac:dyDescent="0.2">
      <c r="A670" s="51">
        <f>Data!A676</f>
        <v>41212</v>
      </c>
      <c r="B670" s="52">
        <f>Data!E676</f>
        <v>2015.7537</v>
      </c>
      <c r="C670" s="52">
        <f t="shared" si="40"/>
        <v>1.001331993888148</v>
      </c>
      <c r="D670" s="53">
        <f>IF(Data!Q676=0,1,Data!Q676/POWER(10,LEN(Data!Q676)-1))</f>
        <v>1</v>
      </c>
      <c r="E670" s="53">
        <f>IF(Data!R676=0,1,Data!Q676/1000000000)</f>
        <v>1</v>
      </c>
      <c r="F670" s="53">
        <f t="shared" si="41"/>
        <v>2106.9157418349114</v>
      </c>
      <c r="G670" s="66">
        <f t="shared" si="42"/>
        <v>1.3319938881479754E-3</v>
      </c>
      <c r="H670" s="53">
        <v>4260.78</v>
      </c>
      <c r="I670" s="69">
        <f t="shared" si="43"/>
        <v>7.680545671060468E-4</v>
      </c>
    </row>
    <row r="671" spans="1:9" x14ac:dyDescent="0.2">
      <c r="A671" s="56">
        <f>Data!A677</f>
        <v>41213</v>
      </c>
      <c r="B671" s="57">
        <f>Data!E677</f>
        <v>2013.4755</v>
      </c>
      <c r="C671" s="57">
        <f t="shared" si="40"/>
        <v>0.9988698023969893</v>
      </c>
      <c r="D671" s="58">
        <f>IF(Data!Q677=0,1,Data!Q677/POWER(10,LEN(Data!Q677)-1))</f>
        <v>1</v>
      </c>
      <c r="E671" s="58">
        <f>IF(Data!R677=0,1,Data!Q677/1000000000)</f>
        <v>1</v>
      </c>
      <c r="F671" s="58">
        <f t="shared" si="41"/>
        <v>2104.5345107137441</v>
      </c>
      <c r="G671" s="65">
        <f t="shared" si="42"/>
        <v>-1.1301976030106964E-3</v>
      </c>
      <c r="H671" s="58">
        <v>4266.3500000000004</v>
      </c>
      <c r="I671" s="68">
        <f t="shared" si="43"/>
        <v>1.3072723773581707E-3</v>
      </c>
    </row>
    <row r="672" spans="1:9" x14ac:dyDescent="0.2">
      <c r="A672" s="51">
        <f>Data!A678</f>
        <v>41214</v>
      </c>
      <c r="B672" s="52">
        <f>Data!E678</f>
        <v>2013.3924</v>
      </c>
      <c r="C672" s="52">
        <f t="shared" si="40"/>
        <v>0.99995872807987973</v>
      </c>
      <c r="D672" s="53">
        <f>IF(Data!Q678=0,1,Data!Q678/POWER(10,LEN(Data!Q678)-1))</f>
        <v>1</v>
      </c>
      <c r="E672" s="53">
        <f>IF(Data!R678=0,1,Data!Q678/1000000000)</f>
        <v>1</v>
      </c>
      <c r="F672" s="53">
        <f t="shared" si="41"/>
        <v>2104.4476525335276</v>
      </c>
      <c r="G672" s="66">
        <f t="shared" si="42"/>
        <v>-4.1271920120267147E-5</v>
      </c>
      <c r="H672" s="53">
        <v>4266.3500000000004</v>
      </c>
      <c r="I672" s="69">
        <f t="shared" si="43"/>
        <v>0</v>
      </c>
    </row>
    <row r="673" spans="1:9" x14ac:dyDescent="0.2">
      <c r="A673" s="56">
        <f>Data!A679</f>
        <v>41215</v>
      </c>
      <c r="B673" s="57">
        <f>Data!E679</f>
        <v>2013.3094000000001</v>
      </c>
      <c r="C673" s="57">
        <f t="shared" si="40"/>
        <v>0.99995877604385519</v>
      </c>
      <c r="D673" s="58">
        <f>IF(Data!Q679=0,1,Data!Q679/POWER(10,LEN(Data!Q679)-1))</f>
        <v>1</v>
      </c>
      <c r="E673" s="58">
        <f>IF(Data!R679=0,1,Data!Q679/1000000000)</f>
        <v>1</v>
      </c>
      <c r="F673" s="58">
        <f t="shared" si="41"/>
        <v>2104.3608988757906</v>
      </c>
      <c r="G673" s="65">
        <f t="shared" si="42"/>
        <v>-4.1223956144809115E-5</v>
      </c>
      <c r="H673" s="58">
        <v>4266.3500000000004</v>
      </c>
      <c r="I673" s="68">
        <f t="shared" si="43"/>
        <v>0</v>
      </c>
    </row>
    <row r="674" spans="1:9" x14ac:dyDescent="0.2">
      <c r="A674" s="51">
        <f>Data!A680</f>
        <v>41216</v>
      </c>
      <c r="B674" s="52">
        <f>Data!E680</f>
        <v>2013.2264</v>
      </c>
      <c r="C674" s="52">
        <f t="shared" si="40"/>
        <v>0.99995877434437053</v>
      </c>
      <c r="D674" s="53">
        <f>IF(Data!Q680=0,1,Data!Q680/POWER(10,LEN(Data!Q680)-1))</f>
        <v>1</v>
      </c>
      <c r="E674" s="53">
        <f>IF(Data!R680=0,1,Data!Q680/1000000000)</f>
        <v>1</v>
      </c>
      <c r="F674" s="53">
        <f t="shared" si="41"/>
        <v>2104.2741452180535</v>
      </c>
      <c r="G674" s="66">
        <f t="shared" si="42"/>
        <v>-4.1225655629362201E-5</v>
      </c>
      <c r="H674" s="53">
        <v>4266.3500000000004</v>
      </c>
      <c r="I674" s="69">
        <f t="shared" si="43"/>
        <v>0</v>
      </c>
    </row>
    <row r="675" spans="1:9" x14ac:dyDescent="0.2">
      <c r="A675" s="56">
        <f>Data!A681</f>
        <v>41217</v>
      </c>
      <c r="B675" s="57">
        <f>Data!E681</f>
        <v>2013.1433</v>
      </c>
      <c r="C675" s="57">
        <f t="shared" si="40"/>
        <v>0.9999587229732334</v>
      </c>
      <c r="D675" s="58">
        <f>IF(Data!Q681=0,1,Data!Q681/POWER(10,LEN(Data!Q681)-1))</f>
        <v>1</v>
      </c>
      <c r="E675" s="58">
        <f>IF(Data!R681=0,1,Data!Q681/1000000000)</f>
        <v>1</v>
      </c>
      <c r="F675" s="58">
        <f t="shared" si="41"/>
        <v>2104.187287037837</v>
      </c>
      <c r="G675" s="65">
        <f t="shared" si="42"/>
        <v>-4.1277026766595171E-5</v>
      </c>
      <c r="H675" s="58">
        <v>4266.3500000000004</v>
      </c>
      <c r="I675" s="68">
        <f t="shared" si="43"/>
        <v>0</v>
      </c>
    </row>
    <row r="676" spans="1:9" x14ac:dyDescent="0.2">
      <c r="A676" s="51">
        <f>Data!A682</f>
        <v>41218</v>
      </c>
      <c r="B676" s="52">
        <f>Data!E682</f>
        <v>2008.25</v>
      </c>
      <c r="C676" s="52">
        <f t="shared" si="40"/>
        <v>0.99756932355486072</v>
      </c>
      <c r="D676" s="53">
        <f>IF(Data!Q682=0,1,Data!Q682/POWER(10,LEN(Data!Q682)-1))</f>
        <v>1</v>
      </c>
      <c r="E676" s="53">
        <f>IF(Data!R682=0,1,Data!Q682/1000000000)</f>
        <v>1</v>
      </c>
      <c r="F676" s="53">
        <f t="shared" si="41"/>
        <v>2099.0726885630725</v>
      </c>
      <c r="G676" s="66">
        <f t="shared" si="42"/>
        <v>-2.4306764451393903E-3</v>
      </c>
      <c r="H676" s="53">
        <v>4261.8100000000004</v>
      </c>
      <c r="I676" s="69">
        <f t="shared" si="43"/>
        <v>-1.0641414792503801E-3</v>
      </c>
    </row>
    <row r="677" spans="1:9" x14ac:dyDescent="0.2">
      <c r="A677" s="56">
        <f>Data!A683</f>
        <v>41219</v>
      </c>
      <c r="B677" s="57">
        <f>Data!E683</f>
        <v>2020.2760000000001</v>
      </c>
      <c r="C677" s="57">
        <f t="shared" si="40"/>
        <v>1.0059882982696378</v>
      </c>
      <c r="D677" s="58">
        <f>IF(Data!Q683=0,1,Data!Q683/POWER(10,LEN(Data!Q683)-1))</f>
        <v>1</v>
      </c>
      <c r="E677" s="58">
        <f>IF(Data!R683=0,1,Data!Q683/1000000000)</f>
        <v>1</v>
      </c>
      <c r="F677" s="58">
        <f t="shared" si="41"/>
        <v>2111.6425619118386</v>
      </c>
      <c r="G677" s="65">
        <f t="shared" si="42"/>
        <v>5.9882982696377596E-3</v>
      </c>
      <c r="H677" s="58">
        <v>4275.76</v>
      </c>
      <c r="I677" s="68">
        <f t="shared" si="43"/>
        <v>3.2732571372255936E-3</v>
      </c>
    </row>
    <row r="678" spans="1:9" x14ac:dyDescent="0.2">
      <c r="A678" s="51">
        <f>Data!A684</f>
        <v>41220</v>
      </c>
      <c r="B678" s="52">
        <f>Data!E684</f>
        <v>2012.6994</v>
      </c>
      <c r="C678" s="52">
        <f t="shared" si="40"/>
        <v>0.99624972033524128</v>
      </c>
      <c r="D678" s="53">
        <f>IF(Data!Q684=0,1,Data!Q684/POWER(10,LEN(Data!Q684)-1))</f>
        <v>1</v>
      </c>
      <c r="E678" s="53">
        <f>IF(Data!R684=0,1,Data!Q684/1000000000)</f>
        <v>1</v>
      </c>
      <c r="F678" s="53">
        <f t="shared" si="41"/>
        <v>2103.7233117526616</v>
      </c>
      <c r="G678" s="66">
        <f t="shared" si="42"/>
        <v>-3.7502796647587155E-3</v>
      </c>
      <c r="H678" s="53">
        <v>4256.34</v>
      </c>
      <c r="I678" s="69">
        <f t="shared" si="43"/>
        <v>-4.5418826126817358E-3</v>
      </c>
    </row>
    <row r="679" spans="1:9" x14ac:dyDescent="0.2">
      <c r="A679" s="56">
        <f>Data!A685</f>
        <v>41221</v>
      </c>
      <c r="B679" s="57">
        <f>Data!E685</f>
        <v>2007.8150000000001</v>
      </c>
      <c r="C679" s="57">
        <f t="shared" si="40"/>
        <v>0.99757320939232164</v>
      </c>
      <c r="D679" s="58">
        <f>IF(Data!Q685=0,1,Data!Q685/POWER(10,LEN(Data!Q685)-1))</f>
        <v>1</v>
      </c>
      <c r="E679" s="58">
        <f>IF(Data!R685=0,1,Data!Q685/1000000000)</f>
        <v>1</v>
      </c>
      <c r="F679" s="58">
        <f t="shared" si="41"/>
        <v>2098.6180157785461</v>
      </c>
      <c r="G679" s="65">
        <f t="shared" si="42"/>
        <v>-2.4267906076784751E-3</v>
      </c>
      <c r="H679" s="58">
        <v>4249.92</v>
      </c>
      <c r="I679" s="68">
        <f t="shared" si="43"/>
        <v>-1.5083381496778792E-3</v>
      </c>
    </row>
    <row r="680" spans="1:9" x14ac:dyDescent="0.2">
      <c r="A680" s="51">
        <f>Data!A686</f>
        <v>41222</v>
      </c>
      <c r="B680" s="52">
        <f>Data!E686</f>
        <v>2003.6514999999999</v>
      </c>
      <c r="C680" s="52">
        <f t="shared" si="40"/>
        <v>0.99792635277652564</v>
      </c>
      <c r="D680" s="53">
        <f>IF(Data!Q686=0,1,Data!Q686/POWER(10,LEN(Data!Q686)-1))</f>
        <v>1</v>
      </c>
      <c r="E680" s="53">
        <f>IF(Data!R686=0,1,Data!Q686/1000000000)</f>
        <v>1</v>
      </c>
      <c r="F680" s="53">
        <f t="shared" si="41"/>
        <v>2094.2662223569937</v>
      </c>
      <c r="G680" s="66">
        <f t="shared" si="42"/>
        <v>-2.0736472234743619E-3</v>
      </c>
      <c r="H680" s="53">
        <v>4237.78</v>
      </c>
      <c r="I680" s="69">
        <f t="shared" si="43"/>
        <v>-2.8565243581056832E-3</v>
      </c>
    </row>
    <row r="681" spans="1:9" x14ac:dyDescent="0.2">
      <c r="A681" s="56">
        <f>Data!A687</f>
        <v>41223</v>
      </c>
      <c r="B681" s="57">
        <f>Data!E687</f>
        <v>2003.5719999999999</v>
      </c>
      <c r="C681" s="57">
        <f t="shared" si="40"/>
        <v>0.99996032244130273</v>
      </c>
      <c r="D681" s="58">
        <f>IF(Data!Q687=0,1,Data!Q687/POWER(10,LEN(Data!Q687)-1))</f>
        <v>1</v>
      </c>
      <c r="E681" s="58">
        <f>IF(Data!R687=0,1,Data!Q687/1000000000)</f>
        <v>1</v>
      </c>
      <c r="F681" s="58">
        <f t="shared" si="41"/>
        <v>2094.1831269860286</v>
      </c>
      <c r="G681" s="65">
        <f t="shared" si="42"/>
        <v>-3.9677558697159832E-5</v>
      </c>
      <c r="H681" s="58">
        <v>4237.78</v>
      </c>
      <c r="I681" s="68">
        <f t="shared" si="43"/>
        <v>0</v>
      </c>
    </row>
    <row r="682" spans="1:9" x14ac:dyDescent="0.2">
      <c r="A682" s="51">
        <f>Data!A688</f>
        <v>41224</v>
      </c>
      <c r="B682" s="52">
        <f>Data!E688</f>
        <v>2003.4925000000001</v>
      </c>
      <c r="C682" s="52">
        <f t="shared" si="40"/>
        <v>0.99996032086693176</v>
      </c>
      <c r="D682" s="53">
        <f>IF(Data!Q688=0,1,Data!Q688/POWER(10,LEN(Data!Q688)-1))</f>
        <v>1</v>
      </c>
      <c r="E682" s="53">
        <f>IF(Data!R688=0,1,Data!Q688/1000000000)</f>
        <v>1</v>
      </c>
      <c r="F682" s="53">
        <f t="shared" si="41"/>
        <v>2094.1000316150635</v>
      </c>
      <c r="G682" s="66">
        <f t="shared" si="42"/>
        <v>-3.9679133068348804E-5</v>
      </c>
      <c r="H682" s="53">
        <v>4237.78</v>
      </c>
      <c r="I682" s="69">
        <f t="shared" si="43"/>
        <v>0</v>
      </c>
    </row>
    <row r="683" spans="1:9" x14ac:dyDescent="0.2">
      <c r="A683" s="56">
        <f>Data!A689</f>
        <v>41225</v>
      </c>
      <c r="B683" s="57">
        <f>Data!E689</f>
        <v>2003.4355</v>
      </c>
      <c r="C683" s="57">
        <f t="shared" si="40"/>
        <v>0.99997154968136892</v>
      </c>
      <c r="D683" s="58">
        <f>IF(Data!Q689=0,1,Data!Q689/POWER(10,LEN(Data!Q689)-1))</f>
        <v>1</v>
      </c>
      <c r="E683" s="58">
        <f>IF(Data!R689=0,1,Data!Q689/1000000000)</f>
        <v>1</v>
      </c>
      <c r="F683" s="58">
        <f t="shared" si="41"/>
        <v>2094.0404538019188</v>
      </c>
      <c r="G683" s="65">
        <f t="shared" si="42"/>
        <v>-2.8450318630968141E-5</v>
      </c>
      <c r="H683" s="58">
        <v>4224.34</v>
      </c>
      <c r="I683" s="68">
        <f t="shared" si="43"/>
        <v>-3.1714718555468924E-3</v>
      </c>
    </row>
    <row r="684" spans="1:9" x14ac:dyDescent="0.2">
      <c r="A684" s="51">
        <f>Data!A690</f>
        <v>41226</v>
      </c>
      <c r="B684" s="52">
        <f>Data!E690</f>
        <v>2000.0540000000001</v>
      </c>
      <c r="C684" s="52">
        <f t="shared" si="40"/>
        <v>0.99831214930553047</v>
      </c>
      <c r="D684" s="53">
        <f>IF(Data!Q690=0,1,Data!Q690/POWER(10,LEN(Data!Q690)-1))</f>
        <v>1</v>
      </c>
      <c r="E684" s="53">
        <f>IF(Data!R690=0,1,Data!Q690/1000000000)</f>
        <v>1</v>
      </c>
      <c r="F684" s="53">
        <f t="shared" si="41"/>
        <v>2090.5060261677218</v>
      </c>
      <c r="G684" s="66">
        <f t="shared" si="42"/>
        <v>-1.6878506944696392E-3</v>
      </c>
      <c r="H684" s="53">
        <v>4207.1099999999997</v>
      </c>
      <c r="I684" s="69">
        <f t="shared" si="43"/>
        <v>-4.0787436617318873E-3</v>
      </c>
    </row>
    <row r="685" spans="1:9" x14ac:dyDescent="0.2">
      <c r="A685" s="56">
        <f>Data!A691</f>
        <v>41227</v>
      </c>
      <c r="B685" s="57">
        <f>Data!E691</f>
        <v>1994.2456999999999</v>
      </c>
      <c r="C685" s="57">
        <f t="shared" si="40"/>
        <v>0.99709592840993289</v>
      </c>
      <c r="D685" s="58">
        <f>IF(Data!Q691=0,1,Data!Q691/POWER(10,LEN(Data!Q691)-1))</f>
        <v>1</v>
      </c>
      <c r="E685" s="58">
        <f>IF(Data!R691=0,1,Data!Q691/1000000000)</f>
        <v>1</v>
      </c>
      <c r="F685" s="58">
        <f t="shared" si="41"/>
        <v>2084.4350470082641</v>
      </c>
      <c r="G685" s="65">
        <f t="shared" si="42"/>
        <v>-2.9040715900671144E-3</v>
      </c>
      <c r="H685" s="58">
        <v>4187.7299999999996</v>
      </c>
      <c r="I685" s="68">
        <f t="shared" si="43"/>
        <v>-4.6064875888673917E-3</v>
      </c>
    </row>
    <row r="686" spans="1:9" x14ac:dyDescent="0.2">
      <c r="A686" s="51">
        <f>Data!A692</f>
        <v>41228</v>
      </c>
      <c r="B686" s="52">
        <f>Data!E692</f>
        <v>1985.9452000000001</v>
      </c>
      <c r="C686" s="52">
        <f t="shared" si="40"/>
        <v>0.995837774653344</v>
      </c>
      <c r="D686" s="53">
        <f>IF(Data!Q692=0,1,Data!Q692/POWER(10,LEN(Data!Q692)-1))</f>
        <v>1.0024635390000001</v>
      </c>
      <c r="E686" s="53">
        <f>IF(Data!R692=0,1,Data!Q692/1000000000)</f>
        <v>1</v>
      </c>
      <c r="F686" s="53">
        <f t="shared" si="41"/>
        <v>2080.8728722640212</v>
      </c>
      <c r="G686" s="66">
        <f t="shared" si="42"/>
        <v>-1.7089401511242164E-3</v>
      </c>
      <c r="H686" s="53">
        <v>4187.09</v>
      </c>
      <c r="I686" s="69">
        <f t="shared" si="43"/>
        <v>-1.5282742679190164E-4</v>
      </c>
    </row>
    <row r="687" spans="1:9" x14ac:dyDescent="0.2">
      <c r="A687" s="56">
        <f>Data!A693</f>
        <v>41229</v>
      </c>
      <c r="B687" s="57">
        <f>Data!E693</f>
        <v>1987.1101000000001</v>
      </c>
      <c r="C687" s="57">
        <f t="shared" si="40"/>
        <v>1.0005865720766112</v>
      </c>
      <c r="D687" s="58">
        <f>IF(Data!Q693=0,1,Data!Q693/POWER(10,LEN(Data!Q693)-1))</f>
        <v>1</v>
      </c>
      <c r="E687" s="58">
        <f>IF(Data!R693=0,1,Data!Q693/1000000000)</f>
        <v>1</v>
      </c>
      <c r="F687" s="58">
        <f t="shared" si="41"/>
        <v>2082.0934541858692</v>
      </c>
      <c r="G687" s="65">
        <f t="shared" si="42"/>
        <v>5.8657207661116928E-4</v>
      </c>
      <c r="H687" s="58">
        <v>4184.8500000000004</v>
      </c>
      <c r="I687" s="68">
        <f t="shared" si="43"/>
        <v>-5.3497775304567341E-4</v>
      </c>
    </row>
    <row r="688" spans="1:9" x14ac:dyDescent="0.2">
      <c r="A688" s="51">
        <f>Data!A694</f>
        <v>41230</v>
      </c>
      <c r="B688" s="52">
        <f>Data!E694</f>
        <v>1987.0269000000001</v>
      </c>
      <c r="C688" s="52">
        <f t="shared" si="40"/>
        <v>0.99995813015091617</v>
      </c>
      <c r="D688" s="53">
        <f>IF(Data!Q694=0,1,Data!Q694/POWER(10,LEN(Data!Q694)-1))</f>
        <v>1</v>
      </c>
      <c r="E688" s="53">
        <f>IF(Data!R694=0,1,Data!Q694/1000000000)</f>
        <v>1</v>
      </c>
      <c r="F688" s="53">
        <f t="shared" si="41"/>
        <v>2082.0062772471638</v>
      </c>
      <c r="G688" s="66">
        <f t="shared" si="42"/>
        <v>-4.1869849083941979E-5</v>
      </c>
      <c r="H688" s="53">
        <v>4184.8500000000004</v>
      </c>
      <c r="I688" s="69">
        <f t="shared" si="43"/>
        <v>0</v>
      </c>
    </row>
    <row r="689" spans="1:9" x14ac:dyDescent="0.2">
      <c r="A689" s="56">
        <f>Data!A695</f>
        <v>41231</v>
      </c>
      <c r="B689" s="57">
        <f>Data!E695</f>
        <v>1986.9436000000001</v>
      </c>
      <c r="C689" s="57">
        <f t="shared" si="40"/>
        <v>0.99995807807131343</v>
      </c>
      <c r="D689" s="58">
        <f>IF(Data!Q695=0,1,Data!Q695/POWER(10,LEN(Data!Q695)-1))</f>
        <v>1</v>
      </c>
      <c r="E689" s="58">
        <f>IF(Data!R695=0,1,Data!Q695/1000000000)</f>
        <v>1</v>
      </c>
      <c r="F689" s="58">
        <f t="shared" si="41"/>
        <v>2081.9189955284842</v>
      </c>
      <c r="G689" s="65">
        <f t="shared" si="42"/>
        <v>-4.1921928686461385E-5</v>
      </c>
      <c r="H689" s="58">
        <v>4184.8500000000004</v>
      </c>
      <c r="I689" s="68">
        <f t="shared" si="43"/>
        <v>0</v>
      </c>
    </row>
    <row r="690" spans="1:9" x14ac:dyDescent="0.2">
      <c r="A690" s="51">
        <f>Data!A696</f>
        <v>41232</v>
      </c>
      <c r="B690" s="52">
        <f>Data!E696</f>
        <v>2001.8656000000001</v>
      </c>
      <c r="C690" s="52">
        <f t="shared" si="40"/>
        <v>1.0075100269579871</v>
      </c>
      <c r="D690" s="53">
        <f>IF(Data!Q696=0,1,Data!Q696/POWER(10,LEN(Data!Q696)-1))</f>
        <v>1</v>
      </c>
      <c r="E690" s="53">
        <f>IF(Data!R696=0,1,Data!Q696/1000000000)</f>
        <v>1</v>
      </c>
      <c r="F690" s="53">
        <f t="shared" si="41"/>
        <v>2097.5542633092487</v>
      </c>
      <c r="G690" s="66">
        <f t="shared" si="42"/>
        <v>7.5100269579870815E-3</v>
      </c>
      <c r="H690" s="53">
        <v>4191.12</v>
      </c>
      <c r="I690" s="69">
        <f t="shared" si="43"/>
        <v>1.4982615864367332E-3</v>
      </c>
    </row>
    <row r="691" spans="1:9" x14ac:dyDescent="0.2">
      <c r="A691" s="56">
        <f>Data!A697</f>
        <v>41233</v>
      </c>
      <c r="B691" s="57">
        <f>Data!E697</f>
        <v>2009.9898000000001</v>
      </c>
      <c r="C691" s="57">
        <f t="shared" si="40"/>
        <v>1.0040583144043236</v>
      </c>
      <c r="D691" s="58">
        <f>IF(Data!Q697=0,1,Data!Q697/POWER(10,LEN(Data!Q697)-1))</f>
        <v>1</v>
      </c>
      <c r="E691" s="58">
        <f>IF(Data!R697=0,1,Data!Q697/1000000000)</f>
        <v>1</v>
      </c>
      <c r="F691" s="58">
        <f t="shared" si="41"/>
        <v>2106.0667979898867</v>
      </c>
      <c r="G691" s="65">
        <f t="shared" si="42"/>
        <v>4.0583144043235819E-3</v>
      </c>
      <c r="H691" s="58">
        <v>4179.7</v>
      </c>
      <c r="I691" s="68">
        <f t="shared" si="43"/>
        <v>-2.7248086430358143E-3</v>
      </c>
    </row>
    <row r="692" spans="1:9" x14ac:dyDescent="0.2">
      <c r="A692" s="51">
        <f>Data!A698</f>
        <v>41234</v>
      </c>
      <c r="B692" s="52">
        <f>Data!E698</f>
        <v>1991.6293000000001</v>
      </c>
      <c r="C692" s="52">
        <f t="shared" si="40"/>
        <v>0.99086537653076645</v>
      </c>
      <c r="D692" s="53">
        <f>IF(Data!Q698=0,1,Data!Q698/POWER(10,LEN(Data!Q698)-1))</f>
        <v>1</v>
      </c>
      <c r="E692" s="53">
        <f>IF(Data!R698=0,1,Data!Q698/1000000000)</f>
        <v>1</v>
      </c>
      <c r="F692" s="53">
        <f t="shared" si="41"/>
        <v>2086.8286707891948</v>
      </c>
      <c r="G692" s="66">
        <f t="shared" si="42"/>
        <v>-9.1346234692335493E-3</v>
      </c>
      <c r="H692" s="53">
        <v>4145.42</v>
      </c>
      <c r="I692" s="69">
        <f t="shared" si="43"/>
        <v>-8.2015455654711467E-3</v>
      </c>
    </row>
    <row r="693" spans="1:9" x14ac:dyDescent="0.2">
      <c r="A693" s="56">
        <f>Data!A699</f>
        <v>41235</v>
      </c>
      <c r="B693" s="57">
        <f>Data!E699</f>
        <v>1979.046</v>
      </c>
      <c r="C693" s="57">
        <f t="shared" si="40"/>
        <v>0.99368190656765287</v>
      </c>
      <c r="D693" s="58">
        <f>IF(Data!Q699=0,1,Data!Q699/POWER(10,LEN(Data!Q699)-1))</f>
        <v>1</v>
      </c>
      <c r="E693" s="58">
        <f>IF(Data!R699=0,1,Data!Q699/1000000000)</f>
        <v>1</v>
      </c>
      <c r="F693" s="58">
        <f t="shared" si="41"/>
        <v>2073.643892269848</v>
      </c>
      <c r="G693" s="65">
        <f t="shared" si="42"/>
        <v>-6.3180934323470161E-3</v>
      </c>
      <c r="H693" s="58">
        <v>4139.68</v>
      </c>
      <c r="I693" s="68">
        <f t="shared" si="43"/>
        <v>-1.3846606616457757E-3</v>
      </c>
    </row>
    <row r="694" spans="1:9" x14ac:dyDescent="0.2">
      <c r="A694" s="51">
        <f>Data!A700</f>
        <v>41236</v>
      </c>
      <c r="B694" s="52">
        <f>Data!E700</f>
        <v>1965.5181</v>
      </c>
      <c r="C694" s="52">
        <f t="shared" si="40"/>
        <v>0.99316443377263586</v>
      </c>
      <c r="D694" s="53">
        <f>IF(Data!Q700=0,1,Data!Q700/POWER(10,LEN(Data!Q700)-1))</f>
        <v>1</v>
      </c>
      <c r="E694" s="53">
        <f>IF(Data!R700=0,1,Data!Q700/1000000000)</f>
        <v>1</v>
      </c>
      <c r="F694" s="53">
        <f t="shared" si="41"/>
        <v>2059.4693621122683</v>
      </c>
      <c r="G694" s="66">
        <f t="shared" si="42"/>
        <v>-6.8355662273641427E-3</v>
      </c>
      <c r="H694" s="53">
        <v>4143.25</v>
      </c>
      <c r="I694" s="69">
        <f t="shared" si="43"/>
        <v>8.623854983960122E-4</v>
      </c>
    </row>
    <row r="695" spans="1:9" x14ac:dyDescent="0.2">
      <c r="A695" s="56">
        <f>Data!A701</f>
        <v>41237</v>
      </c>
      <c r="B695" s="57">
        <f>Data!E701</f>
        <v>1965.434</v>
      </c>
      <c r="C695" s="57">
        <f t="shared" si="40"/>
        <v>0.99995721229939316</v>
      </c>
      <c r="D695" s="58">
        <f>IF(Data!Q701=0,1,Data!Q701/POWER(10,LEN(Data!Q701)-1))</f>
        <v>1</v>
      </c>
      <c r="E695" s="58">
        <f>IF(Data!R701=0,1,Data!Q701/1000000000)</f>
        <v>1</v>
      </c>
      <c r="F695" s="58">
        <f t="shared" si="41"/>
        <v>2059.3812421537932</v>
      </c>
      <c r="G695" s="65">
        <f t="shared" si="42"/>
        <v>-4.2787700606838897E-5</v>
      </c>
      <c r="H695" s="58">
        <v>4143.25</v>
      </c>
      <c r="I695" s="68">
        <f t="shared" si="43"/>
        <v>0</v>
      </c>
    </row>
    <row r="696" spans="1:9" x14ac:dyDescent="0.2">
      <c r="A696" s="51">
        <f>Data!A702</f>
        <v>41238</v>
      </c>
      <c r="B696" s="52">
        <f>Data!E702</f>
        <v>1965.3498</v>
      </c>
      <c r="C696" s="52">
        <f t="shared" si="40"/>
        <v>0.99995715958917974</v>
      </c>
      <c r="D696" s="53">
        <f>IF(Data!Q702=0,1,Data!Q702/POWER(10,LEN(Data!Q702)-1))</f>
        <v>1</v>
      </c>
      <c r="E696" s="53">
        <f>IF(Data!R702=0,1,Data!Q702/1000000000)</f>
        <v>1</v>
      </c>
      <c r="F696" s="53">
        <f t="shared" si="41"/>
        <v>2059.2930174153439</v>
      </c>
      <c r="G696" s="66">
        <f t="shared" si="42"/>
        <v>-4.2840410820255137E-5</v>
      </c>
      <c r="H696" s="53">
        <v>4143.25</v>
      </c>
      <c r="I696" s="69">
        <f t="shared" si="43"/>
        <v>0</v>
      </c>
    </row>
    <row r="697" spans="1:9" x14ac:dyDescent="0.2">
      <c r="A697" s="56">
        <f>Data!A703</f>
        <v>41239</v>
      </c>
      <c r="B697" s="57">
        <f>Data!E703</f>
        <v>1952.7664</v>
      </c>
      <c r="C697" s="57">
        <f t="shared" si="40"/>
        <v>0.99359737386189473</v>
      </c>
      <c r="D697" s="58">
        <f>IF(Data!Q703=0,1,Data!Q703/POWER(10,LEN(Data!Q703)-1))</f>
        <v>1</v>
      </c>
      <c r="E697" s="58">
        <f>IF(Data!R703=0,1,Data!Q703/1000000000)</f>
        <v>1</v>
      </c>
      <c r="F697" s="58">
        <f t="shared" si="41"/>
        <v>2046.1081341160227</v>
      </c>
      <c r="G697" s="65">
        <f t="shared" si="42"/>
        <v>-6.4026261381052718E-3</v>
      </c>
      <c r="H697" s="58">
        <v>4132.75</v>
      </c>
      <c r="I697" s="68">
        <f t="shared" si="43"/>
        <v>-2.5342424425269794E-3</v>
      </c>
    </row>
    <row r="698" spans="1:9" x14ac:dyDescent="0.2">
      <c r="A698" s="51">
        <f>Data!A704</f>
        <v>41240</v>
      </c>
      <c r="B698" s="52">
        <f>Data!E704</f>
        <v>1946.7633000000001</v>
      </c>
      <c r="C698" s="52">
        <f t="shared" si="40"/>
        <v>0.99692584837592457</v>
      </c>
      <c r="D698" s="53">
        <f>IF(Data!Q704=0,1,Data!Q704/POWER(10,LEN(Data!Q704)-1))</f>
        <v>1</v>
      </c>
      <c r="E698" s="53">
        <f>IF(Data!R704=0,1,Data!Q704/1000000000)</f>
        <v>1</v>
      </c>
      <c r="F698" s="53">
        <f t="shared" si="41"/>
        <v>2039.818087472496</v>
      </c>
      <c r="G698" s="66">
        <f t="shared" si="42"/>
        <v>-3.0741516240754274E-3</v>
      </c>
      <c r="H698" s="53">
        <v>4116.38</v>
      </c>
      <c r="I698" s="69">
        <f t="shared" si="43"/>
        <v>-3.961042889117361E-3</v>
      </c>
    </row>
    <row r="699" spans="1:9" x14ac:dyDescent="0.2">
      <c r="A699" s="56">
        <f>Data!A705</f>
        <v>41241</v>
      </c>
      <c r="B699" s="57">
        <f>Data!E705</f>
        <v>1942.0463</v>
      </c>
      <c r="C699" s="57">
        <f t="shared" si="40"/>
        <v>0.9975770038401689</v>
      </c>
      <c r="D699" s="58">
        <f>IF(Data!Q705=0,1,Data!Q705/POWER(10,LEN(Data!Q705)-1))</f>
        <v>1</v>
      </c>
      <c r="E699" s="58">
        <f>IF(Data!R705=0,1,Data!Q705/1000000000)</f>
        <v>1</v>
      </c>
      <c r="F699" s="58">
        <f t="shared" si="41"/>
        <v>2034.8756160797961</v>
      </c>
      <c r="G699" s="65">
        <f t="shared" si="42"/>
        <v>-2.4229961598311034E-3</v>
      </c>
      <c r="H699" s="58">
        <v>4112.9399999999996</v>
      </c>
      <c r="I699" s="68">
        <f t="shared" si="43"/>
        <v>-8.3568572386427675E-4</v>
      </c>
    </row>
    <row r="700" spans="1:9" x14ac:dyDescent="0.2">
      <c r="A700" s="51">
        <f>Data!A706</f>
        <v>41242</v>
      </c>
      <c r="B700" s="52">
        <f>Data!E706</f>
        <v>1951.9847</v>
      </c>
      <c r="C700" s="52">
        <f t="shared" si="40"/>
        <v>1.0051174887025094</v>
      </c>
      <c r="D700" s="53">
        <f>IF(Data!Q706=0,1,Data!Q706/POWER(10,LEN(Data!Q706)-1))</f>
        <v>1</v>
      </c>
      <c r="E700" s="53">
        <f>IF(Data!R706=0,1,Data!Q706/1000000000)</f>
        <v>1</v>
      </c>
      <c r="F700" s="53">
        <f t="shared" si="41"/>
        <v>2045.2890690560964</v>
      </c>
      <c r="G700" s="66">
        <f t="shared" si="42"/>
        <v>5.1174887025093874E-3</v>
      </c>
      <c r="H700" s="53">
        <v>4137.55</v>
      </c>
      <c r="I700" s="69">
        <f t="shared" si="43"/>
        <v>5.9835543431221438E-3</v>
      </c>
    </row>
    <row r="701" spans="1:9" x14ac:dyDescent="0.2">
      <c r="A701" s="56">
        <f>Data!A707</f>
        <v>41243</v>
      </c>
      <c r="B701" s="57">
        <f>Data!E707</f>
        <v>1951.1732999999999</v>
      </c>
      <c r="C701" s="57">
        <f t="shared" si="40"/>
        <v>0.99958432051234825</v>
      </c>
      <c r="D701" s="58">
        <f>IF(Data!Q707=0,1,Data!Q707/POWER(10,LEN(Data!Q707)-1))</f>
        <v>1</v>
      </c>
      <c r="E701" s="58">
        <f>IF(Data!R707=0,1,Data!Q707/1000000000)</f>
        <v>1</v>
      </c>
      <c r="F701" s="58">
        <f t="shared" si="41"/>
        <v>2044.4388843437714</v>
      </c>
      <c r="G701" s="65">
        <f t="shared" si="42"/>
        <v>-4.1567948765175444E-4</v>
      </c>
      <c r="H701" s="58">
        <v>4139.99</v>
      </c>
      <c r="I701" s="68">
        <f t="shared" si="43"/>
        <v>5.8972097013931801E-4</v>
      </c>
    </row>
    <row r="702" spans="1:9" x14ac:dyDescent="0.2">
      <c r="A702" s="51">
        <f>Data!A708</f>
        <v>41244</v>
      </c>
      <c r="B702" s="52">
        <f>Data!E708</f>
        <v>1951.1</v>
      </c>
      <c r="C702" s="52">
        <f t="shared" si="40"/>
        <v>0.9999624328602692</v>
      </c>
      <c r="D702" s="53">
        <f>IF(Data!Q708=0,1,Data!Q708/POWER(10,LEN(Data!Q708)-1))</f>
        <v>1</v>
      </c>
      <c r="E702" s="53">
        <f>IF(Data!R708=0,1,Data!Q708/1000000000)</f>
        <v>1</v>
      </c>
      <c r="F702" s="53">
        <f t="shared" si="41"/>
        <v>2044.3620806225322</v>
      </c>
      <c r="G702" s="66">
        <f t="shared" si="42"/>
        <v>-3.7567139730798615E-5</v>
      </c>
      <c r="H702" s="53">
        <v>4139.99</v>
      </c>
      <c r="I702" s="69">
        <f t="shared" si="43"/>
        <v>0</v>
      </c>
    </row>
    <row r="703" spans="1:9" x14ac:dyDescent="0.2">
      <c r="A703" s="56">
        <f>Data!A709</f>
        <v>41245</v>
      </c>
      <c r="B703" s="57">
        <f>Data!E709</f>
        <v>1951.0268000000001</v>
      </c>
      <c r="C703" s="57">
        <f t="shared" si="40"/>
        <v>0.99996248270206556</v>
      </c>
      <c r="D703" s="58">
        <f>IF(Data!Q709=0,1,Data!Q709/POWER(10,LEN(Data!Q709)-1))</f>
        <v>1</v>
      </c>
      <c r="E703" s="58">
        <f>IF(Data!R709=0,1,Data!Q709/1000000000)</f>
        <v>1</v>
      </c>
      <c r="F703" s="58">
        <f t="shared" si="41"/>
        <v>2044.2853816812676</v>
      </c>
      <c r="G703" s="65">
        <f t="shared" si="42"/>
        <v>-3.7517297934441807E-5</v>
      </c>
      <c r="H703" s="58">
        <v>4139.99</v>
      </c>
      <c r="I703" s="68">
        <f t="shared" si="43"/>
        <v>0</v>
      </c>
    </row>
    <row r="704" spans="1:9" x14ac:dyDescent="0.2">
      <c r="A704" s="51">
        <f>Data!A710</f>
        <v>41246</v>
      </c>
      <c r="B704" s="52">
        <f>Data!E710</f>
        <v>1953.9575</v>
      </c>
      <c r="C704" s="52">
        <f t="shared" si="40"/>
        <v>1.0015021321080777</v>
      </c>
      <c r="D704" s="53">
        <f>IF(Data!Q710=0,1,Data!Q710/POWER(10,LEN(Data!Q710)-1))</f>
        <v>1</v>
      </c>
      <c r="E704" s="53">
        <f>IF(Data!R710=0,1,Data!Q710/1000000000)</f>
        <v>1</v>
      </c>
      <c r="F704" s="53">
        <f t="shared" si="41"/>
        <v>2047.3561683911648</v>
      </c>
      <c r="G704" s="66">
        <f t="shared" si="42"/>
        <v>1.5021321080777028E-3</v>
      </c>
      <c r="H704" s="53">
        <v>4158.66</v>
      </c>
      <c r="I704" s="69">
        <f t="shared" si="43"/>
        <v>4.5096727286781935E-3</v>
      </c>
    </row>
    <row r="705" spans="1:9" x14ac:dyDescent="0.2">
      <c r="A705" s="56">
        <f>Data!A711</f>
        <v>41247</v>
      </c>
      <c r="B705" s="57">
        <f>Data!E711</f>
        <v>1951.0444</v>
      </c>
      <c r="C705" s="57">
        <f t="shared" si="40"/>
        <v>0.9985091282691666</v>
      </c>
      <c r="D705" s="58">
        <f>IF(Data!Q711=0,1,Data!Q711/POWER(10,LEN(Data!Q711)-1))</f>
        <v>1</v>
      </c>
      <c r="E705" s="58">
        <f>IF(Data!R711=0,1,Data!Q711/1000000000)</f>
        <v>1</v>
      </c>
      <c r="F705" s="58">
        <f t="shared" si="41"/>
        <v>2044.303822956763</v>
      </c>
      <c r="G705" s="65">
        <f t="shared" si="42"/>
        <v>-1.4908717308333985E-3</v>
      </c>
      <c r="H705" s="58">
        <v>4144.0600000000004</v>
      </c>
      <c r="I705" s="68">
        <f t="shared" si="43"/>
        <v>-3.5107462499938125E-3</v>
      </c>
    </row>
    <row r="706" spans="1:9" x14ac:dyDescent="0.2">
      <c r="A706" s="51">
        <f>Data!A712</f>
        <v>41248</v>
      </c>
      <c r="B706" s="52">
        <f>Data!E712</f>
        <v>1947.8584000000001</v>
      </c>
      <c r="C706" s="52">
        <f t="shared" si="40"/>
        <v>0.99836702844896819</v>
      </c>
      <c r="D706" s="53">
        <f>IF(Data!Q712=0,1,Data!Q712/POWER(10,LEN(Data!Q712)-1))</f>
        <v>1</v>
      </c>
      <c r="E706" s="53">
        <f>IF(Data!R712=0,1,Data!Q712/1000000000)</f>
        <v>1</v>
      </c>
      <c r="F706" s="53">
        <f t="shared" si="41"/>
        <v>2040.9655329722091</v>
      </c>
      <c r="G706" s="66">
        <f t="shared" si="42"/>
        <v>-1.6329715510318144E-3</v>
      </c>
      <c r="H706" s="53">
        <v>4149.5</v>
      </c>
      <c r="I706" s="69">
        <f t="shared" si="43"/>
        <v>1.3127223061442095E-3</v>
      </c>
    </row>
    <row r="707" spans="1:9" x14ac:dyDescent="0.2">
      <c r="A707" s="56">
        <f>Data!A713</f>
        <v>41249</v>
      </c>
      <c r="B707" s="57">
        <f>Data!E713</f>
        <v>1952.1514999999999</v>
      </c>
      <c r="C707" s="57">
        <f t="shared" si="40"/>
        <v>1.0022040103120431</v>
      </c>
      <c r="D707" s="58">
        <f>IF(Data!Q713=0,1,Data!Q713/POWER(10,LEN(Data!Q713)-1))</f>
        <v>1</v>
      </c>
      <c r="E707" s="58">
        <f>IF(Data!R713=0,1,Data!Q713/1000000000)</f>
        <v>1</v>
      </c>
      <c r="F707" s="58">
        <f t="shared" si="41"/>
        <v>2045.4638420534043</v>
      </c>
      <c r="G707" s="65">
        <f t="shared" si="42"/>
        <v>2.2040103120430921E-3</v>
      </c>
      <c r="H707" s="58">
        <v>4139.8599999999997</v>
      </c>
      <c r="I707" s="68">
        <f t="shared" si="43"/>
        <v>-2.3231714664417868E-3</v>
      </c>
    </row>
    <row r="708" spans="1:9" x14ac:dyDescent="0.2">
      <c r="A708" s="51">
        <f>Data!A714</f>
        <v>41250</v>
      </c>
      <c r="B708" s="52">
        <f>Data!E714</f>
        <v>1946.3539000000001</v>
      </c>
      <c r="C708" s="52">
        <f t="shared" ref="C708:C771" si="44">B708/B707</f>
        <v>0.9970301485309927</v>
      </c>
      <c r="D708" s="53">
        <f>IF(Data!Q714=0,1,Data!Q714/POWER(10,LEN(Data!Q714)-1))</f>
        <v>1</v>
      </c>
      <c r="E708" s="53">
        <f>IF(Data!R714=0,1,Data!Q714/1000000000)</f>
        <v>1</v>
      </c>
      <c r="F708" s="53">
        <f t="shared" ref="F708:F771" si="45">D708*E708*F707*C708</f>
        <v>2039.3891182572806</v>
      </c>
      <c r="G708" s="66">
        <f t="shared" ref="G708:G771" si="46">(F708/F707)-1</f>
        <v>-2.9698514690073008E-3</v>
      </c>
      <c r="H708" s="53">
        <v>4136.97</v>
      </c>
      <c r="I708" s="69">
        <f t="shared" ref="I708:I771" si="47">(H708/H707)-1</f>
        <v>-6.9809123980024701E-4</v>
      </c>
    </row>
    <row r="709" spans="1:9" x14ac:dyDescent="0.2">
      <c r="A709" s="56">
        <f>Data!A715</f>
        <v>41251</v>
      </c>
      <c r="B709" s="57">
        <f>Data!E715</f>
        <v>1946.2828</v>
      </c>
      <c r="C709" s="57">
        <f t="shared" si="44"/>
        <v>0.99996347015822762</v>
      </c>
      <c r="D709" s="58">
        <f>IF(Data!Q715=0,1,Data!Q715/POWER(10,LEN(Data!Q715)-1))</f>
        <v>1</v>
      </c>
      <c r="E709" s="58">
        <f>IF(Data!R715=0,1,Data!Q715/1000000000)</f>
        <v>1</v>
      </c>
      <c r="F709" s="58">
        <f t="shared" si="45"/>
        <v>2039.3146196954783</v>
      </c>
      <c r="G709" s="65">
        <f t="shared" si="46"/>
        <v>-3.6529841772381388E-5</v>
      </c>
      <c r="H709" s="58">
        <v>4136.97</v>
      </c>
      <c r="I709" s="68">
        <f t="shared" si="47"/>
        <v>0</v>
      </c>
    </row>
    <row r="710" spans="1:9" x14ac:dyDescent="0.2">
      <c r="A710" s="51">
        <f>Data!A716</f>
        <v>41252</v>
      </c>
      <c r="B710" s="52">
        <f>Data!E716</f>
        <v>1946.2118</v>
      </c>
      <c r="C710" s="52">
        <f t="shared" si="44"/>
        <v>0.99996352020374435</v>
      </c>
      <c r="D710" s="53">
        <f>IF(Data!Q716=0,1,Data!Q716/POWER(10,LEN(Data!Q716)-1))</f>
        <v>1</v>
      </c>
      <c r="E710" s="53">
        <f>IF(Data!R716=0,1,Data!Q716/1000000000)</f>
        <v>1</v>
      </c>
      <c r="F710" s="53">
        <f t="shared" si="45"/>
        <v>2039.2402259136506</v>
      </c>
      <c r="G710" s="66">
        <f t="shared" si="46"/>
        <v>-3.6479796255650676E-5</v>
      </c>
      <c r="H710" s="53">
        <v>4136.97</v>
      </c>
      <c r="I710" s="69">
        <f t="shared" si="47"/>
        <v>0</v>
      </c>
    </row>
    <row r="711" spans="1:9" x14ac:dyDescent="0.2">
      <c r="A711" s="56">
        <f>Data!A717</f>
        <v>41253</v>
      </c>
      <c r="B711" s="57">
        <f>Data!E717</f>
        <v>1923.8668</v>
      </c>
      <c r="C711" s="57">
        <f t="shared" si="44"/>
        <v>0.98851872134368934</v>
      </c>
      <c r="D711" s="58">
        <f>IF(Data!Q717=0,1,Data!Q717/POWER(10,LEN(Data!Q717)-1))</f>
        <v>1</v>
      </c>
      <c r="E711" s="58">
        <f>IF(Data!R717=0,1,Data!Q717/1000000000)</f>
        <v>1</v>
      </c>
      <c r="F711" s="58">
        <f t="shared" si="45"/>
        <v>2015.8271406327781</v>
      </c>
      <c r="G711" s="65">
        <f t="shared" si="46"/>
        <v>-1.1481278656310656E-2</v>
      </c>
      <c r="H711" s="58">
        <v>4135.71</v>
      </c>
      <c r="I711" s="68">
        <f t="shared" si="47"/>
        <v>-3.0457073655365541E-4</v>
      </c>
    </row>
    <row r="712" spans="1:9" x14ac:dyDescent="0.2">
      <c r="A712" s="51">
        <f>Data!A718</f>
        <v>41254</v>
      </c>
      <c r="B712" s="52">
        <f>Data!E718</f>
        <v>1940.223</v>
      </c>
      <c r="C712" s="52">
        <f t="shared" si="44"/>
        <v>1.0085017320325917</v>
      </c>
      <c r="D712" s="53">
        <f>IF(Data!Q718=0,1,Data!Q718/POWER(10,LEN(Data!Q718)-1))</f>
        <v>1</v>
      </c>
      <c r="E712" s="53">
        <f>IF(Data!R718=0,1,Data!Q718/1000000000)</f>
        <v>1</v>
      </c>
      <c r="F712" s="53">
        <f t="shared" si="45"/>
        <v>2032.9651628064637</v>
      </c>
      <c r="G712" s="66">
        <f t="shared" si="46"/>
        <v>8.5017320325917467E-3</v>
      </c>
      <c r="H712" s="53">
        <v>4198.7700000000004</v>
      </c>
      <c r="I712" s="69">
        <f t="shared" si="47"/>
        <v>1.5247684194491518E-2</v>
      </c>
    </row>
    <row r="713" spans="1:9" x14ac:dyDescent="0.2">
      <c r="A713" s="56">
        <f>Data!A719</f>
        <v>41255</v>
      </c>
      <c r="B713" s="57">
        <f>Data!E719</f>
        <v>1959.6790000000001</v>
      </c>
      <c r="C713" s="57">
        <f t="shared" si="44"/>
        <v>1.0100277133092435</v>
      </c>
      <c r="D713" s="58">
        <f>IF(Data!Q719=0,1,Data!Q719/POWER(10,LEN(Data!Q719)-1))</f>
        <v>1.003045948</v>
      </c>
      <c r="E713" s="58">
        <f>IF(Data!R719=0,1,Data!Q719/1000000000)</f>
        <v>1</v>
      </c>
      <c r="F713" s="58">
        <f t="shared" si="45"/>
        <v>2059.6055554694994</v>
      </c>
      <c r="G713" s="65">
        <f t="shared" si="46"/>
        <v>1.3104205202542296E-2</v>
      </c>
      <c r="H713" s="58">
        <v>4233.97</v>
      </c>
      <c r="I713" s="68">
        <f t="shared" si="47"/>
        <v>8.3834075217266157E-3</v>
      </c>
    </row>
    <row r="714" spans="1:9" x14ac:dyDescent="0.2">
      <c r="A714" s="51">
        <f>Data!A720</f>
        <v>41256</v>
      </c>
      <c r="B714" s="52">
        <f>Data!E720</f>
        <v>1963.4983999999999</v>
      </c>
      <c r="C714" s="52">
        <f t="shared" si="44"/>
        <v>1.001948992666656</v>
      </c>
      <c r="D714" s="53">
        <f>IF(Data!Q720=0,1,Data!Q720/POWER(10,LEN(Data!Q720)-1))</f>
        <v>1</v>
      </c>
      <c r="E714" s="53">
        <f>IF(Data!R720=0,1,Data!Q720/1000000000)</f>
        <v>1</v>
      </c>
      <c r="F714" s="53">
        <f t="shared" si="45"/>
        <v>2063.6197115933137</v>
      </c>
      <c r="G714" s="66">
        <f t="shared" si="46"/>
        <v>1.9489926666560464E-3</v>
      </c>
      <c r="H714" s="53">
        <v>4230.82</v>
      </c>
      <c r="I714" s="69">
        <f t="shared" si="47"/>
        <v>-7.4398259789287824E-4</v>
      </c>
    </row>
    <row r="715" spans="1:9" x14ac:dyDescent="0.2">
      <c r="A715" s="56">
        <f>Data!A721</f>
        <v>41257</v>
      </c>
      <c r="B715" s="57">
        <f>Data!E721</f>
        <v>1976.9754</v>
      </c>
      <c r="C715" s="57">
        <f t="shared" si="44"/>
        <v>1.0068637692803823</v>
      </c>
      <c r="D715" s="58">
        <f>IF(Data!Q721=0,1,Data!Q721/POWER(10,LEN(Data!Q721)-1))</f>
        <v>1</v>
      </c>
      <c r="E715" s="58">
        <f>IF(Data!R721=0,1,Data!Q721/1000000000)</f>
        <v>1</v>
      </c>
      <c r="F715" s="58">
        <f t="shared" si="45"/>
        <v>2077.7839211761393</v>
      </c>
      <c r="G715" s="65">
        <f t="shared" si="46"/>
        <v>6.863769280382348E-3</v>
      </c>
      <c r="H715" s="58">
        <v>4263.04</v>
      </c>
      <c r="I715" s="68">
        <f t="shared" si="47"/>
        <v>7.615544977096711E-3</v>
      </c>
    </row>
    <row r="716" spans="1:9" x14ac:dyDescent="0.2">
      <c r="A716" s="51">
        <f>Data!A722</f>
        <v>41258</v>
      </c>
      <c r="B716" s="52">
        <f>Data!E722</f>
        <v>1976.9049</v>
      </c>
      <c r="C716" s="52">
        <f t="shared" si="44"/>
        <v>0.99996433946522545</v>
      </c>
      <c r="D716" s="53">
        <f>IF(Data!Q722=0,1,Data!Q722/POWER(10,LEN(Data!Q722)-1))</f>
        <v>1</v>
      </c>
      <c r="E716" s="53">
        <f>IF(Data!R722=0,1,Data!Q722/1000000000)</f>
        <v>1</v>
      </c>
      <c r="F716" s="53">
        <f t="shared" si="45"/>
        <v>2077.7098262903642</v>
      </c>
      <c r="G716" s="66">
        <f t="shared" si="46"/>
        <v>-3.5660534774550889E-5</v>
      </c>
      <c r="H716" s="53">
        <v>4263.04</v>
      </c>
      <c r="I716" s="69">
        <f t="shared" si="47"/>
        <v>0</v>
      </c>
    </row>
    <row r="717" spans="1:9" x14ac:dyDescent="0.2">
      <c r="A717" s="56">
        <f>Data!A723</f>
        <v>41259</v>
      </c>
      <c r="B717" s="57">
        <f>Data!E723</f>
        <v>1976.8344999999999</v>
      </c>
      <c r="C717" s="57">
        <f t="shared" si="44"/>
        <v>0.99996438877762905</v>
      </c>
      <c r="D717" s="58">
        <f>IF(Data!Q723=0,1,Data!Q723/POWER(10,LEN(Data!Q723)-1))</f>
        <v>1</v>
      </c>
      <c r="E717" s="58">
        <f>IF(Data!R723=0,1,Data!Q723/1000000000)</f>
        <v>1</v>
      </c>
      <c r="F717" s="58">
        <f t="shared" si="45"/>
        <v>2077.6358365037177</v>
      </c>
      <c r="G717" s="65">
        <f t="shared" si="46"/>
        <v>-3.5611222371056961E-5</v>
      </c>
      <c r="H717" s="58">
        <v>4263.04</v>
      </c>
      <c r="I717" s="68">
        <f t="shared" si="47"/>
        <v>0</v>
      </c>
    </row>
    <row r="718" spans="1:9" x14ac:dyDescent="0.2">
      <c r="A718" s="51">
        <f>Data!A724</f>
        <v>41260</v>
      </c>
      <c r="B718" s="52">
        <f>Data!E724</f>
        <v>1982.9152999999999</v>
      </c>
      <c r="C718" s="52">
        <f t="shared" si="44"/>
        <v>1.0030760288734337</v>
      </c>
      <c r="D718" s="53">
        <f>IF(Data!Q724=0,1,Data!Q724/POWER(10,LEN(Data!Q724)-1))</f>
        <v>1</v>
      </c>
      <c r="E718" s="53">
        <f>IF(Data!R724=0,1,Data!Q724/1000000000)</f>
        <v>1</v>
      </c>
      <c r="F718" s="53">
        <f t="shared" si="45"/>
        <v>2084.0267043252838</v>
      </c>
      <c r="G718" s="66">
        <f t="shared" si="46"/>
        <v>3.0760288734337227E-3</v>
      </c>
      <c r="H718" s="53">
        <v>4279.93</v>
      </c>
      <c r="I718" s="69">
        <f t="shared" si="47"/>
        <v>3.961961417204618E-3</v>
      </c>
    </row>
    <row r="719" spans="1:9" x14ac:dyDescent="0.2">
      <c r="A719" s="56">
        <f>Data!A725</f>
        <v>41261</v>
      </c>
      <c r="B719" s="57">
        <f>Data!E725</f>
        <v>1995.8217</v>
      </c>
      <c r="C719" s="57">
        <f t="shared" si="44"/>
        <v>1.0065088004515372</v>
      </c>
      <c r="D719" s="58">
        <f>IF(Data!Q725=0,1,Data!Q725/POWER(10,LEN(Data!Q725)-1))</f>
        <v>1.0007097220000001</v>
      </c>
      <c r="E719" s="58">
        <f>IF(Data!R725=0,1,Data!Q725/1000000000)</f>
        <v>1</v>
      </c>
      <c r="F719" s="58">
        <f t="shared" si="45"/>
        <v>2099.0799249140318</v>
      </c>
      <c r="G719" s="65">
        <f t="shared" si="46"/>
        <v>7.2231418904113998E-3</v>
      </c>
      <c r="H719" s="58">
        <v>4288.38</v>
      </c>
      <c r="I719" s="68">
        <f t="shared" si="47"/>
        <v>1.9743313558866493E-3</v>
      </c>
    </row>
    <row r="720" spans="1:9" x14ac:dyDescent="0.2">
      <c r="A720" s="51">
        <f>Data!A726</f>
        <v>41262</v>
      </c>
      <c r="B720" s="52">
        <f>Data!E726</f>
        <v>2003.0065999999999</v>
      </c>
      <c r="C720" s="52">
        <f t="shared" si="44"/>
        <v>1.0035999708791621</v>
      </c>
      <c r="D720" s="53">
        <f>IF(Data!Q726=0,1,Data!Q726/POWER(10,LEN(Data!Q726)-1))</f>
        <v>1</v>
      </c>
      <c r="E720" s="53">
        <f>IF(Data!R726=0,1,Data!Q726/1000000000)</f>
        <v>1</v>
      </c>
      <c r="F720" s="53">
        <f t="shared" si="45"/>
        <v>2106.6365515167563</v>
      </c>
      <c r="G720" s="66">
        <f t="shared" si="46"/>
        <v>3.5999708791620844E-3</v>
      </c>
      <c r="H720" s="53">
        <v>4291.08</v>
      </c>
      <c r="I720" s="69">
        <f t="shared" si="47"/>
        <v>6.2960838358527837E-4</v>
      </c>
    </row>
    <row r="721" spans="1:9" x14ac:dyDescent="0.2">
      <c r="A721" s="56">
        <f>Data!A727</f>
        <v>41263</v>
      </c>
      <c r="B721" s="57">
        <f>Data!E727</f>
        <v>2002.8163999999999</v>
      </c>
      <c r="C721" s="57">
        <f t="shared" si="44"/>
        <v>0.99990504274923508</v>
      </c>
      <c r="D721" s="58">
        <f>IF(Data!Q727=0,1,Data!Q727/POWER(10,LEN(Data!Q727)-1))</f>
        <v>1</v>
      </c>
      <c r="E721" s="58">
        <f>IF(Data!R727=0,1,Data!Q727/1000000000)</f>
        <v>1</v>
      </c>
      <c r="F721" s="58">
        <f t="shared" si="45"/>
        <v>2106.4365111014636</v>
      </c>
      <c r="G721" s="65">
        <f t="shared" si="46"/>
        <v>-9.4957250764804435E-5</v>
      </c>
      <c r="H721" s="58">
        <v>4291.5600000000004</v>
      </c>
      <c r="I721" s="68">
        <f t="shared" si="47"/>
        <v>1.1185995134099791E-4</v>
      </c>
    </row>
    <row r="722" spans="1:9" x14ac:dyDescent="0.2">
      <c r="A722" s="51">
        <f>Data!A728</f>
        <v>41264</v>
      </c>
      <c r="B722" s="52">
        <f>Data!E728</f>
        <v>2001.0205000000001</v>
      </c>
      <c r="C722" s="52">
        <f t="shared" si="44"/>
        <v>0.99910331271503472</v>
      </c>
      <c r="D722" s="53">
        <f>IF(Data!Q728=0,1,Data!Q728/POWER(10,LEN(Data!Q728)-1))</f>
        <v>1</v>
      </c>
      <c r="E722" s="53">
        <f>IF(Data!R728=0,1,Data!Q728/1000000000)</f>
        <v>1</v>
      </c>
      <c r="F722" s="53">
        <f t="shared" si="45"/>
        <v>2104.5476962653725</v>
      </c>
      <c r="G722" s="66">
        <f t="shared" si="46"/>
        <v>-8.966872849651697E-4</v>
      </c>
      <c r="H722" s="53">
        <v>4293.78</v>
      </c>
      <c r="I722" s="69">
        <f t="shared" si="47"/>
        <v>5.1729441042391855E-4</v>
      </c>
    </row>
    <row r="723" spans="1:9" x14ac:dyDescent="0.2">
      <c r="A723" s="56">
        <f>Data!A729</f>
        <v>41265</v>
      </c>
      <c r="B723" s="57">
        <f>Data!E729</f>
        <v>2000.9494999999999</v>
      </c>
      <c r="C723" s="57">
        <f t="shared" si="44"/>
        <v>0.99996451810463705</v>
      </c>
      <c r="D723" s="58">
        <f>IF(Data!Q729=0,1,Data!Q729/POWER(10,LEN(Data!Q729)-1))</f>
        <v>1</v>
      </c>
      <c r="E723" s="58">
        <f>IF(Data!R729=0,1,Data!Q729/1000000000)</f>
        <v>1</v>
      </c>
      <c r="F723" s="58">
        <f t="shared" si="45"/>
        <v>2104.4730229242273</v>
      </c>
      <c r="G723" s="65">
        <f t="shared" si="46"/>
        <v>-3.5481895362954319E-5</v>
      </c>
      <c r="H723" s="58">
        <v>4293.78</v>
      </c>
      <c r="I723" s="68">
        <f t="shared" si="47"/>
        <v>0</v>
      </c>
    </row>
    <row r="724" spans="1:9" x14ac:dyDescent="0.2">
      <c r="A724" s="51">
        <f>Data!A730</f>
        <v>41266</v>
      </c>
      <c r="B724" s="52">
        <f>Data!E730</f>
        <v>2000.8785</v>
      </c>
      <c r="C724" s="52">
        <f t="shared" si="44"/>
        <v>0.99996451684562759</v>
      </c>
      <c r="D724" s="53">
        <f>IF(Data!Q730=0,1,Data!Q730/POWER(10,LEN(Data!Q730)-1))</f>
        <v>1</v>
      </c>
      <c r="E724" s="53">
        <f>IF(Data!R730=0,1,Data!Q730/1000000000)</f>
        <v>1</v>
      </c>
      <c r="F724" s="53">
        <f t="shared" si="45"/>
        <v>2104.3983495830821</v>
      </c>
      <c r="G724" s="66">
        <f t="shared" si="46"/>
        <v>-3.5483154372517589E-5</v>
      </c>
      <c r="H724" s="53">
        <v>4293.78</v>
      </c>
      <c r="I724" s="69">
        <f t="shared" si="47"/>
        <v>0</v>
      </c>
    </row>
    <row r="725" spans="1:9" x14ac:dyDescent="0.2">
      <c r="A725" s="56">
        <f>Data!A731</f>
        <v>41267</v>
      </c>
      <c r="B725" s="57">
        <f>Data!E731</f>
        <v>2003.9795999999999</v>
      </c>
      <c r="C725" s="57">
        <f t="shared" si="44"/>
        <v>1.0015498692199452</v>
      </c>
      <c r="D725" s="58">
        <f>IF(Data!Q731=0,1,Data!Q731/POWER(10,LEN(Data!Q731)-1))</f>
        <v>1</v>
      </c>
      <c r="E725" s="58">
        <f>IF(Data!R731=0,1,Data!Q731/1000000000)</f>
        <v>1</v>
      </c>
      <c r="F725" s="58">
        <f t="shared" si="45"/>
        <v>2107.6598918116042</v>
      </c>
      <c r="G725" s="65">
        <f t="shared" si="46"/>
        <v>1.5498692199451547E-3</v>
      </c>
      <c r="H725" s="58">
        <v>4292.7</v>
      </c>
      <c r="I725" s="68">
        <f t="shared" si="47"/>
        <v>-2.5152662688820993E-4</v>
      </c>
    </row>
    <row r="726" spans="1:9" x14ac:dyDescent="0.2">
      <c r="A726" s="51">
        <f>Data!A732</f>
        <v>41268</v>
      </c>
      <c r="B726" s="52">
        <f>Data!E732</f>
        <v>2003.9114</v>
      </c>
      <c r="C726" s="52">
        <f t="shared" si="44"/>
        <v>0.99996596771743584</v>
      </c>
      <c r="D726" s="53">
        <f>IF(Data!Q732=0,1,Data!Q732/POWER(10,LEN(Data!Q732)-1))</f>
        <v>1</v>
      </c>
      <c r="E726" s="53">
        <f>IF(Data!R732=0,1,Data!Q732/1000000000)</f>
        <v>1</v>
      </c>
      <c r="F726" s="53">
        <f t="shared" si="45"/>
        <v>2107.5881633346171</v>
      </c>
      <c r="G726" s="66">
        <f t="shared" si="46"/>
        <v>-3.4032282564044891E-5</v>
      </c>
      <c r="H726" s="53">
        <v>4292.7</v>
      </c>
      <c r="I726" s="69">
        <f t="shared" si="47"/>
        <v>0</v>
      </c>
    </row>
    <row r="727" spans="1:9" x14ac:dyDescent="0.2">
      <c r="A727" s="56">
        <f>Data!A733</f>
        <v>41269</v>
      </c>
      <c r="B727" s="57">
        <f>Data!E733</f>
        <v>2010.7611999999999</v>
      </c>
      <c r="C727" s="57">
        <f t="shared" si="44"/>
        <v>1.0034182149969304</v>
      </c>
      <c r="D727" s="58">
        <f>IF(Data!Q733=0,1,Data!Q733/POWER(10,LEN(Data!Q733)-1))</f>
        <v>1</v>
      </c>
      <c r="E727" s="58">
        <f>IF(Data!R733=0,1,Data!Q733/1000000000)</f>
        <v>1</v>
      </c>
      <c r="F727" s="58">
        <f t="shared" si="45"/>
        <v>2114.7923528018805</v>
      </c>
      <c r="G727" s="65">
        <f t="shared" si="46"/>
        <v>3.4182149969304021E-3</v>
      </c>
      <c r="H727" s="58">
        <v>4301</v>
      </c>
      <c r="I727" s="68">
        <f t="shared" si="47"/>
        <v>1.9335150371562193E-3</v>
      </c>
    </row>
    <row r="728" spans="1:9" x14ac:dyDescent="0.2">
      <c r="A728" s="51">
        <f>Data!A734</f>
        <v>41270</v>
      </c>
      <c r="B728" s="52">
        <f>Data!E734</f>
        <v>2006.5374999999999</v>
      </c>
      <c r="C728" s="52">
        <f t="shared" si="44"/>
        <v>0.99789945220745258</v>
      </c>
      <c r="D728" s="53">
        <f>IF(Data!Q734=0,1,Data!Q734/POWER(10,LEN(Data!Q734)-1))</f>
        <v>1</v>
      </c>
      <c r="E728" s="53">
        <f>IF(Data!R734=0,1,Data!Q734/1000000000)</f>
        <v>1</v>
      </c>
      <c r="F728" s="53">
        <f t="shared" si="45"/>
        <v>2110.3501303935063</v>
      </c>
      <c r="G728" s="66">
        <f t="shared" si="46"/>
        <v>-2.1005477925474247E-3</v>
      </c>
      <c r="H728" s="53">
        <v>4294.5</v>
      </c>
      <c r="I728" s="69">
        <f t="shared" si="47"/>
        <v>-1.5112764473378393E-3</v>
      </c>
    </row>
    <row r="729" spans="1:9" x14ac:dyDescent="0.2">
      <c r="A729" s="56">
        <f>Data!A735</f>
        <v>41271</v>
      </c>
      <c r="B729" s="57">
        <f>Data!E735</f>
        <v>2003.7073</v>
      </c>
      <c r="C729" s="57">
        <f t="shared" si="44"/>
        <v>0.99858951053743084</v>
      </c>
      <c r="D729" s="58">
        <f>IF(Data!Q735=0,1,Data!Q735/POWER(10,LEN(Data!Q735)-1))</f>
        <v>1</v>
      </c>
      <c r="E729" s="58">
        <f>IF(Data!R735=0,1,Data!Q735/1000000000)</f>
        <v>1</v>
      </c>
      <c r="F729" s="58">
        <f t="shared" si="45"/>
        <v>2107.3735037722549</v>
      </c>
      <c r="G729" s="65">
        <f t="shared" si="46"/>
        <v>-1.4104894625691644E-3</v>
      </c>
      <c r="H729" s="58">
        <v>4301.38</v>
      </c>
      <c r="I729" s="68">
        <f t="shared" si="47"/>
        <v>1.6020491326114161E-3</v>
      </c>
    </row>
    <row r="730" spans="1:9" x14ac:dyDescent="0.2">
      <c r="A730" s="51">
        <f>Data!A736</f>
        <v>41272</v>
      </c>
      <c r="B730" s="52">
        <f>Data!E736</f>
        <v>2003.623</v>
      </c>
      <c r="C730" s="52">
        <f t="shared" si="44"/>
        <v>0.99995792798678729</v>
      </c>
      <c r="D730" s="53">
        <f>IF(Data!Q736=0,1,Data!Q736/POWER(10,LEN(Data!Q736)-1))</f>
        <v>1</v>
      </c>
      <c r="E730" s="53">
        <f>IF(Data!R736=0,1,Data!Q736/1000000000)</f>
        <v>1</v>
      </c>
      <c r="F730" s="53">
        <f t="shared" si="45"/>
        <v>2107.2848423263599</v>
      </c>
      <c r="G730" s="66">
        <f t="shared" si="46"/>
        <v>-4.2072013212823833E-5</v>
      </c>
      <c r="H730" s="53">
        <v>4301.38</v>
      </c>
      <c r="I730" s="69">
        <f t="shared" si="47"/>
        <v>0</v>
      </c>
    </row>
    <row r="731" spans="1:9" x14ac:dyDescent="0.2">
      <c r="A731" s="56">
        <f>Data!A737</f>
        <v>41273</v>
      </c>
      <c r="B731" s="57">
        <f>Data!E737</f>
        <v>2003.5387000000001</v>
      </c>
      <c r="C731" s="57">
        <f t="shared" si="44"/>
        <v>0.99995792621665858</v>
      </c>
      <c r="D731" s="58">
        <f>IF(Data!Q737=0,1,Data!Q737/POWER(10,LEN(Data!Q737)-1))</f>
        <v>1</v>
      </c>
      <c r="E731" s="58">
        <f>IF(Data!R737=0,1,Data!Q737/1000000000)</f>
        <v>1</v>
      </c>
      <c r="F731" s="58">
        <f t="shared" si="45"/>
        <v>2107.1961808804654</v>
      </c>
      <c r="G731" s="65">
        <f t="shared" si="46"/>
        <v>-4.2073783341312065E-5</v>
      </c>
      <c r="H731" s="58">
        <v>4301.38</v>
      </c>
      <c r="I731" s="68">
        <f t="shared" si="47"/>
        <v>0</v>
      </c>
    </row>
    <row r="732" spans="1:9" x14ac:dyDescent="0.2">
      <c r="A732" s="51">
        <f>Data!A738</f>
        <v>41274</v>
      </c>
      <c r="B732" s="52">
        <f>Data!E738</f>
        <v>2003.4544000000001</v>
      </c>
      <c r="C732" s="52">
        <f t="shared" si="44"/>
        <v>0.99995792444638076</v>
      </c>
      <c r="D732" s="53">
        <f>IF(Data!Q738=0,1,Data!Q738/POWER(10,LEN(Data!Q738)-1))</f>
        <v>1</v>
      </c>
      <c r="E732" s="53">
        <f>IF(Data!R738=0,1,Data!Q738/1000000000)</f>
        <v>1</v>
      </c>
      <c r="F732" s="53">
        <f t="shared" si="45"/>
        <v>2107.1075194345703</v>
      </c>
      <c r="G732" s="66">
        <f t="shared" si="46"/>
        <v>-4.2075553619347339E-5</v>
      </c>
      <c r="H732" s="53">
        <v>4301.38</v>
      </c>
      <c r="I732" s="69">
        <f t="shared" si="47"/>
        <v>0</v>
      </c>
    </row>
    <row r="733" spans="1:9" x14ac:dyDescent="0.2">
      <c r="A733" s="56">
        <f>Data!A739</f>
        <v>41275</v>
      </c>
      <c r="B733" s="57">
        <f>Data!E739</f>
        <v>2003.3701000000001</v>
      </c>
      <c r="C733" s="57">
        <f t="shared" si="44"/>
        <v>0.99995792267595407</v>
      </c>
      <c r="D733" s="58">
        <f>IF(Data!Q739=0,1,Data!Q739/POWER(10,LEN(Data!Q739)-1))</f>
        <v>1</v>
      </c>
      <c r="E733" s="58">
        <f>IF(Data!R739=0,1,Data!Q739/1000000000)</f>
        <v>1</v>
      </c>
      <c r="F733" s="58">
        <f t="shared" si="45"/>
        <v>2107.0188579886753</v>
      </c>
      <c r="G733" s="65">
        <f t="shared" si="46"/>
        <v>-4.2077324046041475E-5</v>
      </c>
      <c r="H733" s="58">
        <v>4301.38</v>
      </c>
      <c r="I733" s="68">
        <f t="shared" si="47"/>
        <v>0</v>
      </c>
    </row>
    <row r="734" spans="1:9" x14ac:dyDescent="0.2">
      <c r="A734" s="51">
        <f>Data!A740</f>
        <v>41276</v>
      </c>
      <c r="B734" s="52">
        <f>Data!E740</f>
        <v>2027.3342</v>
      </c>
      <c r="C734" s="52">
        <f t="shared" si="44"/>
        <v>1.0119618936111705</v>
      </c>
      <c r="D734" s="53">
        <f>IF(Data!Q740=0,1,Data!Q740/POWER(10,LEN(Data!Q740)-1))</f>
        <v>1</v>
      </c>
      <c r="E734" s="53">
        <f>IF(Data!R740=0,1,Data!Q740/1000000000)</f>
        <v>1</v>
      </c>
      <c r="F734" s="53">
        <f t="shared" si="45"/>
        <v>2132.2227934046659</v>
      </c>
      <c r="G734" s="66">
        <f t="shared" si="46"/>
        <v>1.1961893611170504E-2</v>
      </c>
      <c r="H734" s="53">
        <v>4349.05</v>
      </c>
      <c r="I734" s="69">
        <f t="shared" si="47"/>
        <v>1.1082489805597229E-2</v>
      </c>
    </row>
    <row r="735" spans="1:9" x14ac:dyDescent="0.2">
      <c r="A735" s="56">
        <f>Data!A741</f>
        <v>41277</v>
      </c>
      <c r="B735" s="57">
        <f>Data!E741</f>
        <v>2037.6523</v>
      </c>
      <c r="C735" s="57">
        <f t="shared" si="44"/>
        <v>1.0050894914119242</v>
      </c>
      <c r="D735" s="58">
        <f>IF(Data!Q741=0,1,Data!Q741/POWER(10,LEN(Data!Q741)-1))</f>
        <v>1</v>
      </c>
      <c r="E735" s="58">
        <f>IF(Data!R741=0,1,Data!Q741/1000000000)</f>
        <v>1</v>
      </c>
      <c r="F735" s="58">
        <f t="shared" si="45"/>
        <v>2143.0747230000079</v>
      </c>
      <c r="G735" s="65">
        <f t="shared" si="46"/>
        <v>5.089491411924163E-3</v>
      </c>
      <c r="H735" s="58">
        <v>4356.8</v>
      </c>
      <c r="I735" s="68">
        <f t="shared" si="47"/>
        <v>1.7819983674596251E-3</v>
      </c>
    </row>
    <row r="736" spans="1:9" x14ac:dyDescent="0.2">
      <c r="A736" s="51">
        <f>Data!A742</f>
        <v>41278</v>
      </c>
      <c r="B736" s="52">
        <f>Data!E742</f>
        <v>2046.9052999999999</v>
      </c>
      <c r="C736" s="52">
        <f t="shared" si="44"/>
        <v>1.0045410102596992</v>
      </c>
      <c r="D736" s="53">
        <f>IF(Data!Q742=0,1,Data!Q742/POWER(10,LEN(Data!Q742)-1))</f>
        <v>1</v>
      </c>
      <c r="E736" s="53">
        <f>IF(Data!R742=0,1,Data!Q742/1000000000)</f>
        <v>1</v>
      </c>
      <c r="F736" s="53">
        <f t="shared" si="45"/>
        <v>2152.8064473044528</v>
      </c>
      <c r="G736" s="66">
        <f t="shared" si="46"/>
        <v>4.5410102596992186E-3</v>
      </c>
      <c r="H736" s="53">
        <v>4397.91</v>
      </c>
      <c r="I736" s="69">
        <f t="shared" si="47"/>
        <v>9.4358244583179207E-3</v>
      </c>
    </row>
    <row r="737" spans="1:9" x14ac:dyDescent="0.2">
      <c r="A737" s="56">
        <f>Data!A743</f>
        <v>41279</v>
      </c>
      <c r="B737" s="57">
        <f>Data!E743</f>
        <v>2046.8378</v>
      </c>
      <c r="C737" s="57">
        <f t="shared" si="44"/>
        <v>0.99996702338891796</v>
      </c>
      <c r="D737" s="58">
        <f>IF(Data!Q743=0,1,Data!Q743/POWER(10,LEN(Data!Q743)-1))</f>
        <v>1</v>
      </c>
      <c r="E737" s="58">
        <f>IF(Data!R743=0,1,Data!Q743/1000000000)</f>
        <v>1</v>
      </c>
      <c r="F737" s="58">
        <f t="shared" si="45"/>
        <v>2152.7354550435052</v>
      </c>
      <c r="G737" s="65">
        <f t="shared" si="46"/>
        <v>-3.29766110820362E-5</v>
      </c>
      <c r="H737" s="58">
        <v>4397.91</v>
      </c>
      <c r="I737" s="68">
        <f t="shared" si="47"/>
        <v>0</v>
      </c>
    </row>
    <row r="738" spans="1:9" x14ac:dyDescent="0.2">
      <c r="A738" s="51">
        <f>Data!A744</f>
        <v>41280</v>
      </c>
      <c r="B738" s="52">
        <f>Data!E744</f>
        <v>2046.7702999999999</v>
      </c>
      <c r="C738" s="52">
        <f t="shared" si="44"/>
        <v>0.99996702230142509</v>
      </c>
      <c r="D738" s="53">
        <f>IF(Data!Q744=0,1,Data!Q744/POWER(10,LEN(Data!Q744)-1))</f>
        <v>1</v>
      </c>
      <c r="E738" s="53">
        <f>IF(Data!R744=0,1,Data!Q744/1000000000)</f>
        <v>1</v>
      </c>
      <c r="F738" s="53">
        <f t="shared" si="45"/>
        <v>2152.6644627825572</v>
      </c>
      <c r="G738" s="66">
        <f t="shared" si="46"/>
        <v>-3.2977698574909731E-5</v>
      </c>
      <c r="H738" s="53">
        <v>4397.91</v>
      </c>
      <c r="I738" s="69">
        <f t="shared" si="47"/>
        <v>0</v>
      </c>
    </row>
    <row r="739" spans="1:9" x14ac:dyDescent="0.2">
      <c r="A739" s="56">
        <f>Data!A745</f>
        <v>41281</v>
      </c>
      <c r="B739" s="57">
        <f>Data!E745</f>
        <v>2061.1329000000001</v>
      </c>
      <c r="C739" s="57">
        <f t="shared" si="44"/>
        <v>1.0070172016859928</v>
      </c>
      <c r="D739" s="58">
        <f>IF(Data!Q745=0,1,Data!Q745/POWER(10,LEN(Data!Q745)-1))</f>
        <v>1</v>
      </c>
      <c r="E739" s="58">
        <f>IF(Data!R745=0,1,Data!Q745/1000000000)</f>
        <v>1</v>
      </c>
      <c r="F739" s="58">
        <f t="shared" si="45"/>
        <v>2167.770143480172</v>
      </c>
      <c r="G739" s="65">
        <f t="shared" si="46"/>
        <v>7.0172016859928465E-3</v>
      </c>
      <c r="H739" s="58">
        <v>4398.6499999999996</v>
      </c>
      <c r="I739" s="68">
        <f t="shared" si="47"/>
        <v>1.6826174250939019E-4</v>
      </c>
    </row>
    <row r="740" spans="1:9" x14ac:dyDescent="0.2">
      <c r="A740" s="51">
        <f>Data!A746</f>
        <v>41282</v>
      </c>
      <c r="B740" s="52">
        <f>Data!E746</f>
        <v>2058.1071999999999</v>
      </c>
      <c r="C740" s="52">
        <f t="shared" si="44"/>
        <v>0.99853202090947157</v>
      </c>
      <c r="D740" s="53">
        <f>IF(Data!Q746=0,1,Data!Q746/POWER(10,LEN(Data!Q746)-1))</f>
        <v>1</v>
      </c>
      <c r="E740" s="53">
        <f>IF(Data!R746=0,1,Data!Q746/1000000000)</f>
        <v>1</v>
      </c>
      <c r="F740" s="53">
        <f t="shared" si="45"/>
        <v>2164.5879022364711</v>
      </c>
      <c r="G740" s="66">
        <f t="shared" si="46"/>
        <v>-1.4679790905285373E-3</v>
      </c>
      <c r="H740" s="53">
        <v>4405.9399999999996</v>
      </c>
      <c r="I740" s="69">
        <f t="shared" si="47"/>
        <v>1.6573266797768049E-3</v>
      </c>
    </row>
    <row r="741" spans="1:9" x14ac:dyDescent="0.2">
      <c r="A741" s="56">
        <f>Data!A747</f>
        <v>41283</v>
      </c>
      <c r="B741" s="57">
        <f>Data!E747</f>
        <v>2061.011</v>
      </c>
      <c r="C741" s="57">
        <f t="shared" si="44"/>
        <v>1.0014109080421079</v>
      </c>
      <c r="D741" s="58">
        <f>IF(Data!Q747=0,1,Data!Q747/POWER(10,LEN(Data!Q747)-1))</f>
        <v>1</v>
      </c>
      <c r="E741" s="58">
        <f>IF(Data!R747=0,1,Data!Q747/1000000000)</f>
        <v>1</v>
      </c>
      <c r="F741" s="58">
        <f t="shared" si="45"/>
        <v>2167.6419367155859</v>
      </c>
      <c r="G741" s="65">
        <f t="shared" si="46"/>
        <v>1.4109080421078612E-3</v>
      </c>
      <c r="H741" s="58">
        <v>4427.3900000000003</v>
      </c>
      <c r="I741" s="68">
        <f t="shared" si="47"/>
        <v>4.8684276227095591E-3</v>
      </c>
    </row>
    <row r="742" spans="1:9" x14ac:dyDescent="0.2">
      <c r="A742" s="51">
        <f>Data!A748</f>
        <v>41284</v>
      </c>
      <c r="B742" s="52">
        <f>Data!E748</f>
        <v>2077.3676</v>
      </c>
      <c r="C742" s="52">
        <f t="shared" si="44"/>
        <v>1.0079362021842679</v>
      </c>
      <c r="D742" s="53">
        <f>IF(Data!Q748=0,1,Data!Q748/POWER(10,LEN(Data!Q748)-1))</f>
        <v>1</v>
      </c>
      <c r="E742" s="53">
        <f>IF(Data!R748=0,1,Data!Q748/1000000000)</f>
        <v>1</v>
      </c>
      <c r="F742" s="53">
        <f t="shared" si="45"/>
        <v>2184.8447813884591</v>
      </c>
      <c r="G742" s="66">
        <f t="shared" si="46"/>
        <v>7.9362021842679376E-3</v>
      </c>
      <c r="H742" s="53">
        <v>4460.4399999999996</v>
      </c>
      <c r="I742" s="69">
        <f t="shared" si="47"/>
        <v>7.4648946670610172E-3</v>
      </c>
    </row>
    <row r="743" spans="1:9" x14ac:dyDescent="0.2">
      <c r="A743" s="56">
        <f>Data!A749</f>
        <v>41285</v>
      </c>
      <c r="B743" s="57">
        <f>Data!E749</f>
        <v>2080.0877</v>
      </c>
      <c r="C743" s="57">
        <f t="shared" si="44"/>
        <v>1.0013093975279099</v>
      </c>
      <c r="D743" s="58">
        <f>IF(Data!Q749=0,1,Data!Q749/POWER(10,LEN(Data!Q749)-1))</f>
        <v>1</v>
      </c>
      <c r="E743" s="58">
        <f>IF(Data!R749=0,1,Data!Q749/1000000000)</f>
        <v>1</v>
      </c>
      <c r="F743" s="58">
        <f t="shared" si="45"/>
        <v>2187.7056117440761</v>
      </c>
      <c r="G743" s="65">
        <f t="shared" si="46"/>
        <v>1.3093975279099279E-3</v>
      </c>
      <c r="H743" s="58">
        <v>4438.66</v>
      </c>
      <c r="I743" s="68">
        <f t="shared" si="47"/>
        <v>-4.882926348073191E-3</v>
      </c>
    </row>
    <row r="744" spans="1:9" x14ac:dyDescent="0.2">
      <c r="A744" s="51">
        <f>Data!A750</f>
        <v>41286</v>
      </c>
      <c r="B744" s="52">
        <f>Data!E750</f>
        <v>2080.0066999999999</v>
      </c>
      <c r="C744" s="52">
        <f t="shared" si="44"/>
        <v>0.99996105933418089</v>
      </c>
      <c r="D744" s="53">
        <f>IF(Data!Q750=0,1,Data!Q750/POWER(10,LEN(Data!Q750)-1))</f>
        <v>1</v>
      </c>
      <c r="E744" s="53">
        <f>IF(Data!R750=0,1,Data!Q750/1000000000)</f>
        <v>1</v>
      </c>
      <c r="F744" s="53">
        <f t="shared" si="45"/>
        <v>2187.6204210309388</v>
      </c>
      <c r="G744" s="66">
        <f t="shared" si="46"/>
        <v>-3.8940665818998355E-5</v>
      </c>
      <c r="H744" s="53">
        <v>4438.66</v>
      </c>
      <c r="I744" s="69">
        <f t="shared" si="47"/>
        <v>0</v>
      </c>
    </row>
    <row r="745" spans="1:9" x14ac:dyDescent="0.2">
      <c r="A745" s="56">
        <f>Data!A751</f>
        <v>41287</v>
      </c>
      <c r="B745" s="57">
        <f>Data!E751</f>
        <v>2079.9258</v>
      </c>
      <c r="C745" s="57">
        <f t="shared" si="44"/>
        <v>0.9999611058945147</v>
      </c>
      <c r="D745" s="58">
        <f>IF(Data!Q751=0,1,Data!Q751/POWER(10,LEN(Data!Q751)-1))</f>
        <v>1</v>
      </c>
      <c r="E745" s="58">
        <f>IF(Data!R751=0,1,Data!Q751/1000000000)</f>
        <v>1</v>
      </c>
      <c r="F745" s="58">
        <f t="shared" si="45"/>
        <v>2187.5353354915214</v>
      </c>
      <c r="G745" s="65">
        <f t="shared" si="46"/>
        <v>-3.8894105485298702E-5</v>
      </c>
      <c r="H745" s="58">
        <v>4438.66</v>
      </c>
      <c r="I745" s="68">
        <f t="shared" si="47"/>
        <v>0</v>
      </c>
    </row>
    <row r="746" spans="1:9" x14ac:dyDescent="0.2">
      <c r="A746" s="51">
        <f>Data!A752</f>
        <v>41288</v>
      </c>
      <c r="B746" s="52">
        <f>Data!E752</f>
        <v>2076.7620999999999</v>
      </c>
      <c r="C746" s="52">
        <f t="shared" si="44"/>
        <v>0.99847893612358674</v>
      </c>
      <c r="D746" s="53">
        <f>IF(Data!Q752=0,1,Data!Q752/POWER(10,LEN(Data!Q752)-1))</f>
        <v>1</v>
      </c>
      <c r="E746" s="53">
        <f>IF(Data!R752=0,1,Data!Q752/1000000000)</f>
        <v>1</v>
      </c>
      <c r="F746" s="53">
        <f t="shared" si="45"/>
        <v>2184.2079545143279</v>
      </c>
      <c r="G746" s="66">
        <f t="shared" si="46"/>
        <v>-1.5210638764131534E-3</v>
      </c>
      <c r="H746" s="53">
        <v>4455.03</v>
      </c>
      <c r="I746" s="69">
        <f t="shared" si="47"/>
        <v>3.6880499970710634E-3</v>
      </c>
    </row>
    <row r="747" spans="1:9" x14ac:dyDescent="0.2">
      <c r="A747" s="56">
        <f>Data!A753</f>
        <v>41289</v>
      </c>
      <c r="B747" s="57">
        <f>Data!E753</f>
        <v>2069.4938000000002</v>
      </c>
      <c r="C747" s="57">
        <f t="shared" si="44"/>
        <v>0.99650017688593229</v>
      </c>
      <c r="D747" s="58">
        <f>IF(Data!Q753=0,1,Data!Q753/POWER(10,LEN(Data!Q753)-1))</f>
        <v>1.0009321419999999</v>
      </c>
      <c r="E747" s="58">
        <f>IF(Data!R753=0,1,Data!Q753/1000000000)</f>
        <v>1</v>
      </c>
      <c r="F747" s="58">
        <f t="shared" si="45"/>
        <v>2178.5924793885642</v>
      </c>
      <c r="G747" s="65">
        <f t="shared" si="46"/>
        <v>-2.5709434461849145E-3</v>
      </c>
      <c r="H747" s="58">
        <v>4450.21</v>
      </c>
      <c r="I747" s="68">
        <f t="shared" si="47"/>
        <v>-1.0819231295859932E-3</v>
      </c>
    </row>
    <row r="748" spans="1:9" x14ac:dyDescent="0.2">
      <c r="A748" s="51">
        <f>Data!A754</f>
        <v>41290</v>
      </c>
      <c r="B748" s="52">
        <f>Data!E754</f>
        <v>2070.5610999999999</v>
      </c>
      <c r="C748" s="52">
        <f t="shared" si="44"/>
        <v>1.0005157299818921</v>
      </c>
      <c r="D748" s="53">
        <f>IF(Data!Q754=0,1,Data!Q754/POWER(10,LEN(Data!Q754)-1))</f>
        <v>1</v>
      </c>
      <c r="E748" s="53">
        <f>IF(Data!R754=0,1,Data!Q754/1000000000)</f>
        <v>1</v>
      </c>
      <c r="F748" s="53">
        <f t="shared" si="45"/>
        <v>2179.7160448485097</v>
      </c>
      <c r="G748" s="66">
        <f t="shared" si="46"/>
        <v>5.1572998189208796E-4</v>
      </c>
      <c r="H748" s="53">
        <v>4479.2700000000004</v>
      </c>
      <c r="I748" s="69">
        <f t="shared" si="47"/>
        <v>6.5300289199836659E-3</v>
      </c>
    </row>
    <row r="749" spans="1:9" x14ac:dyDescent="0.2">
      <c r="A749" s="56">
        <f>Data!A755</f>
        <v>41291</v>
      </c>
      <c r="B749" s="57">
        <f>Data!E755</f>
        <v>2080.0538000000001</v>
      </c>
      <c r="C749" s="57">
        <f t="shared" si="44"/>
        <v>1.0045846026953758</v>
      </c>
      <c r="D749" s="58">
        <f>IF(Data!Q755=0,1,Data!Q755/POWER(10,LEN(Data!Q755)-1))</f>
        <v>1</v>
      </c>
      <c r="E749" s="58">
        <f>IF(Data!R755=0,1,Data!Q755/1000000000)</f>
        <v>1</v>
      </c>
      <c r="F749" s="58">
        <f t="shared" si="45"/>
        <v>2189.7091769028762</v>
      </c>
      <c r="G749" s="65">
        <f t="shared" si="46"/>
        <v>4.5846026953757502E-3</v>
      </c>
      <c r="H749" s="58">
        <v>4495.0600000000004</v>
      </c>
      <c r="I749" s="68">
        <f t="shared" si="47"/>
        <v>3.5251279784429546E-3</v>
      </c>
    </row>
    <row r="750" spans="1:9" x14ac:dyDescent="0.2">
      <c r="A750" s="51">
        <f>Data!A756</f>
        <v>41292</v>
      </c>
      <c r="B750" s="52">
        <f>Data!E756</f>
        <v>2098.4517999999998</v>
      </c>
      <c r="C750" s="52">
        <f t="shared" si="44"/>
        <v>1.0088449635293086</v>
      </c>
      <c r="D750" s="53">
        <f>IF(Data!Q756=0,1,Data!Q756/POWER(10,LEN(Data!Q756)-1))</f>
        <v>1</v>
      </c>
      <c r="E750" s="53">
        <f>IF(Data!R756=0,1,Data!Q756/1000000000)</f>
        <v>1</v>
      </c>
      <c r="F750" s="53">
        <f t="shared" si="45"/>
        <v>2209.0770747123747</v>
      </c>
      <c r="G750" s="66">
        <f t="shared" si="46"/>
        <v>8.8449635293086359E-3</v>
      </c>
      <c r="H750" s="53">
        <v>4528.45</v>
      </c>
      <c r="I750" s="69">
        <f t="shared" si="47"/>
        <v>7.4281544628991281E-3</v>
      </c>
    </row>
    <row r="751" spans="1:9" x14ac:dyDescent="0.2">
      <c r="A751" s="56">
        <f>Data!A757</f>
        <v>41293</v>
      </c>
      <c r="B751" s="57">
        <f>Data!E757</f>
        <v>2098.3701000000001</v>
      </c>
      <c r="C751" s="57">
        <f t="shared" si="44"/>
        <v>0.99996106653486172</v>
      </c>
      <c r="D751" s="58">
        <f>IF(Data!Q757=0,1,Data!Q757/POWER(10,LEN(Data!Q757)-1))</f>
        <v>1</v>
      </c>
      <c r="E751" s="58">
        <f>IF(Data!R757=0,1,Data!Q757/1000000000)</f>
        <v>1</v>
      </c>
      <c r="F751" s="58">
        <f t="shared" si="45"/>
        <v>2208.9910676870986</v>
      </c>
      <c r="G751" s="65">
        <f t="shared" si="46"/>
        <v>-3.8933465138279999E-5</v>
      </c>
      <c r="H751" s="58">
        <v>4528.45</v>
      </c>
      <c r="I751" s="68">
        <f t="shared" si="47"/>
        <v>0</v>
      </c>
    </row>
    <row r="752" spans="1:9" x14ac:dyDescent="0.2">
      <c r="A752" s="51">
        <f>Data!A758</f>
        <v>41294</v>
      </c>
      <c r="B752" s="52">
        <f>Data!E758</f>
        <v>2098.2883999999999</v>
      </c>
      <c r="C752" s="52">
        <f t="shared" si="44"/>
        <v>0.99996106501898774</v>
      </c>
      <c r="D752" s="53">
        <f>IF(Data!Q758=0,1,Data!Q758/POWER(10,LEN(Data!Q758)-1))</f>
        <v>1</v>
      </c>
      <c r="E752" s="53">
        <f>IF(Data!R758=0,1,Data!Q758/1000000000)</f>
        <v>1</v>
      </c>
      <c r="F752" s="53">
        <f t="shared" si="45"/>
        <v>2208.9050606618221</v>
      </c>
      <c r="G752" s="66">
        <f t="shared" si="46"/>
        <v>-3.8934981012261893E-5</v>
      </c>
      <c r="H752" s="53">
        <v>4528.45</v>
      </c>
      <c r="I752" s="69">
        <f t="shared" si="47"/>
        <v>0</v>
      </c>
    </row>
    <row r="753" spans="1:9" x14ac:dyDescent="0.2">
      <c r="A753" s="56">
        <f>Data!A759</f>
        <v>41295</v>
      </c>
      <c r="B753" s="57">
        <f>Data!E759</f>
        <v>2106.3198000000002</v>
      </c>
      <c r="C753" s="57">
        <f t="shared" si="44"/>
        <v>1.0038275958633716</v>
      </c>
      <c r="D753" s="58">
        <f>IF(Data!Q759=0,1,Data!Q759/POWER(10,LEN(Data!Q759)-1))</f>
        <v>1</v>
      </c>
      <c r="E753" s="58">
        <f>IF(Data!R759=0,1,Data!Q759/1000000000)</f>
        <v>1</v>
      </c>
      <c r="F753" s="58">
        <f t="shared" si="45"/>
        <v>2217.3598565345919</v>
      </c>
      <c r="G753" s="65">
        <f t="shared" si="46"/>
        <v>3.8275958633715579E-3</v>
      </c>
      <c r="H753" s="58">
        <v>4527.04</v>
      </c>
      <c r="I753" s="68">
        <f t="shared" si="47"/>
        <v>-3.1136481577576092E-4</v>
      </c>
    </row>
    <row r="754" spans="1:9" x14ac:dyDescent="0.2">
      <c r="A754" s="51">
        <f>Data!A760</f>
        <v>41296</v>
      </c>
      <c r="B754" s="52">
        <f>Data!E760</f>
        <v>2114.7314999999999</v>
      </c>
      <c r="C754" s="52">
        <f t="shared" si="44"/>
        <v>1.0039935531157234</v>
      </c>
      <c r="D754" s="53">
        <f>IF(Data!Q760=0,1,Data!Q760/POWER(10,LEN(Data!Q760)-1))</f>
        <v>1</v>
      </c>
      <c r="E754" s="53">
        <f>IF(Data!R760=0,1,Data!Q760/1000000000)</f>
        <v>1</v>
      </c>
      <c r="F754" s="53">
        <f t="shared" si="45"/>
        <v>2226.2150008983353</v>
      </c>
      <c r="G754" s="66">
        <f t="shared" si="46"/>
        <v>3.9935531157233584E-3</v>
      </c>
      <c r="H754" s="53">
        <v>4535.38</v>
      </c>
      <c r="I754" s="69">
        <f t="shared" si="47"/>
        <v>1.8422633773944597E-3</v>
      </c>
    </row>
    <row r="755" spans="1:9" x14ac:dyDescent="0.2">
      <c r="A755" s="56">
        <f>Data!A761</f>
        <v>41297</v>
      </c>
      <c r="B755" s="57">
        <f>Data!E761</f>
        <v>2119.9591999999998</v>
      </c>
      <c r="C755" s="57">
        <f t="shared" si="44"/>
        <v>1.0024720395946247</v>
      </c>
      <c r="D755" s="58">
        <f>IF(Data!Q761=0,1,Data!Q761/POWER(10,LEN(Data!Q761)-1))</f>
        <v>1</v>
      </c>
      <c r="E755" s="58">
        <f>IF(Data!R761=0,1,Data!Q761/1000000000)</f>
        <v>1</v>
      </c>
      <c r="F755" s="58">
        <f t="shared" si="45"/>
        <v>2231.7182925267034</v>
      </c>
      <c r="G755" s="65">
        <f t="shared" si="46"/>
        <v>2.4720395946247198E-3</v>
      </c>
      <c r="H755" s="58">
        <v>4510.95</v>
      </c>
      <c r="I755" s="68">
        <f t="shared" si="47"/>
        <v>-5.3865387244288465E-3</v>
      </c>
    </row>
    <row r="756" spans="1:9" x14ac:dyDescent="0.2">
      <c r="A756" s="51">
        <f>Data!A762</f>
        <v>41298</v>
      </c>
      <c r="B756" s="52">
        <f>Data!E762</f>
        <v>2099.4128999999998</v>
      </c>
      <c r="C756" s="52">
        <f t="shared" si="44"/>
        <v>0.99030816253444875</v>
      </c>
      <c r="D756" s="53">
        <f>IF(Data!Q762=0,1,Data!Q762/POWER(10,LEN(Data!Q762)-1))</f>
        <v>1.000377047</v>
      </c>
      <c r="E756" s="53">
        <f>IF(Data!R762=0,1,Data!Q762/1000000000)</f>
        <v>1</v>
      </c>
      <c r="F756" s="53">
        <f t="shared" si="45"/>
        <v>2210.922148934083</v>
      </c>
      <c r="G756" s="66">
        <f t="shared" si="46"/>
        <v>-9.3184447437921758E-3</v>
      </c>
      <c r="H756" s="53">
        <v>4485.67</v>
      </c>
      <c r="I756" s="69">
        <f t="shared" si="47"/>
        <v>-5.6041410345935017E-3</v>
      </c>
    </row>
    <row r="757" spans="1:9" x14ac:dyDescent="0.2">
      <c r="A757" s="56">
        <f>Data!A763</f>
        <v>41299</v>
      </c>
      <c r="B757" s="57">
        <f>Data!E763</f>
        <v>2114.8112999999998</v>
      </c>
      <c r="C757" s="57">
        <f t="shared" si="44"/>
        <v>1.0073346219793162</v>
      </c>
      <c r="D757" s="58">
        <f>IF(Data!Q763=0,1,Data!Q763/POWER(10,LEN(Data!Q763)-1))</f>
        <v>1</v>
      </c>
      <c r="E757" s="58">
        <f>IF(Data!R763=0,1,Data!Q763/1000000000)</f>
        <v>1</v>
      </c>
      <c r="F757" s="58">
        <f t="shared" si="45"/>
        <v>2227.1384271222119</v>
      </c>
      <c r="G757" s="65">
        <f t="shared" si="46"/>
        <v>7.3346219793162248E-3</v>
      </c>
      <c r="H757" s="58">
        <v>4504.99</v>
      </c>
      <c r="I757" s="68">
        <f t="shared" si="47"/>
        <v>4.3070488912468896E-3</v>
      </c>
    </row>
    <row r="758" spans="1:9" x14ac:dyDescent="0.2">
      <c r="A758" s="51">
        <f>Data!A764</f>
        <v>41300</v>
      </c>
      <c r="B758" s="52">
        <f>Data!E764</f>
        <v>2114.7287000000001</v>
      </c>
      <c r="C758" s="52">
        <f t="shared" si="44"/>
        <v>0.99996094214174114</v>
      </c>
      <c r="D758" s="53">
        <f>IF(Data!Q764=0,1,Data!Q764/POWER(10,LEN(Data!Q764)-1))</f>
        <v>1</v>
      </c>
      <c r="E758" s="53">
        <f>IF(Data!R764=0,1,Data!Q764/1000000000)</f>
        <v>1</v>
      </c>
      <c r="F758" s="53">
        <f t="shared" si="45"/>
        <v>2227.0514398652026</v>
      </c>
      <c r="G758" s="66">
        <f t="shared" si="46"/>
        <v>-3.9057858258750855E-5</v>
      </c>
      <c r="H758" s="53">
        <v>4504.99</v>
      </c>
      <c r="I758" s="69">
        <f t="shared" si="47"/>
        <v>0</v>
      </c>
    </row>
    <row r="759" spans="1:9" x14ac:dyDescent="0.2">
      <c r="A759" s="56">
        <f>Data!A765</f>
        <v>41301</v>
      </c>
      <c r="B759" s="57">
        <f>Data!E765</f>
        <v>2114.6462000000001</v>
      </c>
      <c r="C759" s="57">
        <f t="shared" si="44"/>
        <v>0.9999609879035547</v>
      </c>
      <c r="D759" s="58">
        <f>IF(Data!Q765=0,1,Data!Q765/POWER(10,LEN(Data!Q765)-1))</f>
        <v>1</v>
      </c>
      <c r="E759" s="58">
        <f>IF(Data!R765=0,1,Data!Q765/1000000000)</f>
        <v>1</v>
      </c>
      <c r="F759" s="58">
        <f t="shared" si="45"/>
        <v>2226.9645579196417</v>
      </c>
      <c r="G759" s="65">
        <f t="shared" si="46"/>
        <v>-3.9012096445412148E-5</v>
      </c>
      <c r="H759" s="58">
        <v>4504.99</v>
      </c>
      <c r="I759" s="68">
        <f t="shared" si="47"/>
        <v>0</v>
      </c>
    </row>
    <row r="760" spans="1:9" x14ac:dyDescent="0.2">
      <c r="A760" s="51">
        <f>Data!A766</f>
        <v>41302</v>
      </c>
      <c r="B760" s="52">
        <f>Data!E766</f>
        <v>2113.8652000000002</v>
      </c>
      <c r="C760" s="52">
        <f t="shared" si="44"/>
        <v>0.99963067107868919</v>
      </c>
      <c r="D760" s="53">
        <f>IF(Data!Q766=0,1,Data!Q766/POWER(10,LEN(Data!Q766)-1))</f>
        <v>1</v>
      </c>
      <c r="E760" s="53">
        <f>IF(Data!R766=0,1,Data!Q766/1000000000)</f>
        <v>1</v>
      </c>
      <c r="F760" s="53">
        <f t="shared" si="45"/>
        <v>2226.1420755016679</v>
      </c>
      <c r="G760" s="66">
        <f t="shared" si="46"/>
        <v>-3.6932892131080752E-4</v>
      </c>
      <c r="H760" s="53">
        <v>4518.84</v>
      </c>
      <c r="I760" s="69">
        <f t="shared" si="47"/>
        <v>3.074368644547576E-3</v>
      </c>
    </row>
    <row r="761" spans="1:9" x14ac:dyDescent="0.2">
      <c r="A761" s="56">
        <f>Data!A767</f>
        <v>41303</v>
      </c>
      <c r="B761" s="57">
        <f>Data!E767</f>
        <v>2117.0252999999998</v>
      </c>
      <c r="C761" s="57">
        <f t="shared" si="44"/>
        <v>1.001494939223182</v>
      </c>
      <c r="D761" s="58">
        <f>IF(Data!Q767=0,1,Data!Q767/POWER(10,LEN(Data!Q767)-1))</f>
        <v>1</v>
      </c>
      <c r="E761" s="58">
        <f>IF(Data!R767=0,1,Data!Q767/1000000000)</f>
        <v>1</v>
      </c>
      <c r="F761" s="58">
        <f t="shared" si="45"/>
        <v>2229.4700226067112</v>
      </c>
      <c r="G761" s="65">
        <f t="shared" si="46"/>
        <v>1.4949392231820013E-3</v>
      </c>
      <c r="H761" s="58">
        <v>4516.8500000000004</v>
      </c>
      <c r="I761" s="68">
        <f t="shared" si="47"/>
        <v>-4.4037850421785318E-4</v>
      </c>
    </row>
    <row r="762" spans="1:9" x14ac:dyDescent="0.2">
      <c r="A762" s="51">
        <f>Data!A768</f>
        <v>41304</v>
      </c>
      <c r="B762" s="52">
        <f>Data!E768</f>
        <v>2120.0427</v>
      </c>
      <c r="C762" s="52">
        <f t="shared" si="44"/>
        <v>1.0014253018138235</v>
      </c>
      <c r="D762" s="53">
        <f>IF(Data!Q768=0,1,Data!Q768/POWER(10,LEN(Data!Q768)-1))</f>
        <v>1</v>
      </c>
      <c r="E762" s="53">
        <f>IF(Data!R768=0,1,Data!Q768/1000000000)</f>
        <v>1</v>
      </c>
      <c r="F762" s="53">
        <f t="shared" si="45"/>
        <v>2232.6476902737977</v>
      </c>
      <c r="G762" s="66">
        <f t="shared" si="46"/>
        <v>1.4253018138234985E-3</v>
      </c>
      <c r="H762" s="53">
        <v>4541.51</v>
      </c>
      <c r="I762" s="69">
        <f t="shared" si="47"/>
        <v>5.4595569921516152E-3</v>
      </c>
    </row>
    <row r="763" spans="1:9" x14ac:dyDescent="0.2">
      <c r="A763" s="56">
        <f>Data!A769</f>
        <v>41305</v>
      </c>
      <c r="B763" s="57">
        <f>Data!E769</f>
        <v>2128.6891999999998</v>
      </c>
      <c r="C763" s="57">
        <f t="shared" si="44"/>
        <v>1.0040784555895972</v>
      </c>
      <c r="D763" s="58">
        <f>IF(Data!Q769=0,1,Data!Q769/POWER(10,LEN(Data!Q769)-1))</f>
        <v>1</v>
      </c>
      <c r="E763" s="58">
        <f>IF(Data!R769=0,1,Data!Q769/1000000000)</f>
        <v>1</v>
      </c>
      <c r="F763" s="58">
        <f t="shared" si="45"/>
        <v>2241.7534447257963</v>
      </c>
      <c r="G763" s="65">
        <f t="shared" si="46"/>
        <v>4.0784555895971852E-3</v>
      </c>
      <c r="H763" s="58">
        <v>4552.3999999999996</v>
      </c>
      <c r="I763" s="68">
        <f t="shared" si="47"/>
        <v>2.3978808810283248E-3</v>
      </c>
    </row>
    <row r="764" spans="1:9" x14ac:dyDescent="0.2">
      <c r="A764" s="51">
        <f>Data!A770</f>
        <v>41306</v>
      </c>
      <c r="B764" s="52">
        <f>Data!E770</f>
        <v>2149.2491</v>
      </c>
      <c r="C764" s="52">
        <f t="shared" si="44"/>
        <v>1.0096584790301939</v>
      </c>
      <c r="D764" s="53">
        <f>IF(Data!Q770=0,1,Data!Q770/POWER(10,LEN(Data!Q770)-1))</f>
        <v>1</v>
      </c>
      <c r="E764" s="53">
        <f>IF(Data!R770=0,1,Data!Q770/1000000000)</f>
        <v>1</v>
      </c>
      <c r="F764" s="53">
        <f t="shared" si="45"/>
        <v>2263.4053733625451</v>
      </c>
      <c r="G764" s="66">
        <f t="shared" si="46"/>
        <v>9.6584790301939005E-3</v>
      </c>
      <c r="H764" s="53">
        <v>4566.12</v>
      </c>
      <c r="I764" s="69">
        <f t="shared" si="47"/>
        <v>3.0137949213602244E-3</v>
      </c>
    </row>
    <row r="765" spans="1:9" x14ac:dyDescent="0.2">
      <c r="A765" s="56">
        <f>Data!A771</f>
        <v>41307</v>
      </c>
      <c r="B765" s="57">
        <f>Data!E771</f>
        <v>2149.1720999999998</v>
      </c>
      <c r="C765" s="57">
        <f t="shared" si="44"/>
        <v>0.99996417353390998</v>
      </c>
      <c r="D765" s="58">
        <f>IF(Data!Q771=0,1,Data!Q771/POWER(10,LEN(Data!Q771)-1))</f>
        <v>1</v>
      </c>
      <c r="E765" s="58">
        <f>IF(Data!R771=0,1,Data!Q771/1000000000)</f>
        <v>1</v>
      </c>
      <c r="F765" s="58">
        <f t="shared" si="45"/>
        <v>2263.3242835466885</v>
      </c>
      <c r="G765" s="65">
        <f t="shared" si="46"/>
        <v>-3.5826466089905473E-5</v>
      </c>
      <c r="H765" s="58">
        <v>4566.12</v>
      </c>
      <c r="I765" s="68">
        <f t="shared" si="47"/>
        <v>0</v>
      </c>
    </row>
    <row r="766" spans="1:9" x14ac:dyDescent="0.2">
      <c r="A766" s="51">
        <f>Data!A772</f>
        <v>41308</v>
      </c>
      <c r="B766" s="52">
        <f>Data!E772</f>
        <v>2149.0952000000002</v>
      </c>
      <c r="C766" s="52">
        <f t="shared" si="44"/>
        <v>0.99996421877987363</v>
      </c>
      <c r="D766" s="53">
        <f>IF(Data!Q772=0,1,Data!Q772/POWER(10,LEN(Data!Q772)-1))</f>
        <v>1</v>
      </c>
      <c r="E766" s="53">
        <f>IF(Data!R772=0,1,Data!Q772/1000000000)</f>
        <v>1</v>
      </c>
      <c r="F766" s="53">
        <f t="shared" si="45"/>
        <v>2263.2432990422817</v>
      </c>
      <c r="G766" s="66">
        <f t="shared" si="46"/>
        <v>-3.578122012637408E-5</v>
      </c>
      <c r="H766" s="53">
        <v>4566.12</v>
      </c>
      <c r="I766" s="69">
        <f t="shared" si="47"/>
        <v>0</v>
      </c>
    </row>
    <row r="767" spans="1:9" x14ac:dyDescent="0.2">
      <c r="A767" s="56">
        <f>Data!A773</f>
        <v>41309</v>
      </c>
      <c r="B767" s="57">
        <f>Data!E773</f>
        <v>2146.1318999999999</v>
      </c>
      <c r="C767" s="57">
        <f t="shared" si="44"/>
        <v>0.99862114065491359</v>
      </c>
      <c r="D767" s="58">
        <f>IF(Data!Q773=0,1,Data!Q773/POWER(10,LEN(Data!Q773)-1))</f>
        <v>1</v>
      </c>
      <c r="E767" s="58">
        <f>IF(Data!R773=0,1,Data!Q773/1000000000)</f>
        <v>1</v>
      </c>
      <c r="F767" s="58">
        <f t="shared" si="45"/>
        <v>2260.1226048691929</v>
      </c>
      <c r="G767" s="65">
        <f t="shared" si="46"/>
        <v>-1.378859345086525E-3</v>
      </c>
      <c r="H767" s="58">
        <v>4561.91</v>
      </c>
      <c r="I767" s="68">
        <f t="shared" si="47"/>
        <v>-9.2200818200138812E-4</v>
      </c>
    </row>
    <row r="768" spans="1:9" x14ac:dyDescent="0.2">
      <c r="A768" s="51">
        <f>Data!A774</f>
        <v>41310</v>
      </c>
      <c r="B768" s="52">
        <f>Data!E774</f>
        <v>2149.4827</v>
      </c>
      <c r="C768" s="52">
        <f t="shared" si="44"/>
        <v>1.0015613206252607</v>
      </c>
      <c r="D768" s="53">
        <f>IF(Data!Q774=0,1,Data!Q774/POWER(10,LEN(Data!Q774)-1))</f>
        <v>1</v>
      </c>
      <c r="E768" s="53">
        <f>IF(Data!R774=0,1,Data!Q774/1000000000)</f>
        <v>1</v>
      </c>
      <c r="F768" s="53">
        <f t="shared" si="45"/>
        <v>2263.6513809077933</v>
      </c>
      <c r="G768" s="66">
        <f t="shared" si="46"/>
        <v>1.5613206252607092E-3</v>
      </c>
      <c r="H768" s="53">
        <v>4581.25</v>
      </c>
      <c r="I768" s="69">
        <f t="shared" si="47"/>
        <v>4.2394523346580559E-3</v>
      </c>
    </row>
    <row r="769" spans="1:9" x14ac:dyDescent="0.2">
      <c r="A769" s="56">
        <f>Data!A775</f>
        <v>41311</v>
      </c>
      <c r="B769" s="57">
        <f>Data!E775</f>
        <v>2160.5353</v>
      </c>
      <c r="C769" s="57">
        <f t="shared" si="44"/>
        <v>1.0051419813706806</v>
      </c>
      <c r="D769" s="58">
        <f>IF(Data!Q775=0,1,Data!Q775/POWER(10,LEN(Data!Q775)-1))</f>
        <v>1</v>
      </c>
      <c r="E769" s="58">
        <f>IF(Data!R775=0,1,Data!Q775/1000000000)</f>
        <v>1</v>
      </c>
      <c r="F769" s="58">
        <f t="shared" si="45"/>
        <v>2275.2910341381366</v>
      </c>
      <c r="G769" s="65">
        <f t="shared" si="46"/>
        <v>5.1419813706805595E-3</v>
      </c>
      <c r="H769" s="58">
        <v>4596.83</v>
      </c>
      <c r="I769" s="68">
        <f t="shared" si="47"/>
        <v>3.4008185538880742E-3</v>
      </c>
    </row>
    <row r="770" spans="1:9" x14ac:dyDescent="0.2">
      <c r="A770" s="51">
        <f>Data!A776</f>
        <v>41312</v>
      </c>
      <c r="B770" s="52">
        <f>Data!E776</f>
        <v>2166.4385000000002</v>
      </c>
      <c r="C770" s="52">
        <f t="shared" si="44"/>
        <v>1.0027322858367556</v>
      </c>
      <c r="D770" s="53">
        <f>IF(Data!Q776=0,1,Data!Q776/POWER(10,LEN(Data!Q776)-1))</f>
        <v>1</v>
      </c>
      <c r="E770" s="53">
        <f>IF(Data!R776=0,1,Data!Q776/1000000000)</f>
        <v>1</v>
      </c>
      <c r="F770" s="53">
        <f t="shared" si="45"/>
        <v>2281.5077796052092</v>
      </c>
      <c r="G770" s="66">
        <f t="shared" si="46"/>
        <v>2.7322858367555547E-3</v>
      </c>
      <c r="H770" s="53">
        <v>4590.6400000000003</v>
      </c>
      <c r="I770" s="69">
        <f t="shared" si="47"/>
        <v>-1.3465801432726021E-3</v>
      </c>
    </row>
    <row r="771" spans="1:9" x14ac:dyDescent="0.2">
      <c r="A771" s="56">
        <f>Data!A777</f>
        <v>41313</v>
      </c>
      <c r="B771" s="57">
        <f>Data!E777</f>
        <v>2167.6455999999998</v>
      </c>
      <c r="C771" s="57">
        <f t="shared" si="44"/>
        <v>1.0005571817524475</v>
      </c>
      <c r="D771" s="58">
        <f>IF(Data!Q777=0,1,Data!Q777/POWER(10,LEN(Data!Q777)-1))</f>
        <v>1</v>
      </c>
      <c r="E771" s="58">
        <f>IF(Data!R777=0,1,Data!Q777/1000000000)</f>
        <v>1</v>
      </c>
      <c r="F771" s="58">
        <f t="shared" si="45"/>
        <v>2282.7789941080723</v>
      </c>
      <c r="G771" s="65">
        <f t="shared" si="46"/>
        <v>5.5718175244745538E-4</v>
      </c>
      <c r="H771" s="58">
        <v>4589.0600000000004</v>
      </c>
      <c r="I771" s="68">
        <f t="shared" si="47"/>
        <v>-3.4417858947766167E-4</v>
      </c>
    </row>
    <row r="772" spans="1:9" x14ac:dyDescent="0.2">
      <c r="A772" s="51">
        <f>Data!A778</f>
        <v>41314</v>
      </c>
      <c r="B772" s="52">
        <f>Data!E778</f>
        <v>2167.5698000000002</v>
      </c>
      <c r="C772" s="52">
        <f t="shared" ref="C772:C835" si="48">B772/B771</f>
        <v>0.99996503118406455</v>
      </c>
      <c r="D772" s="53">
        <f>IF(Data!Q778=0,1,Data!Q778/POWER(10,LEN(Data!Q778)-1))</f>
        <v>1</v>
      </c>
      <c r="E772" s="53">
        <f>IF(Data!R778=0,1,Data!Q778/1000000000)</f>
        <v>1</v>
      </c>
      <c r="F772" s="53">
        <f t="shared" ref="F772:F835" si="49">D772*E772*F771*C772</f>
        <v>2282.699168029606</v>
      </c>
      <c r="G772" s="66">
        <f t="shared" ref="G772:G835" si="50">(F772/F771)-1</f>
        <v>-3.4968815935454423E-5</v>
      </c>
      <c r="H772" s="53">
        <v>4589.0600000000004</v>
      </c>
      <c r="I772" s="69">
        <f t="shared" ref="I772:I835" si="51">(H772/H771)-1</f>
        <v>0</v>
      </c>
    </row>
    <row r="773" spans="1:9" x14ac:dyDescent="0.2">
      <c r="A773" s="56">
        <f>Data!A779</f>
        <v>41315</v>
      </c>
      <c r="B773" s="57">
        <f>Data!E779</f>
        <v>2167.4940000000001</v>
      </c>
      <c r="C773" s="57">
        <f t="shared" si="48"/>
        <v>0.99996502996120351</v>
      </c>
      <c r="D773" s="58">
        <f>IF(Data!Q779=0,1,Data!Q779/POWER(10,LEN(Data!Q779)-1))</f>
        <v>1</v>
      </c>
      <c r="E773" s="58">
        <f>IF(Data!R779=0,1,Data!Q779/1000000000)</f>
        <v>1</v>
      </c>
      <c r="F773" s="58">
        <f t="shared" si="49"/>
        <v>2282.6193419511392</v>
      </c>
      <c r="G773" s="65">
        <f t="shared" si="50"/>
        <v>-3.4970038796489078E-5</v>
      </c>
      <c r="H773" s="58">
        <v>4589.0600000000004</v>
      </c>
      <c r="I773" s="68">
        <f t="shared" si="51"/>
        <v>0</v>
      </c>
    </row>
    <row r="774" spans="1:9" x14ac:dyDescent="0.2">
      <c r="A774" s="51">
        <f>Data!A780</f>
        <v>41316</v>
      </c>
      <c r="B774" s="52">
        <f>Data!E780</f>
        <v>2169.6860999999999</v>
      </c>
      <c r="C774" s="52">
        <f t="shared" si="48"/>
        <v>1.0010113522805599</v>
      </c>
      <c r="D774" s="53">
        <f>IF(Data!Q780=0,1,Data!Q780/POWER(10,LEN(Data!Q780)-1))</f>
        <v>1</v>
      </c>
      <c r="E774" s="53">
        <f>IF(Data!R780=0,1,Data!Q780/1000000000)</f>
        <v>1</v>
      </c>
      <c r="F774" s="53">
        <f t="shared" si="49"/>
        <v>2284.9278742282718</v>
      </c>
      <c r="G774" s="66">
        <f t="shared" si="50"/>
        <v>1.0113522805599295E-3</v>
      </c>
      <c r="H774" s="53">
        <v>4592.62</v>
      </c>
      <c r="I774" s="69">
        <f t="shared" si="51"/>
        <v>7.7575799836981929E-4</v>
      </c>
    </row>
    <row r="775" spans="1:9" x14ac:dyDescent="0.2">
      <c r="A775" s="56">
        <f>Data!A781</f>
        <v>41317</v>
      </c>
      <c r="B775" s="57">
        <f>Data!E781</f>
        <v>2175.2656999999999</v>
      </c>
      <c r="C775" s="57">
        <f t="shared" si="48"/>
        <v>1.0025716162351781</v>
      </c>
      <c r="D775" s="58">
        <f>IF(Data!Q781=0,1,Data!Q781/POWER(10,LEN(Data!Q781)-1))</f>
        <v>1</v>
      </c>
      <c r="E775" s="58">
        <f>IF(Data!R781=0,1,Data!Q781/1000000000)</f>
        <v>1</v>
      </c>
      <c r="F775" s="58">
        <f t="shared" si="49"/>
        <v>2290.803831845848</v>
      </c>
      <c r="G775" s="65">
        <f t="shared" si="50"/>
        <v>2.571616235178098E-3</v>
      </c>
      <c r="H775" s="58">
        <v>4595.5200000000004</v>
      </c>
      <c r="I775" s="68">
        <f t="shared" si="51"/>
        <v>6.3144784458546432E-4</v>
      </c>
    </row>
    <row r="776" spans="1:9" x14ac:dyDescent="0.2">
      <c r="A776" s="51">
        <f>Data!A782</f>
        <v>41318</v>
      </c>
      <c r="B776" s="52">
        <f>Data!E782</f>
        <v>2176.5299</v>
      </c>
      <c r="C776" s="52">
        <f t="shared" si="48"/>
        <v>1.0005811703830019</v>
      </c>
      <c r="D776" s="53">
        <f>IF(Data!Q782=0,1,Data!Q782/POWER(10,LEN(Data!Q782)-1))</f>
        <v>1</v>
      </c>
      <c r="E776" s="53">
        <f>IF(Data!R782=0,1,Data!Q782/1000000000)</f>
        <v>1</v>
      </c>
      <c r="F776" s="53">
        <f t="shared" si="49"/>
        <v>2292.1351791861839</v>
      </c>
      <c r="G776" s="66">
        <f t="shared" si="50"/>
        <v>5.8117038300187218E-4</v>
      </c>
      <c r="H776" s="53">
        <v>4614.66</v>
      </c>
      <c r="I776" s="69">
        <f t="shared" si="51"/>
        <v>4.164925840818734E-3</v>
      </c>
    </row>
    <row r="777" spans="1:9" x14ac:dyDescent="0.2">
      <c r="A777" s="56">
        <f>Data!A783</f>
        <v>41319</v>
      </c>
      <c r="B777" s="57">
        <f>Data!E783</f>
        <v>2172.5050000000001</v>
      </c>
      <c r="C777" s="57">
        <f t="shared" si="48"/>
        <v>0.99815077201558322</v>
      </c>
      <c r="D777" s="58">
        <f>IF(Data!Q783=0,1,Data!Q783/POWER(10,LEN(Data!Q783)-1))</f>
        <v>1</v>
      </c>
      <c r="E777" s="58">
        <f>IF(Data!R783=0,1,Data!Q783/1000000000)</f>
        <v>1</v>
      </c>
      <c r="F777" s="58">
        <f t="shared" si="49"/>
        <v>2287.8964986687665</v>
      </c>
      <c r="G777" s="65">
        <f t="shared" si="50"/>
        <v>-1.8492279844167792E-3</v>
      </c>
      <c r="H777" s="58">
        <v>4609.87</v>
      </c>
      <c r="I777" s="68">
        <f t="shared" si="51"/>
        <v>-1.0379962987522307E-3</v>
      </c>
    </row>
    <row r="778" spans="1:9" x14ac:dyDescent="0.2">
      <c r="A778" s="51">
        <f>Data!A784</f>
        <v>41320</v>
      </c>
      <c r="B778" s="52">
        <f>Data!E784</f>
        <v>2169.44</v>
      </c>
      <c r="C778" s="52">
        <f t="shared" si="48"/>
        <v>0.99858918621591197</v>
      </c>
      <c r="D778" s="53">
        <f>IF(Data!Q784=0,1,Data!Q784/POWER(10,LEN(Data!Q784)-1))</f>
        <v>1</v>
      </c>
      <c r="E778" s="53">
        <f>IF(Data!R784=0,1,Data!Q784/1000000000)</f>
        <v>1</v>
      </c>
      <c r="F778" s="53">
        <f t="shared" si="49"/>
        <v>2284.6687027518778</v>
      </c>
      <c r="G778" s="66">
        <f t="shared" si="50"/>
        <v>-1.4108137840880275E-3</v>
      </c>
      <c r="H778" s="53">
        <v>4594.8500000000004</v>
      </c>
      <c r="I778" s="69">
        <f t="shared" si="51"/>
        <v>-3.2582263708086368E-3</v>
      </c>
    </row>
    <row r="779" spans="1:9" x14ac:dyDescent="0.2">
      <c r="A779" s="56">
        <f>Data!A785</f>
        <v>41321</v>
      </c>
      <c r="B779" s="57">
        <f>Data!E785</f>
        <v>2169.3634000000002</v>
      </c>
      <c r="C779" s="57">
        <f t="shared" si="48"/>
        <v>0.99996469134891963</v>
      </c>
      <c r="D779" s="58">
        <f>IF(Data!Q785=0,1,Data!Q785/POWER(10,LEN(Data!Q785)-1))</f>
        <v>1</v>
      </c>
      <c r="E779" s="58">
        <f>IF(Data!R785=0,1,Data!Q785/1000000000)</f>
        <v>1</v>
      </c>
      <c r="F779" s="58">
        <f t="shared" si="49"/>
        <v>2284.5880341818183</v>
      </c>
      <c r="G779" s="65">
        <f t="shared" si="50"/>
        <v>-3.5308651080256936E-5</v>
      </c>
      <c r="H779" s="58">
        <v>4594.8500000000004</v>
      </c>
      <c r="I779" s="68">
        <f t="shared" si="51"/>
        <v>0</v>
      </c>
    </row>
    <row r="780" spans="1:9" x14ac:dyDescent="0.2">
      <c r="A780" s="51">
        <f>Data!A786</f>
        <v>41322</v>
      </c>
      <c r="B780" s="52">
        <f>Data!E786</f>
        <v>2169.2867999999999</v>
      </c>
      <c r="C780" s="52">
        <f t="shared" si="48"/>
        <v>0.99996469010217448</v>
      </c>
      <c r="D780" s="53">
        <f>IF(Data!Q786=0,1,Data!Q786/POWER(10,LEN(Data!Q786)-1))</f>
        <v>1</v>
      </c>
      <c r="E780" s="53">
        <f>IF(Data!R786=0,1,Data!Q786/1000000000)</f>
        <v>1</v>
      </c>
      <c r="F780" s="53">
        <f t="shared" si="49"/>
        <v>2284.5073656117579</v>
      </c>
      <c r="G780" s="66">
        <f t="shared" si="50"/>
        <v>-3.5309897825519521E-5</v>
      </c>
      <c r="H780" s="53">
        <v>4594.8500000000004</v>
      </c>
      <c r="I780" s="69">
        <f t="shared" si="51"/>
        <v>0</v>
      </c>
    </row>
    <row r="781" spans="1:9" x14ac:dyDescent="0.2">
      <c r="A781" s="56">
        <f>Data!A787</f>
        <v>41323</v>
      </c>
      <c r="B781" s="57">
        <f>Data!E787</f>
        <v>2163.6491999999998</v>
      </c>
      <c r="C781" s="57">
        <f t="shared" si="48"/>
        <v>0.99740117351011404</v>
      </c>
      <c r="D781" s="58">
        <f>IF(Data!Q787=0,1,Data!Q787/POWER(10,LEN(Data!Q787)-1))</f>
        <v>1</v>
      </c>
      <c r="E781" s="58">
        <f>IF(Data!R787=0,1,Data!Q787/1000000000)</f>
        <v>1</v>
      </c>
      <c r="F781" s="58">
        <f t="shared" si="49"/>
        <v>2278.5703273536665</v>
      </c>
      <c r="G781" s="65">
        <f t="shared" si="50"/>
        <v>-2.5988264898859637E-3</v>
      </c>
      <c r="H781" s="58">
        <v>4597.18</v>
      </c>
      <c r="I781" s="68">
        <f t="shared" si="51"/>
        <v>5.0708945885058476E-4</v>
      </c>
    </row>
    <row r="782" spans="1:9" x14ac:dyDescent="0.2">
      <c r="A782" s="51">
        <f>Data!A788</f>
        <v>41324</v>
      </c>
      <c r="B782" s="52">
        <f>Data!E788</f>
        <v>2174.5583999999999</v>
      </c>
      <c r="C782" s="52">
        <f t="shared" si="48"/>
        <v>1.0050420373136273</v>
      </c>
      <c r="D782" s="53">
        <f>IF(Data!Q788=0,1,Data!Q788/POWER(10,LEN(Data!Q788)-1))</f>
        <v>1</v>
      </c>
      <c r="E782" s="53">
        <f>IF(Data!R788=0,1,Data!Q788/1000000000)</f>
        <v>1</v>
      </c>
      <c r="F782" s="53">
        <f t="shared" si="49"/>
        <v>2290.0589639659074</v>
      </c>
      <c r="G782" s="66">
        <f t="shared" si="50"/>
        <v>5.04203731362729E-3</v>
      </c>
      <c r="H782" s="53">
        <v>4604.8100000000004</v>
      </c>
      <c r="I782" s="69">
        <f t="shared" si="51"/>
        <v>1.6597131284832312E-3</v>
      </c>
    </row>
    <row r="783" spans="1:9" x14ac:dyDescent="0.2">
      <c r="A783" s="56">
        <f>Data!A789</f>
        <v>41325</v>
      </c>
      <c r="B783" s="57">
        <f>Data!E789</f>
        <v>2161.0358999999999</v>
      </c>
      <c r="C783" s="57">
        <f t="shared" si="48"/>
        <v>0.99378149604995658</v>
      </c>
      <c r="D783" s="58">
        <f>IF(Data!Q789=0,1,Data!Q789/POWER(10,LEN(Data!Q789)-1))</f>
        <v>1</v>
      </c>
      <c r="E783" s="58">
        <f>IF(Data!R789=0,1,Data!Q789/1000000000)</f>
        <v>1</v>
      </c>
      <c r="F783" s="58">
        <f t="shared" si="49"/>
        <v>2275.8182232526533</v>
      </c>
      <c r="G783" s="65">
        <f t="shared" si="50"/>
        <v>-6.2185039500433081E-3</v>
      </c>
      <c r="H783" s="58">
        <v>4542.66</v>
      </c>
      <c r="I783" s="68">
        <f t="shared" si="51"/>
        <v>-1.3496756652283226E-2</v>
      </c>
    </row>
    <row r="784" spans="1:9" x14ac:dyDescent="0.2">
      <c r="A784" s="51">
        <f>Data!A790</f>
        <v>41326</v>
      </c>
      <c r="B784" s="52">
        <f>Data!E790</f>
        <v>2138.6001000000001</v>
      </c>
      <c r="C784" s="52">
        <f t="shared" si="48"/>
        <v>0.98961803457314168</v>
      </c>
      <c r="D784" s="53">
        <f>IF(Data!Q790=0,1,Data!Q790/POWER(10,LEN(Data!Q790)-1))</f>
        <v>1</v>
      </c>
      <c r="E784" s="53">
        <f>IF(Data!R790=0,1,Data!Q790/1000000000)</f>
        <v>1</v>
      </c>
      <c r="F784" s="53">
        <f t="shared" si="49"/>
        <v>2252.1907571410302</v>
      </c>
      <c r="G784" s="66">
        <f t="shared" si="50"/>
        <v>-1.0381965426858319E-2</v>
      </c>
      <c r="H784" s="53">
        <v>4519.2</v>
      </c>
      <c r="I784" s="69">
        <f t="shared" si="51"/>
        <v>-5.1643750577855529E-3</v>
      </c>
    </row>
    <row r="785" spans="1:9" x14ac:dyDescent="0.2">
      <c r="A785" s="56">
        <f>Data!A791</f>
        <v>41327</v>
      </c>
      <c r="B785" s="57">
        <f>Data!E791</f>
        <v>2150.6433999999999</v>
      </c>
      <c r="C785" s="57">
        <f t="shared" si="48"/>
        <v>1.0056313941068271</v>
      </c>
      <c r="D785" s="58">
        <f>IF(Data!Q791=0,1,Data!Q791/POWER(10,LEN(Data!Q791)-1))</f>
        <v>1</v>
      </c>
      <c r="E785" s="58">
        <f>IF(Data!R791=0,1,Data!Q791/1000000000)</f>
        <v>1</v>
      </c>
      <c r="F785" s="58">
        <f t="shared" si="49"/>
        <v>2264.8737308982445</v>
      </c>
      <c r="G785" s="65">
        <f t="shared" si="50"/>
        <v>5.6313941068271145E-3</v>
      </c>
      <c r="H785" s="58">
        <v>4544.45</v>
      </c>
      <c r="I785" s="68">
        <f t="shared" si="51"/>
        <v>5.5872720835545842E-3</v>
      </c>
    </row>
    <row r="786" spans="1:9" x14ac:dyDescent="0.2">
      <c r="A786" s="51">
        <f>Data!A792</f>
        <v>41328</v>
      </c>
      <c r="B786" s="52">
        <f>Data!E792</f>
        <v>2150.5684000000001</v>
      </c>
      <c r="C786" s="52">
        <f t="shared" si="48"/>
        <v>0.99996512671510307</v>
      </c>
      <c r="D786" s="53">
        <f>IF(Data!Q792=0,1,Data!Q792/POWER(10,LEN(Data!Q792)-1))</f>
        <v>1</v>
      </c>
      <c r="E786" s="53">
        <f>IF(Data!R792=0,1,Data!Q792/1000000000)</f>
        <v>1</v>
      </c>
      <c r="F786" s="53">
        <f t="shared" si="49"/>
        <v>2264.7947473113713</v>
      </c>
      <c r="G786" s="66">
        <f t="shared" si="50"/>
        <v>-3.4873284896930201E-5</v>
      </c>
      <c r="H786" s="53">
        <v>4544.45</v>
      </c>
      <c r="I786" s="69">
        <f t="shared" si="51"/>
        <v>0</v>
      </c>
    </row>
    <row r="787" spans="1:9" x14ac:dyDescent="0.2">
      <c r="A787" s="56">
        <f>Data!A793</f>
        <v>41329</v>
      </c>
      <c r="B787" s="57">
        <f>Data!E793</f>
        <v>2150.4933999999998</v>
      </c>
      <c r="C787" s="57">
        <f t="shared" si="48"/>
        <v>0.99996512549891448</v>
      </c>
      <c r="D787" s="58">
        <f>IF(Data!Q793=0,1,Data!Q793/POWER(10,LEN(Data!Q793)-1))</f>
        <v>1</v>
      </c>
      <c r="E787" s="58">
        <f>IF(Data!R793=0,1,Data!Q793/1000000000)</f>
        <v>1</v>
      </c>
      <c r="F787" s="58">
        <f t="shared" si="49"/>
        <v>2264.7157637244977</v>
      </c>
      <c r="G787" s="65">
        <f t="shared" si="50"/>
        <v>-3.4874501085524479E-5</v>
      </c>
      <c r="H787" s="58">
        <v>4544.45</v>
      </c>
      <c r="I787" s="68">
        <f t="shared" si="51"/>
        <v>0</v>
      </c>
    </row>
    <row r="788" spans="1:9" x14ac:dyDescent="0.2">
      <c r="A788" s="51">
        <f>Data!A794</f>
        <v>41330</v>
      </c>
      <c r="B788" s="52">
        <f>Data!E794</f>
        <v>2157.6367</v>
      </c>
      <c r="C788" s="52">
        <f t="shared" si="48"/>
        <v>1.0033217028241055</v>
      </c>
      <c r="D788" s="53">
        <f>IF(Data!Q794=0,1,Data!Q794/POWER(10,LEN(Data!Q794)-1))</f>
        <v>1</v>
      </c>
      <c r="E788" s="53">
        <f>IF(Data!R794=0,1,Data!Q794/1000000000)</f>
        <v>1</v>
      </c>
      <c r="F788" s="53">
        <f t="shared" si="49"/>
        <v>2272.2384764726576</v>
      </c>
      <c r="G788" s="66">
        <f t="shared" si="50"/>
        <v>3.321702824105488E-3</v>
      </c>
      <c r="H788" s="53">
        <v>4516.04</v>
      </c>
      <c r="I788" s="69">
        <f t="shared" si="51"/>
        <v>-6.251581599533429E-3</v>
      </c>
    </row>
    <row r="789" spans="1:9" x14ac:dyDescent="0.2">
      <c r="A789" s="56">
        <f>Data!A795</f>
        <v>41331</v>
      </c>
      <c r="B789" s="57">
        <f>Data!E795</f>
        <v>2143.4479000000001</v>
      </c>
      <c r="C789" s="57">
        <f t="shared" si="48"/>
        <v>0.99342391608374114</v>
      </c>
      <c r="D789" s="58">
        <f>IF(Data!Q795=0,1,Data!Q795/POWER(10,LEN(Data!Q795)-1))</f>
        <v>1</v>
      </c>
      <c r="E789" s="58">
        <f>IF(Data!R795=0,1,Data!Q795/1000000000)</f>
        <v>1</v>
      </c>
      <c r="F789" s="58">
        <f t="shared" si="49"/>
        <v>2257.2960455736211</v>
      </c>
      <c r="G789" s="65">
        <f t="shared" si="50"/>
        <v>-6.5760839162588569E-3</v>
      </c>
      <c r="H789" s="58">
        <v>4499.38</v>
      </c>
      <c r="I789" s="68">
        <f t="shared" si="51"/>
        <v>-3.6890727274336843E-3</v>
      </c>
    </row>
    <row r="790" spans="1:9" x14ac:dyDescent="0.2">
      <c r="A790" s="51">
        <f>Data!A796</f>
        <v>41332</v>
      </c>
      <c r="B790" s="52">
        <f>Data!E796</f>
        <v>2154.9917</v>
      </c>
      <c r="C790" s="52">
        <f t="shared" si="48"/>
        <v>1.0053856219225108</v>
      </c>
      <c r="D790" s="53">
        <f>IF(Data!Q796=0,1,Data!Q796/POWER(10,LEN(Data!Q796)-1))</f>
        <v>1</v>
      </c>
      <c r="E790" s="53">
        <f>IF(Data!R796=0,1,Data!Q796/1000000000)</f>
        <v>1</v>
      </c>
      <c r="F790" s="53">
        <f t="shared" si="49"/>
        <v>2269.4529886422592</v>
      </c>
      <c r="G790" s="66">
        <f t="shared" si="50"/>
        <v>5.3856219225107971E-3</v>
      </c>
      <c r="H790" s="53">
        <v>4520.5200000000004</v>
      </c>
      <c r="I790" s="69">
        <f t="shared" si="51"/>
        <v>4.6984251163495472E-3</v>
      </c>
    </row>
    <row r="791" spans="1:9" x14ac:dyDescent="0.2">
      <c r="A791" s="56">
        <f>Data!A797</f>
        <v>41333</v>
      </c>
      <c r="B791" s="57">
        <f>Data!E797</f>
        <v>2168.1615000000002</v>
      </c>
      <c r="C791" s="57">
        <f t="shared" si="48"/>
        <v>1.0061112996398085</v>
      </c>
      <c r="D791" s="58">
        <f>IF(Data!Q797=0,1,Data!Q797/POWER(10,LEN(Data!Q797)-1))</f>
        <v>1</v>
      </c>
      <c r="E791" s="58">
        <f>IF(Data!R797=0,1,Data!Q797/1000000000)</f>
        <v>1</v>
      </c>
      <c r="F791" s="58">
        <f t="shared" si="49"/>
        <v>2283.3222958743108</v>
      </c>
      <c r="G791" s="65">
        <f t="shared" si="50"/>
        <v>6.1112996398084984E-3</v>
      </c>
      <c r="H791" s="58">
        <v>4558.46</v>
      </c>
      <c r="I791" s="68">
        <f t="shared" si="51"/>
        <v>8.3928397617971662E-3</v>
      </c>
    </row>
    <row r="792" spans="1:9" x14ac:dyDescent="0.2">
      <c r="A792" s="51">
        <f>Data!A798</f>
        <v>41334</v>
      </c>
      <c r="B792" s="52">
        <f>Data!E798</f>
        <v>2175.1595000000002</v>
      </c>
      <c r="C792" s="52">
        <f t="shared" si="48"/>
        <v>1.0032276193447767</v>
      </c>
      <c r="D792" s="53">
        <f>IF(Data!Q798=0,1,Data!Q798/POWER(10,LEN(Data!Q798)-1))</f>
        <v>1</v>
      </c>
      <c r="E792" s="53">
        <f>IF(Data!R798=0,1,Data!Q798/1000000000)</f>
        <v>1</v>
      </c>
      <c r="F792" s="53">
        <f t="shared" si="49"/>
        <v>2290.6919910868346</v>
      </c>
      <c r="G792" s="66">
        <f t="shared" si="50"/>
        <v>3.2276193447766666E-3</v>
      </c>
      <c r="H792" s="53">
        <v>4573.26</v>
      </c>
      <c r="I792" s="69">
        <f t="shared" si="51"/>
        <v>3.2467105118834105E-3</v>
      </c>
    </row>
    <row r="793" spans="1:9" x14ac:dyDescent="0.2">
      <c r="A793" s="56">
        <f>Data!A799</f>
        <v>41335</v>
      </c>
      <c r="B793" s="57">
        <f>Data!E799</f>
        <v>2175.0803000000001</v>
      </c>
      <c r="C793" s="57">
        <f t="shared" si="48"/>
        <v>0.99996358887704551</v>
      </c>
      <c r="D793" s="58">
        <f>IF(Data!Q799=0,1,Data!Q799/POWER(10,LEN(Data!Q799)-1))</f>
        <v>1</v>
      </c>
      <c r="E793" s="58">
        <f>IF(Data!R799=0,1,Data!Q799/1000000000)</f>
        <v>1</v>
      </c>
      <c r="F793" s="58">
        <f t="shared" si="49"/>
        <v>2290.6085844190961</v>
      </c>
      <c r="G793" s="65">
        <f t="shared" si="50"/>
        <v>-3.6411122954604913E-5</v>
      </c>
      <c r="H793" s="58">
        <v>4573.26</v>
      </c>
      <c r="I793" s="68">
        <f t="shared" si="51"/>
        <v>0</v>
      </c>
    </row>
    <row r="794" spans="1:9" x14ac:dyDescent="0.2">
      <c r="A794" s="51">
        <f>Data!A800</f>
        <v>41336</v>
      </c>
      <c r="B794" s="52">
        <f>Data!E800</f>
        <v>2175.0011</v>
      </c>
      <c r="C794" s="52">
        <f t="shared" si="48"/>
        <v>0.99996358755122738</v>
      </c>
      <c r="D794" s="53">
        <f>IF(Data!Q800=0,1,Data!Q800/POWER(10,LEN(Data!Q800)-1))</f>
        <v>1</v>
      </c>
      <c r="E794" s="53">
        <f>IF(Data!R800=0,1,Data!Q800/1000000000)</f>
        <v>1</v>
      </c>
      <c r="F794" s="53">
        <f t="shared" si="49"/>
        <v>2290.5251777513577</v>
      </c>
      <c r="G794" s="66">
        <f t="shared" si="50"/>
        <v>-3.6412448772726869E-5</v>
      </c>
      <c r="H794" s="53">
        <v>4573.26</v>
      </c>
      <c r="I794" s="69">
        <f t="shared" si="51"/>
        <v>0</v>
      </c>
    </row>
    <row r="795" spans="1:9" x14ac:dyDescent="0.2">
      <c r="A795" s="56">
        <f>Data!A801</f>
        <v>41337</v>
      </c>
      <c r="B795" s="57">
        <f>Data!E801</f>
        <v>2183.3971000000001</v>
      </c>
      <c r="C795" s="57">
        <f t="shared" si="48"/>
        <v>1.0038602279327584</v>
      </c>
      <c r="D795" s="58">
        <f>IF(Data!Q801=0,1,Data!Q801/POWER(10,LEN(Data!Q801)-1))</f>
        <v>1</v>
      </c>
      <c r="E795" s="58">
        <f>IF(Data!R801=0,1,Data!Q801/1000000000)</f>
        <v>1</v>
      </c>
      <c r="F795" s="58">
        <f t="shared" si="49"/>
        <v>2299.3671270231998</v>
      </c>
      <c r="G795" s="65">
        <f t="shared" si="50"/>
        <v>3.8602279327584199E-3</v>
      </c>
      <c r="H795" s="58">
        <v>4582.5600000000004</v>
      </c>
      <c r="I795" s="68">
        <f t="shared" si="51"/>
        <v>2.0335603049028705E-3</v>
      </c>
    </row>
    <row r="796" spans="1:9" x14ac:dyDescent="0.2">
      <c r="A796" s="51">
        <f>Data!A802</f>
        <v>41338</v>
      </c>
      <c r="B796" s="52">
        <f>Data!E802</f>
        <v>2197.1170000000002</v>
      </c>
      <c r="C796" s="52">
        <f t="shared" si="48"/>
        <v>1.006283740140536</v>
      </c>
      <c r="D796" s="53">
        <f>IF(Data!Q802=0,1,Data!Q802/POWER(10,LEN(Data!Q802)-1))</f>
        <v>1</v>
      </c>
      <c r="E796" s="53">
        <f>IF(Data!R802=0,1,Data!Q802/1000000000)</f>
        <v>1</v>
      </c>
      <c r="F796" s="53">
        <f t="shared" si="49"/>
        <v>2313.8157525371043</v>
      </c>
      <c r="G796" s="66">
        <f t="shared" si="50"/>
        <v>6.2837401405360094E-3</v>
      </c>
      <c r="H796" s="53">
        <v>4569.59</v>
      </c>
      <c r="I796" s="69">
        <f t="shared" si="51"/>
        <v>-2.8302957298977915E-3</v>
      </c>
    </row>
    <row r="797" spans="1:9" x14ac:dyDescent="0.2">
      <c r="A797" s="56">
        <f>Data!A803</f>
        <v>41339</v>
      </c>
      <c r="B797" s="57">
        <f>Data!E803</f>
        <v>2174.5239000000001</v>
      </c>
      <c r="C797" s="57">
        <f t="shared" si="48"/>
        <v>0.98971693359980373</v>
      </c>
      <c r="D797" s="58">
        <f>IF(Data!Q803=0,1,Data!Q803/POWER(10,LEN(Data!Q803)-1))</f>
        <v>1</v>
      </c>
      <c r="E797" s="58">
        <f>IF(Data!R803=0,1,Data!Q803/1000000000)</f>
        <v>1</v>
      </c>
      <c r="F797" s="58">
        <f t="shared" si="49"/>
        <v>2290.0226315159452</v>
      </c>
      <c r="G797" s="65">
        <f t="shared" si="50"/>
        <v>-1.0283066400196272E-2</v>
      </c>
      <c r="H797" s="58">
        <v>4519.16</v>
      </c>
      <c r="I797" s="68">
        <f t="shared" si="51"/>
        <v>-1.1036001041669019E-2</v>
      </c>
    </row>
    <row r="798" spans="1:9" x14ac:dyDescent="0.2">
      <c r="A798" s="51">
        <f>Data!A804</f>
        <v>41340</v>
      </c>
      <c r="B798" s="52">
        <f>Data!E804</f>
        <v>2166.3816000000002</v>
      </c>
      <c r="C798" s="52">
        <f t="shared" si="48"/>
        <v>0.99625559415557585</v>
      </c>
      <c r="D798" s="53">
        <f>IF(Data!Q804=0,1,Data!Q804/POWER(10,LEN(Data!Q804)-1))</f>
        <v>1</v>
      </c>
      <c r="E798" s="53">
        <f>IF(Data!R804=0,1,Data!Q804/1000000000)</f>
        <v>1</v>
      </c>
      <c r="F798" s="53">
        <f t="shared" si="49"/>
        <v>2281.4478573906335</v>
      </c>
      <c r="G798" s="66">
        <f t="shared" si="50"/>
        <v>-3.7444058444240369E-3</v>
      </c>
      <c r="H798" s="53">
        <v>4495.71</v>
      </c>
      <c r="I798" s="69">
        <f t="shared" si="51"/>
        <v>-5.1890174280175838E-3</v>
      </c>
    </row>
    <row r="799" spans="1:9" x14ac:dyDescent="0.2">
      <c r="A799" s="56">
        <f>Data!A805</f>
        <v>41341</v>
      </c>
      <c r="B799" s="57">
        <f>Data!E805</f>
        <v>2166.7150000000001</v>
      </c>
      <c r="C799" s="57">
        <f t="shared" si="48"/>
        <v>1.0001538971712094</v>
      </c>
      <c r="D799" s="58">
        <f>IF(Data!Q805=0,1,Data!Q805/POWER(10,LEN(Data!Q805)-1))</f>
        <v>1</v>
      </c>
      <c r="E799" s="58">
        <f>IF(Data!R805=0,1,Data!Q805/1000000000)</f>
        <v>1</v>
      </c>
      <c r="F799" s="58">
        <f t="shared" si="49"/>
        <v>2281.7989657621479</v>
      </c>
      <c r="G799" s="65">
        <f t="shared" si="50"/>
        <v>1.5389717120939395E-4</v>
      </c>
      <c r="H799" s="58">
        <v>4528.91</v>
      </c>
      <c r="I799" s="68">
        <f t="shared" si="51"/>
        <v>7.3848179709099515E-3</v>
      </c>
    </row>
    <row r="800" spans="1:9" x14ac:dyDescent="0.2">
      <c r="A800" s="51">
        <f>Data!A806</f>
        <v>41342</v>
      </c>
      <c r="B800" s="52">
        <f>Data!E806</f>
        <v>2166.6459</v>
      </c>
      <c r="C800" s="52">
        <f t="shared" si="48"/>
        <v>0.99996810840373551</v>
      </c>
      <c r="D800" s="53">
        <f>IF(Data!Q806=0,1,Data!Q806/POWER(10,LEN(Data!Q806)-1))</f>
        <v>1</v>
      </c>
      <c r="E800" s="53">
        <f>IF(Data!R806=0,1,Data!Q806/1000000000)</f>
        <v>1</v>
      </c>
      <c r="F800" s="53">
        <f t="shared" si="49"/>
        <v>2281.7261955507752</v>
      </c>
      <c r="G800" s="66">
        <f t="shared" si="50"/>
        <v>-3.1891596264488342E-5</v>
      </c>
      <c r="H800" s="53">
        <v>4528.91</v>
      </c>
      <c r="I800" s="69">
        <f t="shared" si="51"/>
        <v>0</v>
      </c>
    </row>
    <row r="801" spans="1:9" x14ac:dyDescent="0.2">
      <c r="A801" s="56">
        <f>Data!A807</f>
        <v>41343</v>
      </c>
      <c r="B801" s="57">
        <f>Data!E807</f>
        <v>2166.5769</v>
      </c>
      <c r="C801" s="57">
        <f t="shared" si="48"/>
        <v>0.99996815354091784</v>
      </c>
      <c r="D801" s="58">
        <f>IF(Data!Q807=0,1,Data!Q807/POWER(10,LEN(Data!Q807)-1))</f>
        <v>1</v>
      </c>
      <c r="E801" s="58">
        <f>IF(Data!R807=0,1,Data!Q807/1000000000)</f>
        <v>1</v>
      </c>
      <c r="F801" s="58">
        <f t="shared" si="49"/>
        <v>2281.6535306508517</v>
      </c>
      <c r="G801" s="65">
        <f t="shared" si="50"/>
        <v>-3.1846459082274237E-5</v>
      </c>
      <c r="H801" s="58">
        <v>4528.91</v>
      </c>
      <c r="I801" s="68">
        <f t="shared" si="51"/>
        <v>0</v>
      </c>
    </row>
    <row r="802" spans="1:9" x14ac:dyDescent="0.2">
      <c r="A802" s="51">
        <f>Data!A808</f>
        <v>41344</v>
      </c>
      <c r="B802" s="52">
        <f>Data!E808</f>
        <v>2174.8784000000001</v>
      </c>
      <c r="C802" s="52">
        <f t="shared" si="48"/>
        <v>1.0038316202854374</v>
      </c>
      <c r="D802" s="53">
        <f>IF(Data!Q808=0,1,Data!Q808/POWER(10,LEN(Data!Q808)-1))</f>
        <v>1</v>
      </c>
      <c r="E802" s="53">
        <f>IF(Data!R808=0,1,Data!Q808/1000000000)</f>
        <v>1</v>
      </c>
      <c r="F802" s="53">
        <f t="shared" si="49"/>
        <v>2290.3959606032336</v>
      </c>
      <c r="G802" s="66">
        <f t="shared" si="50"/>
        <v>3.831620285437376E-3</v>
      </c>
      <c r="H802" s="53">
        <v>4527.29</v>
      </c>
      <c r="I802" s="69">
        <f t="shared" si="51"/>
        <v>-3.5770196360707107E-4</v>
      </c>
    </row>
    <row r="803" spans="1:9" x14ac:dyDescent="0.2">
      <c r="A803" s="56">
        <f>Data!A809</f>
        <v>41345</v>
      </c>
      <c r="B803" s="57">
        <f>Data!E809</f>
        <v>2167.5796</v>
      </c>
      <c r="C803" s="57">
        <f t="shared" si="48"/>
        <v>0.99664404226001779</v>
      </c>
      <c r="D803" s="58">
        <f>IF(Data!Q809=0,1,Data!Q809/POWER(10,LEN(Data!Q809)-1))</f>
        <v>1</v>
      </c>
      <c r="E803" s="58">
        <f>IF(Data!R809=0,1,Data!Q809/1000000000)</f>
        <v>1</v>
      </c>
      <c r="F803" s="58">
        <f t="shared" si="49"/>
        <v>2282.7094885516231</v>
      </c>
      <c r="G803" s="65">
        <f t="shared" si="50"/>
        <v>-3.3559577399822071E-3</v>
      </c>
      <c r="H803" s="58">
        <v>4506.32</v>
      </c>
      <c r="I803" s="68">
        <f t="shared" si="51"/>
        <v>-4.6319100388975132E-3</v>
      </c>
    </row>
    <row r="804" spans="1:9" x14ac:dyDescent="0.2">
      <c r="A804" s="51">
        <f>Data!A810</f>
        <v>41346</v>
      </c>
      <c r="B804" s="52">
        <f>Data!E810</f>
        <v>2151.6421</v>
      </c>
      <c r="C804" s="52">
        <f t="shared" si="48"/>
        <v>0.99264732884550122</v>
      </c>
      <c r="D804" s="53">
        <f>IF(Data!Q810=0,1,Data!Q810/POWER(10,LEN(Data!Q810)-1))</f>
        <v>1</v>
      </c>
      <c r="E804" s="53">
        <f>IF(Data!R810=0,1,Data!Q810/1000000000)</f>
        <v>1</v>
      </c>
      <c r="F804" s="53">
        <f t="shared" si="49"/>
        <v>2265.925476341049</v>
      </c>
      <c r="G804" s="66">
        <f t="shared" si="50"/>
        <v>-7.3526711544986689E-3</v>
      </c>
      <c r="H804" s="53">
        <v>4480.3999999999996</v>
      </c>
      <c r="I804" s="69">
        <f t="shared" si="51"/>
        <v>-5.7519217454596872E-3</v>
      </c>
    </row>
    <row r="805" spans="1:9" x14ac:dyDescent="0.2">
      <c r="A805" s="56">
        <f>Data!A811</f>
        <v>41347</v>
      </c>
      <c r="B805" s="57">
        <f>Data!E811</f>
        <v>2156.5623999999998</v>
      </c>
      <c r="C805" s="57">
        <f t="shared" si="48"/>
        <v>1.0022867650711984</v>
      </c>
      <c r="D805" s="58">
        <f>IF(Data!Q811=0,1,Data!Q811/POWER(10,LEN(Data!Q811)-1))</f>
        <v>1</v>
      </c>
      <c r="E805" s="58">
        <f>IF(Data!R811=0,1,Data!Q811/1000000000)</f>
        <v>1</v>
      </c>
      <c r="F805" s="58">
        <f t="shared" si="49"/>
        <v>2271.1071155742843</v>
      </c>
      <c r="G805" s="65">
        <f t="shared" si="50"/>
        <v>2.2867650711984044E-3</v>
      </c>
      <c r="H805" s="58">
        <v>4449.78</v>
      </c>
      <c r="I805" s="68">
        <f t="shared" si="51"/>
        <v>-6.8342112311400305E-3</v>
      </c>
    </row>
    <row r="806" spans="1:9" x14ac:dyDescent="0.2">
      <c r="A806" s="51">
        <f>Data!A812</f>
        <v>41348</v>
      </c>
      <c r="B806" s="52">
        <f>Data!E812</f>
        <v>2148.2579999999998</v>
      </c>
      <c r="C806" s="52">
        <f t="shared" si="48"/>
        <v>0.99614924196026045</v>
      </c>
      <c r="D806" s="53">
        <f>IF(Data!Q812=0,1,Data!Q812/POWER(10,LEN(Data!Q812)-1))</f>
        <v>1</v>
      </c>
      <c r="E806" s="53">
        <f>IF(Data!R812=0,1,Data!Q812/1000000000)</f>
        <v>1</v>
      </c>
      <c r="F806" s="53">
        <f t="shared" si="49"/>
        <v>2262.3616315898771</v>
      </c>
      <c r="G806" s="66">
        <f t="shared" si="50"/>
        <v>-3.8507580397394436E-3</v>
      </c>
      <c r="H806" s="53">
        <v>4409.43</v>
      </c>
      <c r="I806" s="69">
        <f t="shared" si="51"/>
        <v>-9.0678640292327639E-3</v>
      </c>
    </row>
    <row r="807" spans="1:9" x14ac:dyDescent="0.2">
      <c r="A807" s="56">
        <f>Data!A813</f>
        <v>41349</v>
      </c>
      <c r="B807" s="57">
        <f>Data!E813</f>
        <v>2148.1822000000002</v>
      </c>
      <c r="C807" s="57">
        <f t="shared" si="48"/>
        <v>0.99996471559747502</v>
      </c>
      <c r="D807" s="58">
        <f>IF(Data!Q813=0,1,Data!Q813/POWER(10,LEN(Data!Q813)-1))</f>
        <v>1</v>
      </c>
      <c r="E807" s="58">
        <f>IF(Data!R813=0,1,Data!Q813/1000000000)</f>
        <v>1</v>
      </c>
      <c r="F807" s="58">
        <f t="shared" si="49"/>
        <v>2262.2818055114112</v>
      </c>
      <c r="G807" s="65">
        <f t="shared" si="50"/>
        <v>-3.5284402524871084E-5</v>
      </c>
      <c r="H807" s="58">
        <v>4409.43</v>
      </c>
      <c r="I807" s="68">
        <f t="shared" si="51"/>
        <v>0</v>
      </c>
    </row>
    <row r="808" spans="1:9" x14ac:dyDescent="0.2">
      <c r="A808" s="51">
        <f>Data!A814</f>
        <v>41350</v>
      </c>
      <c r="B808" s="52">
        <f>Data!E814</f>
        <v>2148.1064999999999</v>
      </c>
      <c r="C808" s="52">
        <f t="shared" si="48"/>
        <v>0.9999647609034279</v>
      </c>
      <c r="D808" s="53">
        <f>IF(Data!Q814=0,1,Data!Q814/POWER(10,LEN(Data!Q814)-1))</f>
        <v>1</v>
      </c>
      <c r="E808" s="53">
        <f>IF(Data!R814=0,1,Data!Q814/1000000000)</f>
        <v>1</v>
      </c>
      <c r="F808" s="53">
        <f t="shared" si="49"/>
        <v>2262.2020847443937</v>
      </c>
      <c r="G808" s="66">
        <f t="shared" si="50"/>
        <v>-3.5239096571992867E-5</v>
      </c>
      <c r="H808" s="53">
        <v>4409.43</v>
      </c>
      <c r="I808" s="69">
        <f t="shared" si="51"/>
        <v>0</v>
      </c>
    </row>
    <row r="809" spans="1:9" x14ac:dyDescent="0.2">
      <c r="A809" s="56">
        <f>Data!A815</f>
        <v>41351</v>
      </c>
      <c r="B809" s="57">
        <f>Data!E815</f>
        <v>2134.0918000000001</v>
      </c>
      <c r="C809" s="57">
        <f t="shared" si="48"/>
        <v>0.99347578902628908</v>
      </c>
      <c r="D809" s="58">
        <f>IF(Data!Q815=0,1,Data!Q815/POWER(10,LEN(Data!Q815)-1))</f>
        <v>1</v>
      </c>
      <c r="E809" s="58">
        <f>IF(Data!R815=0,1,Data!Q815/1000000000)</f>
        <v>1</v>
      </c>
      <c r="F809" s="58">
        <f t="shared" si="49"/>
        <v>2247.4430010783526</v>
      </c>
      <c r="G809" s="65">
        <f t="shared" si="50"/>
        <v>-6.52421097371092E-3</v>
      </c>
      <c r="H809" s="58">
        <v>4404.09</v>
      </c>
      <c r="I809" s="68">
        <f t="shared" si="51"/>
        <v>-1.2110408828351904E-3</v>
      </c>
    </row>
    <row r="810" spans="1:9" x14ac:dyDescent="0.2">
      <c r="A810" s="51">
        <f>Data!A816</f>
        <v>41352</v>
      </c>
      <c r="B810" s="52">
        <f>Data!E816</f>
        <v>2134.7683999999999</v>
      </c>
      <c r="C810" s="52">
        <f t="shared" si="48"/>
        <v>1.0003170435311171</v>
      </c>
      <c r="D810" s="53">
        <f>IF(Data!Q816=0,1,Data!Q816/POWER(10,LEN(Data!Q816)-1))</f>
        <v>1</v>
      </c>
      <c r="E810" s="53">
        <f>IF(Data!R816=0,1,Data!Q816/1000000000)</f>
        <v>1</v>
      </c>
      <c r="F810" s="53">
        <f t="shared" si="49"/>
        <v>2248.1555383433988</v>
      </c>
      <c r="G810" s="66">
        <f t="shared" si="50"/>
        <v>3.1704353111705608E-4</v>
      </c>
      <c r="H810" s="53">
        <v>4431.04</v>
      </c>
      <c r="I810" s="69">
        <f t="shared" si="51"/>
        <v>6.1193118215112641E-3</v>
      </c>
    </row>
    <row r="811" spans="1:9" x14ac:dyDescent="0.2">
      <c r="A811" s="56">
        <f>Data!A817</f>
        <v>41353</v>
      </c>
      <c r="B811" s="57">
        <f>Data!E817</f>
        <v>2142.8575000000001</v>
      </c>
      <c r="C811" s="57">
        <f t="shared" si="48"/>
        <v>1.0037892166663138</v>
      </c>
      <c r="D811" s="58">
        <f>IF(Data!Q817=0,1,Data!Q817/POWER(10,LEN(Data!Q817)-1))</f>
        <v>1</v>
      </c>
      <c r="E811" s="58">
        <f>IF(Data!R817=0,1,Data!Q817/1000000000)</f>
        <v>1</v>
      </c>
      <c r="F811" s="58">
        <f t="shared" si="49"/>
        <v>2256.6742867777552</v>
      </c>
      <c r="G811" s="65">
        <f t="shared" si="50"/>
        <v>3.7892166663138216E-3</v>
      </c>
      <c r="H811" s="58">
        <v>4457.2</v>
      </c>
      <c r="I811" s="68">
        <f t="shared" si="51"/>
        <v>5.9038058785296776E-3</v>
      </c>
    </row>
    <row r="812" spans="1:9" x14ac:dyDescent="0.2">
      <c r="A812" s="51">
        <f>Data!A818</f>
        <v>41354</v>
      </c>
      <c r="B812" s="52">
        <f>Data!E818</f>
        <v>2123.3017</v>
      </c>
      <c r="C812" s="52">
        <f t="shared" si="48"/>
        <v>0.99087396152100637</v>
      </c>
      <c r="D812" s="53">
        <f>IF(Data!Q818=0,1,Data!Q818/POWER(10,LEN(Data!Q818)-1))</f>
        <v>1.0044360999999999</v>
      </c>
      <c r="E812" s="53">
        <f>IF(Data!R818=0,1,Data!Q818/1000000000)</f>
        <v>1</v>
      </c>
      <c r="F812" s="53">
        <f t="shared" si="49"/>
        <v>2245.9992639602688</v>
      </c>
      <c r="G812" s="66">
        <f t="shared" si="50"/>
        <v>-4.7304224982901433E-3</v>
      </c>
      <c r="H812" s="53">
        <v>4450.3500000000004</v>
      </c>
      <c r="I812" s="69">
        <f t="shared" si="51"/>
        <v>-1.5368392712912238E-3</v>
      </c>
    </row>
    <row r="813" spans="1:9" x14ac:dyDescent="0.2">
      <c r="A813" s="56">
        <f>Data!A819</f>
        <v>41355</v>
      </c>
      <c r="B813" s="57">
        <f>Data!E819</f>
        <v>2127.502</v>
      </c>
      <c r="C813" s="57">
        <f t="shared" si="48"/>
        <v>1.0019781927363407</v>
      </c>
      <c r="D813" s="58">
        <f>IF(Data!Q819=0,1,Data!Q819/POWER(10,LEN(Data!Q819)-1))</f>
        <v>1</v>
      </c>
      <c r="E813" s="58">
        <f>IF(Data!R819=0,1,Data!Q819/1000000000)</f>
        <v>1</v>
      </c>
      <c r="F813" s="58">
        <f t="shared" si="49"/>
        <v>2250.4422833900617</v>
      </c>
      <c r="G813" s="65">
        <f t="shared" si="50"/>
        <v>1.9781927363407004E-3</v>
      </c>
      <c r="H813" s="58">
        <v>4451.03</v>
      </c>
      <c r="I813" s="68">
        <f t="shared" si="51"/>
        <v>1.5279697102466017E-4</v>
      </c>
    </row>
    <row r="814" spans="1:9" x14ac:dyDescent="0.2">
      <c r="A814" s="51">
        <f>Data!A820</f>
        <v>41356</v>
      </c>
      <c r="B814" s="52">
        <f>Data!E820</f>
        <v>2127.4439000000002</v>
      </c>
      <c r="C814" s="52">
        <f t="shared" si="48"/>
        <v>0.99997269097749386</v>
      </c>
      <c r="D814" s="53">
        <f>IF(Data!Q820=0,1,Data!Q820/POWER(10,LEN(Data!Q820)-1))</f>
        <v>1</v>
      </c>
      <c r="E814" s="53">
        <f>IF(Data!R820=0,1,Data!Q820/1000000000)</f>
        <v>1</v>
      </c>
      <c r="F814" s="53">
        <f t="shared" si="49"/>
        <v>2250.3808260110959</v>
      </c>
      <c r="G814" s="66">
        <f t="shared" si="50"/>
        <v>-2.730902250613898E-5</v>
      </c>
      <c r="H814" s="53">
        <v>4451.03</v>
      </c>
      <c r="I814" s="69">
        <f t="shared" si="51"/>
        <v>0</v>
      </c>
    </row>
    <row r="815" spans="1:9" x14ac:dyDescent="0.2">
      <c r="A815" s="56">
        <f>Data!A821</f>
        <v>41357</v>
      </c>
      <c r="B815" s="57">
        <f>Data!E821</f>
        <v>2127.3859000000002</v>
      </c>
      <c r="C815" s="57">
        <f t="shared" si="48"/>
        <v>0.99997273723645541</v>
      </c>
      <c r="D815" s="58">
        <f>IF(Data!Q821=0,1,Data!Q821/POWER(10,LEN(Data!Q821)-1))</f>
        <v>1</v>
      </c>
      <c r="E815" s="58">
        <f>IF(Data!R821=0,1,Data!Q821/1000000000)</f>
        <v>1</v>
      </c>
      <c r="F815" s="58">
        <f t="shared" si="49"/>
        <v>2250.3194744107509</v>
      </c>
      <c r="G815" s="65">
        <f t="shared" si="50"/>
        <v>-2.7262763544699808E-5</v>
      </c>
      <c r="H815" s="58">
        <v>4451.03</v>
      </c>
      <c r="I815" s="68">
        <f t="shared" si="51"/>
        <v>0</v>
      </c>
    </row>
    <row r="816" spans="1:9" x14ac:dyDescent="0.2">
      <c r="A816" s="51">
        <f>Data!A822</f>
        <v>41358</v>
      </c>
      <c r="B816" s="52">
        <f>Data!E822</f>
        <v>2124.6831000000002</v>
      </c>
      <c r="C816" s="52">
        <f t="shared" si="48"/>
        <v>0.99872952058204389</v>
      </c>
      <c r="D816" s="53">
        <f>IF(Data!Q822=0,1,Data!Q822/POWER(10,LEN(Data!Q822)-1))</f>
        <v>1</v>
      </c>
      <c r="E816" s="53">
        <f>IF(Data!R822=0,1,Data!Q822/1000000000)</f>
        <v>1</v>
      </c>
      <c r="F816" s="53">
        <f t="shared" si="49"/>
        <v>2247.4604898346861</v>
      </c>
      <c r="G816" s="66">
        <f t="shared" si="50"/>
        <v>-1.2704794179562162E-3</v>
      </c>
      <c r="H816" s="53">
        <v>4409.7700000000004</v>
      </c>
      <c r="I816" s="69">
        <f t="shared" si="51"/>
        <v>-9.2697645264128159E-3</v>
      </c>
    </row>
    <row r="817" spans="1:9" x14ac:dyDescent="0.2">
      <c r="A817" s="56">
        <f>Data!A823</f>
        <v>41359</v>
      </c>
      <c r="B817" s="57">
        <f>Data!E823</f>
        <v>2123.3244</v>
      </c>
      <c r="C817" s="57">
        <f t="shared" si="48"/>
        <v>0.99936051639889256</v>
      </c>
      <c r="D817" s="58">
        <f>IF(Data!Q823=0,1,Data!Q823/POWER(10,LEN(Data!Q823)-1))</f>
        <v>1</v>
      </c>
      <c r="E817" s="58">
        <f>IF(Data!R823=0,1,Data!Q823/1000000000)</f>
        <v>1</v>
      </c>
      <c r="F817" s="58">
        <f t="shared" si="49"/>
        <v>2246.0232757072999</v>
      </c>
      <c r="G817" s="65">
        <f t="shared" si="50"/>
        <v>-6.3948360110743785E-4</v>
      </c>
      <c r="H817" s="58">
        <v>4440.5</v>
      </c>
      <c r="I817" s="68">
        <f t="shared" si="51"/>
        <v>6.9686174108851695E-3</v>
      </c>
    </row>
    <row r="818" spans="1:9" x14ac:dyDescent="0.2">
      <c r="A818" s="51">
        <f>Data!A824</f>
        <v>41360</v>
      </c>
      <c r="B818" s="52">
        <f>Data!E824</f>
        <v>2115.4605999999999</v>
      </c>
      <c r="C818" s="52">
        <f t="shared" si="48"/>
        <v>0.99629646793490434</v>
      </c>
      <c r="D818" s="53">
        <f>IF(Data!Q824=0,1,Data!Q824/POWER(10,LEN(Data!Q824)-1))</f>
        <v>1</v>
      </c>
      <c r="E818" s="53">
        <f>IF(Data!R824=0,1,Data!Q824/1000000000)</f>
        <v>1</v>
      </c>
      <c r="F818" s="53">
        <f t="shared" si="49"/>
        <v>2237.7050564867668</v>
      </c>
      <c r="G818" s="66">
        <f t="shared" si="50"/>
        <v>-3.7035320650956605E-3</v>
      </c>
      <c r="H818" s="53">
        <v>4430.46</v>
      </c>
      <c r="I818" s="69">
        <f t="shared" si="51"/>
        <v>-2.261006643396013E-3</v>
      </c>
    </row>
    <row r="819" spans="1:9" x14ac:dyDescent="0.2">
      <c r="A819" s="56">
        <f>Data!A825</f>
        <v>41361</v>
      </c>
      <c r="B819" s="57">
        <f>Data!E825</f>
        <v>2122.6134999999999</v>
      </c>
      <c r="C819" s="57">
        <f t="shared" si="48"/>
        <v>1.0033812494546106</v>
      </c>
      <c r="D819" s="58">
        <f>IF(Data!Q825=0,1,Data!Q825/POWER(10,LEN(Data!Q825)-1))</f>
        <v>1</v>
      </c>
      <c r="E819" s="58">
        <f>IF(Data!R825=0,1,Data!Q825/1000000000)</f>
        <v>1</v>
      </c>
      <c r="F819" s="58">
        <f t="shared" si="49"/>
        <v>2245.2712954885919</v>
      </c>
      <c r="G819" s="65">
        <f t="shared" si="50"/>
        <v>3.381249454610602E-3</v>
      </c>
      <c r="H819" s="58">
        <v>4432.1400000000003</v>
      </c>
      <c r="I819" s="68">
        <f t="shared" si="51"/>
        <v>3.7919313118739417E-4</v>
      </c>
    </row>
    <row r="820" spans="1:9" x14ac:dyDescent="0.2">
      <c r="A820" s="51">
        <f>Data!A826</f>
        <v>41362</v>
      </c>
      <c r="B820" s="52">
        <f>Data!E826</f>
        <v>2122.5358999999999</v>
      </c>
      <c r="C820" s="52">
        <f t="shared" si="48"/>
        <v>0.9999634412953653</v>
      </c>
      <c r="D820" s="53">
        <f>IF(Data!Q826=0,1,Data!Q826/POWER(10,LEN(Data!Q826)-1))</f>
        <v>1</v>
      </c>
      <c r="E820" s="53">
        <f>IF(Data!R826=0,1,Data!Q826/1000000000)</f>
        <v>1</v>
      </c>
      <c r="F820" s="53">
        <f t="shared" si="49"/>
        <v>2245.1892112784753</v>
      </c>
      <c r="G820" s="66">
        <f t="shared" si="50"/>
        <v>-3.6558704634703787E-5</v>
      </c>
      <c r="H820" s="53">
        <v>4432.1400000000003</v>
      </c>
      <c r="I820" s="69">
        <f t="shared" si="51"/>
        <v>0</v>
      </c>
    </row>
    <row r="821" spans="1:9" x14ac:dyDescent="0.2">
      <c r="A821" s="56">
        <f>Data!A827</f>
        <v>41363</v>
      </c>
      <c r="B821" s="57">
        <f>Data!E827</f>
        <v>2122.4582999999998</v>
      </c>
      <c r="C821" s="57">
        <f t="shared" si="48"/>
        <v>0.99996343995877757</v>
      </c>
      <c r="D821" s="58">
        <f>IF(Data!Q827=0,1,Data!Q827/POWER(10,LEN(Data!Q827)-1))</f>
        <v>1</v>
      </c>
      <c r="E821" s="58">
        <f>IF(Data!R827=0,1,Data!Q827/1000000000)</f>
        <v>1</v>
      </c>
      <c r="F821" s="58">
        <f t="shared" si="49"/>
        <v>2245.1071270683587</v>
      </c>
      <c r="G821" s="65">
        <f t="shared" si="50"/>
        <v>-3.6560041222433171E-5</v>
      </c>
      <c r="H821" s="58">
        <v>4432.1400000000003</v>
      </c>
      <c r="I821" s="68">
        <f t="shared" si="51"/>
        <v>0</v>
      </c>
    </row>
    <row r="822" spans="1:9" x14ac:dyDescent="0.2">
      <c r="A822" s="51">
        <f>Data!A828</f>
        <v>41364</v>
      </c>
      <c r="B822" s="52">
        <f>Data!E828</f>
        <v>2122.3807000000002</v>
      </c>
      <c r="C822" s="52">
        <f t="shared" si="48"/>
        <v>0.99996343862209236</v>
      </c>
      <c r="D822" s="53">
        <f>IF(Data!Q828=0,1,Data!Q828/POWER(10,LEN(Data!Q828)-1))</f>
        <v>1</v>
      </c>
      <c r="E822" s="53">
        <f>IF(Data!R828=0,1,Data!Q828/1000000000)</f>
        <v>1</v>
      </c>
      <c r="F822" s="53">
        <f t="shared" si="49"/>
        <v>2245.0250428582431</v>
      </c>
      <c r="G822" s="66">
        <f t="shared" si="50"/>
        <v>-3.6561377907529113E-5</v>
      </c>
      <c r="H822" s="53">
        <v>4432.1400000000003</v>
      </c>
      <c r="I822" s="69">
        <f t="shared" si="51"/>
        <v>0</v>
      </c>
    </row>
    <row r="823" spans="1:9" x14ac:dyDescent="0.2">
      <c r="A823" s="56">
        <f>Data!A829</f>
        <v>41365</v>
      </c>
      <c r="B823" s="57">
        <f>Data!E829</f>
        <v>2115.8321999999998</v>
      </c>
      <c r="C823" s="57">
        <f t="shared" si="48"/>
        <v>0.99691454977893446</v>
      </c>
      <c r="D823" s="58">
        <f>IF(Data!Q829=0,1,Data!Q829/POWER(10,LEN(Data!Q829)-1))</f>
        <v>1</v>
      </c>
      <c r="E823" s="58">
        <f>IF(Data!R829=0,1,Data!Q829/1000000000)</f>
        <v>1</v>
      </c>
      <c r="F823" s="58">
        <f t="shared" si="49"/>
        <v>2238.0981298434585</v>
      </c>
      <c r="G823" s="65">
        <f t="shared" si="50"/>
        <v>-3.0854502210655443E-3</v>
      </c>
      <c r="H823" s="58">
        <v>4415.6899999999996</v>
      </c>
      <c r="I823" s="68">
        <f t="shared" si="51"/>
        <v>-3.7115253579536045E-3</v>
      </c>
    </row>
    <row r="824" spans="1:9" x14ac:dyDescent="0.2">
      <c r="A824" s="51">
        <f>Data!A830</f>
        <v>41366</v>
      </c>
      <c r="B824" s="52">
        <f>Data!E830</f>
        <v>2106.6248999999998</v>
      </c>
      <c r="C824" s="52">
        <f t="shared" si="48"/>
        <v>0.99564837892154201</v>
      </c>
      <c r="D824" s="53">
        <f>IF(Data!Q830=0,1,Data!Q830/POWER(10,LEN(Data!Q830)-1))</f>
        <v>1</v>
      </c>
      <c r="E824" s="53">
        <f>IF(Data!R830=0,1,Data!Q830/1000000000)</f>
        <v>1</v>
      </c>
      <c r="F824" s="53">
        <f t="shared" si="49"/>
        <v>2228.3587748459745</v>
      </c>
      <c r="G824" s="66">
        <f t="shared" si="50"/>
        <v>-4.351621078457879E-3</v>
      </c>
      <c r="H824" s="53">
        <v>4396.2</v>
      </c>
      <c r="I824" s="69">
        <f t="shared" si="51"/>
        <v>-4.4138062228099573E-3</v>
      </c>
    </row>
    <row r="825" spans="1:9" x14ac:dyDescent="0.2">
      <c r="A825" s="56">
        <f>Data!A831</f>
        <v>41367</v>
      </c>
      <c r="B825" s="57">
        <f>Data!E831</f>
        <v>2079.6495</v>
      </c>
      <c r="C825" s="57">
        <f t="shared" si="48"/>
        <v>0.98719496764706438</v>
      </c>
      <c r="D825" s="58">
        <f>IF(Data!Q831=0,1,Data!Q831/POWER(10,LEN(Data!Q831)-1))</f>
        <v>1</v>
      </c>
      <c r="E825" s="58">
        <f>IF(Data!R831=0,1,Data!Q831/1000000000)</f>
        <v>1</v>
      </c>
      <c r="F825" s="58">
        <f t="shared" si="49"/>
        <v>2199.8245686401237</v>
      </c>
      <c r="G825" s="65">
        <f t="shared" si="50"/>
        <v>-1.2805032352935619E-2</v>
      </c>
      <c r="H825" s="58">
        <v>4347.3500000000004</v>
      </c>
      <c r="I825" s="68">
        <f t="shared" si="51"/>
        <v>-1.111186934170405E-2</v>
      </c>
    </row>
    <row r="826" spans="1:9" x14ac:dyDescent="0.2">
      <c r="A826" s="51">
        <f>Data!A832</f>
        <v>41368</v>
      </c>
      <c r="B826" s="52">
        <f>Data!E832</f>
        <v>2071.4362000000001</v>
      </c>
      <c r="C826" s="52">
        <f t="shared" si="48"/>
        <v>0.99605063257053661</v>
      </c>
      <c r="D826" s="53">
        <f>IF(Data!Q832=0,1,Data!Q832/POWER(10,LEN(Data!Q832)-1))</f>
        <v>1</v>
      </c>
      <c r="E826" s="53">
        <f>IF(Data!R832=0,1,Data!Q832/1000000000)</f>
        <v>1</v>
      </c>
      <c r="F826" s="53">
        <f t="shared" si="49"/>
        <v>2191.1366531382032</v>
      </c>
      <c r="G826" s="66">
        <f t="shared" si="50"/>
        <v>-3.9493674294633907E-3</v>
      </c>
      <c r="H826" s="53">
        <v>4327.1499999999996</v>
      </c>
      <c r="I826" s="69">
        <f t="shared" si="51"/>
        <v>-4.646508792713E-3</v>
      </c>
    </row>
    <row r="827" spans="1:9" x14ac:dyDescent="0.2">
      <c r="A827" s="56">
        <f>Data!A833</f>
        <v>41369</v>
      </c>
      <c r="B827" s="57">
        <f>Data!E833</f>
        <v>2046.8748000000001</v>
      </c>
      <c r="C827" s="57">
        <f t="shared" si="48"/>
        <v>0.98814281608093935</v>
      </c>
      <c r="D827" s="58">
        <f>IF(Data!Q833=0,1,Data!Q833/POWER(10,LEN(Data!Q833)-1))</f>
        <v>1</v>
      </c>
      <c r="E827" s="58">
        <f>IF(Data!R833=0,1,Data!Q833/1000000000)</f>
        <v>1</v>
      </c>
      <c r="F827" s="58">
        <f t="shared" si="49"/>
        <v>2165.1559428501487</v>
      </c>
      <c r="G827" s="65">
        <f t="shared" si="50"/>
        <v>-1.1857183919060543E-2</v>
      </c>
      <c r="H827" s="58">
        <v>4270.82</v>
      </c>
      <c r="I827" s="68">
        <f t="shared" si="51"/>
        <v>-1.3017806177275992E-2</v>
      </c>
    </row>
    <row r="828" spans="1:9" x14ac:dyDescent="0.2">
      <c r="A828" s="51">
        <f>Data!A834</f>
        <v>41370</v>
      </c>
      <c r="B828" s="52">
        <f>Data!E834</f>
        <v>2046.7918</v>
      </c>
      <c r="C828" s="52">
        <f t="shared" si="48"/>
        <v>0.99995945037771727</v>
      </c>
      <c r="D828" s="53">
        <f>IF(Data!Q834=0,1,Data!Q834/POWER(10,LEN(Data!Q834)-1))</f>
        <v>1</v>
      </c>
      <c r="E828" s="53">
        <f>IF(Data!R834=0,1,Data!Q834/1000000000)</f>
        <v>1</v>
      </c>
      <c r="F828" s="53">
        <f t="shared" si="49"/>
        <v>2165.0681465944831</v>
      </c>
      <c r="G828" s="66">
        <f t="shared" si="50"/>
        <v>-4.0549622282615161E-5</v>
      </c>
      <c r="H828" s="53">
        <v>4270.82</v>
      </c>
      <c r="I828" s="69">
        <f t="shared" si="51"/>
        <v>0</v>
      </c>
    </row>
    <row r="829" spans="1:9" x14ac:dyDescent="0.2">
      <c r="A829" s="56">
        <f>Data!A835</f>
        <v>41371</v>
      </c>
      <c r="B829" s="57">
        <f>Data!E835</f>
        <v>2046.7088000000001</v>
      </c>
      <c r="C829" s="57">
        <f t="shared" si="48"/>
        <v>0.99995944873337883</v>
      </c>
      <c r="D829" s="58">
        <f>IF(Data!Q835=0,1,Data!Q835/POWER(10,LEN(Data!Q835)-1))</f>
        <v>1</v>
      </c>
      <c r="E829" s="58">
        <f>IF(Data!R835=0,1,Data!Q835/1000000000)</f>
        <v>1</v>
      </c>
      <c r="F829" s="58">
        <f t="shared" si="49"/>
        <v>2164.9803503388175</v>
      </c>
      <c r="G829" s="65">
        <f t="shared" si="50"/>
        <v>-4.0551266621169368E-5</v>
      </c>
      <c r="H829" s="58">
        <v>4270.82</v>
      </c>
      <c r="I829" s="68">
        <f t="shared" si="51"/>
        <v>0</v>
      </c>
    </row>
    <row r="830" spans="1:9" x14ac:dyDescent="0.2">
      <c r="A830" s="51">
        <f>Data!A836</f>
        <v>41372</v>
      </c>
      <c r="B830" s="52">
        <f>Data!E836</f>
        <v>2051.7017999999998</v>
      </c>
      <c r="C830" s="52">
        <f t="shared" si="48"/>
        <v>1.0024395263263635</v>
      </c>
      <c r="D830" s="53">
        <f>IF(Data!Q836=0,1,Data!Q836/POWER(10,LEN(Data!Q836)-1))</f>
        <v>1</v>
      </c>
      <c r="E830" s="53">
        <f>IF(Data!R836=0,1,Data!Q836/1000000000)</f>
        <v>1</v>
      </c>
      <c r="F830" s="53">
        <f t="shared" si="49"/>
        <v>2170.2618768995285</v>
      </c>
      <c r="G830" s="66">
        <f t="shared" si="50"/>
        <v>2.4395263263634615E-3</v>
      </c>
      <c r="H830" s="53">
        <v>4298.46</v>
      </c>
      <c r="I830" s="69">
        <f t="shared" si="51"/>
        <v>6.4718250827711099E-3</v>
      </c>
    </row>
    <row r="831" spans="1:9" x14ac:dyDescent="0.2">
      <c r="A831" s="56">
        <f>Data!A837</f>
        <v>41373</v>
      </c>
      <c r="B831" s="57">
        <f>Data!E837</f>
        <v>2070.8440999999998</v>
      </c>
      <c r="C831" s="57">
        <f t="shared" si="48"/>
        <v>1.0093299620831837</v>
      </c>
      <c r="D831" s="58">
        <f>IF(Data!Q837=0,1,Data!Q837/POWER(10,LEN(Data!Q837)-1))</f>
        <v>1</v>
      </c>
      <c r="E831" s="58">
        <f>IF(Data!R837=0,1,Data!Q837/1000000000)</f>
        <v>1</v>
      </c>
      <c r="F831" s="58">
        <f t="shared" si="49"/>
        <v>2190.5103379215802</v>
      </c>
      <c r="G831" s="65">
        <f t="shared" si="50"/>
        <v>9.3299620831837071E-3</v>
      </c>
      <c r="H831" s="58">
        <v>4348.04</v>
      </c>
      <c r="I831" s="68">
        <f t="shared" si="51"/>
        <v>1.153436346970782E-2</v>
      </c>
    </row>
    <row r="832" spans="1:9" x14ac:dyDescent="0.2">
      <c r="A832" s="51">
        <f>Data!A838</f>
        <v>41374</v>
      </c>
      <c r="B832" s="52">
        <f>Data!E838</f>
        <v>2093.9333999999999</v>
      </c>
      <c r="C832" s="52">
        <f t="shared" si="48"/>
        <v>1.0111497046059623</v>
      </c>
      <c r="D832" s="53">
        <f>IF(Data!Q838=0,1,Data!Q838/POWER(10,LEN(Data!Q838)-1))</f>
        <v>1</v>
      </c>
      <c r="E832" s="53">
        <f>IF(Data!R838=0,1,Data!Q838/1000000000)</f>
        <v>1</v>
      </c>
      <c r="F832" s="53">
        <f t="shared" si="49"/>
        <v>2214.9338811257126</v>
      </c>
      <c r="G832" s="66">
        <f t="shared" si="50"/>
        <v>1.1149704605962318E-2</v>
      </c>
      <c r="H832" s="53">
        <v>4353.6099999999997</v>
      </c>
      <c r="I832" s="69">
        <f t="shared" si="51"/>
        <v>1.2810369729807647E-3</v>
      </c>
    </row>
    <row r="833" spans="1:9" x14ac:dyDescent="0.2">
      <c r="A833" s="56">
        <f>Data!A839</f>
        <v>41375</v>
      </c>
      <c r="B833" s="57">
        <f>Data!E839</f>
        <v>2080.6307000000002</v>
      </c>
      <c r="C833" s="57">
        <f t="shared" si="48"/>
        <v>0.99364702812419925</v>
      </c>
      <c r="D833" s="58">
        <f>IF(Data!Q839=0,1,Data!Q839/POWER(10,LEN(Data!Q839)-1))</f>
        <v>1</v>
      </c>
      <c r="E833" s="58">
        <f>IF(Data!R839=0,1,Data!Q839/1000000000)</f>
        <v>1</v>
      </c>
      <c r="F833" s="58">
        <f t="shared" si="49"/>
        <v>2200.8624684721626</v>
      </c>
      <c r="G833" s="65">
        <f t="shared" si="50"/>
        <v>-6.3529718758007503E-3</v>
      </c>
      <c r="H833" s="58">
        <v>4340.76</v>
      </c>
      <c r="I833" s="68">
        <f t="shared" si="51"/>
        <v>-2.951573521743911E-3</v>
      </c>
    </row>
    <row r="834" spans="1:9" x14ac:dyDescent="0.2">
      <c r="A834" s="51">
        <f>Data!A840</f>
        <v>41376</v>
      </c>
      <c r="B834" s="52">
        <f>Data!E840</f>
        <v>2075.8510000000001</v>
      </c>
      <c r="C834" s="52">
        <f t="shared" si="48"/>
        <v>0.99770276387827972</v>
      </c>
      <c r="D834" s="53">
        <f>IF(Data!Q840=0,1,Data!Q840/POWER(10,LEN(Data!Q840)-1))</f>
        <v>1</v>
      </c>
      <c r="E834" s="53">
        <f>IF(Data!R840=0,1,Data!Q840/1000000000)</f>
        <v>1</v>
      </c>
      <c r="F834" s="53">
        <f t="shared" si="49"/>
        <v>2195.8065677106497</v>
      </c>
      <c r="G834" s="66">
        <f t="shared" si="50"/>
        <v>-2.2972361217203918E-3</v>
      </c>
      <c r="H834" s="53">
        <v>4330.45</v>
      </c>
      <c r="I834" s="69">
        <f t="shared" si="51"/>
        <v>-2.3751601102112163E-3</v>
      </c>
    </row>
    <row r="835" spans="1:9" x14ac:dyDescent="0.2">
      <c r="A835" s="56">
        <f>Data!A841</f>
        <v>41377</v>
      </c>
      <c r="B835" s="57">
        <f>Data!E841</f>
        <v>2075.7653</v>
      </c>
      <c r="C835" s="57">
        <f t="shared" si="48"/>
        <v>0.99995871572670669</v>
      </c>
      <c r="D835" s="58">
        <f>IF(Data!Q841=0,1,Data!Q841/POWER(10,LEN(Data!Q841)-1))</f>
        <v>1</v>
      </c>
      <c r="E835" s="58">
        <f>IF(Data!R841=0,1,Data!Q841/1000000000)</f>
        <v>1</v>
      </c>
      <c r="F835" s="58">
        <f t="shared" si="49"/>
        <v>2195.7159154322089</v>
      </c>
      <c r="G835" s="65">
        <f t="shared" si="50"/>
        <v>-4.1284273293418217E-5</v>
      </c>
      <c r="H835" s="58">
        <v>4330.45</v>
      </c>
      <c r="I835" s="68">
        <f t="shared" si="51"/>
        <v>0</v>
      </c>
    </row>
    <row r="836" spans="1:9" x14ac:dyDescent="0.2">
      <c r="A836" s="51">
        <f>Data!A842</f>
        <v>41378</v>
      </c>
      <c r="B836" s="52">
        <f>Data!E842</f>
        <v>2075.6795999999999</v>
      </c>
      <c r="C836" s="52">
        <f t="shared" ref="C836:C899" si="52">B836/B835</f>
        <v>0.99995871402224512</v>
      </c>
      <c r="D836" s="53">
        <f>IF(Data!Q842=0,1,Data!Q842/POWER(10,LEN(Data!Q842)-1))</f>
        <v>1</v>
      </c>
      <c r="E836" s="53">
        <f>IF(Data!R842=0,1,Data!Q842/1000000000)</f>
        <v>1</v>
      </c>
      <c r="F836" s="53">
        <f t="shared" ref="F836:F899" si="53">D836*E836*F835*C836</f>
        <v>2195.6252631537682</v>
      </c>
      <c r="G836" s="66">
        <f t="shared" ref="G836:G899" si="54">(F836/F835)-1</f>
        <v>-4.12859777549901E-5</v>
      </c>
      <c r="H836" s="53">
        <v>4330.45</v>
      </c>
      <c r="I836" s="69">
        <f t="shared" ref="I836:I899" si="55">(H836/H835)-1</f>
        <v>0</v>
      </c>
    </row>
    <row r="837" spans="1:9" x14ac:dyDescent="0.2">
      <c r="A837" s="56">
        <f>Data!A843</f>
        <v>41379</v>
      </c>
      <c r="B837" s="57">
        <f>Data!E843</f>
        <v>2038.0576000000001</v>
      </c>
      <c r="C837" s="57">
        <f t="shared" si="52"/>
        <v>0.9818748519761914</v>
      </c>
      <c r="D837" s="58">
        <f>IF(Data!Q843=0,1,Data!Q843/POWER(10,LEN(Data!Q843)-1))</f>
        <v>1</v>
      </c>
      <c r="E837" s="58">
        <f>IF(Data!R843=0,1,Data!Q843/1000000000)</f>
        <v>1</v>
      </c>
      <c r="F837" s="58">
        <f t="shared" si="53"/>
        <v>2155.8292302542923</v>
      </c>
      <c r="G837" s="65">
        <f t="shared" si="54"/>
        <v>-1.8125148023808713E-2</v>
      </c>
      <c r="H837" s="58">
        <v>4230.78</v>
      </c>
      <c r="I837" s="68">
        <f t="shared" si="55"/>
        <v>-2.3016083778822027E-2</v>
      </c>
    </row>
    <row r="838" spans="1:9" x14ac:dyDescent="0.2">
      <c r="A838" s="51">
        <f>Data!A844</f>
        <v>41380</v>
      </c>
      <c r="B838" s="52">
        <f>Data!E844</f>
        <v>2041.2091</v>
      </c>
      <c r="C838" s="52">
        <f t="shared" si="52"/>
        <v>1.0015463252854089</v>
      </c>
      <c r="D838" s="53">
        <f>IF(Data!Q844=0,1,Data!Q844/POWER(10,LEN(Data!Q844)-1))</f>
        <v>1</v>
      </c>
      <c r="E838" s="53">
        <f>IF(Data!R844=0,1,Data!Q844/1000000000)</f>
        <v>1</v>
      </c>
      <c r="F838" s="53">
        <f t="shared" si="53"/>
        <v>2159.1628435040579</v>
      </c>
      <c r="G838" s="66">
        <f t="shared" si="54"/>
        <v>1.5463252854088783E-3</v>
      </c>
      <c r="H838" s="53">
        <v>4260.97</v>
      </c>
      <c r="I838" s="69">
        <f t="shared" si="55"/>
        <v>7.1358000179637671E-3</v>
      </c>
    </row>
    <row r="839" spans="1:9" x14ac:dyDescent="0.2">
      <c r="A839" s="56">
        <f>Data!A845</f>
        <v>41381</v>
      </c>
      <c r="B839" s="57">
        <f>Data!E845</f>
        <v>2020.8688</v>
      </c>
      <c r="C839" s="57">
        <f t="shared" si="52"/>
        <v>0.99003517082105896</v>
      </c>
      <c r="D839" s="58">
        <f>IF(Data!Q845=0,1,Data!Q845/POWER(10,LEN(Data!Q845)-1))</f>
        <v>1</v>
      </c>
      <c r="E839" s="58">
        <f>IF(Data!R845=0,1,Data!Q845/1000000000)</f>
        <v>1</v>
      </c>
      <c r="F839" s="58">
        <f t="shared" si="53"/>
        <v>2137.6471545990235</v>
      </c>
      <c r="G839" s="65">
        <f t="shared" si="54"/>
        <v>-9.964829178941037E-3</v>
      </c>
      <c r="H839" s="58">
        <v>4243.43</v>
      </c>
      <c r="I839" s="68">
        <f t="shared" si="55"/>
        <v>-4.1164335820247366E-3</v>
      </c>
    </row>
    <row r="840" spans="1:9" x14ac:dyDescent="0.2">
      <c r="A840" s="51">
        <f>Data!A846</f>
        <v>41382</v>
      </c>
      <c r="B840" s="52">
        <f>Data!E846</f>
        <v>2028.8812</v>
      </c>
      <c r="C840" s="52">
        <f t="shared" si="52"/>
        <v>1.0039648293842727</v>
      </c>
      <c r="D840" s="53">
        <f>IF(Data!Q846=0,1,Data!Q846/POWER(10,LEN(Data!Q846)-1))</f>
        <v>1</v>
      </c>
      <c r="E840" s="53">
        <f>IF(Data!R846=0,1,Data!Q846/1000000000)</f>
        <v>1</v>
      </c>
      <c r="F840" s="53">
        <f t="shared" si="53"/>
        <v>2146.1225608507843</v>
      </c>
      <c r="G840" s="66">
        <f t="shared" si="54"/>
        <v>3.9648293842726723E-3</v>
      </c>
      <c r="H840" s="53">
        <v>4279.3999999999996</v>
      </c>
      <c r="I840" s="69">
        <f t="shared" si="55"/>
        <v>8.4766332895793717E-3</v>
      </c>
    </row>
    <row r="841" spans="1:9" x14ac:dyDescent="0.2">
      <c r="A841" s="56">
        <f>Data!A847</f>
        <v>41383</v>
      </c>
      <c r="B841" s="57">
        <f>Data!E847</f>
        <v>2033.5836999999999</v>
      </c>
      <c r="C841" s="57">
        <f t="shared" si="52"/>
        <v>1.0023177798680376</v>
      </c>
      <c r="D841" s="58">
        <f>IF(Data!Q847=0,1,Data!Q847/POWER(10,LEN(Data!Q847)-1))</f>
        <v>1</v>
      </c>
      <c r="E841" s="58">
        <f>IF(Data!R847=0,1,Data!Q847/1000000000)</f>
        <v>1</v>
      </c>
      <c r="F841" s="58">
        <f t="shared" si="53"/>
        <v>2151.0968005166656</v>
      </c>
      <c r="G841" s="65">
        <f t="shared" si="54"/>
        <v>2.3177798680376061E-3</v>
      </c>
      <c r="H841" s="58">
        <v>4305.75</v>
      </c>
      <c r="I841" s="68">
        <f t="shared" si="55"/>
        <v>6.1574052437258775E-3</v>
      </c>
    </row>
    <row r="842" spans="1:9" x14ac:dyDescent="0.2">
      <c r="A842" s="51">
        <f>Data!A848</f>
        <v>41384</v>
      </c>
      <c r="B842" s="52">
        <f>Data!E848</f>
        <v>2033.4997000000001</v>
      </c>
      <c r="C842" s="52">
        <f t="shared" si="52"/>
        <v>0.99995869361069334</v>
      </c>
      <c r="D842" s="53">
        <f>IF(Data!Q848=0,1,Data!Q848/POWER(10,LEN(Data!Q848)-1))</f>
        <v>1</v>
      </c>
      <c r="E842" s="53">
        <f>IF(Data!R848=0,1,Data!Q848/1000000000)</f>
        <v>1</v>
      </c>
      <c r="F842" s="53">
        <f t="shared" si="53"/>
        <v>2151.0079464747869</v>
      </c>
      <c r="G842" s="66">
        <f t="shared" si="54"/>
        <v>-4.1306389306772218E-5</v>
      </c>
      <c r="H842" s="53">
        <v>4305.75</v>
      </c>
      <c r="I842" s="69">
        <f t="shared" si="55"/>
        <v>0</v>
      </c>
    </row>
    <row r="843" spans="1:9" x14ac:dyDescent="0.2">
      <c r="A843" s="56">
        <f>Data!A849</f>
        <v>41385</v>
      </c>
      <c r="B843" s="57">
        <f>Data!E849</f>
        <v>2033.4158</v>
      </c>
      <c r="C843" s="57">
        <f t="shared" si="52"/>
        <v>0.99995874108070926</v>
      </c>
      <c r="D843" s="58">
        <f>IF(Data!Q849=0,1,Data!Q849/POWER(10,LEN(Data!Q849)-1))</f>
        <v>1</v>
      </c>
      <c r="E843" s="58">
        <f>IF(Data!R849=0,1,Data!Q849/1000000000)</f>
        <v>1</v>
      </c>
      <c r="F843" s="58">
        <f t="shared" si="53"/>
        <v>2150.9191982115294</v>
      </c>
      <c r="G843" s="65">
        <f t="shared" si="54"/>
        <v>-4.1258919290743101E-5</v>
      </c>
      <c r="H843" s="58">
        <v>4305.75</v>
      </c>
      <c r="I843" s="68">
        <f t="shared" si="55"/>
        <v>0</v>
      </c>
    </row>
    <row r="844" spans="1:9" x14ac:dyDescent="0.2">
      <c r="A844" s="51">
        <f>Data!A850</f>
        <v>41386</v>
      </c>
      <c r="B844" s="52">
        <f>Data!E850</f>
        <v>2038.1505999999999</v>
      </c>
      <c r="C844" s="52">
        <f t="shared" si="52"/>
        <v>1.0023284957262553</v>
      </c>
      <c r="D844" s="53">
        <f>IF(Data!Q850=0,1,Data!Q850/POWER(10,LEN(Data!Q850)-1))</f>
        <v>1</v>
      </c>
      <c r="E844" s="53">
        <f>IF(Data!R850=0,1,Data!Q850/1000000000)</f>
        <v>1</v>
      </c>
      <c r="F844" s="53">
        <f t="shared" si="53"/>
        <v>2155.9276043720852</v>
      </c>
      <c r="G844" s="66">
        <f t="shared" si="54"/>
        <v>2.3284957262552641E-3</v>
      </c>
      <c r="H844" s="53">
        <v>4291.96</v>
      </c>
      <c r="I844" s="69">
        <f t="shared" si="55"/>
        <v>-3.202694071880563E-3</v>
      </c>
    </row>
    <row r="845" spans="1:9" x14ac:dyDescent="0.2">
      <c r="A845" s="56">
        <f>Data!A851</f>
        <v>41387</v>
      </c>
      <c r="B845" s="57">
        <f>Data!E851</f>
        <v>2043.4010000000001</v>
      </c>
      <c r="C845" s="57">
        <f t="shared" si="52"/>
        <v>1.0025760608661598</v>
      </c>
      <c r="D845" s="58">
        <f>IF(Data!Q851=0,1,Data!Q851/POWER(10,LEN(Data!Q851)-1))</f>
        <v>1</v>
      </c>
      <c r="E845" s="58">
        <f>IF(Data!R851=0,1,Data!Q851/1000000000)</f>
        <v>1</v>
      </c>
      <c r="F845" s="58">
        <f t="shared" si="53"/>
        <v>2161.4814051039816</v>
      </c>
      <c r="G845" s="65">
        <f t="shared" si="54"/>
        <v>2.5760608661598017E-3</v>
      </c>
      <c r="H845" s="58">
        <v>4313.04</v>
      </c>
      <c r="I845" s="68">
        <f t="shared" si="55"/>
        <v>4.9115089609408358E-3</v>
      </c>
    </row>
    <row r="846" spans="1:9" x14ac:dyDescent="0.2">
      <c r="A846" s="51">
        <f>Data!A852</f>
        <v>41388</v>
      </c>
      <c r="B846" s="52">
        <f>Data!E852</f>
        <v>2050.1759999999999</v>
      </c>
      <c r="C846" s="52">
        <f t="shared" si="52"/>
        <v>1.0033155508879559</v>
      </c>
      <c r="D846" s="53">
        <f>IF(Data!Q852=0,1,Data!Q852/POWER(10,LEN(Data!Q852)-1))</f>
        <v>1</v>
      </c>
      <c r="E846" s="53">
        <f>IF(Data!R852=0,1,Data!Q852/1000000000)</f>
        <v>1</v>
      </c>
      <c r="F846" s="53">
        <f t="shared" si="53"/>
        <v>2168.6479066959741</v>
      </c>
      <c r="G846" s="66">
        <f t="shared" si="54"/>
        <v>3.3155508879558759E-3</v>
      </c>
      <c r="H846" s="53">
        <v>4312.3599999999997</v>
      </c>
      <c r="I846" s="69">
        <f t="shared" si="55"/>
        <v>-1.5766141746897944E-4</v>
      </c>
    </row>
    <row r="847" spans="1:9" x14ac:dyDescent="0.2">
      <c r="A847" s="56">
        <f>Data!A853</f>
        <v>41389</v>
      </c>
      <c r="B847" s="57">
        <f>Data!E853</f>
        <v>2044.0184999999999</v>
      </c>
      <c r="C847" s="57">
        <f t="shared" si="52"/>
        <v>0.99699659931635132</v>
      </c>
      <c r="D847" s="58">
        <f>IF(Data!Q853=0,1,Data!Q853/POWER(10,LEN(Data!Q853)-1))</f>
        <v>1</v>
      </c>
      <c r="E847" s="58">
        <f>IF(Data!R853=0,1,Data!Q853/1000000000)</f>
        <v>1</v>
      </c>
      <c r="F847" s="58">
        <f t="shared" si="53"/>
        <v>2162.13458809041</v>
      </c>
      <c r="G847" s="65">
        <f t="shared" si="54"/>
        <v>-3.0034006836487936E-3</v>
      </c>
      <c r="H847" s="58">
        <v>4311.83</v>
      </c>
      <c r="I847" s="68">
        <f t="shared" si="55"/>
        <v>-1.2290254060420835E-4</v>
      </c>
    </row>
    <row r="848" spans="1:9" x14ac:dyDescent="0.2">
      <c r="A848" s="51">
        <f>Data!A854</f>
        <v>41390</v>
      </c>
      <c r="B848" s="52">
        <f>Data!E854</f>
        <v>2027.6084000000001</v>
      </c>
      <c r="C848" s="52">
        <f t="shared" si="52"/>
        <v>0.99197164800612136</v>
      </c>
      <c r="D848" s="53">
        <f>IF(Data!Q854=0,1,Data!Q854/POWER(10,LEN(Data!Q854)-1))</f>
        <v>1.0011733840000001</v>
      </c>
      <c r="E848" s="53">
        <f>IF(Data!R854=0,1,Data!Q854/1000000000)</f>
        <v>1</v>
      </c>
      <c r="F848" s="53">
        <f t="shared" si="53"/>
        <v>2147.2928566481314</v>
      </c>
      <c r="G848" s="66">
        <f t="shared" si="54"/>
        <v>-6.8643883336544365E-3</v>
      </c>
      <c r="H848" s="53">
        <v>4281.4399999999996</v>
      </c>
      <c r="I848" s="69">
        <f t="shared" si="55"/>
        <v>-7.0480515233671825E-3</v>
      </c>
    </row>
    <row r="849" spans="1:9" x14ac:dyDescent="0.2">
      <c r="A849" s="56">
        <f>Data!A855</f>
        <v>41391</v>
      </c>
      <c r="B849" s="57">
        <f>Data!E855</f>
        <v>2027.5243</v>
      </c>
      <c r="C849" s="57">
        <f t="shared" si="52"/>
        <v>0.99995852256283801</v>
      </c>
      <c r="D849" s="58">
        <f>IF(Data!Q855=0,1,Data!Q855/POWER(10,LEN(Data!Q855)-1))</f>
        <v>1</v>
      </c>
      <c r="E849" s="58">
        <f>IF(Data!R855=0,1,Data!Q855/1000000000)</f>
        <v>1</v>
      </c>
      <c r="F849" s="58">
        <f t="shared" si="53"/>
        <v>2147.2037924436013</v>
      </c>
      <c r="G849" s="65">
        <f t="shared" si="54"/>
        <v>-4.1477437162096287E-5</v>
      </c>
      <c r="H849" s="58">
        <v>4281.4399999999996</v>
      </c>
      <c r="I849" s="68">
        <f t="shared" si="55"/>
        <v>0</v>
      </c>
    </row>
    <row r="850" spans="1:9" x14ac:dyDescent="0.2">
      <c r="A850" s="51">
        <f>Data!A856</f>
        <v>41392</v>
      </c>
      <c r="B850" s="52">
        <f>Data!E856</f>
        <v>2027.4401</v>
      </c>
      <c r="C850" s="52">
        <f t="shared" si="52"/>
        <v>0.99995847152115513</v>
      </c>
      <c r="D850" s="53">
        <f>IF(Data!Q856=0,1,Data!Q856/POWER(10,LEN(Data!Q856)-1))</f>
        <v>1</v>
      </c>
      <c r="E850" s="53">
        <f>IF(Data!R856=0,1,Data!Q856/1000000000)</f>
        <v>1</v>
      </c>
      <c r="F850" s="53">
        <f t="shared" si="53"/>
        <v>2147.1146223363312</v>
      </c>
      <c r="G850" s="66">
        <f t="shared" si="54"/>
        <v>-4.1528478844865546E-5</v>
      </c>
      <c r="H850" s="53">
        <v>4281.4399999999996</v>
      </c>
      <c r="I850" s="69">
        <f t="shared" si="55"/>
        <v>0</v>
      </c>
    </row>
    <row r="851" spans="1:9" x14ac:dyDescent="0.2">
      <c r="A851" s="56">
        <f>Data!A857</f>
        <v>41393</v>
      </c>
      <c r="B851" s="57">
        <f>Data!E857</f>
        <v>2017.627</v>
      </c>
      <c r="C851" s="57">
        <f t="shared" si="52"/>
        <v>0.99515985700391341</v>
      </c>
      <c r="D851" s="58">
        <f>IF(Data!Q857=0,1,Data!Q857/POWER(10,LEN(Data!Q857)-1))</f>
        <v>1</v>
      </c>
      <c r="E851" s="58">
        <f>IF(Data!R857=0,1,Data!Q857/1000000000)</f>
        <v>1</v>
      </c>
      <c r="F851" s="58">
        <f t="shared" si="53"/>
        <v>2136.7222805352349</v>
      </c>
      <c r="G851" s="65">
        <f t="shared" si="54"/>
        <v>-4.8401429960865938E-3</v>
      </c>
      <c r="H851" s="58">
        <v>4257.95</v>
      </c>
      <c r="I851" s="68">
        <f t="shared" si="55"/>
        <v>-5.4864718412496183E-3</v>
      </c>
    </row>
    <row r="852" spans="1:9" x14ac:dyDescent="0.2">
      <c r="A852" s="51">
        <f>Data!A858</f>
        <v>41394</v>
      </c>
      <c r="B852" s="52">
        <f>Data!E858</f>
        <v>2015.354</v>
      </c>
      <c r="C852" s="52">
        <f t="shared" si="52"/>
        <v>0.99887342903321574</v>
      </c>
      <c r="D852" s="53">
        <f>IF(Data!Q858=0,1,Data!Q858/POWER(10,LEN(Data!Q858)-1))</f>
        <v>1</v>
      </c>
      <c r="E852" s="53">
        <f>IF(Data!R858=0,1,Data!Q858/1000000000)</f>
        <v>1</v>
      </c>
      <c r="F852" s="53">
        <f t="shared" si="53"/>
        <v>2134.3151112499027</v>
      </c>
      <c r="G852" s="66">
        <f t="shared" si="54"/>
        <v>-1.1265709667843682E-3</v>
      </c>
      <c r="H852" s="53">
        <v>4292.1400000000003</v>
      </c>
      <c r="I852" s="69">
        <f t="shared" si="55"/>
        <v>8.0296856468489164E-3</v>
      </c>
    </row>
    <row r="853" spans="1:9" x14ac:dyDescent="0.2">
      <c r="A853" s="56">
        <f>Data!A859</f>
        <v>41395</v>
      </c>
      <c r="B853" s="57">
        <f>Data!E859</f>
        <v>2015.2704000000001</v>
      </c>
      <c r="C853" s="57">
        <f t="shared" si="52"/>
        <v>0.99995851845382999</v>
      </c>
      <c r="D853" s="58">
        <f>IF(Data!Q859=0,1,Data!Q859/POWER(10,LEN(Data!Q859)-1))</f>
        <v>1</v>
      </c>
      <c r="E853" s="58">
        <f>IF(Data!R859=0,1,Data!Q859/1000000000)</f>
        <v>1</v>
      </c>
      <c r="F853" s="58">
        <f t="shared" si="53"/>
        <v>2134.2265765590741</v>
      </c>
      <c r="G853" s="65">
        <f t="shared" si="54"/>
        <v>-4.1481546169896966E-5</v>
      </c>
      <c r="H853" s="58">
        <v>4292.1400000000003</v>
      </c>
      <c r="I853" s="68">
        <f t="shared" si="55"/>
        <v>0</v>
      </c>
    </row>
    <row r="854" spans="1:9" x14ac:dyDescent="0.2">
      <c r="A854" s="51">
        <f>Data!A860</f>
        <v>41396</v>
      </c>
      <c r="B854" s="52">
        <f>Data!E860</f>
        <v>2026.6896999999999</v>
      </c>
      <c r="C854" s="52">
        <f t="shared" si="52"/>
        <v>1.0056663860095398</v>
      </c>
      <c r="D854" s="53">
        <f>IF(Data!Q860=0,1,Data!Q860/POWER(10,LEN(Data!Q860)-1))</f>
        <v>1</v>
      </c>
      <c r="E854" s="53">
        <f>IF(Data!R860=0,1,Data!Q860/1000000000)</f>
        <v>1</v>
      </c>
      <c r="F854" s="53">
        <f t="shared" si="53"/>
        <v>2146.3199281736765</v>
      </c>
      <c r="G854" s="66">
        <f t="shared" si="54"/>
        <v>5.6663860095398366E-3</v>
      </c>
      <c r="H854" s="53">
        <v>4309.3999999999996</v>
      </c>
      <c r="I854" s="69">
        <f t="shared" si="55"/>
        <v>4.0213040581154047E-3</v>
      </c>
    </row>
    <row r="855" spans="1:9" x14ac:dyDescent="0.2">
      <c r="A855" s="56">
        <f>Data!A861</f>
        <v>41397</v>
      </c>
      <c r="B855" s="57">
        <f>Data!E861</f>
        <v>2040.0825</v>
      </c>
      <c r="C855" s="57">
        <f t="shared" si="52"/>
        <v>1.0066082143704584</v>
      </c>
      <c r="D855" s="58">
        <f>IF(Data!Q861=0,1,Data!Q861/POWER(10,LEN(Data!Q861)-1))</f>
        <v>1</v>
      </c>
      <c r="E855" s="58">
        <f>IF(Data!R861=0,1,Data!Q861/1000000000)</f>
        <v>1</v>
      </c>
      <c r="F855" s="58">
        <f t="shared" si="53"/>
        <v>2160.5032703666352</v>
      </c>
      <c r="G855" s="65">
        <f t="shared" si="54"/>
        <v>6.6082143704584428E-3</v>
      </c>
      <c r="H855" s="58">
        <v>4341.6099999999997</v>
      </c>
      <c r="I855" s="68">
        <f t="shared" si="55"/>
        <v>7.474358379356838E-3</v>
      </c>
    </row>
    <row r="856" spans="1:9" x14ac:dyDescent="0.2">
      <c r="A856" s="51">
        <f>Data!A862</f>
        <v>41398</v>
      </c>
      <c r="B856" s="52">
        <f>Data!E862</f>
        <v>2039.9965</v>
      </c>
      <c r="C856" s="52">
        <f t="shared" si="52"/>
        <v>0.99995784484205907</v>
      </c>
      <c r="D856" s="53">
        <f>IF(Data!Q862=0,1,Data!Q862/POWER(10,LEN(Data!Q862)-1))</f>
        <v>1</v>
      </c>
      <c r="E856" s="53">
        <f>IF(Data!R862=0,1,Data!Q862/1000000000)</f>
        <v>1</v>
      </c>
      <c r="F856" s="53">
        <f t="shared" si="53"/>
        <v>2160.4121940100408</v>
      </c>
      <c r="G856" s="66">
        <f t="shared" si="54"/>
        <v>-4.2155157941037302E-5</v>
      </c>
      <c r="H856" s="53">
        <v>4341.6099999999997</v>
      </c>
      <c r="I856" s="69">
        <f t="shared" si="55"/>
        <v>0</v>
      </c>
    </row>
    <row r="857" spans="1:9" x14ac:dyDescent="0.2">
      <c r="A857" s="56">
        <f>Data!A863</f>
        <v>41399</v>
      </c>
      <c r="B857" s="57">
        <f>Data!E863</f>
        <v>2039.9105999999999</v>
      </c>
      <c r="C857" s="57">
        <f t="shared" si="52"/>
        <v>0.99995789208461872</v>
      </c>
      <c r="D857" s="58">
        <f>IF(Data!Q863=0,1,Data!Q863/POWER(10,LEN(Data!Q863)-1))</f>
        <v>1</v>
      </c>
      <c r="E857" s="58">
        <f>IF(Data!R863=0,1,Data!Q863/1000000000)</f>
        <v>1</v>
      </c>
      <c r="F857" s="58">
        <f t="shared" si="53"/>
        <v>2160.3212235561869</v>
      </c>
      <c r="G857" s="65">
        <f t="shared" si="54"/>
        <v>-4.2107915381284222E-5</v>
      </c>
      <c r="H857" s="58">
        <v>4341.6099999999997</v>
      </c>
      <c r="I857" s="68">
        <f t="shared" si="55"/>
        <v>0</v>
      </c>
    </row>
    <row r="858" spans="1:9" x14ac:dyDescent="0.2">
      <c r="A858" s="51">
        <f>Data!A864</f>
        <v>41400</v>
      </c>
      <c r="B858" s="52">
        <f>Data!E864</f>
        <v>2037.2547</v>
      </c>
      <c r="C858" s="52">
        <f t="shared" si="52"/>
        <v>0.99869803117842515</v>
      </c>
      <c r="D858" s="53">
        <f>IF(Data!Q864=0,1,Data!Q864/POWER(10,LEN(Data!Q864)-1))</f>
        <v>1</v>
      </c>
      <c r="E858" s="53">
        <f>IF(Data!R864=0,1,Data!Q864/1000000000)</f>
        <v>1</v>
      </c>
      <c r="F858" s="53">
        <f t="shared" si="53"/>
        <v>2157.5085526785301</v>
      </c>
      <c r="G858" s="66">
        <f t="shared" si="54"/>
        <v>-1.3019688215749614E-3</v>
      </c>
      <c r="H858" s="53">
        <v>4328.78</v>
      </c>
      <c r="I858" s="69">
        <f t="shared" si="55"/>
        <v>-2.9551249421297943E-3</v>
      </c>
    </row>
    <row r="859" spans="1:9" x14ac:dyDescent="0.2">
      <c r="A859" s="56">
        <f>Data!A865</f>
        <v>41401</v>
      </c>
      <c r="B859" s="57">
        <f>Data!E865</f>
        <v>2036.1994</v>
      </c>
      <c r="C859" s="57">
        <f t="shared" si="52"/>
        <v>0.99948199898618473</v>
      </c>
      <c r="D859" s="58">
        <f>IF(Data!Q865=0,1,Data!Q865/POWER(10,LEN(Data!Q865)-1))</f>
        <v>1.002715638</v>
      </c>
      <c r="E859" s="58">
        <f>IF(Data!R865=0,1,Data!Q865/1000000000)</f>
        <v>1</v>
      </c>
      <c r="F859" s="58">
        <f t="shared" si="53"/>
        <v>2162.246938297641</v>
      </c>
      <c r="G859" s="65">
        <f t="shared" si="54"/>
        <v>2.1962302829474645E-3</v>
      </c>
      <c r="H859" s="58">
        <v>4340.95</v>
      </c>
      <c r="I859" s="68">
        <f t="shared" si="55"/>
        <v>2.8114156875609364E-3</v>
      </c>
    </row>
    <row r="860" spans="1:9" x14ac:dyDescent="0.2">
      <c r="A860" s="51">
        <f>Data!A866</f>
        <v>41402</v>
      </c>
      <c r="B860" s="52">
        <f>Data!E866</f>
        <v>2043.0123000000001</v>
      </c>
      <c r="C860" s="52">
        <f t="shared" si="52"/>
        <v>1.003345890387749</v>
      </c>
      <c r="D860" s="53">
        <f>IF(Data!Q866=0,1,Data!Q866/POWER(10,LEN(Data!Q866)-1))</f>
        <v>1.000905733</v>
      </c>
      <c r="E860" s="53">
        <f>IF(Data!R866=0,1,Data!Q866/1000000000)</f>
        <v>1</v>
      </c>
      <c r="F860" s="53">
        <f t="shared" si="53"/>
        <v>2171.4465506039164</v>
      </c>
      <c r="G860" s="66">
        <f t="shared" si="54"/>
        <v>4.2546538710876991E-3</v>
      </c>
      <c r="H860" s="53">
        <v>4356.17</v>
      </c>
      <c r="I860" s="69">
        <f t="shared" si="55"/>
        <v>3.5061449682673995E-3</v>
      </c>
    </row>
    <row r="861" spans="1:9" x14ac:dyDescent="0.2">
      <c r="A861" s="56">
        <f>Data!A867</f>
        <v>41403</v>
      </c>
      <c r="B861" s="57">
        <f>Data!E867</f>
        <v>2044.2570000000001</v>
      </c>
      <c r="C861" s="57">
        <f t="shared" si="52"/>
        <v>1.0006092474333121</v>
      </c>
      <c r="D861" s="58">
        <f>IF(Data!Q867=0,1,Data!Q867/POWER(10,LEN(Data!Q867)-1))</f>
        <v>1.0004292779999999</v>
      </c>
      <c r="E861" s="58">
        <f>IF(Data!R867=0,1,Data!Q867/1000000000)</f>
        <v>1</v>
      </c>
      <c r="F861" s="58">
        <f t="shared" si="53"/>
        <v>2173.7022209863699</v>
      </c>
      <c r="G861" s="65">
        <f t="shared" si="54"/>
        <v>1.0387869698318397E-3</v>
      </c>
      <c r="H861" s="58">
        <v>4349.46</v>
      </c>
      <c r="I861" s="68">
        <f t="shared" si="55"/>
        <v>-1.5403439259716878E-3</v>
      </c>
    </row>
    <row r="862" spans="1:9" x14ac:dyDescent="0.2">
      <c r="A862" s="51">
        <f>Data!A868</f>
        <v>41404</v>
      </c>
      <c r="B862" s="52">
        <f>Data!E868</f>
        <v>2036.3400999999999</v>
      </c>
      <c r="C862" s="52">
        <f t="shared" si="52"/>
        <v>0.99612724818846154</v>
      </c>
      <c r="D862" s="53">
        <f>IF(Data!Q868=0,1,Data!Q868/POWER(10,LEN(Data!Q868)-1))</f>
        <v>1.0027163910000001</v>
      </c>
      <c r="E862" s="53">
        <f>IF(Data!R868=0,1,Data!Q868/1000000000)</f>
        <v>1</v>
      </c>
      <c r="F862" s="53">
        <f t="shared" si="53"/>
        <v>2171.1657697743221</v>
      </c>
      <c r="G862" s="66">
        <f t="shared" si="54"/>
        <v>-1.1668807197043884E-3</v>
      </c>
      <c r="H862" s="53">
        <v>4319.96</v>
      </c>
      <c r="I862" s="69">
        <f t="shared" si="55"/>
        <v>-6.782451154855984E-3</v>
      </c>
    </row>
    <row r="863" spans="1:9" x14ac:dyDescent="0.2">
      <c r="A863" s="56">
        <f>Data!A869</f>
        <v>41405</v>
      </c>
      <c r="B863" s="57">
        <f>Data!E869</f>
        <v>2036.2537</v>
      </c>
      <c r="C863" s="57">
        <f t="shared" si="52"/>
        <v>0.99995757093817483</v>
      </c>
      <c r="D863" s="58">
        <f>IF(Data!Q869=0,1,Data!Q869/POWER(10,LEN(Data!Q869)-1))</f>
        <v>1</v>
      </c>
      <c r="E863" s="58">
        <f>IF(Data!R869=0,1,Data!Q869/1000000000)</f>
        <v>1</v>
      </c>
      <c r="F863" s="58">
        <f t="shared" si="53"/>
        <v>2171.0736492476435</v>
      </c>
      <c r="G863" s="65">
        <f t="shared" si="54"/>
        <v>-4.2429061825277614E-5</v>
      </c>
      <c r="H863" s="58">
        <v>4319.96</v>
      </c>
      <c r="I863" s="68">
        <f t="shared" si="55"/>
        <v>0</v>
      </c>
    </row>
    <row r="864" spans="1:9" x14ac:dyDescent="0.2">
      <c r="A864" s="51">
        <f>Data!A870</f>
        <v>41406</v>
      </c>
      <c r="B864" s="52">
        <f>Data!E870</f>
        <v>2036.1673000000001</v>
      </c>
      <c r="C864" s="52">
        <f t="shared" si="52"/>
        <v>0.99995756913787315</v>
      </c>
      <c r="D864" s="53">
        <f>IF(Data!Q870=0,1,Data!Q870/POWER(10,LEN(Data!Q870)-1))</f>
        <v>1</v>
      </c>
      <c r="E864" s="53">
        <f>IF(Data!R870=0,1,Data!Q870/1000000000)</f>
        <v>1</v>
      </c>
      <c r="F864" s="53">
        <f t="shared" si="53"/>
        <v>2170.9815287209649</v>
      </c>
      <c r="G864" s="66">
        <f t="shared" si="54"/>
        <v>-4.243086212696312E-5</v>
      </c>
      <c r="H864" s="53">
        <v>4319.96</v>
      </c>
      <c r="I864" s="69">
        <f t="shared" si="55"/>
        <v>0</v>
      </c>
    </row>
    <row r="865" spans="1:9" x14ac:dyDescent="0.2">
      <c r="A865" s="56">
        <f>Data!A871</f>
        <v>41407</v>
      </c>
      <c r="B865" s="57">
        <f>Data!E871</f>
        <v>2018.6914999999999</v>
      </c>
      <c r="C865" s="57">
        <f t="shared" si="52"/>
        <v>0.99141730642663783</v>
      </c>
      <c r="D865" s="58">
        <f>IF(Data!Q871=0,1,Data!Q871/POWER(10,LEN(Data!Q871)-1))</f>
        <v>1.001891109</v>
      </c>
      <c r="E865" s="58">
        <f>IF(Data!R871=0,1,Data!Q871/1000000000)</f>
        <v>1</v>
      </c>
      <c r="F865" s="58">
        <f t="shared" si="53"/>
        <v>2156.4189854276542</v>
      </c>
      <c r="G865" s="65">
        <f t="shared" si="54"/>
        <v>-6.7078153824230435E-3</v>
      </c>
      <c r="H865" s="58">
        <v>4281.88</v>
      </c>
      <c r="I865" s="68">
        <f t="shared" si="55"/>
        <v>-8.8148964342261715E-3</v>
      </c>
    </row>
    <row r="866" spans="1:9" x14ac:dyDescent="0.2">
      <c r="A866" s="51">
        <f>Data!A872</f>
        <v>41408</v>
      </c>
      <c r="B866" s="52">
        <f>Data!E872</f>
        <v>2021.9727</v>
      </c>
      <c r="C866" s="52">
        <f t="shared" si="52"/>
        <v>1.0016254093307473</v>
      </c>
      <c r="D866" s="53">
        <f>IF(Data!Q872=0,1,Data!Q872/POWER(10,LEN(Data!Q872)-1))</f>
        <v>1</v>
      </c>
      <c r="E866" s="53">
        <f>IF(Data!R872=0,1,Data!Q872/1000000000)</f>
        <v>1</v>
      </c>
      <c r="F866" s="53">
        <f t="shared" si="53"/>
        <v>2159.924048967569</v>
      </c>
      <c r="G866" s="66">
        <f t="shared" si="54"/>
        <v>1.625409330747285E-3</v>
      </c>
      <c r="H866" s="53">
        <v>4288.95</v>
      </c>
      <c r="I866" s="69">
        <f t="shared" si="55"/>
        <v>1.6511438900668196E-3</v>
      </c>
    </row>
    <row r="867" spans="1:9" x14ac:dyDescent="0.2">
      <c r="A867" s="56">
        <f>Data!A873</f>
        <v>41409</v>
      </c>
      <c r="B867" s="57">
        <f>Data!E873</f>
        <v>2022.8251</v>
      </c>
      <c r="C867" s="57">
        <f t="shared" si="52"/>
        <v>1.0004215685009001</v>
      </c>
      <c r="D867" s="58">
        <f>IF(Data!Q873=0,1,Data!Q873/POWER(10,LEN(Data!Q873)-1))</f>
        <v>1.000537953</v>
      </c>
      <c r="E867" s="58">
        <f>IF(Data!R873=0,1,Data!Q873/1000000000)</f>
        <v>1</v>
      </c>
      <c r="F867" s="58">
        <f t="shared" si="53"/>
        <v>2161.9970323691659</v>
      </c>
      <c r="G867" s="65">
        <f t="shared" si="54"/>
        <v>9.5974828493994302E-4</v>
      </c>
      <c r="H867" s="58">
        <v>4286.32</v>
      </c>
      <c r="I867" s="68">
        <f t="shared" si="55"/>
        <v>-6.1320369787476459E-4</v>
      </c>
    </row>
    <row r="868" spans="1:9" x14ac:dyDescent="0.2">
      <c r="A868" s="51">
        <f>Data!A874</f>
        <v>41410</v>
      </c>
      <c r="B868" s="52">
        <f>Data!E874</f>
        <v>2014.0645999999999</v>
      </c>
      <c r="C868" s="52">
        <f t="shared" si="52"/>
        <v>0.99566917574831348</v>
      </c>
      <c r="D868" s="53">
        <f>IF(Data!Q874=0,1,Data!Q874/POWER(10,LEN(Data!Q874)-1))</f>
        <v>1</v>
      </c>
      <c r="E868" s="53">
        <f>IF(Data!R874=0,1,Data!Q874/1000000000)</f>
        <v>1</v>
      </c>
      <c r="F868" s="53">
        <f t="shared" si="53"/>
        <v>2152.6338031893074</v>
      </c>
      <c r="G868" s="66">
        <f t="shared" si="54"/>
        <v>-4.3308242516864048E-3</v>
      </c>
      <c r="H868" s="53">
        <v>4261.2</v>
      </c>
      <c r="I868" s="69">
        <f t="shared" si="55"/>
        <v>-5.8605050486197907E-3</v>
      </c>
    </row>
    <row r="869" spans="1:9" x14ac:dyDescent="0.2">
      <c r="A869" s="56">
        <f>Data!A875</f>
        <v>41411</v>
      </c>
      <c r="B869" s="57">
        <f>Data!E875</f>
        <v>1994.5772999999999</v>
      </c>
      <c r="C869" s="57">
        <f t="shared" si="52"/>
        <v>0.99032439177968767</v>
      </c>
      <c r="D869" s="58">
        <f>IF(Data!Q875=0,1,Data!Q875/POWER(10,LEN(Data!Q875)-1))</f>
        <v>1</v>
      </c>
      <c r="E869" s="58">
        <f>IF(Data!R875=0,1,Data!Q875/1000000000)</f>
        <v>1</v>
      </c>
      <c r="F869" s="58">
        <f t="shared" si="53"/>
        <v>2131.8057618678467</v>
      </c>
      <c r="G869" s="65">
        <f t="shared" si="54"/>
        <v>-9.6756082203123261E-3</v>
      </c>
      <c r="H869" s="58">
        <v>4258.99</v>
      </c>
      <c r="I869" s="68">
        <f t="shared" si="55"/>
        <v>-5.1863324885004225E-4</v>
      </c>
    </row>
    <row r="870" spans="1:9" x14ac:dyDescent="0.2">
      <c r="A870" s="51">
        <f>Data!A876</f>
        <v>41412</v>
      </c>
      <c r="B870" s="52">
        <f>Data!E876</f>
        <v>1994.4929999999999</v>
      </c>
      <c r="C870" s="52">
        <f t="shared" si="52"/>
        <v>0.99995773540589272</v>
      </c>
      <c r="D870" s="53">
        <f>IF(Data!Q876=0,1,Data!Q876/POWER(10,LEN(Data!Q876)-1))</f>
        <v>1</v>
      </c>
      <c r="E870" s="53">
        <f>IF(Data!R876=0,1,Data!Q876/1000000000)</f>
        <v>1</v>
      </c>
      <c r="F870" s="53">
        <f t="shared" si="53"/>
        <v>2131.7156619626057</v>
      </c>
      <c r="G870" s="66">
        <f t="shared" si="54"/>
        <v>-4.2264594107277453E-5</v>
      </c>
      <c r="H870" s="53">
        <v>4258.99</v>
      </c>
      <c r="I870" s="69">
        <f t="shared" si="55"/>
        <v>0</v>
      </c>
    </row>
    <row r="871" spans="1:9" x14ac:dyDescent="0.2">
      <c r="A871" s="56">
        <f>Data!A877</f>
        <v>41413</v>
      </c>
      <c r="B871" s="57">
        <f>Data!E877</f>
        <v>1994.4087</v>
      </c>
      <c r="C871" s="57">
        <f t="shared" si="52"/>
        <v>0.99995773361952134</v>
      </c>
      <c r="D871" s="58">
        <f>IF(Data!Q877=0,1,Data!Q877/POWER(10,LEN(Data!Q877)-1))</f>
        <v>1</v>
      </c>
      <c r="E871" s="58">
        <f>IF(Data!R877=0,1,Data!Q877/1000000000)</f>
        <v>1</v>
      </c>
      <c r="F871" s="58">
        <f t="shared" si="53"/>
        <v>2131.6255620573647</v>
      </c>
      <c r="G871" s="65">
        <f t="shared" si="54"/>
        <v>-4.2266380478772625E-5</v>
      </c>
      <c r="H871" s="58">
        <v>4258.99</v>
      </c>
      <c r="I871" s="68">
        <f t="shared" si="55"/>
        <v>0</v>
      </c>
    </row>
    <row r="872" spans="1:9" x14ac:dyDescent="0.2">
      <c r="A872" s="51">
        <f>Data!A878</f>
        <v>41414</v>
      </c>
      <c r="B872" s="52">
        <f>Data!E878</f>
        <v>2002.6868999999999</v>
      </c>
      <c r="C872" s="52">
        <f t="shared" si="52"/>
        <v>1.0041507039154012</v>
      </c>
      <c r="D872" s="53">
        <f>IF(Data!Q878=0,1,Data!Q878/POWER(10,LEN(Data!Q878)-1))</f>
        <v>1</v>
      </c>
      <c r="E872" s="53">
        <f>IF(Data!R878=0,1,Data!Q878/1000000000)</f>
        <v>1</v>
      </c>
      <c r="F872" s="53">
        <f t="shared" si="53"/>
        <v>2140.4733086239653</v>
      </c>
      <c r="G872" s="66">
        <f t="shared" si="54"/>
        <v>4.1507039154011771E-3</v>
      </c>
      <c r="H872" s="53">
        <v>4233.1400000000003</v>
      </c>
      <c r="I872" s="69">
        <f t="shared" si="55"/>
        <v>-6.0695141336325475E-3</v>
      </c>
    </row>
    <row r="873" spans="1:9" x14ac:dyDescent="0.2">
      <c r="A873" s="56">
        <f>Data!A879</f>
        <v>41415</v>
      </c>
      <c r="B873" s="57">
        <f>Data!E879</f>
        <v>2002.6027999999999</v>
      </c>
      <c r="C873" s="57">
        <f t="shared" si="52"/>
        <v>0.99995800641628008</v>
      </c>
      <c r="D873" s="58">
        <f>IF(Data!Q879=0,1,Data!Q879/POWER(10,LEN(Data!Q879)-1))</f>
        <v>1</v>
      </c>
      <c r="E873" s="58">
        <f>IF(Data!R879=0,1,Data!Q879/1000000000)</f>
        <v>1</v>
      </c>
      <c r="F873" s="58">
        <f t="shared" si="53"/>
        <v>2140.3834224788793</v>
      </c>
      <c r="G873" s="65">
        <f t="shared" si="54"/>
        <v>-4.1993583719923677E-5</v>
      </c>
      <c r="H873" s="58">
        <v>4233.1400000000003</v>
      </c>
      <c r="I873" s="68">
        <f t="shared" si="55"/>
        <v>0</v>
      </c>
    </row>
    <row r="874" spans="1:9" x14ac:dyDescent="0.2">
      <c r="A874" s="51">
        <f>Data!A880</f>
        <v>41416</v>
      </c>
      <c r="B874" s="52">
        <f>Data!E880</f>
        <v>2003.1963000000001</v>
      </c>
      <c r="C874" s="52">
        <f t="shared" si="52"/>
        <v>1.0002963643114851</v>
      </c>
      <c r="D874" s="53">
        <f>IF(Data!Q880=0,1,Data!Q880/POWER(10,LEN(Data!Q880)-1))</f>
        <v>1</v>
      </c>
      <c r="E874" s="53">
        <f>IF(Data!R880=0,1,Data!Q880/1000000000)</f>
        <v>1</v>
      </c>
      <c r="F874" s="53">
        <f t="shared" si="53"/>
        <v>2141.0177557381962</v>
      </c>
      <c r="G874" s="66">
        <f t="shared" si="54"/>
        <v>2.9636431148505338E-4</v>
      </c>
      <c r="H874" s="53">
        <v>4270.12</v>
      </c>
      <c r="I874" s="69">
        <f t="shared" si="55"/>
        <v>8.7358320301240688E-3</v>
      </c>
    </row>
    <row r="875" spans="1:9" x14ac:dyDescent="0.2">
      <c r="A875" s="56">
        <f>Data!A881</f>
        <v>41417</v>
      </c>
      <c r="B875" s="57">
        <f>Data!E881</f>
        <v>1984.2227</v>
      </c>
      <c r="C875" s="57">
        <f t="shared" si="52"/>
        <v>0.99052833713800292</v>
      </c>
      <c r="D875" s="58">
        <f>IF(Data!Q881=0,1,Data!Q881/POWER(10,LEN(Data!Q881)-1))</f>
        <v>1</v>
      </c>
      <c r="E875" s="58">
        <f>IF(Data!R881=0,1,Data!Q881/1000000000)</f>
        <v>1</v>
      </c>
      <c r="F875" s="58">
        <f t="shared" si="53"/>
        <v>2120.7387573742944</v>
      </c>
      <c r="G875" s="65">
        <f t="shared" si="54"/>
        <v>-9.4716628619970766E-3</v>
      </c>
      <c r="H875" s="58">
        <v>4237.04</v>
      </c>
      <c r="I875" s="68">
        <f t="shared" si="55"/>
        <v>-7.7468548893239175E-3</v>
      </c>
    </row>
    <row r="876" spans="1:9" x14ac:dyDescent="0.2">
      <c r="A876" s="51">
        <f>Data!A882</f>
        <v>41418</v>
      </c>
      <c r="B876" s="52">
        <f>Data!E882</f>
        <v>1975.4051999999999</v>
      </c>
      <c r="C876" s="52">
        <f t="shared" si="52"/>
        <v>0.99555619437273846</v>
      </c>
      <c r="D876" s="53">
        <f>IF(Data!Q882=0,1,Data!Q882/POWER(10,LEN(Data!Q882)-1))</f>
        <v>1</v>
      </c>
      <c r="E876" s="53">
        <f>IF(Data!R882=0,1,Data!Q882/1000000000)</f>
        <v>1</v>
      </c>
      <c r="F876" s="53">
        <f t="shared" si="53"/>
        <v>2111.3146065503229</v>
      </c>
      <c r="G876" s="66">
        <f t="shared" si="54"/>
        <v>-4.4438056272615434E-3</v>
      </c>
      <c r="H876" s="53">
        <v>4197.29</v>
      </c>
      <c r="I876" s="69">
        <f t="shared" si="55"/>
        <v>-9.381549383531862E-3</v>
      </c>
    </row>
    <row r="877" spans="1:9" x14ac:dyDescent="0.2">
      <c r="A877" s="56">
        <f>Data!A883</f>
        <v>41419</v>
      </c>
      <c r="B877" s="57">
        <f>Data!E883</f>
        <v>1975.3269</v>
      </c>
      <c r="C877" s="57">
        <f t="shared" si="52"/>
        <v>0.99996036256257703</v>
      </c>
      <c r="D877" s="58">
        <f>IF(Data!Q883=0,1,Data!Q883/POWER(10,LEN(Data!Q883)-1))</f>
        <v>1</v>
      </c>
      <c r="E877" s="58">
        <f>IF(Data!R883=0,1,Data!Q883/1000000000)</f>
        <v>1</v>
      </c>
      <c r="F877" s="58">
        <f t="shared" si="53"/>
        <v>2111.2309194497257</v>
      </c>
      <c r="G877" s="65">
        <f t="shared" si="54"/>
        <v>-3.9637437422856969E-5</v>
      </c>
      <c r="H877" s="58">
        <v>4197.29</v>
      </c>
      <c r="I877" s="68">
        <f t="shared" si="55"/>
        <v>0</v>
      </c>
    </row>
    <row r="878" spans="1:9" x14ac:dyDescent="0.2">
      <c r="A878" s="51">
        <f>Data!A884</f>
        <v>41420</v>
      </c>
      <c r="B878" s="52">
        <f>Data!E884</f>
        <v>1975.2487000000001</v>
      </c>
      <c r="C878" s="52">
        <f t="shared" si="52"/>
        <v>0.99996041161592042</v>
      </c>
      <c r="D878" s="53">
        <f>IF(Data!Q884=0,1,Data!Q884/POWER(10,LEN(Data!Q884)-1))</f>
        <v>1</v>
      </c>
      <c r="E878" s="53">
        <f>IF(Data!R884=0,1,Data!Q884/1000000000)</f>
        <v>1</v>
      </c>
      <c r="F878" s="53">
        <f t="shared" si="53"/>
        <v>2111.147339229206</v>
      </c>
      <c r="G878" s="66">
        <f t="shared" si="54"/>
        <v>-3.9588384079469741E-5</v>
      </c>
      <c r="H878" s="53">
        <v>4197.29</v>
      </c>
      <c r="I878" s="69">
        <f t="shared" si="55"/>
        <v>0</v>
      </c>
    </row>
    <row r="879" spans="1:9" x14ac:dyDescent="0.2">
      <c r="A879" s="56">
        <f>Data!A885</f>
        <v>41421</v>
      </c>
      <c r="B879" s="57">
        <f>Data!E885</f>
        <v>1960.26</v>
      </c>
      <c r="C879" s="57">
        <f t="shared" si="52"/>
        <v>0.99241174035451829</v>
      </c>
      <c r="D879" s="58">
        <f>IF(Data!Q885=0,1,Data!Q885/POWER(10,LEN(Data!Q885)-1))</f>
        <v>1</v>
      </c>
      <c r="E879" s="58">
        <f>IF(Data!R885=0,1,Data!Q885/1000000000)</f>
        <v>1</v>
      </c>
      <c r="F879" s="58">
        <f t="shared" si="53"/>
        <v>2095.1274050692668</v>
      </c>
      <c r="G879" s="65">
        <f t="shared" si="54"/>
        <v>-7.5882596454817097E-3</v>
      </c>
      <c r="H879" s="58">
        <v>4171.25</v>
      </c>
      <c r="I879" s="68">
        <f t="shared" si="55"/>
        <v>-6.204003059116725E-3</v>
      </c>
    </row>
    <row r="880" spans="1:9" x14ac:dyDescent="0.2">
      <c r="A880" s="51">
        <f>Data!A886</f>
        <v>41422</v>
      </c>
      <c r="B880" s="52">
        <f>Data!E886</f>
        <v>1956.7760000000001</v>
      </c>
      <c r="C880" s="52">
        <f t="shared" si="52"/>
        <v>0.99822268474590115</v>
      </c>
      <c r="D880" s="53">
        <f>IF(Data!Q886=0,1,Data!Q886/POWER(10,LEN(Data!Q886)-1))</f>
        <v>1</v>
      </c>
      <c r="E880" s="53">
        <f>IF(Data!R886=0,1,Data!Q886/1000000000)</f>
        <v>1</v>
      </c>
      <c r="F880" s="53">
        <f t="shared" si="53"/>
        <v>2091.4037031729567</v>
      </c>
      <c r="G880" s="66">
        <f t="shared" si="54"/>
        <v>-1.7773152540988546E-3</v>
      </c>
      <c r="H880" s="53">
        <v>4138.88</v>
      </c>
      <c r="I880" s="69">
        <f t="shared" si="55"/>
        <v>-7.760263709919113E-3</v>
      </c>
    </row>
    <row r="881" spans="1:9" x14ac:dyDescent="0.2">
      <c r="A881" s="56">
        <f>Data!A887</f>
        <v>41423</v>
      </c>
      <c r="B881" s="57">
        <f>Data!E887</f>
        <v>1936.3579</v>
      </c>
      <c r="C881" s="57">
        <f t="shared" si="52"/>
        <v>0.98956543825149113</v>
      </c>
      <c r="D881" s="58">
        <f>IF(Data!Q887=0,1,Data!Q887/POWER(10,LEN(Data!Q887)-1))</f>
        <v>1</v>
      </c>
      <c r="E881" s="58">
        <f>IF(Data!R887=0,1,Data!Q887/1000000000)</f>
        <v>1</v>
      </c>
      <c r="F881" s="58">
        <f t="shared" si="53"/>
        <v>2069.5808220911385</v>
      </c>
      <c r="G881" s="65">
        <f t="shared" si="54"/>
        <v>-1.0434561748508764E-2</v>
      </c>
      <c r="H881" s="58">
        <v>4134.5600000000004</v>
      </c>
      <c r="I881" s="68">
        <f t="shared" si="55"/>
        <v>-1.0437606308952851E-3</v>
      </c>
    </row>
    <row r="882" spans="1:9" x14ac:dyDescent="0.2">
      <c r="A882" s="51">
        <f>Data!A888</f>
        <v>41424</v>
      </c>
      <c r="B882" s="52">
        <f>Data!E888</f>
        <v>1950.0562</v>
      </c>
      <c r="C882" s="52">
        <f t="shared" si="52"/>
        <v>1.0070742603937011</v>
      </c>
      <c r="D882" s="53">
        <f>IF(Data!Q888=0,1,Data!Q888/POWER(10,LEN(Data!Q888)-1))</f>
        <v>1</v>
      </c>
      <c r="E882" s="53">
        <f>IF(Data!R888=0,1,Data!Q888/1000000000)</f>
        <v>1</v>
      </c>
      <c r="F882" s="53">
        <f t="shared" si="53"/>
        <v>2084.2215757324211</v>
      </c>
      <c r="G882" s="66">
        <f t="shared" si="54"/>
        <v>7.0742603937010706E-3</v>
      </c>
      <c r="H882" s="53">
        <v>4138.25</v>
      </c>
      <c r="I882" s="69">
        <f t="shared" si="55"/>
        <v>8.924770713205632E-4</v>
      </c>
    </row>
    <row r="883" spans="1:9" x14ac:dyDescent="0.2">
      <c r="A883" s="56">
        <f>Data!A889</f>
        <v>41425</v>
      </c>
      <c r="B883" s="57">
        <f>Data!E889</f>
        <v>1966.2971</v>
      </c>
      <c r="C883" s="57">
        <f t="shared" si="52"/>
        <v>1.00832842663714</v>
      </c>
      <c r="D883" s="58">
        <f>IF(Data!Q889=0,1,Data!Q889/POWER(10,LEN(Data!Q889)-1))</f>
        <v>1</v>
      </c>
      <c r="E883" s="58">
        <f>IF(Data!R889=0,1,Data!Q889/1000000000)</f>
        <v>1</v>
      </c>
      <c r="F883" s="58">
        <f t="shared" si="53"/>
        <v>2101.5798622214529</v>
      </c>
      <c r="G883" s="65">
        <f t="shared" si="54"/>
        <v>8.3284266371399518E-3</v>
      </c>
      <c r="H883" s="58">
        <v>4191.26</v>
      </c>
      <c r="I883" s="68">
        <f t="shared" si="55"/>
        <v>1.2809762580801021E-2</v>
      </c>
    </row>
    <row r="884" spans="1:9" x14ac:dyDescent="0.2">
      <c r="A884" s="51">
        <f>Data!A890</f>
        <v>41426</v>
      </c>
      <c r="B884" s="52">
        <f>Data!E890</f>
        <v>1966.2153000000001</v>
      </c>
      <c r="C884" s="52">
        <f t="shared" si="52"/>
        <v>0.99995839896219141</v>
      </c>
      <c r="D884" s="53">
        <f>IF(Data!Q890=0,1,Data!Q890/POWER(10,LEN(Data!Q890)-1))</f>
        <v>1</v>
      </c>
      <c r="E884" s="53">
        <f>IF(Data!R890=0,1,Data!Q890/1000000000)</f>
        <v>1</v>
      </c>
      <c r="F884" s="53">
        <f t="shared" si="53"/>
        <v>2101.4924343181469</v>
      </c>
      <c r="G884" s="66">
        <f t="shared" si="54"/>
        <v>-4.1601037808591812E-5</v>
      </c>
      <c r="H884" s="53">
        <v>4191.26</v>
      </c>
      <c r="I884" s="69">
        <f t="shared" si="55"/>
        <v>0</v>
      </c>
    </row>
    <row r="885" spans="1:9" x14ac:dyDescent="0.2">
      <c r="A885" s="56">
        <f>Data!A891</f>
        <v>41427</v>
      </c>
      <c r="B885" s="57">
        <f>Data!E891</f>
        <v>1966.1334999999999</v>
      </c>
      <c r="C885" s="57">
        <f t="shared" si="52"/>
        <v>0.99995839723147295</v>
      </c>
      <c r="D885" s="58">
        <f>IF(Data!Q891=0,1,Data!Q891/POWER(10,LEN(Data!Q891)-1))</f>
        <v>1</v>
      </c>
      <c r="E885" s="58">
        <f>IF(Data!R891=0,1,Data!Q891/1000000000)</f>
        <v>1</v>
      </c>
      <c r="F885" s="58">
        <f t="shared" si="53"/>
        <v>2101.4050064148405</v>
      </c>
      <c r="G885" s="65">
        <f t="shared" si="54"/>
        <v>-4.1602768527160272E-5</v>
      </c>
      <c r="H885" s="58">
        <v>4191.26</v>
      </c>
      <c r="I885" s="68">
        <f t="shared" si="55"/>
        <v>0</v>
      </c>
    </row>
    <row r="886" spans="1:9" x14ac:dyDescent="0.2">
      <c r="A886" s="51">
        <f>Data!A892</f>
        <v>41428</v>
      </c>
      <c r="B886" s="52">
        <f>Data!E892</f>
        <v>1970.8506</v>
      </c>
      <c r="C886" s="52">
        <f t="shared" si="52"/>
        <v>1.0023991758443667</v>
      </c>
      <c r="D886" s="53">
        <f>IF(Data!Q892=0,1,Data!Q892/POWER(10,LEN(Data!Q892)-1))</f>
        <v>1</v>
      </c>
      <c r="E886" s="53">
        <f>IF(Data!R892=0,1,Data!Q892/1000000000)</f>
        <v>1</v>
      </c>
      <c r="F886" s="53">
        <f t="shared" si="53"/>
        <v>2106.446646545462</v>
      </c>
      <c r="G886" s="66">
        <f t="shared" si="54"/>
        <v>2.3991758443666633E-3</v>
      </c>
      <c r="H886" s="53">
        <v>4167.21</v>
      </c>
      <c r="I886" s="69">
        <f t="shared" si="55"/>
        <v>-5.7381312540859541E-3</v>
      </c>
    </row>
    <row r="887" spans="1:9" x14ac:dyDescent="0.2">
      <c r="A887" s="56">
        <f>Data!A893</f>
        <v>41429</v>
      </c>
      <c r="B887" s="57">
        <f>Data!E893</f>
        <v>1963.8398999999999</v>
      </c>
      <c r="C887" s="57">
        <f t="shared" si="52"/>
        <v>0.99644280494929449</v>
      </c>
      <c r="D887" s="58">
        <f>IF(Data!Q893=0,1,Data!Q893/POWER(10,LEN(Data!Q893)-1))</f>
        <v>1</v>
      </c>
      <c r="E887" s="58">
        <f>IF(Data!R893=0,1,Data!Q893/1000000000)</f>
        <v>1</v>
      </c>
      <c r="F887" s="58">
        <f t="shared" si="53"/>
        <v>2098.9536049597955</v>
      </c>
      <c r="G887" s="65">
        <f t="shared" si="54"/>
        <v>-3.5571950507053973E-3</v>
      </c>
      <c r="H887" s="58">
        <v>4198.83</v>
      </c>
      <c r="I887" s="68">
        <f t="shared" si="55"/>
        <v>7.5878105495044146E-3</v>
      </c>
    </row>
    <row r="888" spans="1:9" x14ac:dyDescent="0.2">
      <c r="A888" s="51">
        <f>Data!A894</f>
        <v>41430</v>
      </c>
      <c r="B888" s="52">
        <f>Data!E894</f>
        <v>1958.6918000000001</v>
      </c>
      <c r="C888" s="52">
        <f t="shared" si="52"/>
        <v>0.99737855412755394</v>
      </c>
      <c r="D888" s="53">
        <f>IF(Data!Q894=0,1,Data!Q894/POWER(10,LEN(Data!Q894)-1))</f>
        <v>1</v>
      </c>
      <c r="E888" s="53">
        <f>IF(Data!R894=0,1,Data!Q894/1000000000)</f>
        <v>1</v>
      </c>
      <c r="F888" s="53">
        <f t="shared" si="53"/>
        <v>2093.4513116956177</v>
      </c>
      <c r="G888" s="66">
        <f t="shared" si="54"/>
        <v>-2.6214458724461709E-3</v>
      </c>
      <c r="H888" s="53">
        <v>4192.67</v>
      </c>
      <c r="I888" s="69">
        <f t="shared" si="55"/>
        <v>-1.4670753519432367E-3</v>
      </c>
    </row>
    <row r="889" spans="1:9" x14ac:dyDescent="0.2">
      <c r="A889" s="56">
        <f>Data!A895</f>
        <v>41431</v>
      </c>
      <c r="B889" s="57">
        <f>Data!E895</f>
        <v>1946.6991</v>
      </c>
      <c r="C889" s="57">
        <f t="shared" si="52"/>
        <v>0.99387718884614717</v>
      </c>
      <c r="D889" s="58">
        <f>IF(Data!Q895=0,1,Data!Q895/POWER(10,LEN(Data!Q895)-1))</f>
        <v>1</v>
      </c>
      <c r="E889" s="58">
        <f>IF(Data!R895=0,1,Data!Q895/1000000000)</f>
        <v>1</v>
      </c>
      <c r="F889" s="58">
        <f t="shared" si="53"/>
        <v>2080.6335046543199</v>
      </c>
      <c r="G889" s="65">
        <f t="shared" si="54"/>
        <v>-6.1228111538528252E-3</v>
      </c>
      <c r="H889" s="58">
        <v>4168.83</v>
      </c>
      <c r="I889" s="68">
        <f t="shared" si="55"/>
        <v>-5.6861140991302239E-3</v>
      </c>
    </row>
    <row r="890" spans="1:9" x14ac:dyDescent="0.2">
      <c r="A890" s="51">
        <f>Data!A896</f>
        <v>41432</v>
      </c>
      <c r="B890" s="52">
        <f>Data!E896</f>
        <v>1922.9957999999999</v>
      </c>
      <c r="C890" s="52">
        <f t="shared" si="52"/>
        <v>0.98782385012660656</v>
      </c>
      <c r="D890" s="53">
        <f>IF(Data!Q896=0,1,Data!Q896/POWER(10,LEN(Data!Q896)-1))</f>
        <v>1</v>
      </c>
      <c r="E890" s="53">
        <f>IF(Data!R896=0,1,Data!Q896/1000000000)</f>
        <v>1</v>
      </c>
      <c r="F890" s="53">
        <f t="shared" si="53"/>
        <v>2055.2993992700449</v>
      </c>
      <c r="G890" s="66">
        <f t="shared" si="54"/>
        <v>-1.2176149873393549E-2</v>
      </c>
      <c r="H890" s="53">
        <v>4119.25</v>
      </c>
      <c r="I890" s="69">
        <f t="shared" si="55"/>
        <v>-1.1893025141346603E-2</v>
      </c>
    </row>
    <row r="891" spans="1:9" x14ac:dyDescent="0.2">
      <c r="A891" s="56">
        <f>Data!A897</f>
        <v>41433</v>
      </c>
      <c r="B891" s="57">
        <f>Data!E897</f>
        <v>1922.9251999999999</v>
      </c>
      <c r="C891" s="57">
        <f t="shared" si="52"/>
        <v>0.99996328645127563</v>
      </c>
      <c r="D891" s="58">
        <f>IF(Data!Q897=0,1,Data!Q897/POWER(10,LEN(Data!Q897)-1))</f>
        <v>1</v>
      </c>
      <c r="E891" s="58">
        <f>IF(Data!R897=0,1,Data!Q897/1000000000)</f>
        <v>1</v>
      </c>
      <c r="F891" s="58">
        <f t="shared" si="53"/>
        <v>2055.2239419354064</v>
      </c>
      <c r="G891" s="65">
        <f t="shared" si="54"/>
        <v>-3.6713548724476297E-5</v>
      </c>
      <c r="H891" s="58">
        <v>4119.25</v>
      </c>
      <c r="I891" s="68">
        <f t="shared" si="55"/>
        <v>0</v>
      </c>
    </row>
    <row r="892" spans="1:9" x14ac:dyDescent="0.2">
      <c r="A892" s="51">
        <f>Data!A898</f>
        <v>41434</v>
      </c>
      <c r="B892" s="52">
        <f>Data!E898</f>
        <v>1922.8547000000001</v>
      </c>
      <c r="C892" s="52">
        <f t="shared" si="52"/>
        <v>0.99996333710744456</v>
      </c>
      <c r="D892" s="53">
        <f>IF(Data!Q898=0,1,Data!Q898/POWER(10,LEN(Data!Q898)-1))</f>
        <v>1</v>
      </c>
      <c r="E892" s="53">
        <f>IF(Data!R898=0,1,Data!Q898/1000000000)</f>
        <v>1</v>
      </c>
      <c r="F892" s="53">
        <f t="shared" si="53"/>
        <v>2055.1485914808459</v>
      </c>
      <c r="G892" s="66">
        <f t="shared" si="54"/>
        <v>-3.6662892555439086E-5</v>
      </c>
      <c r="H892" s="53">
        <v>4119.25</v>
      </c>
      <c r="I892" s="69">
        <f t="shared" si="55"/>
        <v>0</v>
      </c>
    </row>
    <row r="893" spans="1:9" x14ac:dyDescent="0.2">
      <c r="A893" s="56">
        <f>Data!A899</f>
        <v>41435</v>
      </c>
      <c r="B893" s="57">
        <f>Data!E899</f>
        <v>1891.8469</v>
      </c>
      <c r="C893" s="57">
        <f t="shared" si="52"/>
        <v>0.98387408055325232</v>
      </c>
      <c r="D893" s="58">
        <f>IF(Data!Q899=0,1,Data!Q899/POWER(10,LEN(Data!Q899)-1))</f>
        <v>1</v>
      </c>
      <c r="E893" s="58">
        <f>IF(Data!R899=0,1,Data!Q899/1000000000)</f>
        <v>1</v>
      </c>
      <c r="F893" s="58">
        <f t="shared" si="53"/>
        <v>2022.0074308435287</v>
      </c>
      <c r="G893" s="65">
        <f t="shared" si="54"/>
        <v>-1.6125919446747683E-2</v>
      </c>
      <c r="H893" s="58">
        <v>4030.78</v>
      </c>
      <c r="I893" s="68">
        <f t="shared" si="55"/>
        <v>-2.147721065727981E-2</v>
      </c>
    </row>
    <row r="894" spans="1:9" x14ac:dyDescent="0.2">
      <c r="A894" s="51">
        <f>Data!A900</f>
        <v>41436</v>
      </c>
      <c r="B894" s="52">
        <f>Data!E900</f>
        <v>1868.9590000000001</v>
      </c>
      <c r="C894" s="52">
        <f t="shared" si="52"/>
        <v>0.9879018222880509</v>
      </c>
      <c r="D894" s="53">
        <f>IF(Data!Q900=0,1,Data!Q900/POWER(10,LEN(Data!Q900)-1))</f>
        <v>1</v>
      </c>
      <c r="E894" s="53">
        <f>IF(Data!R900=0,1,Data!Q900/1000000000)</f>
        <v>1</v>
      </c>
      <c r="F894" s="53">
        <f t="shared" si="53"/>
        <v>1997.544825610302</v>
      </c>
      <c r="G894" s="66">
        <f t="shared" si="54"/>
        <v>-1.2098177711949099E-2</v>
      </c>
      <c r="H894" s="53">
        <v>3962.95</v>
      </c>
      <c r="I894" s="69">
        <f t="shared" si="55"/>
        <v>-1.6828008474786604E-2</v>
      </c>
    </row>
    <row r="895" spans="1:9" x14ac:dyDescent="0.2">
      <c r="A895" s="56">
        <f>Data!A901</f>
        <v>41437</v>
      </c>
      <c r="B895" s="57">
        <f>Data!E901</f>
        <v>1850.7108000000001</v>
      </c>
      <c r="C895" s="57">
        <f t="shared" si="52"/>
        <v>0.99023616890472188</v>
      </c>
      <c r="D895" s="58">
        <f>IF(Data!Q901=0,1,Data!Q901/POWER(10,LEN(Data!Q901)-1))</f>
        <v>1</v>
      </c>
      <c r="E895" s="58">
        <f>IF(Data!R901=0,1,Data!Q901/1000000000)</f>
        <v>1</v>
      </c>
      <c r="F895" s="58">
        <f t="shared" si="53"/>
        <v>1978.0411353277962</v>
      </c>
      <c r="G895" s="65">
        <f t="shared" si="54"/>
        <v>-9.7638310952781193E-3</v>
      </c>
      <c r="H895" s="58">
        <v>3924.43</v>
      </c>
      <c r="I895" s="68">
        <f t="shared" si="55"/>
        <v>-9.720031794496542E-3</v>
      </c>
    </row>
    <row r="896" spans="1:9" x14ac:dyDescent="0.2">
      <c r="A896" s="51">
        <f>Data!A902</f>
        <v>41438</v>
      </c>
      <c r="B896" s="52">
        <f>Data!E902</f>
        <v>1870.8716999999999</v>
      </c>
      <c r="C896" s="52">
        <f t="shared" si="52"/>
        <v>1.0108935982866689</v>
      </c>
      <c r="D896" s="53">
        <f>IF(Data!Q902=0,1,Data!Q902/POWER(10,LEN(Data!Q902)-1))</f>
        <v>1</v>
      </c>
      <c r="E896" s="53">
        <f>IF(Data!R902=0,1,Data!Q902/1000000000)</f>
        <v>1</v>
      </c>
      <c r="F896" s="53">
        <f t="shared" si="53"/>
        <v>1999.5891208505636</v>
      </c>
      <c r="G896" s="66">
        <f t="shared" si="54"/>
        <v>1.0893598286668915E-2</v>
      </c>
      <c r="H896" s="53">
        <v>3981.48</v>
      </c>
      <c r="I896" s="69">
        <f t="shared" si="55"/>
        <v>1.4537142973629402E-2</v>
      </c>
    </row>
    <row r="897" spans="1:9" x14ac:dyDescent="0.2">
      <c r="A897" s="56">
        <f>Data!A903</f>
        <v>41439</v>
      </c>
      <c r="B897" s="57">
        <f>Data!E903</f>
        <v>1867.1670999999999</v>
      </c>
      <c r="C897" s="57">
        <f t="shared" si="52"/>
        <v>0.99801985352603284</v>
      </c>
      <c r="D897" s="58">
        <f>IF(Data!Q903=0,1,Data!Q903/POWER(10,LEN(Data!Q903)-1))</f>
        <v>1</v>
      </c>
      <c r="E897" s="58">
        <f>IF(Data!R903=0,1,Data!Q903/1000000000)</f>
        <v>1</v>
      </c>
      <c r="F897" s="58">
        <f t="shared" si="53"/>
        <v>1995.6296415035283</v>
      </c>
      <c r="G897" s="65">
        <f t="shared" si="54"/>
        <v>-1.9801464739671593E-3</v>
      </c>
      <c r="H897" s="58">
        <v>3990.21</v>
      </c>
      <c r="I897" s="68">
        <f t="shared" si="55"/>
        <v>2.1926519786612531E-3</v>
      </c>
    </row>
    <row r="898" spans="1:9" x14ac:dyDescent="0.2">
      <c r="A898" s="51">
        <f>Data!A904</f>
        <v>41440</v>
      </c>
      <c r="B898" s="52">
        <f>Data!E904</f>
        <v>1867.0884000000001</v>
      </c>
      <c r="C898" s="52">
        <f t="shared" si="52"/>
        <v>0.99995785058552078</v>
      </c>
      <c r="D898" s="53">
        <f>IF(Data!Q904=0,1,Data!Q904/POWER(10,LEN(Data!Q904)-1))</f>
        <v>1</v>
      </c>
      <c r="E898" s="53">
        <f>IF(Data!R904=0,1,Data!Q904/1000000000)</f>
        <v>1</v>
      </c>
      <c r="F898" s="53">
        <f t="shared" si="53"/>
        <v>1995.5455268826215</v>
      </c>
      <c r="G898" s="66">
        <f t="shared" si="54"/>
        <v>-4.2149414479220049E-5</v>
      </c>
      <c r="H898" s="53">
        <v>3990.21</v>
      </c>
      <c r="I898" s="69">
        <f t="shared" si="55"/>
        <v>0</v>
      </c>
    </row>
    <row r="899" spans="1:9" x14ac:dyDescent="0.2">
      <c r="A899" s="56">
        <f>Data!A905</f>
        <v>41441</v>
      </c>
      <c r="B899" s="57">
        <f>Data!E905</f>
        <v>1867.0097000000001</v>
      </c>
      <c r="C899" s="57">
        <f t="shared" si="52"/>
        <v>0.99995784880887262</v>
      </c>
      <c r="D899" s="58">
        <f>IF(Data!Q905=0,1,Data!Q905/POWER(10,LEN(Data!Q905)-1))</f>
        <v>1</v>
      </c>
      <c r="E899" s="58">
        <f>IF(Data!R905=0,1,Data!Q905/1000000000)</f>
        <v>1</v>
      </c>
      <c r="F899" s="58">
        <f t="shared" si="53"/>
        <v>1995.4614122617145</v>
      </c>
      <c r="G899" s="65">
        <f t="shared" si="54"/>
        <v>-4.2151191127381971E-5</v>
      </c>
      <c r="H899" s="58">
        <v>3990.21</v>
      </c>
      <c r="I899" s="68">
        <f t="shared" si="55"/>
        <v>0</v>
      </c>
    </row>
    <row r="900" spans="1:9" x14ac:dyDescent="0.2">
      <c r="A900" s="51">
        <f>Data!A906</f>
        <v>41442</v>
      </c>
      <c r="B900" s="52">
        <f>Data!E906</f>
        <v>1865.1352999999999</v>
      </c>
      <c r="C900" s="52">
        <f t="shared" ref="C900:C963" si="56">B900/B899</f>
        <v>0.99899604163813394</v>
      </c>
      <c r="D900" s="53">
        <f>IF(Data!Q906=0,1,Data!Q906/POWER(10,LEN(Data!Q906)-1))</f>
        <v>1</v>
      </c>
      <c r="E900" s="53">
        <f>IF(Data!R906=0,1,Data!Q906/1000000000)</f>
        <v>1</v>
      </c>
      <c r="F900" s="53">
        <f t="shared" ref="F900:F963" si="57">D900*E900*F899*C900</f>
        <v>1993.4580520910934</v>
      </c>
      <c r="G900" s="66">
        <f t="shared" ref="G900:G963" si="58">(F900/F899)-1</f>
        <v>-1.0039583618660641E-3</v>
      </c>
      <c r="H900" s="53">
        <v>3972.59</v>
      </c>
      <c r="I900" s="69">
        <f t="shared" ref="I900:I963" si="59">(H900/H899)-1</f>
        <v>-4.4158076893195952E-3</v>
      </c>
    </row>
    <row r="901" spans="1:9" x14ac:dyDescent="0.2">
      <c r="A901" s="56">
        <f>Data!A907</f>
        <v>41443</v>
      </c>
      <c r="B901" s="57">
        <f>Data!E907</f>
        <v>1862.7832000000001</v>
      </c>
      <c r="C901" s="57">
        <f t="shared" si="56"/>
        <v>0.99873891186339148</v>
      </c>
      <c r="D901" s="58">
        <f>IF(Data!Q907=0,1,Data!Q907/POWER(10,LEN(Data!Q907)-1))</f>
        <v>1</v>
      </c>
      <c r="E901" s="58">
        <f>IF(Data!R907=0,1,Data!Q907/1000000000)</f>
        <v>1</v>
      </c>
      <c r="F901" s="58">
        <f t="shared" si="57"/>
        <v>1990.9441257907745</v>
      </c>
      <c r="G901" s="65">
        <f t="shared" si="58"/>
        <v>-1.2610881366085236E-3</v>
      </c>
      <c r="H901" s="58">
        <v>3974.23</v>
      </c>
      <c r="I901" s="68">
        <f t="shared" si="59"/>
        <v>4.1282891010641087E-4</v>
      </c>
    </row>
    <row r="902" spans="1:9" x14ac:dyDescent="0.2">
      <c r="A902" s="51">
        <f>Data!A908</f>
        <v>41444</v>
      </c>
      <c r="B902" s="52">
        <f>Data!E908</f>
        <v>1849.002</v>
      </c>
      <c r="C902" s="52">
        <f t="shared" si="56"/>
        <v>0.99260182290671284</v>
      </c>
      <c r="D902" s="53">
        <f>IF(Data!Q908=0,1,Data!Q908/POWER(10,LEN(Data!Q908)-1))</f>
        <v>1</v>
      </c>
      <c r="E902" s="53">
        <f>IF(Data!R908=0,1,Data!Q908/1000000000)</f>
        <v>1</v>
      </c>
      <c r="F902" s="53">
        <f t="shared" si="57"/>
        <v>1976.2147685653345</v>
      </c>
      <c r="G902" s="66">
        <f t="shared" si="58"/>
        <v>-7.3981770932871616E-3</v>
      </c>
      <c r="H902" s="53">
        <v>3947.11</v>
      </c>
      <c r="I902" s="69">
        <f t="shared" si="59"/>
        <v>-6.8239633841020719E-3</v>
      </c>
    </row>
    <row r="903" spans="1:9" x14ac:dyDescent="0.2">
      <c r="A903" s="56">
        <f>Data!A909</f>
        <v>41445</v>
      </c>
      <c r="B903" s="57">
        <f>Data!E909</f>
        <v>1797.0138999999999</v>
      </c>
      <c r="C903" s="57">
        <f t="shared" si="56"/>
        <v>0.97188315642708878</v>
      </c>
      <c r="D903" s="58">
        <f>IF(Data!Q909=0,1,Data!Q909/POWER(10,LEN(Data!Q909)-1))</f>
        <v>1.001228043</v>
      </c>
      <c r="E903" s="58">
        <f>IF(Data!R909=0,1,Data!Q909/1000000000)</f>
        <v>1</v>
      </c>
      <c r="F903" s="58">
        <f t="shared" si="57"/>
        <v>1923.0084876512283</v>
      </c>
      <c r="G903" s="65">
        <f t="shared" si="58"/>
        <v>-2.6923329265842955E-2</v>
      </c>
      <c r="H903" s="58">
        <v>3826.43</v>
      </c>
      <c r="I903" s="68">
        <f t="shared" si="59"/>
        <v>-3.0574268262095639E-2</v>
      </c>
    </row>
    <row r="904" spans="1:9" x14ac:dyDescent="0.2">
      <c r="A904" s="51">
        <f>Data!A910</f>
        <v>41446</v>
      </c>
      <c r="B904" s="52">
        <f>Data!E910</f>
        <v>1798.3096</v>
      </c>
      <c r="C904" s="52">
        <f t="shared" si="56"/>
        <v>1.0007210294811855</v>
      </c>
      <c r="D904" s="53">
        <f>IF(Data!Q910=0,1,Data!Q910/POWER(10,LEN(Data!Q910)-1))</f>
        <v>1</v>
      </c>
      <c r="E904" s="53">
        <f>IF(Data!R910=0,1,Data!Q910/1000000000)</f>
        <v>1</v>
      </c>
      <c r="F904" s="53">
        <f t="shared" si="57"/>
        <v>1924.3950334633946</v>
      </c>
      <c r="G904" s="66">
        <f t="shared" si="58"/>
        <v>7.210294811854645E-4</v>
      </c>
      <c r="H904" s="53">
        <v>3821.74</v>
      </c>
      <c r="I904" s="69">
        <f t="shared" si="59"/>
        <v>-1.2256855606923578E-3</v>
      </c>
    </row>
    <row r="905" spans="1:9" x14ac:dyDescent="0.2">
      <c r="A905" s="56">
        <f>Data!A911</f>
        <v>41447</v>
      </c>
      <c r="B905" s="57">
        <f>Data!E911</f>
        <v>1798.2351000000001</v>
      </c>
      <c r="C905" s="57">
        <f t="shared" si="56"/>
        <v>0.9999585722058093</v>
      </c>
      <c r="D905" s="58">
        <f>IF(Data!Q911=0,1,Data!Q911/POWER(10,LEN(Data!Q911)-1))</f>
        <v>1</v>
      </c>
      <c r="E905" s="58">
        <f>IF(Data!R911=0,1,Data!Q911/1000000000)</f>
        <v>1</v>
      </c>
      <c r="F905" s="58">
        <f t="shared" si="57"/>
        <v>1924.3153100220068</v>
      </c>
      <c r="G905" s="65">
        <f t="shared" si="58"/>
        <v>-4.1427794190695977E-5</v>
      </c>
      <c r="H905" s="58">
        <v>3821.74</v>
      </c>
      <c r="I905" s="68">
        <f t="shared" si="59"/>
        <v>0</v>
      </c>
    </row>
    <row r="906" spans="1:9" x14ac:dyDescent="0.2">
      <c r="A906" s="51">
        <f>Data!A912</f>
        <v>41448</v>
      </c>
      <c r="B906" s="52">
        <f>Data!E912</f>
        <v>1798.1605999999999</v>
      </c>
      <c r="C906" s="52">
        <f t="shared" si="56"/>
        <v>0.9999585704894759</v>
      </c>
      <c r="D906" s="53">
        <f>IF(Data!Q912=0,1,Data!Q912/POWER(10,LEN(Data!Q912)-1))</f>
        <v>1</v>
      </c>
      <c r="E906" s="53">
        <f>IF(Data!R912=0,1,Data!Q912/1000000000)</f>
        <v>1</v>
      </c>
      <c r="F906" s="53">
        <f t="shared" si="57"/>
        <v>1924.2355865806185</v>
      </c>
      <c r="G906" s="66">
        <f t="shared" si="58"/>
        <v>-4.1429510524104707E-5</v>
      </c>
      <c r="H906" s="53">
        <v>3821.74</v>
      </c>
      <c r="I906" s="69">
        <f t="shared" si="59"/>
        <v>0</v>
      </c>
    </row>
    <row r="907" spans="1:9" x14ac:dyDescent="0.2">
      <c r="A907" s="56">
        <f>Data!A913</f>
        <v>41449</v>
      </c>
      <c r="B907" s="57">
        <f>Data!E913</f>
        <v>1757.5601999999999</v>
      </c>
      <c r="C907" s="57">
        <f t="shared" si="56"/>
        <v>0.97742114914541001</v>
      </c>
      <c r="D907" s="58">
        <f>IF(Data!Q913=0,1,Data!Q913/POWER(10,LEN(Data!Q913)-1))</f>
        <v>1</v>
      </c>
      <c r="E907" s="58">
        <f>IF(Data!R913=0,1,Data!Q913/1000000000)</f>
        <v>1</v>
      </c>
      <c r="F907" s="58">
        <f t="shared" si="57"/>
        <v>1880.7885582621202</v>
      </c>
      <c r="G907" s="65">
        <f t="shared" si="58"/>
        <v>-2.2578850854589994E-2</v>
      </c>
      <c r="H907" s="58">
        <v>3802.19</v>
      </c>
      <c r="I907" s="68">
        <f t="shared" si="59"/>
        <v>-5.1154709634877449E-3</v>
      </c>
    </row>
    <row r="908" spans="1:9" x14ac:dyDescent="0.2">
      <c r="A908" s="51">
        <f>Data!A914</f>
        <v>41450</v>
      </c>
      <c r="B908" s="52">
        <f>Data!E914</f>
        <v>1784.9049</v>
      </c>
      <c r="C908" s="52">
        <f t="shared" si="56"/>
        <v>1.0155583290973476</v>
      </c>
      <c r="D908" s="53">
        <f>IF(Data!Q914=0,1,Data!Q914/POWER(10,LEN(Data!Q914)-1))</f>
        <v>1</v>
      </c>
      <c r="E908" s="53">
        <f>IF(Data!R914=0,1,Data!Q914/1000000000)</f>
        <v>1</v>
      </c>
      <c r="F908" s="53">
        <f t="shared" si="57"/>
        <v>1910.0504856140881</v>
      </c>
      <c r="G908" s="66">
        <f t="shared" si="58"/>
        <v>1.5558329097347556E-2</v>
      </c>
      <c r="H908" s="53">
        <v>3821.26</v>
      </c>
      <c r="I908" s="69">
        <f t="shared" si="59"/>
        <v>5.0155305231984748E-3</v>
      </c>
    </row>
    <row r="909" spans="1:9" x14ac:dyDescent="0.2">
      <c r="A909" s="56">
        <f>Data!A915</f>
        <v>41451</v>
      </c>
      <c r="B909" s="57">
        <f>Data!E915</f>
        <v>1805.8853999999999</v>
      </c>
      <c r="C909" s="57">
        <f t="shared" si="56"/>
        <v>1.0117544077558418</v>
      </c>
      <c r="D909" s="58">
        <f>IF(Data!Q915=0,1,Data!Q915/POWER(10,LEN(Data!Q915)-1))</f>
        <v>1</v>
      </c>
      <c r="E909" s="58">
        <f>IF(Data!R915=0,1,Data!Q915/1000000000)</f>
        <v>1</v>
      </c>
      <c r="F909" s="58">
        <f t="shared" si="57"/>
        <v>1932.5019978562398</v>
      </c>
      <c r="G909" s="65">
        <f t="shared" si="58"/>
        <v>1.17544077558418E-2</v>
      </c>
      <c r="H909" s="58">
        <v>3903.31</v>
      </c>
      <c r="I909" s="68">
        <f t="shared" si="59"/>
        <v>2.1471975212364436E-2</v>
      </c>
    </row>
    <row r="910" spans="1:9" x14ac:dyDescent="0.2">
      <c r="A910" s="51">
        <f>Data!A916</f>
        <v>41452</v>
      </c>
      <c r="B910" s="52">
        <f>Data!E916</f>
        <v>1836.0884000000001</v>
      </c>
      <c r="C910" s="52">
        <f t="shared" si="56"/>
        <v>1.0167247600539879</v>
      </c>
      <c r="D910" s="53">
        <f>IF(Data!Q916=0,1,Data!Q916/POWER(10,LEN(Data!Q916)-1))</f>
        <v>1</v>
      </c>
      <c r="E910" s="53">
        <f>IF(Data!R916=0,1,Data!Q916/1000000000)</f>
        <v>1</v>
      </c>
      <c r="F910" s="53">
        <f t="shared" si="57"/>
        <v>1964.8226300742376</v>
      </c>
      <c r="G910" s="66">
        <f t="shared" si="58"/>
        <v>1.672476005398793E-2</v>
      </c>
      <c r="H910" s="53">
        <v>3961.88</v>
      </c>
      <c r="I910" s="69">
        <f t="shared" si="59"/>
        <v>1.5005213523906713E-2</v>
      </c>
    </row>
    <row r="911" spans="1:9" x14ac:dyDescent="0.2">
      <c r="A911" s="56">
        <f>Data!A917</f>
        <v>41453</v>
      </c>
      <c r="B911" s="57">
        <f>Data!E917</f>
        <v>1842.1565000000001</v>
      </c>
      <c r="C911" s="57">
        <f t="shared" si="56"/>
        <v>1.0033049062343622</v>
      </c>
      <c r="D911" s="58">
        <f>IF(Data!Q917=0,1,Data!Q917/POWER(10,LEN(Data!Q917)-1))</f>
        <v>1</v>
      </c>
      <c r="E911" s="58">
        <f>IF(Data!R917=0,1,Data!Q917/1000000000)</f>
        <v>1</v>
      </c>
      <c r="F911" s="58">
        <f t="shared" si="57"/>
        <v>1971.316184633786</v>
      </c>
      <c r="G911" s="65">
        <f t="shared" si="58"/>
        <v>3.3049062343621927E-3</v>
      </c>
      <c r="H911" s="58">
        <v>4029.67</v>
      </c>
      <c r="I911" s="68">
        <f t="shared" si="59"/>
        <v>1.7110563671792089E-2</v>
      </c>
    </row>
    <row r="912" spans="1:9" x14ac:dyDescent="0.2">
      <c r="A912" s="51">
        <f>Data!A918</f>
        <v>41454</v>
      </c>
      <c r="B912" s="52">
        <f>Data!E918</f>
        <v>1842.0788</v>
      </c>
      <c r="C912" s="52">
        <f t="shared" si="56"/>
        <v>0.99995782117317389</v>
      </c>
      <c r="D912" s="53">
        <f>IF(Data!Q918=0,1,Data!Q918/POWER(10,LEN(Data!Q918)-1))</f>
        <v>1</v>
      </c>
      <c r="E912" s="53">
        <f>IF(Data!R918=0,1,Data!Q918/1000000000)</f>
        <v>1</v>
      </c>
      <c r="F912" s="53">
        <f t="shared" si="57"/>
        <v>1971.2330368298149</v>
      </c>
      <c r="G912" s="66">
        <f t="shared" si="58"/>
        <v>-4.2178826826111404E-5</v>
      </c>
      <c r="H912" s="53">
        <v>4029.67</v>
      </c>
      <c r="I912" s="69">
        <f t="shared" si="59"/>
        <v>0</v>
      </c>
    </row>
    <row r="913" spans="1:9" x14ac:dyDescent="0.2">
      <c r="A913" s="56">
        <f>Data!A919</f>
        <v>41455</v>
      </c>
      <c r="B913" s="57">
        <f>Data!E919</f>
        <v>1842.001</v>
      </c>
      <c r="C913" s="57">
        <f t="shared" si="56"/>
        <v>0.9999577651075513</v>
      </c>
      <c r="D913" s="58">
        <f>IF(Data!Q919=0,1,Data!Q919/POWER(10,LEN(Data!Q919)-1))</f>
        <v>1</v>
      </c>
      <c r="E913" s="58">
        <f>IF(Data!R919=0,1,Data!Q919/1000000000)</f>
        <v>1</v>
      </c>
      <c r="F913" s="58">
        <f t="shared" si="57"/>
        <v>1971.149782014513</v>
      </c>
      <c r="G913" s="65">
        <f t="shared" si="58"/>
        <v>-4.2234892448700379E-5</v>
      </c>
      <c r="H913" s="58">
        <v>4029.67</v>
      </c>
      <c r="I913" s="68">
        <f t="shared" si="59"/>
        <v>0</v>
      </c>
    </row>
    <row r="914" spans="1:9" x14ac:dyDescent="0.2">
      <c r="A914" s="51">
        <f>Data!A920</f>
        <v>41456</v>
      </c>
      <c r="B914" s="52">
        <f>Data!E920</f>
        <v>1827.3443</v>
      </c>
      <c r="C914" s="52">
        <f t="shared" si="56"/>
        <v>0.99204305535121862</v>
      </c>
      <c r="D914" s="53">
        <f>IF(Data!Q920=0,1,Data!Q920/POWER(10,LEN(Data!Q920)-1))</f>
        <v>1</v>
      </c>
      <c r="E914" s="53">
        <f>IF(Data!R920=0,1,Data!Q920/1000000000)</f>
        <v>1</v>
      </c>
      <c r="F914" s="53">
        <f t="shared" si="57"/>
        <v>1955.465452304566</v>
      </c>
      <c r="G914" s="66">
        <f t="shared" si="58"/>
        <v>-7.9569446487813833E-3</v>
      </c>
      <c r="H914" s="53">
        <v>3953.87</v>
      </c>
      <c r="I914" s="69">
        <f t="shared" si="59"/>
        <v>-1.8810473314192055E-2</v>
      </c>
    </row>
    <row r="915" spans="1:9" x14ac:dyDescent="0.2">
      <c r="A915" s="56">
        <f>Data!A921</f>
        <v>41457</v>
      </c>
      <c r="B915" s="57">
        <f>Data!E921</f>
        <v>1778.5630000000001</v>
      </c>
      <c r="C915" s="57">
        <f t="shared" si="56"/>
        <v>0.97330481179709816</v>
      </c>
      <c r="D915" s="58">
        <f>IF(Data!Q921=0,1,Data!Q921/POWER(10,LEN(Data!Q921)-1))</f>
        <v>1</v>
      </c>
      <c r="E915" s="58">
        <f>IF(Data!R921=0,1,Data!Q921/1000000000)</f>
        <v>1</v>
      </c>
      <c r="F915" s="58">
        <f t="shared" si="57"/>
        <v>1903.2639340310232</v>
      </c>
      <c r="G915" s="65">
        <f t="shared" si="58"/>
        <v>-2.6695188202901843E-2</v>
      </c>
      <c r="H915" s="58">
        <v>3876.62</v>
      </c>
      <c r="I915" s="68">
        <f t="shared" si="59"/>
        <v>-1.9537819908090004E-2</v>
      </c>
    </row>
    <row r="916" spans="1:9" x14ac:dyDescent="0.2">
      <c r="A916" s="51">
        <f>Data!A922</f>
        <v>41458</v>
      </c>
      <c r="B916" s="52">
        <f>Data!E922</f>
        <v>1751.2864</v>
      </c>
      <c r="C916" s="52">
        <f t="shared" si="56"/>
        <v>0.9846636863580317</v>
      </c>
      <c r="D916" s="53">
        <f>IF(Data!Q922=0,1,Data!Q922/POWER(10,LEN(Data!Q922)-1))</f>
        <v>1</v>
      </c>
      <c r="E916" s="53">
        <f>IF(Data!R922=0,1,Data!Q922/1000000000)</f>
        <v>1</v>
      </c>
      <c r="F916" s="53">
        <f t="shared" si="57"/>
        <v>1874.0748813952769</v>
      </c>
      <c r="G916" s="66">
        <f t="shared" si="58"/>
        <v>-1.5336313641968302E-2</v>
      </c>
      <c r="H916" s="53">
        <v>3847.63</v>
      </c>
      <c r="I916" s="69">
        <f t="shared" si="59"/>
        <v>-7.4781639675799427E-3</v>
      </c>
    </row>
    <row r="917" spans="1:9" x14ac:dyDescent="0.2">
      <c r="A917" s="56">
        <f>Data!A923</f>
        <v>41459</v>
      </c>
      <c r="B917" s="57">
        <f>Data!E923</f>
        <v>1752.2663</v>
      </c>
      <c r="C917" s="57">
        <f t="shared" si="56"/>
        <v>1.0005595315534912</v>
      </c>
      <c r="D917" s="58">
        <f>IF(Data!Q923=0,1,Data!Q923/POWER(10,LEN(Data!Q923)-1))</f>
        <v>1</v>
      </c>
      <c r="E917" s="58">
        <f>IF(Data!R923=0,1,Data!Q923/1000000000)</f>
        <v>1</v>
      </c>
      <c r="F917" s="58">
        <f t="shared" si="57"/>
        <v>1875.1234854250229</v>
      </c>
      <c r="G917" s="65">
        <f t="shared" si="58"/>
        <v>5.5953155349119932E-4</v>
      </c>
      <c r="H917" s="58">
        <v>3866.23</v>
      </c>
      <c r="I917" s="68">
        <f t="shared" si="59"/>
        <v>4.8341446552813139E-3</v>
      </c>
    </row>
    <row r="918" spans="1:9" x14ac:dyDescent="0.2">
      <c r="A918" s="51">
        <f>Data!A924</f>
        <v>41460</v>
      </c>
      <c r="B918" s="52">
        <f>Data!E924</f>
        <v>1740.3021000000001</v>
      </c>
      <c r="C918" s="52">
        <f t="shared" si="56"/>
        <v>0.99317215653807878</v>
      </c>
      <c r="D918" s="53">
        <f>IF(Data!Q924=0,1,Data!Q924/POWER(10,LEN(Data!Q924)-1))</f>
        <v>1</v>
      </c>
      <c r="E918" s="53">
        <f>IF(Data!R924=0,1,Data!Q924/1000000000)</f>
        <v>1</v>
      </c>
      <c r="F918" s="53">
        <f t="shared" si="57"/>
        <v>1862.3204357947686</v>
      </c>
      <c r="G918" s="66">
        <f t="shared" si="58"/>
        <v>-6.8278434619212236E-3</v>
      </c>
      <c r="H918" s="53">
        <v>3831.92</v>
      </c>
      <c r="I918" s="69">
        <f t="shared" si="59"/>
        <v>-8.8742780434687418E-3</v>
      </c>
    </row>
    <row r="919" spans="1:9" x14ac:dyDescent="0.2">
      <c r="A919" s="56">
        <f>Data!A925</f>
        <v>41461</v>
      </c>
      <c r="B919" s="57">
        <f>Data!E925</f>
        <v>1740.2326</v>
      </c>
      <c r="C919" s="57">
        <f t="shared" si="56"/>
        <v>0.99996006440490992</v>
      </c>
      <c r="D919" s="58">
        <f>IF(Data!Q925=0,1,Data!Q925/POWER(10,LEN(Data!Q925)-1))</f>
        <v>1</v>
      </c>
      <c r="E919" s="58">
        <f>IF(Data!R925=0,1,Data!Q925/1000000000)</f>
        <v>1</v>
      </c>
      <c r="F919" s="58">
        <f t="shared" si="57"/>
        <v>1862.2460629199168</v>
      </c>
      <c r="G919" s="65">
        <f t="shared" si="58"/>
        <v>-3.9935595090079268E-5</v>
      </c>
      <c r="H919" s="58">
        <v>3831.92</v>
      </c>
      <c r="I919" s="68">
        <f t="shared" si="59"/>
        <v>0</v>
      </c>
    </row>
    <row r="920" spans="1:9" x14ac:dyDescent="0.2">
      <c r="A920" s="51">
        <f>Data!A926</f>
        <v>41462</v>
      </c>
      <c r="B920" s="52">
        <f>Data!E926</f>
        <v>1740.1631</v>
      </c>
      <c r="C920" s="52">
        <f t="shared" si="56"/>
        <v>0.9999600628099945</v>
      </c>
      <c r="D920" s="53">
        <f>IF(Data!Q926=0,1,Data!Q926/POWER(10,LEN(Data!Q926)-1))</f>
        <v>1</v>
      </c>
      <c r="E920" s="53">
        <f>IF(Data!R926=0,1,Data!Q926/1000000000)</f>
        <v>1</v>
      </c>
      <c r="F920" s="53">
        <f t="shared" si="57"/>
        <v>1862.1716900450649</v>
      </c>
      <c r="G920" s="66">
        <f t="shared" si="58"/>
        <v>-3.9937190005501222E-5</v>
      </c>
      <c r="H920" s="53">
        <v>3831.92</v>
      </c>
      <c r="I920" s="69">
        <f t="shared" si="59"/>
        <v>0</v>
      </c>
    </row>
    <row r="921" spans="1:9" x14ac:dyDescent="0.2">
      <c r="A921" s="56">
        <f>Data!A927</f>
        <v>41463</v>
      </c>
      <c r="B921" s="57">
        <f>Data!E927</f>
        <v>1742.5621000000001</v>
      </c>
      <c r="C921" s="57">
        <f t="shared" si="56"/>
        <v>1.0013786064076409</v>
      </c>
      <c r="D921" s="58">
        <f>IF(Data!Q927=0,1,Data!Q927/POWER(10,LEN(Data!Q927)-1))</f>
        <v>1</v>
      </c>
      <c r="E921" s="58">
        <f>IF(Data!R927=0,1,Data!Q927/1000000000)</f>
        <v>1</v>
      </c>
      <c r="F921" s="58">
        <f t="shared" si="57"/>
        <v>1864.7388918690885</v>
      </c>
      <c r="G921" s="65">
        <f t="shared" si="58"/>
        <v>1.3786064076408699E-3</v>
      </c>
      <c r="H921" s="58">
        <v>3817.7</v>
      </c>
      <c r="I921" s="68">
        <f t="shared" si="59"/>
        <v>-3.7109334224096902E-3</v>
      </c>
    </row>
    <row r="922" spans="1:9" x14ac:dyDescent="0.2">
      <c r="A922" s="51">
        <f>Data!A928</f>
        <v>41464</v>
      </c>
      <c r="B922" s="52">
        <f>Data!E928</f>
        <v>1725.9684999999999</v>
      </c>
      <c r="C922" s="52">
        <f t="shared" si="56"/>
        <v>0.99047746992775743</v>
      </c>
      <c r="D922" s="53">
        <f>IF(Data!Q928=0,1,Data!Q928/POWER(10,LEN(Data!Q928)-1))</f>
        <v>1</v>
      </c>
      <c r="E922" s="53">
        <f>IF(Data!R928=0,1,Data!Q928/1000000000)</f>
        <v>1</v>
      </c>
      <c r="F922" s="53">
        <f t="shared" si="57"/>
        <v>1846.9818596943849</v>
      </c>
      <c r="G922" s="66">
        <f t="shared" si="58"/>
        <v>-9.5225300722425743E-3</v>
      </c>
      <c r="H922" s="53">
        <v>3777.95</v>
      </c>
      <c r="I922" s="69">
        <f t="shared" si="59"/>
        <v>-1.0412028184509037E-2</v>
      </c>
    </row>
    <row r="923" spans="1:9" x14ac:dyDescent="0.2">
      <c r="A923" s="56">
        <f>Data!A929</f>
        <v>41465</v>
      </c>
      <c r="B923" s="57">
        <f>Data!E929</f>
        <v>1711.7217000000001</v>
      </c>
      <c r="C923" s="57">
        <f t="shared" si="56"/>
        <v>0.99174561992295929</v>
      </c>
      <c r="D923" s="58">
        <f>IF(Data!Q929=0,1,Data!Q929/POWER(10,LEN(Data!Q929)-1))</f>
        <v>1</v>
      </c>
      <c r="E923" s="58">
        <f>IF(Data!R929=0,1,Data!Q929/1000000000)</f>
        <v>1</v>
      </c>
      <c r="F923" s="58">
        <f t="shared" si="57"/>
        <v>1831.736169429068</v>
      </c>
      <c r="G923" s="65">
        <f t="shared" si="58"/>
        <v>-8.2543800770407127E-3</v>
      </c>
      <c r="H923" s="58">
        <v>3735.91</v>
      </c>
      <c r="I923" s="68">
        <f t="shared" si="59"/>
        <v>-1.1127728000635217E-2</v>
      </c>
    </row>
    <row r="924" spans="1:9" x14ac:dyDescent="0.2">
      <c r="A924" s="51">
        <f>Data!A930</f>
        <v>41466</v>
      </c>
      <c r="B924" s="52">
        <f>Data!E930</f>
        <v>1708.4402</v>
      </c>
      <c r="C924" s="52">
        <f t="shared" si="56"/>
        <v>0.9980829243445356</v>
      </c>
      <c r="D924" s="53">
        <f>IF(Data!Q930=0,1,Data!Q930/POWER(10,LEN(Data!Q930)-1))</f>
        <v>1</v>
      </c>
      <c r="E924" s="53">
        <f>IF(Data!R930=0,1,Data!Q930/1000000000)</f>
        <v>1</v>
      </c>
      <c r="F924" s="53">
        <f t="shared" si="57"/>
        <v>1828.2245926114219</v>
      </c>
      <c r="G924" s="66">
        <f t="shared" si="58"/>
        <v>-1.9170756554643953E-3</v>
      </c>
      <c r="H924" s="53">
        <v>3730.44</v>
      </c>
      <c r="I924" s="69">
        <f t="shared" si="59"/>
        <v>-1.4641680340264918E-3</v>
      </c>
    </row>
    <row r="925" spans="1:9" x14ac:dyDescent="0.2">
      <c r="A925" s="56">
        <f>Data!A931</f>
        <v>41467</v>
      </c>
      <c r="B925" s="57">
        <f>Data!E931</f>
        <v>1682.4294</v>
      </c>
      <c r="C925" s="57">
        <f t="shared" si="56"/>
        <v>0.98477511826284581</v>
      </c>
      <c r="D925" s="58">
        <f>IF(Data!Q931=0,1,Data!Q931/POWER(10,LEN(Data!Q931)-1))</f>
        <v>1</v>
      </c>
      <c r="E925" s="58">
        <f>IF(Data!R931=0,1,Data!Q931/1000000000)</f>
        <v>1</v>
      </c>
      <c r="F925" s="58">
        <f t="shared" si="57"/>
        <v>1800.3900893999562</v>
      </c>
      <c r="G925" s="65">
        <f t="shared" si="58"/>
        <v>-1.5224881737154194E-2</v>
      </c>
      <c r="H925" s="58">
        <v>3740.3</v>
      </c>
      <c r="I925" s="68">
        <f t="shared" si="59"/>
        <v>2.6431198464524908E-3</v>
      </c>
    </row>
    <row r="926" spans="1:9" x14ac:dyDescent="0.2">
      <c r="A926" s="51">
        <f>Data!A932</f>
        <v>41468</v>
      </c>
      <c r="B926" s="52">
        <f>Data!E932</f>
        <v>1682.3579</v>
      </c>
      <c r="C926" s="52">
        <f t="shared" si="56"/>
        <v>0.99995750193143318</v>
      </c>
      <c r="D926" s="53">
        <f>IF(Data!Q932=0,1,Data!Q932/POWER(10,LEN(Data!Q932)-1))</f>
        <v>1</v>
      </c>
      <c r="E926" s="53">
        <f>IF(Data!R932=0,1,Data!Q932/1000000000)</f>
        <v>1</v>
      </c>
      <c r="F926" s="53">
        <f t="shared" si="57"/>
        <v>1800.3135762984898</v>
      </c>
      <c r="G926" s="66">
        <f t="shared" si="58"/>
        <v>-4.2498068566820812E-5</v>
      </c>
      <c r="H926" s="53">
        <v>3740.3</v>
      </c>
      <c r="I926" s="69">
        <f t="shared" si="59"/>
        <v>0</v>
      </c>
    </row>
    <row r="927" spans="1:9" x14ac:dyDescent="0.2">
      <c r="A927" s="56">
        <f>Data!A933</f>
        <v>41469</v>
      </c>
      <c r="B927" s="57">
        <f>Data!E933</f>
        <v>1682.2864</v>
      </c>
      <c r="C927" s="57">
        <f t="shared" si="56"/>
        <v>0.99995750012527063</v>
      </c>
      <c r="D927" s="58">
        <f>IF(Data!Q933=0,1,Data!Q933/POWER(10,LEN(Data!Q933)-1))</f>
        <v>1</v>
      </c>
      <c r="E927" s="58">
        <f>IF(Data!R933=0,1,Data!Q933/1000000000)</f>
        <v>1</v>
      </c>
      <c r="F927" s="58">
        <f t="shared" si="57"/>
        <v>1800.2370631970234</v>
      </c>
      <c r="G927" s="65">
        <f t="shared" si="58"/>
        <v>-4.2499874729484688E-5</v>
      </c>
      <c r="H927" s="58">
        <v>3740.3</v>
      </c>
      <c r="I927" s="68">
        <f t="shared" si="59"/>
        <v>0</v>
      </c>
    </row>
    <row r="928" spans="1:9" x14ac:dyDescent="0.2">
      <c r="A928" s="51">
        <f>Data!A934</f>
        <v>41470</v>
      </c>
      <c r="B928" s="52">
        <f>Data!E934</f>
        <v>1702.557</v>
      </c>
      <c r="C928" s="52">
        <f t="shared" si="56"/>
        <v>1.0120494346265891</v>
      </c>
      <c r="D928" s="53">
        <f>IF(Data!Q934=0,1,Data!Q934/POWER(10,LEN(Data!Q934)-1))</f>
        <v>1</v>
      </c>
      <c r="E928" s="53">
        <f>IF(Data!R934=0,1,Data!Q934/1000000000)</f>
        <v>1</v>
      </c>
      <c r="F928" s="53">
        <f t="shared" si="57"/>
        <v>1821.9289020023787</v>
      </c>
      <c r="G928" s="66">
        <f t="shared" si="58"/>
        <v>1.2049434626589139E-2</v>
      </c>
      <c r="H928" s="53">
        <v>3806.92</v>
      </c>
      <c r="I928" s="69">
        <f t="shared" si="59"/>
        <v>1.781140550223248E-2</v>
      </c>
    </row>
    <row r="929" spans="1:9" x14ac:dyDescent="0.2">
      <c r="A929" s="56">
        <f>Data!A935</f>
        <v>41471</v>
      </c>
      <c r="B929" s="57">
        <f>Data!E935</f>
        <v>1702.4840999999999</v>
      </c>
      <c r="C929" s="57">
        <f t="shared" si="56"/>
        <v>0.99995718205029249</v>
      </c>
      <c r="D929" s="58">
        <f>IF(Data!Q935=0,1,Data!Q935/POWER(10,LEN(Data!Q935)-1))</f>
        <v>1</v>
      </c>
      <c r="E929" s="58">
        <f>IF(Data!R935=0,1,Data!Q935/1000000000)</f>
        <v>1</v>
      </c>
      <c r="F929" s="58">
        <f t="shared" si="57"/>
        <v>1821.850890742282</v>
      </c>
      <c r="G929" s="65">
        <f t="shared" si="58"/>
        <v>-4.281794970750763E-5</v>
      </c>
      <c r="H929" s="58">
        <v>3806.92</v>
      </c>
      <c r="I929" s="68">
        <f t="shared" si="59"/>
        <v>0</v>
      </c>
    </row>
    <row r="930" spans="1:9" x14ac:dyDescent="0.2">
      <c r="A930" s="51">
        <f>Data!A936</f>
        <v>41472</v>
      </c>
      <c r="B930" s="52">
        <f>Data!E936</f>
        <v>1720.0996</v>
      </c>
      <c r="C930" s="52">
        <f t="shared" si="56"/>
        <v>1.0103469395103308</v>
      </c>
      <c r="D930" s="53">
        <f>IF(Data!Q936=0,1,Data!Q936/POWER(10,LEN(Data!Q936)-1))</f>
        <v>1</v>
      </c>
      <c r="E930" s="53">
        <f>IF(Data!R936=0,1,Data!Q936/1000000000)</f>
        <v>1</v>
      </c>
      <c r="F930" s="53">
        <f t="shared" si="57"/>
        <v>1840.7014717056347</v>
      </c>
      <c r="G930" s="66">
        <f t="shared" si="58"/>
        <v>1.0346939510330833E-2</v>
      </c>
      <c r="H930" s="53">
        <v>3864.43</v>
      </c>
      <c r="I930" s="69">
        <f t="shared" si="59"/>
        <v>1.5106700429743602E-2</v>
      </c>
    </row>
    <row r="931" spans="1:9" x14ac:dyDescent="0.2">
      <c r="A931" s="56">
        <f>Data!A937</f>
        <v>41473</v>
      </c>
      <c r="B931" s="57">
        <f>Data!E937</f>
        <v>1764.7571</v>
      </c>
      <c r="C931" s="57">
        <f t="shared" si="56"/>
        <v>1.025962159400537</v>
      </c>
      <c r="D931" s="58">
        <f>IF(Data!Q937=0,1,Data!Q937/POWER(10,LEN(Data!Q937)-1))</f>
        <v>1</v>
      </c>
      <c r="E931" s="58">
        <f>IF(Data!R937=0,1,Data!Q937/1000000000)</f>
        <v>1</v>
      </c>
      <c r="F931" s="58">
        <f t="shared" si="57"/>
        <v>1888.4900567228594</v>
      </c>
      <c r="G931" s="65">
        <f t="shared" si="58"/>
        <v>2.5962159400537033E-2</v>
      </c>
      <c r="H931" s="58">
        <v>3909.94</v>
      </c>
      <c r="I931" s="68">
        <f t="shared" si="59"/>
        <v>1.1776639763173335E-2</v>
      </c>
    </row>
    <row r="932" spans="1:9" x14ac:dyDescent="0.2">
      <c r="A932" s="51">
        <f>Data!A938</f>
        <v>41474</v>
      </c>
      <c r="B932" s="52">
        <f>Data!E938</f>
        <v>1760.2475999999999</v>
      </c>
      <c r="C932" s="52">
        <f t="shared" si="56"/>
        <v>0.99744469083025644</v>
      </c>
      <c r="D932" s="53">
        <f>IF(Data!Q938=0,1,Data!Q938/POWER(10,LEN(Data!Q938)-1))</f>
        <v>1</v>
      </c>
      <c r="E932" s="53">
        <f>IF(Data!R938=0,1,Data!Q938/1000000000)</f>
        <v>1</v>
      </c>
      <c r="F932" s="53">
        <f t="shared" si="57"/>
        <v>1883.6643807639459</v>
      </c>
      <c r="G932" s="66">
        <f t="shared" si="58"/>
        <v>-2.5553091697435582E-3</v>
      </c>
      <c r="H932" s="53">
        <v>3852.57</v>
      </c>
      <c r="I932" s="69">
        <f t="shared" si="59"/>
        <v>-1.4672859430067908E-2</v>
      </c>
    </row>
    <row r="933" spans="1:9" x14ac:dyDescent="0.2">
      <c r="A933" s="56">
        <f>Data!A939</f>
        <v>41475</v>
      </c>
      <c r="B933" s="57">
        <f>Data!E939</f>
        <v>1760.172</v>
      </c>
      <c r="C933" s="57">
        <f t="shared" si="56"/>
        <v>0.99995705149661906</v>
      </c>
      <c r="D933" s="58">
        <f>IF(Data!Q939=0,1,Data!Q939/POWER(10,LEN(Data!Q939)-1))</f>
        <v>1</v>
      </c>
      <c r="E933" s="58">
        <f>IF(Data!R939=0,1,Data!Q939/1000000000)</f>
        <v>1</v>
      </c>
      <c r="F933" s="58">
        <f t="shared" si="57"/>
        <v>1883.5834801979202</v>
      </c>
      <c r="G933" s="65">
        <f t="shared" si="58"/>
        <v>-4.2948503380935144E-5</v>
      </c>
      <c r="H933" s="58">
        <v>3852.57</v>
      </c>
      <c r="I933" s="68">
        <f t="shared" si="59"/>
        <v>0</v>
      </c>
    </row>
    <row r="934" spans="1:9" x14ac:dyDescent="0.2">
      <c r="A934" s="51">
        <f>Data!A940</f>
        <v>41476</v>
      </c>
      <c r="B934" s="52">
        <f>Data!E940</f>
        <v>1760.0962999999999</v>
      </c>
      <c r="C934" s="52">
        <f t="shared" si="56"/>
        <v>0.99995699283933615</v>
      </c>
      <c r="D934" s="53">
        <f>IF(Data!Q940=0,1,Data!Q940/POWER(10,LEN(Data!Q940)-1))</f>
        <v>1</v>
      </c>
      <c r="E934" s="53">
        <f>IF(Data!R940=0,1,Data!Q940/1000000000)</f>
        <v>1</v>
      </c>
      <c r="F934" s="53">
        <f t="shared" si="57"/>
        <v>1883.5024726205636</v>
      </c>
      <c r="G934" s="66">
        <f t="shared" si="58"/>
        <v>-4.3007160663854904E-5</v>
      </c>
      <c r="H934" s="53">
        <v>3852.57</v>
      </c>
      <c r="I934" s="69">
        <f t="shared" si="59"/>
        <v>0</v>
      </c>
    </row>
    <row r="935" spans="1:9" x14ac:dyDescent="0.2">
      <c r="A935" s="56">
        <f>Data!A941</f>
        <v>41477</v>
      </c>
      <c r="B935" s="57">
        <f>Data!E941</f>
        <v>1753.0406</v>
      </c>
      <c r="C935" s="57">
        <f t="shared" si="56"/>
        <v>0.99599129888518034</v>
      </c>
      <c r="D935" s="58">
        <f>IF(Data!Q941=0,1,Data!Q941/POWER(10,LEN(Data!Q941)-1))</f>
        <v>1</v>
      </c>
      <c r="E935" s="58">
        <f>IF(Data!R941=0,1,Data!Q941/1000000000)</f>
        <v>1</v>
      </c>
      <c r="F935" s="58">
        <f t="shared" si="57"/>
        <v>1875.952074158804</v>
      </c>
      <c r="G935" s="65">
        <f t="shared" si="58"/>
        <v>-4.0087011148196572E-3</v>
      </c>
      <c r="H935" s="58">
        <v>3859.92</v>
      </c>
      <c r="I935" s="68">
        <f t="shared" si="59"/>
        <v>1.9078173790483266E-3</v>
      </c>
    </row>
    <row r="936" spans="1:9" x14ac:dyDescent="0.2">
      <c r="A936" s="51">
        <f>Data!A942</f>
        <v>41478</v>
      </c>
      <c r="B936" s="52">
        <f>Data!E942</f>
        <v>1750.2765999999999</v>
      </c>
      <c r="C936" s="52">
        <f t="shared" si="56"/>
        <v>0.99842331090335268</v>
      </c>
      <c r="D936" s="53">
        <f>IF(Data!Q942=0,1,Data!Q942/POWER(10,LEN(Data!Q942)-1))</f>
        <v>1</v>
      </c>
      <c r="E936" s="53">
        <f>IF(Data!R942=0,1,Data!Q942/1000000000)</f>
        <v>1</v>
      </c>
      <c r="F936" s="53">
        <f t="shared" si="57"/>
        <v>1872.9942809776448</v>
      </c>
      <c r="G936" s="66">
        <f t="shared" si="58"/>
        <v>-1.5766890966473213E-3</v>
      </c>
      <c r="H936" s="53">
        <v>3859.95</v>
      </c>
      <c r="I936" s="69">
        <f t="shared" si="59"/>
        <v>7.7721818068088311E-6</v>
      </c>
    </row>
    <row r="937" spans="1:9" x14ac:dyDescent="0.2">
      <c r="A937" s="56">
        <f>Data!A943</f>
        <v>41479</v>
      </c>
      <c r="B937" s="57">
        <f>Data!E943</f>
        <v>1747.7715000000001</v>
      </c>
      <c r="C937" s="57">
        <f t="shared" si="56"/>
        <v>0.99856874050650057</v>
      </c>
      <c r="D937" s="58">
        <f>IF(Data!Q943=0,1,Data!Q943/POWER(10,LEN(Data!Q943)-1))</f>
        <v>1</v>
      </c>
      <c r="E937" s="58">
        <f>IF(Data!R943=0,1,Data!Q943/1000000000)</f>
        <v>1</v>
      </c>
      <c r="F937" s="58">
        <f t="shared" si="57"/>
        <v>1870.3135401317254</v>
      </c>
      <c r="G937" s="65">
        <f t="shared" si="58"/>
        <v>-1.431259493499426E-3</v>
      </c>
      <c r="H937" s="58">
        <v>3872.01</v>
      </c>
      <c r="I937" s="68">
        <f t="shared" si="59"/>
        <v>3.1243928030157964E-3</v>
      </c>
    </row>
    <row r="938" spans="1:9" x14ac:dyDescent="0.2">
      <c r="A938" s="51">
        <f>Data!A944</f>
        <v>41480</v>
      </c>
      <c r="B938" s="52">
        <f>Data!E944</f>
        <v>1740.3385000000001</v>
      </c>
      <c r="C938" s="52">
        <f t="shared" si="56"/>
        <v>0.9957471557351748</v>
      </c>
      <c r="D938" s="53">
        <f>IF(Data!Q944=0,1,Data!Q944/POWER(10,LEN(Data!Q944)-1))</f>
        <v>1</v>
      </c>
      <c r="E938" s="53">
        <f>IF(Data!R944=0,1,Data!Q944/1000000000)</f>
        <v>1</v>
      </c>
      <c r="F938" s="53">
        <f t="shared" si="57"/>
        <v>1862.3593879191512</v>
      </c>
      <c r="G938" s="66">
        <f t="shared" si="58"/>
        <v>-4.2528442648251952E-3</v>
      </c>
      <c r="H938" s="53">
        <v>3849.89</v>
      </c>
      <c r="I938" s="69">
        <f t="shared" si="59"/>
        <v>-5.712795163235751E-3</v>
      </c>
    </row>
    <row r="939" spans="1:9" x14ac:dyDescent="0.2">
      <c r="A939" s="56">
        <f>Data!A945</f>
        <v>41481</v>
      </c>
      <c r="B939" s="57">
        <f>Data!E945</f>
        <v>1722.1623999999999</v>
      </c>
      <c r="C939" s="57">
        <f t="shared" si="56"/>
        <v>0.98955599729592825</v>
      </c>
      <c r="D939" s="58">
        <f>IF(Data!Q945=0,1,Data!Q945/POWER(10,LEN(Data!Q945)-1))</f>
        <v>1</v>
      </c>
      <c r="E939" s="58">
        <f>IF(Data!R945=0,1,Data!Q945/1000000000)</f>
        <v>1</v>
      </c>
      <c r="F939" s="58">
        <f t="shared" si="57"/>
        <v>1842.9089014357703</v>
      </c>
      <c r="G939" s="65">
        <f t="shared" si="58"/>
        <v>-1.0444002704071753E-2</v>
      </c>
      <c r="H939" s="58">
        <v>3809.52</v>
      </c>
      <c r="I939" s="68">
        <f t="shared" si="59"/>
        <v>-1.0486013886111034E-2</v>
      </c>
    </row>
    <row r="940" spans="1:9" x14ac:dyDescent="0.2">
      <c r="A940" s="51">
        <f>Data!A946</f>
        <v>41482</v>
      </c>
      <c r="B940" s="52">
        <f>Data!E946</f>
        <v>1722.0914</v>
      </c>
      <c r="C940" s="52">
        <f t="shared" si="56"/>
        <v>0.99995877276150036</v>
      </c>
      <c r="D940" s="53">
        <f>IF(Data!Q946=0,1,Data!Q946/POWER(10,LEN(Data!Q946)-1))</f>
        <v>1</v>
      </c>
      <c r="E940" s="53">
        <f>IF(Data!R946=0,1,Data!Q946/1000000000)</f>
        <v>1</v>
      </c>
      <c r="F940" s="53">
        <f t="shared" si="57"/>
        <v>1842.8329233909576</v>
      </c>
      <c r="G940" s="66">
        <f t="shared" si="58"/>
        <v>-4.1227238499641494E-5</v>
      </c>
      <c r="H940" s="53">
        <v>3809.52</v>
      </c>
      <c r="I940" s="69">
        <f t="shared" si="59"/>
        <v>0</v>
      </c>
    </row>
    <row r="941" spans="1:9" x14ac:dyDescent="0.2">
      <c r="A941" s="56">
        <f>Data!A947</f>
        <v>41483</v>
      </c>
      <c r="B941" s="57">
        <f>Data!E947</f>
        <v>1722.0204000000001</v>
      </c>
      <c r="C941" s="57">
        <f t="shared" si="56"/>
        <v>0.99995877106174513</v>
      </c>
      <c r="D941" s="58">
        <f>IF(Data!Q947=0,1,Data!Q947/POWER(10,LEN(Data!Q947)-1))</f>
        <v>1</v>
      </c>
      <c r="E941" s="58">
        <f>IF(Data!R947=0,1,Data!Q947/1000000000)</f>
        <v>1</v>
      </c>
      <c r="F941" s="58">
        <f t="shared" si="57"/>
        <v>1842.7569453461451</v>
      </c>
      <c r="G941" s="65">
        <f t="shared" si="58"/>
        <v>-4.1228938254866954E-5</v>
      </c>
      <c r="H941" s="58">
        <v>3809.52</v>
      </c>
      <c r="I941" s="68">
        <f t="shared" si="59"/>
        <v>0</v>
      </c>
    </row>
    <row r="942" spans="1:9" x14ac:dyDescent="0.2">
      <c r="A942" s="51">
        <f>Data!A948</f>
        <v>41484</v>
      </c>
      <c r="B942" s="52">
        <f>Data!E948</f>
        <v>1700.0728999999999</v>
      </c>
      <c r="C942" s="52">
        <f t="shared" si="56"/>
        <v>0.98725479674921379</v>
      </c>
      <c r="D942" s="53">
        <f>IF(Data!Q948=0,1,Data!Q948/POWER(10,LEN(Data!Q948)-1))</f>
        <v>1</v>
      </c>
      <c r="E942" s="53">
        <f>IF(Data!R948=0,1,Data!Q948/1000000000)</f>
        <v>1</v>
      </c>
      <c r="F942" s="53">
        <f t="shared" si="57"/>
        <v>1819.2706335359105</v>
      </c>
      <c r="G942" s="66">
        <f t="shared" si="58"/>
        <v>-1.2745203250786208E-2</v>
      </c>
      <c r="H942" s="53">
        <v>3803.89</v>
      </c>
      <c r="I942" s="69">
        <f t="shared" si="59"/>
        <v>-1.4778764778765607E-3</v>
      </c>
    </row>
    <row r="943" spans="1:9" x14ac:dyDescent="0.2">
      <c r="A943" s="56">
        <f>Data!A949</f>
        <v>41485</v>
      </c>
      <c r="B943" s="57">
        <f>Data!E949</f>
        <v>1662.7336</v>
      </c>
      <c r="C943" s="57">
        <f t="shared" si="56"/>
        <v>0.97803664772257715</v>
      </c>
      <c r="D943" s="58">
        <f>IF(Data!Q949=0,1,Data!Q949/POWER(10,LEN(Data!Q949)-1))</f>
        <v>1</v>
      </c>
      <c r="E943" s="58">
        <f>IF(Data!R949=0,1,Data!Q949/1000000000)</f>
        <v>1</v>
      </c>
      <c r="F943" s="58">
        <f t="shared" si="57"/>
        <v>1779.313351723591</v>
      </c>
      <c r="G943" s="65">
        <f t="shared" si="58"/>
        <v>-2.1963352277422854E-2</v>
      </c>
      <c r="H943" s="58">
        <v>3748.36</v>
      </c>
      <c r="I943" s="68">
        <f t="shared" si="59"/>
        <v>-1.4598213933631032E-2</v>
      </c>
    </row>
    <row r="944" spans="1:9" x14ac:dyDescent="0.2">
      <c r="A944" s="51">
        <f>Data!A950</f>
        <v>41486</v>
      </c>
      <c r="B944" s="52">
        <f>Data!E950</f>
        <v>1660.3683000000001</v>
      </c>
      <c r="C944" s="52">
        <f t="shared" si="56"/>
        <v>0.99857746304038131</v>
      </c>
      <c r="D944" s="53">
        <f>IF(Data!Q950=0,1,Data!Q950/POWER(10,LEN(Data!Q950)-1))</f>
        <v>1</v>
      </c>
      <c r="E944" s="53">
        <f>IF(Data!R950=0,1,Data!Q950/1000000000)</f>
        <v>1</v>
      </c>
      <c r="F944" s="53">
        <f t="shared" si="57"/>
        <v>1776.7822127180211</v>
      </c>
      <c r="G944" s="66">
        <f t="shared" si="58"/>
        <v>-1.4225369596186921E-3</v>
      </c>
      <c r="H944" s="53">
        <v>3732.54</v>
      </c>
      <c r="I944" s="69">
        <f t="shared" si="59"/>
        <v>-4.2205124374393721E-3</v>
      </c>
    </row>
    <row r="945" spans="1:9" x14ac:dyDescent="0.2">
      <c r="A945" s="56">
        <f>Data!A951</f>
        <v>41487</v>
      </c>
      <c r="B945" s="57">
        <f>Data!E951</f>
        <v>1689.3786</v>
      </c>
      <c r="C945" s="57">
        <f t="shared" si="56"/>
        <v>1.0174722078228065</v>
      </c>
      <c r="D945" s="58">
        <f>IF(Data!Q951=0,1,Data!Q951/POWER(10,LEN(Data!Q951)-1))</f>
        <v>1</v>
      </c>
      <c r="E945" s="58">
        <f>IF(Data!R951=0,1,Data!Q951/1000000000)</f>
        <v>1</v>
      </c>
      <c r="F945" s="58">
        <f t="shared" si="57"/>
        <v>1807.8265207944962</v>
      </c>
      <c r="G945" s="65">
        <f t="shared" si="58"/>
        <v>1.7472207822806451E-2</v>
      </c>
      <c r="H945" s="58">
        <v>3830.59</v>
      </c>
      <c r="I945" s="68">
        <f t="shared" si="59"/>
        <v>2.6268975014333451E-2</v>
      </c>
    </row>
    <row r="946" spans="1:9" x14ac:dyDescent="0.2">
      <c r="A946" s="51">
        <f>Data!A952</f>
        <v>41488</v>
      </c>
      <c r="B946" s="52">
        <f>Data!E952</f>
        <v>1711.9482</v>
      </c>
      <c r="C946" s="52">
        <f t="shared" si="56"/>
        <v>1.0133597051602288</v>
      </c>
      <c r="D946" s="53">
        <f>IF(Data!Q952=0,1,Data!Q952/POWER(10,LEN(Data!Q952)-1))</f>
        <v>1</v>
      </c>
      <c r="E946" s="53">
        <f>IF(Data!R952=0,1,Data!Q952/1000000000)</f>
        <v>1</v>
      </c>
      <c r="F946" s="53">
        <f t="shared" si="57"/>
        <v>1831.978550093153</v>
      </c>
      <c r="G946" s="66">
        <f t="shared" si="58"/>
        <v>1.3359705160228774E-2</v>
      </c>
      <c r="H946" s="53">
        <v>3820.54</v>
      </c>
      <c r="I946" s="69">
        <f t="shared" si="59"/>
        <v>-2.6236167274493738E-3</v>
      </c>
    </row>
    <row r="947" spans="1:9" x14ac:dyDescent="0.2">
      <c r="A947" s="56">
        <f>Data!A953</f>
        <v>41489</v>
      </c>
      <c r="B947" s="57">
        <f>Data!E953</f>
        <v>1711.8757000000001</v>
      </c>
      <c r="C947" s="57">
        <f t="shared" si="56"/>
        <v>0.99995765058779229</v>
      </c>
      <c r="D947" s="58">
        <f>IF(Data!Q953=0,1,Data!Q953/POWER(10,LEN(Data!Q953)-1))</f>
        <v>1</v>
      </c>
      <c r="E947" s="58">
        <f>IF(Data!R953=0,1,Data!Q953/1000000000)</f>
        <v>1</v>
      </c>
      <c r="F947" s="58">
        <f t="shared" si="57"/>
        <v>1831.9009668783794</v>
      </c>
      <c r="G947" s="65">
        <f t="shared" si="58"/>
        <v>-4.2349412207709491E-5</v>
      </c>
      <c r="H947" s="58">
        <v>3820.54</v>
      </c>
      <c r="I947" s="68">
        <f t="shared" si="59"/>
        <v>0</v>
      </c>
    </row>
    <row r="948" spans="1:9" x14ac:dyDescent="0.2">
      <c r="A948" s="51">
        <f>Data!A954</f>
        <v>41490</v>
      </c>
      <c r="B948" s="52">
        <f>Data!E954</f>
        <v>1711.8032000000001</v>
      </c>
      <c r="C948" s="52">
        <f t="shared" si="56"/>
        <v>0.99995764879424365</v>
      </c>
      <c r="D948" s="53">
        <f>IF(Data!Q954=0,1,Data!Q954/POWER(10,LEN(Data!Q954)-1))</f>
        <v>1</v>
      </c>
      <c r="E948" s="53">
        <f>IF(Data!R954=0,1,Data!Q954/1000000000)</f>
        <v>1</v>
      </c>
      <c r="F948" s="53">
        <f t="shared" si="57"/>
        <v>1831.8233836636059</v>
      </c>
      <c r="G948" s="66">
        <f t="shared" si="58"/>
        <v>-4.2351205756352428E-5</v>
      </c>
      <c r="H948" s="53">
        <v>3820.54</v>
      </c>
      <c r="I948" s="69">
        <f t="shared" si="59"/>
        <v>0</v>
      </c>
    </row>
    <row r="949" spans="1:9" x14ac:dyDescent="0.2">
      <c r="A949" s="56">
        <f>Data!A955</f>
        <v>41491</v>
      </c>
      <c r="B949" s="57">
        <f>Data!E955</f>
        <v>1690.7419</v>
      </c>
      <c r="C949" s="57">
        <f t="shared" si="56"/>
        <v>0.98769642444879169</v>
      </c>
      <c r="D949" s="58">
        <f>IF(Data!Q955=0,1,Data!Q955/POWER(10,LEN(Data!Q955)-1))</f>
        <v>1</v>
      </c>
      <c r="E949" s="58">
        <f>IF(Data!R955=0,1,Data!Q955/1000000000)</f>
        <v>1</v>
      </c>
      <c r="F949" s="58">
        <f t="shared" si="57"/>
        <v>1809.2854062662307</v>
      </c>
      <c r="G949" s="65">
        <f t="shared" si="58"/>
        <v>-1.2303575551208312E-2</v>
      </c>
      <c r="H949" s="58">
        <v>3778.91</v>
      </c>
      <c r="I949" s="68">
        <f t="shared" si="59"/>
        <v>-1.0896365435252631E-2</v>
      </c>
    </row>
    <row r="950" spans="1:9" x14ac:dyDescent="0.2">
      <c r="A950" s="51">
        <f>Data!A956</f>
        <v>41492</v>
      </c>
      <c r="B950" s="52">
        <f>Data!E956</f>
        <v>1675.992</v>
      </c>
      <c r="C950" s="52">
        <f t="shared" si="56"/>
        <v>0.99127607827072839</v>
      </c>
      <c r="D950" s="53">
        <f>IF(Data!Q956=0,1,Data!Q956/POWER(10,LEN(Data!Q956)-1))</f>
        <v>1</v>
      </c>
      <c r="E950" s="53">
        <f>IF(Data!R956=0,1,Data!Q956/1000000000)</f>
        <v>1</v>
      </c>
      <c r="F950" s="53">
        <f t="shared" si="57"/>
        <v>1793.5013419960508</v>
      </c>
      <c r="G950" s="66">
        <f t="shared" si="58"/>
        <v>-8.7239217292716109E-3</v>
      </c>
      <c r="H950" s="53">
        <v>3711.01</v>
      </c>
      <c r="I950" s="69">
        <f t="shared" si="59"/>
        <v>-1.7968144253236895E-2</v>
      </c>
    </row>
    <row r="951" spans="1:9" x14ac:dyDescent="0.2">
      <c r="A951" s="56">
        <f>Data!A957</f>
        <v>41493</v>
      </c>
      <c r="B951" s="57">
        <f>Data!E957</f>
        <v>1649.1935000000001</v>
      </c>
      <c r="C951" s="57">
        <f t="shared" si="56"/>
        <v>0.98401036520460727</v>
      </c>
      <c r="D951" s="58">
        <f>IF(Data!Q957=0,1,Data!Q957/POWER(10,LEN(Data!Q957)-1))</f>
        <v>1</v>
      </c>
      <c r="E951" s="58">
        <f>IF(Data!R957=0,1,Data!Q957/1000000000)</f>
        <v>1</v>
      </c>
      <c r="F951" s="58">
        <f t="shared" si="57"/>
        <v>1764.8239105324872</v>
      </c>
      <c r="G951" s="65">
        <f t="shared" si="58"/>
        <v>-1.5989634795392726E-2</v>
      </c>
      <c r="H951" s="58">
        <v>3666.22</v>
      </c>
      <c r="I951" s="68">
        <f t="shared" si="59"/>
        <v>-1.20694905160591E-2</v>
      </c>
    </row>
    <row r="952" spans="1:9" x14ac:dyDescent="0.2">
      <c r="A952" s="51">
        <f>Data!A958</f>
        <v>41494</v>
      </c>
      <c r="B952" s="52">
        <f>Data!E958</f>
        <v>1660.9314999999999</v>
      </c>
      <c r="C952" s="52">
        <f t="shared" si="56"/>
        <v>1.0071174183017335</v>
      </c>
      <c r="D952" s="53">
        <f>IF(Data!Q958=0,1,Data!Q958/POWER(10,LEN(Data!Q958)-1))</f>
        <v>1</v>
      </c>
      <c r="E952" s="53">
        <f>IF(Data!R958=0,1,Data!Q958/1000000000)</f>
        <v>1</v>
      </c>
      <c r="F952" s="53">
        <f t="shared" si="57"/>
        <v>1777.3849005326481</v>
      </c>
      <c r="G952" s="66">
        <f t="shared" si="58"/>
        <v>7.1174183017335135E-3</v>
      </c>
      <c r="H952" s="53">
        <v>3740.59</v>
      </c>
      <c r="I952" s="69">
        <f t="shared" si="59"/>
        <v>2.0285198378711788E-2</v>
      </c>
    </row>
    <row r="953" spans="1:9" x14ac:dyDescent="0.2">
      <c r="A953" s="56">
        <f>Data!A959</f>
        <v>41495</v>
      </c>
      <c r="B953" s="57">
        <f>Data!E959</f>
        <v>1683.6111000000001</v>
      </c>
      <c r="C953" s="57">
        <f t="shared" si="56"/>
        <v>1.0136547473511099</v>
      </c>
      <c r="D953" s="58">
        <f>IF(Data!Q959=0,1,Data!Q959/POWER(10,LEN(Data!Q959)-1))</f>
        <v>1</v>
      </c>
      <c r="E953" s="58">
        <f>IF(Data!R959=0,1,Data!Q959/1000000000)</f>
        <v>1</v>
      </c>
      <c r="F953" s="58">
        <f t="shared" si="57"/>
        <v>1801.6546422950992</v>
      </c>
      <c r="G953" s="65">
        <f t="shared" si="58"/>
        <v>1.3654747351109942E-2</v>
      </c>
      <c r="H953" s="58">
        <v>3779.02</v>
      </c>
      <c r="I953" s="68">
        <f t="shared" si="59"/>
        <v>1.0273780339465022E-2</v>
      </c>
    </row>
    <row r="954" spans="1:9" x14ac:dyDescent="0.2">
      <c r="A954" s="51">
        <f>Data!A960</f>
        <v>41496</v>
      </c>
      <c r="B954" s="52">
        <f>Data!E960</f>
        <v>1683.5387000000001</v>
      </c>
      <c r="C954" s="52">
        <f t="shared" si="56"/>
        <v>0.9999569971948985</v>
      </c>
      <c r="D954" s="53">
        <f>IF(Data!Q960=0,1,Data!Q960/POWER(10,LEN(Data!Q960)-1))</f>
        <v>1</v>
      </c>
      <c r="E954" s="53">
        <f>IF(Data!R960=0,1,Data!Q960/1000000000)</f>
        <v>1</v>
      </c>
      <c r="F954" s="53">
        <f t="shared" si="57"/>
        <v>1801.5771660916564</v>
      </c>
      <c r="G954" s="66">
        <f t="shared" si="58"/>
        <v>-4.3002805101499675E-5</v>
      </c>
      <c r="H954" s="53">
        <v>3779.02</v>
      </c>
      <c r="I954" s="69">
        <f t="shared" si="59"/>
        <v>0</v>
      </c>
    </row>
    <row r="955" spans="1:9" x14ac:dyDescent="0.2">
      <c r="A955" s="56">
        <f>Data!A961</f>
        <v>41497</v>
      </c>
      <c r="B955" s="57">
        <f>Data!E961</f>
        <v>1683.4663</v>
      </c>
      <c r="C955" s="57">
        <f t="shared" si="56"/>
        <v>0.99995699534557769</v>
      </c>
      <c r="D955" s="58">
        <f>IF(Data!Q961=0,1,Data!Q961/POWER(10,LEN(Data!Q961)-1))</f>
        <v>1</v>
      </c>
      <c r="E955" s="58">
        <f>IF(Data!R961=0,1,Data!Q961/1000000000)</f>
        <v>1</v>
      </c>
      <c r="F955" s="58">
        <f t="shared" si="57"/>
        <v>1801.4996898882134</v>
      </c>
      <c r="G955" s="65">
        <f t="shared" si="58"/>
        <v>-4.3004654422307276E-5</v>
      </c>
      <c r="H955" s="58">
        <v>3779.02</v>
      </c>
      <c r="I955" s="68">
        <f t="shared" si="59"/>
        <v>0</v>
      </c>
    </row>
    <row r="956" spans="1:9" x14ac:dyDescent="0.2">
      <c r="A956" s="51">
        <f>Data!A962</f>
        <v>41498</v>
      </c>
      <c r="B956" s="52">
        <f>Data!E962</f>
        <v>1694.3269</v>
      </c>
      <c r="C956" s="52">
        <f t="shared" si="56"/>
        <v>1.0064513319928055</v>
      </c>
      <c r="D956" s="53">
        <f>IF(Data!Q962=0,1,Data!Q962/POWER(10,LEN(Data!Q962)-1))</f>
        <v>1</v>
      </c>
      <c r="E956" s="53">
        <f>IF(Data!R962=0,1,Data!Q962/1000000000)</f>
        <v>1</v>
      </c>
      <c r="F956" s="53">
        <f t="shared" si="57"/>
        <v>1813.1217624726185</v>
      </c>
      <c r="G956" s="66">
        <f t="shared" si="58"/>
        <v>6.4513319928054536E-3</v>
      </c>
      <c r="H956" s="53">
        <v>3785.04</v>
      </c>
      <c r="I956" s="69">
        <f t="shared" si="59"/>
        <v>1.5930055940429622E-3</v>
      </c>
    </row>
    <row r="957" spans="1:9" x14ac:dyDescent="0.2">
      <c r="A957" s="56">
        <f>Data!A963</f>
        <v>41499</v>
      </c>
      <c r="B957" s="57">
        <f>Data!E963</f>
        <v>1692.2752</v>
      </c>
      <c r="C957" s="57">
        <f t="shared" si="56"/>
        <v>0.99878907665338967</v>
      </c>
      <c r="D957" s="58">
        <f>IF(Data!Q963=0,1,Data!Q963/POWER(10,LEN(Data!Q963)-1))</f>
        <v>1</v>
      </c>
      <c r="E957" s="58">
        <f>IF(Data!R963=0,1,Data!Q963/1000000000)</f>
        <v>1</v>
      </c>
      <c r="F957" s="58">
        <f t="shared" si="57"/>
        <v>1810.926211000193</v>
      </c>
      <c r="G957" s="65">
        <f t="shared" si="58"/>
        <v>-1.2109233466103264E-3</v>
      </c>
      <c r="H957" s="58">
        <v>3775.22</v>
      </c>
      <c r="I957" s="68">
        <f t="shared" si="59"/>
        <v>-2.5944243653964749E-3</v>
      </c>
    </row>
    <row r="958" spans="1:9" x14ac:dyDescent="0.2">
      <c r="A958" s="51">
        <f>Data!A964</f>
        <v>41500</v>
      </c>
      <c r="B958" s="52">
        <f>Data!E964</f>
        <v>1687.5218</v>
      </c>
      <c r="C958" s="52">
        <f t="shared" si="56"/>
        <v>0.99719111879675359</v>
      </c>
      <c r="D958" s="53">
        <f>IF(Data!Q964=0,1,Data!Q964/POWER(10,LEN(Data!Q964)-1))</f>
        <v>1</v>
      </c>
      <c r="E958" s="53">
        <f>IF(Data!R964=0,1,Data!Q964/1000000000)</f>
        <v>1</v>
      </c>
      <c r="F958" s="53">
        <f t="shared" si="57"/>
        <v>1805.8395344056482</v>
      </c>
      <c r="G958" s="66">
        <f t="shared" si="58"/>
        <v>-2.808881203246405E-3</v>
      </c>
      <c r="H958" s="53">
        <v>3759.45</v>
      </c>
      <c r="I958" s="69">
        <f t="shared" si="59"/>
        <v>-4.1772400019072231E-3</v>
      </c>
    </row>
    <row r="959" spans="1:9" x14ac:dyDescent="0.2">
      <c r="A959" s="56">
        <f>Data!A965</f>
        <v>41501</v>
      </c>
      <c r="B959" s="57">
        <f>Data!E965</f>
        <v>1687.4527</v>
      </c>
      <c r="C959" s="57">
        <f t="shared" si="56"/>
        <v>0.99995905238083449</v>
      </c>
      <c r="D959" s="58">
        <f>IF(Data!Q965=0,1,Data!Q965/POWER(10,LEN(Data!Q965)-1))</f>
        <v>1</v>
      </c>
      <c r="E959" s="58">
        <f>IF(Data!R965=0,1,Data!Q965/1000000000)</f>
        <v>1</v>
      </c>
      <c r="F959" s="58">
        <f t="shared" si="57"/>
        <v>1805.7655895761193</v>
      </c>
      <c r="G959" s="65">
        <f t="shared" si="58"/>
        <v>-4.0947619165510041E-5</v>
      </c>
      <c r="H959" s="58">
        <v>3759.45</v>
      </c>
      <c r="I959" s="68">
        <f t="shared" si="59"/>
        <v>0</v>
      </c>
    </row>
    <row r="960" spans="1:9" x14ac:dyDescent="0.2">
      <c r="A960" s="51">
        <f>Data!A966</f>
        <v>41502</v>
      </c>
      <c r="B960" s="52">
        <f>Data!E966</f>
        <v>1674.0691999999999</v>
      </c>
      <c r="C960" s="52">
        <f t="shared" si="56"/>
        <v>0.99206881472885133</v>
      </c>
      <c r="D960" s="53">
        <f>IF(Data!Q966=0,1,Data!Q966/POWER(10,LEN(Data!Q966)-1))</f>
        <v>1</v>
      </c>
      <c r="E960" s="53">
        <f>IF(Data!R966=0,1,Data!Q966/1000000000)</f>
        <v>1</v>
      </c>
      <c r="F960" s="53">
        <f t="shared" si="57"/>
        <v>1791.4437281289261</v>
      </c>
      <c r="G960" s="66">
        <f t="shared" si="58"/>
        <v>-7.9311852711486663E-3</v>
      </c>
      <c r="H960" s="53">
        <v>3730.4</v>
      </c>
      <c r="I960" s="69">
        <f t="shared" si="59"/>
        <v>-7.7271941374402742E-3</v>
      </c>
    </row>
    <row r="961" spans="1:9" x14ac:dyDescent="0.2">
      <c r="A961" s="56">
        <f>Data!A967</f>
        <v>41503</v>
      </c>
      <c r="B961" s="57">
        <f>Data!E967</f>
        <v>1674.0081</v>
      </c>
      <c r="C961" s="57">
        <f t="shared" si="56"/>
        <v>0.99996350210612561</v>
      </c>
      <c r="D961" s="58">
        <f>IF(Data!Q967=0,1,Data!Q967/POWER(10,LEN(Data!Q967)-1))</f>
        <v>1</v>
      </c>
      <c r="E961" s="58">
        <f>IF(Data!R967=0,1,Data!Q967/1000000000)</f>
        <v>1</v>
      </c>
      <c r="F961" s="58">
        <f t="shared" si="57"/>
        <v>1791.3783442058548</v>
      </c>
      <c r="G961" s="65">
        <f t="shared" si="58"/>
        <v>-3.6497893874498644E-5</v>
      </c>
      <c r="H961" s="58">
        <v>3730.4</v>
      </c>
      <c r="I961" s="68">
        <f t="shared" si="59"/>
        <v>0</v>
      </c>
    </row>
    <row r="962" spans="1:9" x14ac:dyDescent="0.2">
      <c r="A962" s="51">
        <f>Data!A968</f>
        <v>41504</v>
      </c>
      <c r="B962" s="52">
        <f>Data!E968</f>
        <v>1673.9468999999999</v>
      </c>
      <c r="C962" s="52">
        <f t="shared" si="56"/>
        <v>0.99996344103711321</v>
      </c>
      <c r="D962" s="53">
        <f>IF(Data!Q968=0,1,Data!Q968/POWER(10,LEN(Data!Q968)-1))</f>
        <v>1</v>
      </c>
      <c r="E962" s="53">
        <f>IF(Data!R968=0,1,Data!Q968/1000000000)</f>
        <v>1</v>
      </c>
      <c r="F962" s="53">
        <f t="shared" si="57"/>
        <v>1791.3128532714527</v>
      </c>
      <c r="G962" s="66">
        <f t="shared" si="58"/>
        <v>-3.6558962886790169E-5</v>
      </c>
      <c r="H962" s="53">
        <v>3730.4</v>
      </c>
      <c r="I962" s="69">
        <f t="shared" si="59"/>
        <v>0</v>
      </c>
    </row>
    <row r="963" spans="1:9" x14ac:dyDescent="0.2">
      <c r="A963" s="56">
        <f>Data!A969</f>
        <v>41505</v>
      </c>
      <c r="B963" s="57">
        <f>Data!E969</f>
        <v>1649.0169000000001</v>
      </c>
      <c r="C963" s="57">
        <f t="shared" si="56"/>
        <v>0.98510705447108282</v>
      </c>
      <c r="D963" s="58">
        <f>IF(Data!Q969=0,1,Data!Q969/POWER(10,LEN(Data!Q969)-1))</f>
        <v>1</v>
      </c>
      <c r="E963" s="58">
        <f>IF(Data!R969=0,1,Data!Q969/1000000000)</f>
        <v>1</v>
      </c>
      <c r="F963" s="58">
        <f t="shared" si="57"/>
        <v>1764.6349285224317</v>
      </c>
      <c r="G963" s="65">
        <f t="shared" si="58"/>
        <v>-1.4892945528917179E-2</v>
      </c>
      <c r="H963" s="58">
        <v>3702.92</v>
      </c>
      <c r="I963" s="68">
        <f t="shared" si="59"/>
        <v>-7.3665022517692691E-3</v>
      </c>
    </row>
    <row r="964" spans="1:9" x14ac:dyDescent="0.2">
      <c r="A964" s="51">
        <f>Data!A970</f>
        <v>41506</v>
      </c>
      <c r="B964" s="52">
        <f>Data!E970</f>
        <v>1645.6391000000001</v>
      </c>
      <c r="C964" s="52">
        <f t="shared" ref="C964:C1027" si="60">B964/B963</f>
        <v>0.99795162802758419</v>
      </c>
      <c r="D964" s="53">
        <f>IF(Data!Q970=0,1,Data!Q970/POWER(10,LEN(Data!Q970)-1))</f>
        <v>1</v>
      </c>
      <c r="E964" s="53">
        <f>IF(Data!R970=0,1,Data!Q970/1000000000)</f>
        <v>1</v>
      </c>
      <c r="F964" s="53">
        <f t="shared" ref="F964:F1027" si="61">D964*E964*F963*C964</f>
        <v>1761.0202997933004</v>
      </c>
      <c r="G964" s="66">
        <f t="shared" ref="G964:G1027" si="62">(F964/F963)-1</f>
        <v>-2.0483719724158078E-3</v>
      </c>
      <c r="H964" s="53">
        <v>3687.19</v>
      </c>
      <c r="I964" s="69">
        <f t="shared" ref="I964:I1027" si="63">(H964/H963)-1</f>
        <v>-4.2479988765622423E-3</v>
      </c>
    </row>
    <row r="965" spans="1:9" x14ac:dyDescent="0.2">
      <c r="A965" s="56">
        <f>Data!A971</f>
        <v>41507</v>
      </c>
      <c r="B965" s="57">
        <f>Data!E971</f>
        <v>1627.5528999999999</v>
      </c>
      <c r="C965" s="57">
        <f t="shared" si="60"/>
        <v>0.98900961942384558</v>
      </c>
      <c r="D965" s="58">
        <f>IF(Data!Q971=0,1,Data!Q971/POWER(10,LEN(Data!Q971)-1))</f>
        <v>1</v>
      </c>
      <c r="E965" s="58">
        <f>IF(Data!R971=0,1,Data!Q971/1000000000)</f>
        <v>1</v>
      </c>
      <c r="F965" s="58">
        <f t="shared" si="61"/>
        <v>1741.6660164962384</v>
      </c>
      <c r="G965" s="65">
        <f t="shared" si="62"/>
        <v>-1.0990380576154424E-2</v>
      </c>
      <c r="H965" s="58">
        <v>3620.66</v>
      </c>
      <c r="I965" s="68">
        <f t="shared" si="63"/>
        <v>-1.8043550779862194E-2</v>
      </c>
    </row>
    <row r="966" spans="1:9" x14ac:dyDescent="0.2">
      <c r="A966" s="51">
        <f>Data!A972</f>
        <v>41508</v>
      </c>
      <c r="B966" s="52">
        <f>Data!E972</f>
        <v>1628.3802000000001</v>
      </c>
      <c r="C966" s="52">
        <f t="shared" si="60"/>
        <v>1.0005083091308431</v>
      </c>
      <c r="D966" s="53">
        <f>IF(Data!Q972=0,1,Data!Q972/POWER(10,LEN(Data!Q972)-1))</f>
        <v>1</v>
      </c>
      <c r="E966" s="53">
        <f>IF(Data!R972=0,1,Data!Q972/1000000000)</f>
        <v>1</v>
      </c>
      <c r="F966" s="53">
        <f t="shared" si="61"/>
        <v>1742.5513212353026</v>
      </c>
      <c r="G966" s="66">
        <f t="shared" si="62"/>
        <v>5.083091308430987E-4</v>
      </c>
      <c r="H966" s="53">
        <v>3616.15</v>
      </c>
      <c r="I966" s="69">
        <f t="shared" si="63"/>
        <v>-1.2456292499156696E-3</v>
      </c>
    </row>
    <row r="967" spans="1:9" x14ac:dyDescent="0.2">
      <c r="A967" s="56">
        <f>Data!A973</f>
        <v>41509</v>
      </c>
      <c r="B967" s="57">
        <f>Data!E973</f>
        <v>1634.2073</v>
      </c>
      <c r="C967" s="57">
        <f t="shared" si="60"/>
        <v>1.0035784640466643</v>
      </c>
      <c r="D967" s="58">
        <f>IF(Data!Q973=0,1,Data!Q973/POWER(10,LEN(Data!Q973)-1))</f>
        <v>1</v>
      </c>
      <c r="E967" s="58">
        <f>IF(Data!R973=0,1,Data!Q973/1000000000)</f>
        <v>1</v>
      </c>
      <c r="F967" s="58">
        <f t="shared" si="61"/>
        <v>1748.7869784878105</v>
      </c>
      <c r="G967" s="65">
        <f t="shared" si="62"/>
        <v>3.578464046664287E-3</v>
      </c>
      <c r="H967" s="58">
        <v>3660.17</v>
      </c>
      <c r="I967" s="68">
        <f t="shared" si="63"/>
        <v>1.2173167595370682E-2</v>
      </c>
    </row>
    <row r="968" spans="1:9" x14ac:dyDescent="0.2">
      <c r="A968" s="51">
        <f>Data!A974</f>
        <v>41510</v>
      </c>
      <c r="B968" s="52">
        <f>Data!E974</f>
        <v>1634.1451999999999</v>
      </c>
      <c r="C968" s="52">
        <f t="shared" si="60"/>
        <v>0.99996199992497881</v>
      </c>
      <c r="D968" s="53">
        <f>IF(Data!Q974=0,1,Data!Q974/POWER(10,LEN(Data!Q974)-1))</f>
        <v>1</v>
      </c>
      <c r="E968" s="53">
        <f>IF(Data!R974=0,1,Data!Q974/1000000000)</f>
        <v>1</v>
      </c>
      <c r="F968" s="53">
        <f t="shared" si="61"/>
        <v>1748.7205244514319</v>
      </c>
      <c r="G968" s="66">
        <f t="shared" si="62"/>
        <v>-3.8000075021193958E-5</v>
      </c>
      <c r="H968" s="53">
        <v>3660.17</v>
      </c>
      <c r="I968" s="69">
        <f t="shared" si="63"/>
        <v>0</v>
      </c>
    </row>
    <row r="969" spans="1:9" x14ac:dyDescent="0.2">
      <c r="A969" s="56">
        <f>Data!A975</f>
        <v>41511</v>
      </c>
      <c r="B969" s="57">
        <f>Data!E975</f>
        <v>1634.0831000000001</v>
      </c>
      <c r="C969" s="57">
        <f t="shared" si="60"/>
        <v>0.99996199848091838</v>
      </c>
      <c r="D969" s="58">
        <f>IF(Data!Q975=0,1,Data!Q975/POWER(10,LEN(Data!Q975)-1))</f>
        <v>1</v>
      </c>
      <c r="E969" s="58">
        <f>IF(Data!R975=0,1,Data!Q975/1000000000)</f>
        <v>1</v>
      </c>
      <c r="F969" s="58">
        <f t="shared" si="61"/>
        <v>1748.6540704150534</v>
      </c>
      <c r="G969" s="65">
        <f t="shared" si="62"/>
        <v>-3.8001519081620749E-5</v>
      </c>
      <c r="H969" s="58">
        <v>3660.17</v>
      </c>
      <c r="I969" s="68">
        <f t="shared" si="63"/>
        <v>0</v>
      </c>
    </row>
    <row r="970" spans="1:9" x14ac:dyDescent="0.2">
      <c r="A970" s="51">
        <f>Data!A976</f>
        <v>41512</v>
      </c>
      <c r="B970" s="52">
        <f>Data!E976</f>
        <v>1644.002</v>
      </c>
      <c r="C970" s="52">
        <f t="shared" si="60"/>
        <v>1.0060700095362347</v>
      </c>
      <c r="D970" s="53">
        <f>IF(Data!Q976=0,1,Data!Q976/POWER(10,LEN(Data!Q976)-1))</f>
        <v>1</v>
      </c>
      <c r="E970" s="53">
        <f>IF(Data!R976=0,1,Data!Q976/1000000000)</f>
        <v>1</v>
      </c>
      <c r="F970" s="53">
        <f t="shared" si="61"/>
        <v>1759.2684172980485</v>
      </c>
      <c r="G970" s="66">
        <f t="shared" si="62"/>
        <v>6.0700095362347106E-3</v>
      </c>
      <c r="H970" s="53">
        <v>3641.24</v>
      </c>
      <c r="I970" s="69">
        <f t="shared" si="63"/>
        <v>-5.1718909230993315E-3</v>
      </c>
    </row>
    <row r="971" spans="1:9" x14ac:dyDescent="0.2">
      <c r="A971" s="56">
        <f>Data!A977</f>
        <v>41513</v>
      </c>
      <c r="B971" s="57">
        <f>Data!E977</f>
        <v>1610.0350000000001</v>
      </c>
      <c r="C971" s="57">
        <f t="shared" si="60"/>
        <v>0.97933883292112789</v>
      </c>
      <c r="D971" s="58">
        <f>IF(Data!Q977=0,1,Data!Q977/POWER(10,LEN(Data!Q977)-1))</f>
        <v>1.001196934</v>
      </c>
      <c r="E971" s="58">
        <f>IF(Data!R977=0,1,Data!Q977/1000000000)</f>
        <v>1</v>
      </c>
      <c r="F971" s="58">
        <f t="shared" si="61"/>
        <v>1724.9820999736328</v>
      </c>
      <c r="G971" s="65">
        <f t="shared" si="62"/>
        <v>-1.9488963132228476E-2</v>
      </c>
      <c r="H971" s="58">
        <v>3558.24</v>
      </c>
      <c r="I971" s="68">
        <f t="shared" si="63"/>
        <v>-2.2794432665795172E-2</v>
      </c>
    </row>
    <row r="972" spans="1:9" x14ac:dyDescent="0.2">
      <c r="A972" s="51">
        <f>Data!A978</f>
        <v>41514</v>
      </c>
      <c r="B972" s="52">
        <f>Data!E978</f>
        <v>1601.5506</v>
      </c>
      <c r="C972" s="52">
        <f t="shared" si="60"/>
        <v>0.99473030089407988</v>
      </c>
      <c r="D972" s="53">
        <f>IF(Data!Q978=0,1,Data!Q978/POWER(10,LEN(Data!Q978)-1))</f>
        <v>1</v>
      </c>
      <c r="E972" s="53">
        <f>IF(Data!R978=0,1,Data!Q978/1000000000)</f>
        <v>1</v>
      </c>
      <c r="F972" s="53">
        <f t="shared" si="61"/>
        <v>1715.8919633436735</v>
      </c>
      <c r="G972" s="66">
        <f t="shared" si="62"/>
        <v>-5.2696991059201226E-3</v>
      </c>
      <c r="H972" s="53">
        <v>3537.81</v>
      </c>
      <c r="I972" s="69">
        <f t="shared" si="63"/>
        <v>-5.7416025900445256E-3</v>
      </c>
    </row>
    <row r="973" spans="1:9" x14ac:dyDescent="0.2">
      <c r="A973" s="56">
        <f>Data!A979</f>
        <v>41515</v>
      </c>
      <c r="B973" s="57">
        <f>Data!E979</f>
        <v>1594.2363</v>
      </c>
      <c r="C973" s="57">
        <f t="shared" si="60"/>
        <v>0.99543298850501505</v>
      </c>
      <c r="D973" s="58">
        <f>IF(Data!Q979=0,1,Data!Q979/POWER(10,LEN(Data!Q979)-1))</f>
        <v>1</v>
      </c>
      <c r="E973" s="58">
        <f>IF(Data!R979=0,1,Data!Q979/1000000000)</f>
        <v>1</v>
      </c>
      <c r="F973" s="58">
        <f t="shared" si="61"/>
        <v>1708.0554650229308</v>
      </c>
      <c r="G973" s="65">
        <f t="shared" si="62"/>
        <v>-4.5670114949848406E-3</v>
      </c>
      <c r="H973" s="58">
        <v>3554.45</v>
      </c>
      <c r="I973" s="68">
        <f t="shared" si="63"/>
        <v>4.703474748502634E-3</v>
      </c>
    </row>
    <row r="974" spans="1:9" x14ac:dyDescent="0.2">
      <c r="A974" s="51">
        <f>Data!A980</f>
        <v>41516</v>
      </c>
      <c r="B974" s="52">
        <f>Data!E980</f>
        <v>1608.4058</v>
      </c>
      <c r="C974" s="52">
        <f t="shared" si="60"/>
        <v>1.0088879546902803</v>
      </c>
      <c r="D974" s="53">
        <f>IF(Data!Q980=0,1,Data!Q980/POWER(10,LEN(Data!Q980)-1))</f>
        <v>1.001772299</v>
      </c>
      <c r="E974" s="53">
        <f>IF(Data!R980=0,1,Data!Q980/1000000000)</f>
        <v>1</v>
      </c>
      <c r="F974" s="53">
        <f t="shared" si="61"/>
        <v>1726.2906750801981</v>
      </c>
      <c r="G974" s="66">
        <f t="shared" si="62"/>
        <v>1.0676005803489819E-2</v>
      </c>
      <c r="H974" s="53">
        <v>3628.73</v>
      </c>
      <c r="I974" s="69">
        <f t="shared" si="63"/>
        <v>2.0897747893485752E-2</v>
      </c>
    </row>
    <row r="975" spans="1:9" x14ac:dyDescent="0.2">
      <c r="A975" s="56">
        <f>Data!A981</f>
        <v>41517</v>
      </c>
      <c r="B975" s="57">
        <f>Data!E981</f>
        <v>1608.3421000000001</v>
      </c>
      <c r="C975" s="57">
        <f t="shared" si="60"/>
        <v>0.99996039556684024</v>
      </c>
      <c r="D975" s="58">
        <f>IF(Data!Q981=0,1,Data!Q981/POWER(10,LEN(Data!Q981)-1))</f>
        <v>1</v>
      </c>
      <c r="E975" s="58">
        <f>IF(Data!R981=0,1,Data!Q981/1000000000)</f>
        <v>1</v>
      </c>
      <c r="F975" s="58">
        <f t="shared" si="61"/>
        <v>1726.2223063165425</v>
      </c>
      <c r="G975" s="65">
        <f t="shared" si="62"/>
        <v>-3.9604433159756702E-5</v>
      </c>
      <c r="H975" s="58">
        <v>3628.73</v>
      </c>
      <c r="I975" s="68">
        <f t="shared" si="63"/>
        <v>0</v>
      </c>
    </row>
    <row r="976" spans="1:9" x14ac:dyDescent="0.2">
      <c r="A976" s="51">
        <f>Data!A982</f>
        <v>41518</v>
      </c>
      <c r="B976" s="52">
        <f>Data!E982</f>
        <v>1608.2782999999999</v>
      </c>
      <c r="C976" s="52">
        <f t="shared" si="60"/>
        <v>0.99996033182243993</v>
      </c>
      <c r="D976" s="53">
        <f>IF(Data!Q982=0,1,Data!Q982/POWER(10,LEN(Data!Q982)-1))</f>
        <v>1</v>
      </c>
      <c r="E976" s="53">
        <f>IF(Data!R982=0,1,Data!Q982/1000000000)</f>
        <v>1</v>
      </c>
      <c r="F976" s="53">
        <f t="shared" si="61"/>
        <v>1726.1538302235874</v>
      </c>
      <c r="G976" s="66">
        <f t="shared" si="62"/>
        <v>-3.9668177560070461E-5</v>
      </c>
      <c r="H976" s="53">
        <v>3628.73</v>
      </c>
      <c r="I976" s="69">
        <f t="shared" si="63"/>
        <v>0</v>
      </c>
    </row>
    <row r="977" spans="1:9" x14ac:dyDescent="0.2">
      <c r="A977" s="56">
        <f>Data!A983</f>
        <v>41519</v>
      </c>
      <c r="B977" s="57">
        <f>Data!E983</f>
        <v>1620.6268</v>
      </c>
      <c r="C977" s="57">
        <f t="shared" si="60"/>
        <v>1.007678086560019</v>
      </c>
      <c r="D977" s="58">
        <f>IF(Data!Q983=0,1,Data!Q983/POWER(10,LEN(Data!Q983)-1))</f>
        <v>1</v>
      </c>
      <c r="E977" s="58">
        <f>IF(Data!R983=0,1,Data!Q983/1000000000)</f>
        <v>1</v>
      </c>
      <c r="F977" s="58">
        <f t="shared" si="61"/>
        <v>1739.4073887479524</v>
      </c>
      <c r="G977" s="65">
        <f t="shared" si="62"/>
        <v>7.678086560019004E-3</v>
      </c>
      <c r="H977" s="58">
        <v>3639.13</v>
      </c>
      <c r="I977" s="68">
        <f t="shared" si="63"/>
        <v>2.8660164851064263E-3</v>
      </c>
    </row>
    <row r="978" spans="1:9" x14ac:dyDescent="0.2">
      <c r="A978" s="51">
        <f>Data!A984</f>
        <v>41520</v>
      </c>
      <c r="B978" s="52">
        <f>Data!E984</f>
        <v>1609.9650999999999</v>
      </c>
      <c r="C978" s="52">
        <f t="shared" si="60"/>
        <v>0.99342124911176333</v>
      </c>
      <c r="D978" s="53">
        <f>IF(Data!Q984=0,1,Data!Q984/POWER(10,LEN(Data!Q984)-1))</f>
        <v>1</v>
      </c>
      <c r="E978" s="53">
        <f>IF(Data!R984=0,1,Data!Q984/1000000000)</f>
        <v>1</v>
      </c>
      <c r="F978" s="53">
        <f t="shared" si="61"/>
        <v>1727.9642608442214</v>
      </c>
      <c r="G978" s="66">
        <f t="shared" si="62"/>
        <v>-6.578750888236673E-3</v>
      </c>
      <c r="H978" s="53">
        <v>3613.7</v>
      </c>
      <c r="I978" s="69">
        <f t="shared" si="63"/>
        <v>-6.9879339292634457E-3</v>
      </c>
    </row>
    <row r="979" spans="1:9" x14ac:dyDescent="0.2">
      <c r="A979" s="56">
        <f>Data!A985</f>
        <v>41521</v>
      </c>
      <c r="B979" s="57">
        <f>Data!E985</f>
        <v>1622.8831</v>
      </c>
      <c r="C979" s="57">
        <f t="shared" si="60"/>
        <v>1.0080237764160229</v>
      </c>
      <c r="D979" s="58">
        <f>IF(Data!Q985=0,1,Data!Q985/POWER(10,LEN(Data!Q985)-1))</f>
        <v>1</v>
      </c>
      <c r="E979" s="58">
        <f>IF(Data!R985=0,1,Data!Q985/1000000000)</f>
        <v>1</v>
      </c>
      <c r="F979" s="58">
        <f t="shared" si="61"/>
        <v>1741.8290597281136</v>
      </c>
      <c r="G979" s="65">
        <f t="shared" si="62"/>
        <v>8.0237764160229208E-3</v>
      </c>
      <c r="H979" s="58">
        <v>3618.64</v>
      </c>
      <c r="I979" s="68">
        <f t="shared" si="63"/>
        <v>1.367019951849846E-3</v>
      </c>
    </row>
    <row r="980" spans="1:9" x14ac:dyDescent="0.2">
      <c r="A980" s="51">
        <f>Data!A986</f>
        <v>41522</v>
      </c>
      <c r="B980" s="52">
        <f>Data!E986</f>
        <v>1640.6735000000001</v>
      </c>
      <c r="C980" s="52">
        <f t="shared" si="60"/>
        <v>1.0109622190285918</v>
      </c>
      <c r="D980" s="53">
        <f>IF(Data!Q986=0,1,Data!Q986/POWER(10,LEN(Data!Q986)-1))</f>
        <v>1</v>
      </c>
      <c r="E980" s="53">
        <f>IF(Data!R986=0,1,Data!Q986/1000000000)</f>
        <v>1</v>
      </c>
      <c r="F980" s="53">
        <f t="shared" si="61"/>
        <v>1760.9233713912195</v>
      </c>
      <c r="G980" s="66">
        <f t="shared" si="62"/>
        <v>1.0962219028591846E-2</v>
      </c>
      <c r="H980" s="53">
        <v>3709.79</v>
      </c>
      <c r="I980" s="69">
        <f t="shared" si="63"/>
        <v>2.51890212897663E-2</v>
      </c>
    </row>
    <row r="981" spans="1:9" x14ac:dyDescent="0.2">
      <c r="A981" s="56">
        <f>Data!A987</f>
        <v>41523</v>
      </c>
      <c r="B981" s="57">
        <f>Data!E987</f>
        <v>1679.0688</v>
      </c>
      <c r="C981" s="57">
        <f t="shared" si="60"/>
        <v>1.023402157711452</v>
      </c>
      <c r="D981" s="58">
        <f>IF(Data!Q987=0,1,Data!Q987/POWER(10,LEN(Data!Q987)-1))</f>
        <v>1</v>
      </c>
      <c r="E981" s="58">
        <f>IF(Data!R987=0,1,Data!Q987/1000000000)</f>
        <v>1</v>
      </c>
      <c r="F981" s="58">
        <f t="shared" si="61"/>
        <v>1802.1327778462987</v>
      </c>
      <c r="G981" s="65">
        <f t="shared" si="62"/>
        <v>2.3402157711452043E-2</v>
      </c>
      <c r="H981" s="58">
        <v>3799.28</v>
      </c>
      <c r="I981" s="68">
        <f t="shared" si="63"/>
        <v>2.4122659234080635E-2</v>
      </c>
    </row>
    <row r="982" spans="1:9" x14ac:dyDescent="0.2">
      <c r="A982" s="51">
        <f>Data!A988</f>
        <v>41524</v>
      </c>
      <c r="B982" s="52">
        <f>Data!E988</f>
        <v>1679.0018</v>
      </c>
      <c r="C982" s="52">
        <f t="shared" si="60"/>
        <v>0.99996009692991739</v>
      </c>
      <c r="D982" s="53">
        <f>IF(Data!Q988=0,1,Data!Q988/POWER(10,LEN(Data!Q988)-1))</f>
        <v>1</v>
      </c>
      <c r="E982" s="53">
        <f>IF(Data!R988=0,1,Data!Q988/1000000000)</f>
        <v>1</v>
      </c>
      <c r="F982" s="53">
        <f t="shared" si="61"/>
        <v>1802.0608672157662</v>
      </c>
      <c r="G982" s="66">
        <f t="shared" si="62"/>
        <v>-3.9903070082614178E-5</v>
      </c>
      <c r="H982" s="53">
        <v>3799.28</v>
      </c>
      <c r="I982" s="69">
        <f t="shared" si="63"/>
        <v>0</v>
      </c>
    </row>
    <row r="983" spans="1:9" x14ac:dyDescent="0.2">
      <c r="A983" s="56">
        <f>Data!A989</f>
        <v>41525</v>
      </c>
      <c r="B983" s="57">
        <f>Data!E989</f>
        <v>1678.9347</v>
      </c>
      <c r="C983" s="57">
        <f t="shared" si="60"/>
        <v>0.9999600357784012</v>
      </c>
      <c r="D983" s="58">
        <f>IF(Data!Q989=0,1,Data!Q989/POWER(10,LEN(Data!Q989)-1))</f>
        <v>1</v>
      </c>
      <c r="E983" s="58">
        <f>IF(Data!R989=0,1,Data!Q989/1000000000)</f>
        <v>1</v>
      </c>
      <c r="F983" s="58">
        <f t="shared" si="61"/>
        <v>1801.9888492559342</v>
      </c>
      <c r="G983" s="65">
        <f t="shared" si="62"/>
        <v>-3.9964221598798311E-5</v>
      </c>
      <c r="H983" s="58">
        <v>3799.28</v>
      </c>
      <c r="I983" s="68">
        <f t="shared" si="63"/>
        <v>0</v>
      </c>
    </row>
    <row r="984" spans="1:9" x14ac:dyDescent="0.2">
      <c r="A984" s="51">
        <f>Data!A990</f>
        <v>41526</v>
      </c>
      <c r="B984" s="52">
        <f>Data!E990</f>
        <v>1709.1125</v>
      </c>
      <c r="C984" s="52">
        <f t="shared" si="60"/>
        <v>1.017974373869335</v>
      </c>
      <c r="D984" s="53">
        <f>IF(Data!Q990=0,1,Data!Q990/POWER(10,LEN(Data!Q990)-1))</f>
        <v>1</v>
      </c>
      <c r="E984" s="53">
        <f>IF(Data!R990=0,1,Data!Q990/1000000000)</f>
        <v>1</v>
      </c>
      <c r="F984" s="53">
        <f t="shared" si="61"/>
        <v>1834.378470540833</v>
      </c>
      <c r="G984" s="66">
        <f t="shared" si="62"/>
        <v>1.7974373869334981E-2</v>
      </c>
      <c r="H984" s="53">
        <v>3893.53</v>
      </c>
      <c r="I984" s="69">
        <f t="shared" si="63"/>
        <v>2.4807331915520869E-2</v>
      </c>
    </row>
    <row r="985" spans="1:9" x14ac:dyDescent="0.2">
      <c r="A985" s="56">
        <f>Data!A991</f>
        <v>41527</v>
      </c>
      <c r="B985" s="57">
        <f>Data!E991</f>
        <v>1719.5807</v>
      </c>
      <c r="C985" s="57">
        <f t="shared" si="60"/>
        <v>1.0061249332621462</v>
      </c>
      <c r="D985" s="58">
        <f>IF(Data!Q991=0,1,Data!Q991/POWER(10,LEN(Data!Q991)-1))</f>
        <v>1</v>
      </c>
      <c r="E985" s="58">
        <f>IF(Data!R991=0,1,Data!Q991/1000000000)</f>
        <v>1</v>
      </c>
      <c r="F985" s="58">
        <f t="shared" si="61"/>
        <v>1845.6139162504135</v>
      </c>
      <c r="G985" s="65">
        <f t="shared" si="62"/>
        <v>6.1249332621462482E-3</v>
      </c>
      <c r="H985" s="58">
        <v>3893.42</v>
      </c>
      <c r="I985" s="68">
        <f t="shared" si="63"/>
        <v>-2.8251997544637142E-5</v>
      </c>
    </row>
    <row r="986" spans="1:9" x14ac:dyDescent="0.2">
      <c r="A986" s="51">
        <f>Data!A992</f>
        <v>41528</v>
      </c>
      <c r="B986" s="52">
        <f>Data!E992</f>
        <v>1713.3400999999999</v>
      </c>
      <c r="C986" s="52">
        <f t="shared" si="60"/>
        <v>0.99637085947754589</v>
      </c>
      <c r="D986" s="53">
        <f>IF(Data!Q992=0,1,Data!Q992/POWER(10,LEN(Data!Q992)-1))</f>
        <v>1</v>
      </c>
      <c r="E986" s="53">
        <f>IF(Data!R992=0,1,Data!Q992/1000000000)</f>
        <v>1</v>
      </c>
      <c r="F986" s="53">
        <f t="shared" si="61"/>
        <v>1838.9159239981439</v>
      </c>
      <c r="G986" s="66">
        <f t="shared" si="62"/>
        <v>-3.6291405224541107E-3</v>
      </c>
      <c r="H986" s="53">
        <v>3903.44</v>
      </c>
      <c r="I986" s="69">
        <f t="shared" si="63"/>
        <v>2.5735728485496434E-3</v>
      </c>
    </row>
    <row r="987" spans="1:9" x14ac:dyDescent="0.2">
      <c r="A987" s="56">
        <f>Data!A993</f>
        <v>41529</v>
      </c>
      <c r="B987" s="57">
        <f>Data!E993</f>
        <v>1698.7577000000001</v>
      </c>
      <c r="C987" s="57">
        <f t="shared" si="60"/>
        <v>0.99148890520918775</v>
      </c>
      <c r="D987" s="58">
        <f>IF(Data!Q993=0,1,Data!Q993/POWER(10,LEN(Data!Q993)-1))</f>
        <v>1</v>
      </c>
      <c r="E987" s="58">
        <f>IF(Data!R993=0,1,Data!Q993/1000000000)</f>
        <v>1</v>
      </c>
      <c r="F987" s="58">
        <f t="shared" si="61"/>
        <v>1823.2647362566615</v>
      </c>
      <c r="G987" s="65">
        <f t="shared" si="62"/>
        <v>-8.5110947908122458E-3</v>
      </c>
      <c r="H987" s="58">
        <v>3830.97</v>
      </c>
      <c r="I987" s="68">
        <f t="shared" si="63"/>
        <v>-1.8565675404258908E-2</v>
      </c>
    </row>
    <row r="988" spans="1:9" x14ac:dyDescent="0.2">
      <c r="A988" s="51">
        <f>Data!A994</f>
        <v>41530</v>
      </c>
      <c r="B988" s="52">
        <f>Data!E994</f>
        <v>1682.0651</v>
      </c>
      <c r="C988" s="52">
        <f t="shared" si="60"/>
        <v>0.99017364277436382</v>
      </c>
      <c r="D988" s="53">
        <f>IF(Data!Q994=0,1,Data!Q994/POWER(10,LEN(Data!Q994)-1))</f>
        <v>1</v>
      </c>
      <c r="E988" s="53">
        <f>IF(Data!R994=0,1,Data!Q994/1000000000)</f>
        <v>1</v>
      </c>
      <c r="F988" s="53">
        <f t="shared" si="61"/>
        <v>1805.3486856412983</v>
      </c>
      <c r="G988" s="66">
        <f t="shared" si="62"/>
        <v>-9.8263572256361842E-3</v>
      </c>
      <c r="H988" s="53">
        <v>3791.66</v>
      </c>
      <c r="I988" s="69">
        <f t="shared" si="63"/>
        <v>-1.0261108805341701E-2</v>
      </c>
    </row>
    <row r="989" spans="1:9" x14ac:dyDescent="0.2">
      <c r="A989" s="56">
        <f>Data!A995</f>
        <v>41531</v>
      </c>
      <c r="B989" s="57">
        <f>Data!E995</f>
        <v>1682.0045</v>
      </c>
      <c r="C989" s="57">
        <f t="shared" si="60"/>
        <v>0.99996397285693639</v>
      </c>
      <c r="D989" s="58">
        <f>IF(Data!Q995=0,1,Data!Q995/POWER(10,LEN(Data!Q995)-1))</f>
        <v>1</v>
      </c>
      <c r="E989" s="58">
        <f>IF(Data!R995=0,1,Data!Q995/1000000000)</f>
        <v>1</v>
      </c>
      <c r="F989" s="58">
        <f t="shared" si="61"/>
        <v>1805.283644085921</v>
      </c>
      <c r="G989" s="65">
        <f t="shared" si="62"/>
        <v>-3.6027143063610545E-5</v>
      </c>
      <c r="H989" s="58">
        <v>3791.66</v>
      </c>
      <c r="I989" s="68">
        <f t="shared" si="63"/>
        <v>0</v>
      </c>
    </row>
    <row r="990" spans="1:9" x14ac:dyDescent="0.2">
      <c r="A990" s="51">
        <f>Data!A996</f>
        <v>41532</v>
      </c>
      <c r="B990" s="52">
        <f>Data!E996</f>
        <v>1681.9438</v>
      </c>
      <c r="C990" s="52">
        <f t="shared" si="60"/>
        <v>0.9999639121060615</v>
      </c>
      <c r="D990" s="53">
        <f>IF(Data!Q996=0,1,Data!Q996/POWER(10,LEN(Data!Q996)-1))</f>
        <v>1</v>
      </c>
      <c r="E990" s="53">
        <f>IF(Data!R996=0,1,Data!Q996/1000000000)</f>
        <v>1</v>
      </c>
      <c r="F990" s="53">
        <f t="shared" si="61"/>
        <v>1805.2184952012442</v>
      </c>
      <c r="G990" s="66">
        <f t="shared" si="62"/>
        <v>-3.6087893938496762E-5</v>
      </c>
      <c r="H990" s="53">
        <v>3791.66</v>
      </c>
      <c r="I990" s="69">
        <f t="shared" si="63"/>
        <v>0</v>
      </c>
    </row>
    <row r="991" spans="1:9" x14ac:dyDescent="0.2">
      <c r="A991" s="56">
        <f>Data!A997</f>
        <v>41533</v>
      </c>
      <c r="B991" s="57">
        <f>Data!E997</f>
        <v>1686.4141999999999</v>
      </c>
      <c r="C991" s="57">
        <f t="shared" si="60"/>
        <v>1.0026578771538026</v>
      </c>
      <c r="D991" s="58">
        <f>IF(Data!Q997=0,1,Data!Q997/POWER(10,LEN(Data!Q997)-1))</f>
        <v>1</v>
      </c>
      <c r="E991" s="58">
        <f>IF(Data!R997=0,1,Data!Q997/1000000000)</f>
        <v>1</v>
      </c>
      <c r="F991" s="58">
        <f t="shared" si="61"/>
        <v>1810.0165441972615</v>
      </c>
      <c r="G991" s="65">
        <f t="shared" si="62"/>
        <v>2.6578771538026125E-3</v>
      </c>
      <c r="H991" s="58">
        <v>3835.03</v>
      </c>
      <c r="I991" s="68">
        <f t="shared" si="63"/>
        <v>1.14382618694715E-2</v>
      </c>
    </row>
    <row r="992" spans="1:9" x14ac:dyDescent="0.2">
      <c r="A992" s="51">
        <f>Data!A998</f>
        <v>41534</v>
      </c>
      <c r="B992" s="52">
        <f>Data!E998</f>
        <v>1687.8348000000001</v>
      </c>
      <c r="C992" s="52">
        <f t="shared" si="60"/>
        <v>1.0008423790549204</v>
      </c>
      <c r="D992" s="53">
        <f>IF(Data!Q998=0,1,Data!Q998/POWER(10,LEN(Data!Q998)-1))</f>
        <v>1</v>
      </c>
      <c r="E992" s="53">
        <f>IF(Data!R998=0,1,Data!Q998/1000000000)</f>
        <v>1</v>
      </c>
      <c r="F992" s="53">
        <f t="shared" si="61"/>
        <v>1811.5412642231527</v>
      </c>
      <c r="G992" s="66">
        <f t="shared" si="62"/>
        <v>8.4237905492035026E-4</v>
      </c>
      <c r="H992" s="53">
        <v>3820.84</v>
      </c>
      <c r="I992" s="69">
        <f t="shared" si="63"/>
        <v>-3.7001014333656324E-3</v>
      </c>
    </row>
    <row r="993" spans="1:9" x14ac:dyDescent="0.2">
      <c r="A993" s="56">
        <f>Data!A999</f>
        <v>41535</v>
      </c>
      <c r="B993" s="57">
        <f>Data!E999</f>
        <v>1687.7666999999999</v>
      </c>
      <c r="C993" s="57">
        <f t="shared" si="60"/>
        <v>0.99995965244939833</v>
      </c>
      <c r="D993" s="58">
        <f>IF(Data!Q999=0,1,Data!Q999/POWER(10,LEN(Data!Q999)-1))</f>
        <v>1</v>
      </c>
      <c r="E993" s="58">
        <f>IF(Data!R999=0,1,Data!Q999/1000000000)</f>
        <v>1</v>
      </c>
      <c r="F993" s="58">
        <f t="shared" si="61"/>
        <v>1811.4681729703275</v>
      </c>
      <c r="G993" s="65">
        <f t="shared" si="62"/>
        <v>-4.03475506016715E-5</v>
      </c>
      <c r="H993" s="58">
        <v>3820.84</v>
      </c>
      <c r="I993" s="68">
        <f t="shared" si="63"/>
        <v>0</v>
      </c>
    </row>
    <row r="994" spans="1:9" x14ac:dyDescent="0.2">
      <c r="A994" s="51">
        <f>Data!A1000</f>
        <v>41536</v>
      </c>
      <c r="B994" s="52">
        <f>Data!E1000</f>
        <v>1687.6986999999999</v>
      </c>
      <c r="C994" s="52">
        <f t="shared" si="60"/>
        <v>0.99995971007130313</v>
      </c>
      <c r="D994" s="53">
        <f>IF(Data!Q1000=0,1,Data!Q1000/POWER(10,LEN(Data!Q1000)-1))</f>
        <v>1</v>
      </c>
      <c r="E994" s="53">
        <f>IF(Data!R1000=0,1,Data!Q1000/1000000000)</f>
        <v>1</v>
      </c>
      <c r="F994" s="53">
        <f t="shared" si="61"/>
        <v>1811.3951890468018</v>
      </c>
      <c r="G994" s="66">
        <f t="shared" si="62"/>
        <v>-4.0289928696979338E-5</v>
      </c>
      <c r="H994" s="53">
        <v>3820.84</v>
      </c>
      <c r="I994" s="69">
        <f t="shared" si="63"/>
        <v>0</v>
      </c>
    </row>
    <row r="995" spans="1:9" x14ac:dyDescent="0.2">
      <c r="A995" s="56">
        <f>Data!A1001</f>
        <v>41537</v>
      </c>
      <c r="B995" s="57">
        <f>Data!E1001</f>
        <v>1687.6306</v>
      </c>
      <c r="C995" s="57">
        <f t="shared" si="60"/>
        <v>0.99995964919567693</v>
      </c>
      <c r="D995" s="58">
        <f>IF(Data!Q1001=0,1,Data!Q1001/POWER(10,LEN(Data!Q1001)-1))</f>
        <v>1</v>
      </c>
      <c r="E995" s="58">
        <f>IF(Data!R1001=0,1,Data!Q1001/1000000000)</f>
        <v>1</v>
      </c>
      <c r="F995" s="58">
        <f t="shared" si="61"/>
        <v>1811.3220977939768</v>
      </c>
      <c r="G995" s="65">
        <f t="shared" si="62"/>
        <v>-4.0350804323074918E-5</v>
      </c>
      <c r="H995" s="58">
        <v>3820.84</v>
      </c>
      <c r="I995" s="68">
        <f t="shared" si="63"/>
        <v>0</v>
      </c>
    </row>
    <row r="996" spans="1:9" x14ac:dyDescent="0.2">
      <c r="A996" s="51">
        <f>Data!A1002</f>
        <v>41538</v>
      </c>
      <c r="B996" s="52">
        <f>Data!E1002</f>
        <v>1687.5626</v>
      </c>
      <c r="C996" s="52">
        <f t="shared" si="60"/>
        <v>0.99995970682209723</v>
      </c>
      <c r="D996" s="53">
        <f>IF(Data!Q1002=0,1,Data!Q1002/POWER(10,LEN(Data!Q1002)-1))</f>
        <v>1</v>
      </c>
      <c r="E996" s="53">
        <f>IF(Data!R1002=0,1,Data!Q1002/1000000000)</f>
        <v>1</v>
      </c>
      <c r="F996" s="53">
        <f t="shared" si="61"/>
        <v>1811.2491138704511</v>
      </c>
      <c r="G996" s="66">
        <f t="shared" si="62"/>
        <v>-4.0293177902772648E-5</v>
      </c>
      <c r="H996" s="53">
        <v>3820.84</v>
      </c>
      <c r="I996" s="69">
        <f t="shared" si="63"/>
        <v>0</v>
      </c>
    </row>
    <row r="997" spans="1:9" x14ac:dyDescent="0.2">
      <c r="A997" s="56">
        <f>Data!A1003</f>
        <v>41539</v>
      </c>
      <c r="B997" s="57">
        <f>Data!E1003</f>
        <v>1687.4945</v>
      </c>
      <c r="C997" s="57">
        <f t="shared" si="60"/>
        <v>0.99995964594143061</v>
      </c>
      <c r="D997" s="58">
        <f>IF(Data!Q1003=0,1,Data!Q1003/POWER(10,LEN(Data!Q1003)-1))</f>
        <v>1</v>
      </c>
      <c r="E997" s="58">
        <f>IF(Data!R1003=0,1,Data!Q1003/1000000000)</f>
        <v>1</v>
      </c>
      <c r="F997" s="58">
        <f t="shared" si="61"/>
        <v>1811.1760226176261</v>
      </c>
      <c r="G997" s="65">
        <f t="shared" si="62"/>
        <v>-4.0354058569391782E-5</v>
      </c>
      <c r="H997" s="58">
        <v>3820.84</v>
      </c>
      <c r="I997" s="68">
        <f t="shared" si="63"/>
        <v>0</v>
      </c>
    </row>
    <row r="998" spans="1:9" x14ac:dyDescent="0.2">
      <c r="A998" s="51">
        <f>Data!A1004</f>
        <v>41540</v>
      </c>
      <c r="B998" s="52">
        <f>Data!E1004</f>
        <v>1704.5244</v>
      </c>
      <c r="C998" s="52">
        <f t="shared" si="60"/>
        <v>1.0100918254844682</v>
      </c>
      <c r="D998" s="53">
        <f>IF(Data!Q1004=0,1,Data!Q1004/POWER(10,LEN(Data!Q1004)-1))</f>
        <v>1</v>
      </c>
      <c r="E998" s="53">
        <f>IF(Data!R1004=0,1,Data!Q1004/1000000000)</f>
        <v>1</v>
      </c>
      <c r="F998" s="53">
        <f t="shared" si="61"/>
        <v>1829.4540949595364</v>
      </c>
      <c r="G998" s="66">
        <f t="shared" si="62"/>
        <v>1.0091825484468187E-2</v>
      </c>
      <c r="H998" s="53">
        <v>3952.03</v>
      </c>
      <c r="I998" s="69">
        <f t="shared" si="63"/>
        <v>3.4335381748516136E-2</v>
      </c>
    </row>
    <row r="999" spans="1:9" x14ac:dyDescent="0.2">
      <c r="A999" s="56">
        <f>Data!A1005</f>
        <v>41541</v>
      </c>
      <c r="B999" s="57">
        <f>Data!E1005</f>
        <v>1710.0904</v>
      </c>
      <c r="C999" s="57">
        <f t="shared" si="60"/>
        <v>1.0032654270012209</v>
      </c>
      <c r="D999" s="58">
        <f>IF(Data!Q1005=0,1,Data!Q1005/POWER(10,LEN(Data!Q1005)-1))</f>
        <v>1</v>
      </c>
      <c r="E999" s="58">
        <f>IF(Data!R1005=0,1,Data!Q1005/1000000000)</f>
        <v>1</v>
      </c>
      <c r="F999" s="58">
        <f t="shared" si="61"/>
        <v>1835.4280437587115</v>
      </c>
      <c r="G999" s="65">
        <f t="shared" si="62"/>
        <v>3.2654270012208997E-3</v>
      </c>
      <c r="H999" s="58">
        <v>3918.11</v>
      </c>
      <c r="I999" s="68">
        <f t="shared" si="63"/>
        <v>-8.5829307975900937E-3</v>
      </c>
    </row>
    <row r="1000" spans="1:9" x14ac:dyDescent="0.2">
      <c r="A1000" s="51">
        <f>Data!A1006</f>
        <v>41542</v>
      </c>
      <c r="B1000" s="52">
        <f>Data!E1006</f>
        <v>1697.5724</v>
      </c>
      <c r="C1000" s="52">
        <f t="shared" si="60"/>
        <v>0.99267991914345577</v>
      </c>
      <c r="D1000" s="53">
        <f>IF(Data!Q1006=0,1,Data!Q1006/POWER(10,LEN(Data!Q1006)-1))</f>
        <v>1.0008893000000001</v>
      </c>
      <c r="E1000" s="53">
        <f>IF(Data!R1006=0,1,Data!Q1006/1000000000)</f>
        <v>1</v>
      </c>
      <c r="F1000" s="53">
        <f t="shared" si="61"/>
        <v>1823.6128600574798</v>
      </c>
      <c r="G1000" s="66">
        <f t="shared" si="62"/>
        <v>-6.4372906044498635E-3</v>
      </c>
      <c r="H1000" s="53">
        <v>3902.07</v>
      </c>
      <c r="I1000" s="69">
        <f t="shared" si="63"/>
        <v>-4.0938105362023913E-3</v>
      </c>
    </row>
    <row r="1001" spans="1:9" x14ac:dyDescent="0.2">
      <c r="A1001" s="56">
        <f>Data!A1007</f>
        <v>41543</v>
      </c>
      <c r="B1001" s="57">
        <f>Data!E1007</f>
        <v>1703.3681999999999</v>
      </c>
      <c r="C1001" s="57">
        <f t="shared" si="60"/>
        <v>1.0034141695517669</v>
      </c>
      <c r="D1001" s="58">
        <f>IF(Data!Q1007=0,1,Data!Q1007/POWER(10,LEN(Data!Q1007)-1))</f>
        <v>1</v>
      </c>
      <c r="E1001" s="58">
        <f>IF(Data!R1007=0,1,Data!Q1007/1000000000)</f>
        <v>1</v>
      </c>
      <c r="F1001" s="58">
        <f t="shared" si="61"/>
        <v>1829.8389835584985</v>
      </c>
      <c r="G1001" s="65">
        <f t="shared" si="62"/>
        <v>3.4141695517668769E-3</v>
      </c>
      <c r="H1001" s="58">
        <v>3896.27</v>
      </c>
      <c r="I1001" s="68">
        <f t="shared" si="63"/>
        <v>-1.4863905568071045E-3</v>
      </c>
    </row>
    <row r="1002" spans="1:9" x14ac:dyDescent="0.2">
      <c r="A1002" s="51">
        <f>Data!A1008</f>
        <v>41544</v>
      </c>
      <c r="B1002" s="52">
        <f>Data!E1008</f>
        <v>1692.6753000000001</v>
      </c>
      <c r="C1002" s="52">
        <f t="shared" si="60"/>
        <v>0.99372249640447685</v>
      </c>
      <c r="D1002" s="53">
        <f>IF(Data!Q1008=0,1,Data!Q1008/POWER(10,LEN(Data!Q1008)-1))</f>
        <v>1</v>
      </c>
      <c r="E1002" s="53">
        <f>IF(Data!R1008=0,1,Data!Q1008/1000000000)</f>
        <v>1</v>
      </c>
      <c r="F1002" s="53">
        <f t="shared" si="61"/>
        <v>1818.3521627599816</v>
      </c>
      <c r="G1002" s="66">
        <f t="shared" si="62"/>
        <v>-6.2775035955231484E-3</v>
      </c>
      <c r="H1002" s="53">
        <v>3872.91</v>
      </c>
      <c r="I1002" s="69">
        <f t="shared" si="63"/>
        <v>-5.9954777261329584E-3</v>
      </c>
    </row>
    <row r="1003" spans="1:9" x14ac:dyDescent="0.2">
      <c r="A1003" s="56">
        <f>Data!A1009</f>
        <v>41545</v>
      </c>
      <c r="B1003" s="57">
        <f>Data!E1009</f>
        <v>1692.6069</v>
      </c>
      <c r="C1003" s="57">
        <f t="shared" si="60"/>
        <v>0.99995959059602268</v>
      </c>
      <c r="D1003" s="58">
        <f>IF(Data!Q1009=0,1,Data!Q1009/POWER(10,LEN(Data!Q1009)-1))</f>
        <v>1</v>
      </c>
      <c r="E1003" s="58">
        <f>IF(Data!R1009=0,1,Data!Q1009/1000000000)</f>
        <v>1</v>
      </c>
      <c r="F1003" s="58">
        <f t="shared" si="61"/>
        <v>1818.2786842328637</v>
      </c>
      <c r="G1003" s="65">
        <f t="shared" si="62"/>
        <v>-4.0409403977315073E-5</v>
      </c>
      <c r="H1003" s="58">
        <v>3872.91</v>
      </c>
      <c r="I1003" s="68">
        <f t="shared" si="63"/>
        <v>0</v>
      </c>
    </row>
    <row r="1004" spans="1:9" x14ac:dyDescent="0.2">
      <c r="A1004" s="51">
        <f>Data!A1010</f>
        <v>41546</v>
      </c>
      <c r="B1004" s="52">
        <f>Data!E1010</f>
        <v>1692.5385000000001</v>
      </c>
      <c r="C1004" s="52">
        <f t="shared" si="60"/>
        <v>0.99995958896303694</v>
      </c>
      <c r="D1004" s="53">
        <f>IF(Data!Q1010=0,1,Data!Q1010/POWER(10,LEN(Data!Q1010)-1))</f>
        <v>1</v>
      </c>
      <c r="E1004" s="53">
        <f>IF(Data!R1010=0,1,Data!Q1010/1000000000)</f>
        <v>1</v>
      </c>
      <c r="F1004" s="53">
        <f t="shared" si="61"/>
        <v>1818.205205705746</v>
      </c>
      <c r="G1004" s="66">
        <f t="shared" si="62"/>
        <v>-4.0411036963061697E-5</v>
      </c>
      <c r="H1004" s="53">
        <v>3872.91</v>
      </c>
      <c r="I1004" s="69">
        <f t="shared" si="63"/>
        <v>0</v>
      </c>
    </row>
    <row r="1005" spans="1:9" x14ac:dyDescent="0.2">
      <c r="A1005" s="56">
        <f>Data!A1011</f>
        <v>41547</v>
      </c>
      <c r="B1005" s="57">
        <f>Data!E1011</f>
        <v>1681.1322</v>
      </c>
      <c r="C1005" s="57">
        <f t="shared" si="60"/>
        <v>0.99326083276687649</v>
      </c>
      <c r="D1005" s="58">
        <f>IF(Data!Q1011=0,1,Data!Q1011/POWER(10,LEN(Data!Q1011)-1))</f>
        <v>1</v>
      </c>
      <c r="E1005" s="58">
        <f>IF(Data!R1011=0,1,Data!Q1011/1000000000)</f>
        <v>1</v>
      </c>
      <c r="F1005" s="58">
        <f t="shared" si="61"/>
        <v>1805.9520167603594</v>
      </c>
      <c r="G1005" s="65">
        <f t="shared" si="62"/>
        <v>-6.7391672331235108E-3</v>
      </c>
      <c r="H1005" s="58">
        <v>3823.85</v>
      </c>
      <c r="I1005" s="68">
        <f t="shared" si="63"/>
        <v>-1.2667477426534512E-2</v>
      </c>
    </row>
    <row r="1006" spans="1:9" x14ac:dyDescent="0.2">
      <c r="A1006" s="51">
        <f>Data!A1012</f>
        <v>41548</v>
      </c>
      <c r="B1006" s="52">
        <f>Data!E1012</f>
        <v>1691.8240000000001</v>
      </c>
      <c r="C1006" s="52">
        <f t="shared" si="60"/>
        <v>1.0063598805614455</v>
      </c>
      <c r="D1006" s="53">
        <f>IF(Data!Q1012=0,1,Data!Q1012/POWER(10,LEN(Data!Q1012)-1))</f>
        <v>1</v>
      </c>
      <c r="E1006" s="53">
        <f>IF(Data!R1012=0,1,Data!Q1012/1000000000)</f>
        <v>1</v>
      </c>
      <c r="F1006" s="53">
        <f t="shared" si="61"/>
        <v>1817.437655886657</v>
      </c>
      <c r="G1006" s="66">
        <f t="shared" si="62"/>
        <v>6.3598805614455411E-3</v>
      </c>
      <c r="H1006" s="53">
        <v>3855.7</v>
      </c>
      <c r="I1006" s="69">
        <f t="shared" si="63"/>
        <v>8.329301620094931E-3</v>
      </c>
    </row>
    <row r="1007" spans="1:9" x14ac:dyDescent="0.2">
      <c r="A1007" s="56">
        <f>Data!A1013</f>
        <v>41549</v>
      </c>
      <c r="B1007" s="57">
        <f>Data!E1013</f>
        <v>1694.5754999999999</v>
      </c>
      <c r="C1007" s="57">
        <f t="shared" si="60"/>
        <v>1.0016263512043806</v>
      </c>
      <c r="D1007" s="58">
        <f>IF(Data!Q1013=0,1,Data!Q1013/POWER(10,LEN(Data!Q1013)-1))</f>
        <v>1</v>
      </c>
      <c r="E1007" s="58">
        <f>IF(Data!R1013=0,1,Data!Q1013/1000000000)</f>
        <v>1</v>
      </c>
      <c r="F1007" s="58">
        <f t="shared" si="61"/>
        <v>1820.3934478071949</v>
      </c>
      <c r="G1007" s="65">
        <f t="shared" si="62"/>
        <v>1.6263512043805939E-3</v>
      </c>
      <c r="H1007" s="58">
        <v>3821.79</v>
      </c>
      <c r="I1007" s="68">
        <f t="shared" si="63"/>
        <v>-8.7947713774411129E-3</v>
      </c>
    </row>
    <row r="1008" spans="1:9" x14ac:dyDescent="0.2">
      <c r="A1008" s="51">
        <f>Data!A1014</f>
        <v>41550</v>
      </c>
      <c r="B1008" s="52">
        <f>Data!E1014</f>
        <v>1701.9258</v>
      </c>
      <c r="C1008" s="52">
        <f t="shared" si="60"/>
        <v>1.0043375464828803</v>
      </c>
      <c r="D1008" s="53">
        <f>IF(Data!Q1014=0,1,Data!Q1014/POWER(10,LEN(Data!Q1014)-1))</f>
        <v>1</v>
      </c>
      <c r="E1008" s="53">
        <f>IF(Data!R1014=0,1,Data!Q1014/1000000000)</f>
        <v>1</v>
      </c>
      <c r="F1008" s="53">
        <f t="shared" si="61"/>
        <v>1828.2894890041894</v>
      </c>
      <c r="G1008" s="66">
        <f t="shared" si="62"/>
        <v>4.3375464828803167E-3</v>
      </c>
      <c r="H1008" s="53">
        <v>3826.61</v>
      </c>
      <c r="I1008" s="69">
        <f t="shared" si="63"/>
        <v>1.2611891286544719E-3</v>
      </c>
    </row>
    <row r="1009" spans="1:9" x14ac:dyDescent="0.2">
      <c r="A1009" s="56">
        <f>Data!A1015</f>
        <v>41551</v>
      </c>
      <c r="B1009" s="57">
        <f>Data!E1015</f>
        <v>1702.9157</v>
      </c>
      <c r="C1009" s="57">
        <f t="shared" si="60"/>
        <v>1.0005816352275758</v>
      </c>
      <c r="D1009" s="58">
        <f>IF(Data!Q1015=0,1,Data!Q1015/POWER(10,LEN(Data!Q1015)-1))</f>
        <v>1</v>
      </c>
      <c r="E1009" s="58">
        <f>IF(Data!R1015=0,1,Data!Q1015/1000000000)</f>
        <v>1</v>
      </c>
      <c r="F1009" s="58">
        <f t="shared" si="61"/>
        <v>1829.3528865772007</v>
      </c>
      <c r="G1009" s="65">
        <f t="shared" si="62"/>
        <v>5.8163522757581632E-4</v>
      </c>
      <c r="H1009" s="58">
        <v>3839.24</v>
      </c>
      <c r="I1009" s="68">
        <f t="shared" si="63"/>
        <v>3.3005715241427591E-3</v>
      </c>
    </row>
    <row r="1010" spans="1:9" x14ac:dyDescent="0.2">
      <c r="A1010" s="51">
        <f>Data!A1016</f>
        <v>41552</v>
      </c>
      <c r="B1010" s="52">
        <f>Data!E1016</f>
        <v>1702.8477</v>
      </c>
      <c r="C1010" s="52">
        <f t="shared" si="60"/>
        <v>0.99996006848724217</v>
      </c>
      <c r="D1010" s="53">
        <f>IF(Data!Q1016=0,1,Data!Q1016/POWER(10,LEN(Data!Q1016)-1))</f>
        <v>1</v>
      </c>
      <c r="E1010" s="53">
        <f>IF(Data!R1016=0,1,Data!Q1016/1000000000)</f>
        <v>1</v>
      </c>
      <c r="F1010" s="53">
        <f t="shared" si="61"/>
        <v>1829.2798377490717</v>
      </c>
      <c r="G1010" s="66">
        <f t="shared" si="62"/>
        <v>-3.9931512757829246E-5</v>
      </c>
      <c r="H1010" s="53">
        <v>3839.24</v>
      </c>
      <c r="I1010" s="69">
        <f t="shared" si="63"/>
        <v>0</v>
      </c>
    </row>
    <row r="1011" spans="1:9" x14ac:dyDescent="0.2">
      <c r="A1011" s="56">
        <f>Data!A1017</f>
        <v>41553</v>
      </c>
      <c r="B1011" s="57">
        <f>Data!E1017</f>
        <v>1702.7798</v>
      </c>
      <c r="C1011" s="57">
        <f t="shared" si="60"/>
        <v>0.99996012561781067</v>
      </c>
      <c r="D1011" s="58">
        <f>IF(Data!Q1017=0,1,Data!Q1017/POWER(10,LEN(Data!Q1017)-1))</f>
        <v>1</v>
      </c>
      <c r="E1011" s="58">
        <f>IF(Data!R1017=0,1,Data!Q1017/1000000000)</f>
        <v>1</v>
      </c>
      <c r="F1011" s="58">
        <f t="shared" si="61"/>
        <v>1829.20689634569</v>
      </c>
      <c r="G1011" s="65">
        <f t="shared" si="62"/>
        <v>-3.9874382189331037E-5</v>
      </c>
      <c r="H1011" s="58">
        <v>3839.24</v>
      </c>
      <c r="I1011" s="68">
        <f t="shared" si="63"/>
        <v>0</v>
      </c>
    </row>
    <row r="1012" spans="1:9" x14ac:dyDescent="0.2">
      <c r="A1012" s="51">
        <f>Data!A1018</f>
        <v>41554</v>
      </c>
      <c r="B1012" s="52">
        <f>Data!E1018</f>
        <v>1693.8994</v>
      </c>
      <c r="C1012" s="52">
        <f t="shared" si="60"/>
        <v>0.99478476312674136</v>
      </c>
      <c r="D1012" s="53">
        <f>IF(Data!Q1018=0,1,Data!Q1018/POWER(10,LEN(Data!Q1018)-1))</f>
        <v>1</v>
      </c>
      <c r="E1012" s="53">
        <f>IF(Data!R1018=0,1,Data!Q1018/1000000000)</f>
        <v>1</v>
      </c>
      <c r="F1012" s="53">
        <f t="shared" si="61"/>
        <v>1819.6671490910489</v>
      </c>
      <c r="G1012" s="66">
        <f t="shared" si="62"/>
        <v>-5.215236873258644E-3</v>
      </c>
      <c r="H1012" s="53">
        <v>3812.86</v>
      </c>
      <c r="I1012" s="69">
        <f t="shared" si="63"/>
        <v>-6.8711515820838454E-3</v>
      </c>
    </row>
    <row r="1013" spans="1:9" x14ac:dyDescent="0.2">
      <c r="A1013" s="56">
        <f>Data!A1019</f>
        <v>41555</v>
      </c>
      <c r="B1013" s="57">
        <f>Data!E1019</f>
        <v>1684.8299</v>
      </c>
      <c r="C1013" s="57">
        <f t="shared" si="60"/>
        <v>0.99464578593038044</v>
      </c>
      <c r="D1013" s="58">
        <f>IF(Data!Q1019=0,1,Data!Q1019/POWER(10,LEN(Data!Q1019)-1))</f>
        <v>1</v>
      </c>
      <c r="E1013" s="58">
        <f>IF(Data!R1019=0,1,Data!Q1019/1000000000)</f>
        <v>1</v>
      </c>
      <c r="F1013" s="58">
        <f t="shared" si="61"/>
        <v>1809.9242616393612</v>
      </c>
      <c r="G1013" s="65">
        <f t="shared" si="62"/>
        <v>-5.3542140696194451E-3</v>
      </c>
      <c r="H1013" s="58">
        <v>3809.79</v>
      </c>
      <c r="I1013" s="68">
        <f t="shared" si="63"/>
        <v>-8.0516987248424599E-4</v>
      </c>
    </row>
    <row r="1014" spans="1:9" x14ac:dyDescent="0.2">
      <c r="A1014" s="51">
        <f>Data!A1020</f>
        <v>41556</v>
      </c>
      <c r="B1014" s="52">
        <f>Data!E1020</f>
        <v>1679.2322999999999</v>
      </c>
      <c r="C1014" s="52">
        <f t="shared" si="60"/>
        <v>0.99667764680576953</v>
      </c>
      <c r="D1014" s="53">
        <f>IF(Data!Q1020=0,1,Data!Q1020/POWER(10,LEN(Data!Q1020)-1))</f>
        <v>1</v>
      </c>
      <c r="E1014" s="53">
        <f>IF(Data!R1020=0,1,Data!Q1020/1000000000)</f>
        <v>1</v>
      </c>
      <c r="F1014" s="53">
        <f t="shared" si="61"/>
        <v>1803.9110539873884</v>
      </c>
      <c r="G1014" s="66">
        <f t="shared" si="62"/>
        <v>-3.3223531942304652E-3</v>
      </c>
      <c r="H1014" s="53">
        <v>3776.53</v>
      </c>
      <c r="I1014" s="69">
        <f t="shared" si="63"/>
        <v>-8.7301399814687652E-3</v>
      </c>
    </row>
    <row r="1015" spans="1:9" x14ac:dyDescent="0.2">
      <c r="A1015" s="56">
        <f>Data!A1021</f>
        <v>41557</v>
      </c>
      <c r="B1015" s="57">
        <f>Data!E1021</f>
        <v>1689.3798999999999</v>
      </c>
      <c r="C1015" s="57">
        <f t="shared" si="60"/>
        <v>1.006042999530202</v>
      </c>
      <c r="D1015" s="58">
        <f>IF(Data!Q1021=0,1,Data!Q1021/POWER(10,LEN(Data!Q1021)-1))</f>
        <v>1</v>
      </c>
      <c r="E1015" s="58">
        <f>IF(Data!R1021=0,1,Data!Q1021/1000000000)</f>
        <v>1</v>
      </c>
      <c r="F1015" s="58">
        <f t="shared" si="61"/>
        <v>1814.8120876391604</v>
      </c>
      <c r="G1015" s="65">
        <f t="shared" si="62"/>
        <v>6.0429995302020423E-3</v>
      </c>
      <c r="H1015" s="58">
        <v>3819.44</v>
      </c>
      <c r="I1015" s="68">
        <f t="shared" si="63"/>
        <v>1.1362282306773608E-2</v>
      </c>
    </row>
    <row r="1016" spans="1:9" x14ac:dyDescent="0.2">
      <c r="A1016" s="51">
        <f>Data!A1022</f>
        <v>41558</v>
      </c>
      <c r="B1016" s="52">
        <f>Data!E1022</f>
        <v>1697.0353</v>
      </c>
      <c r="C1016" s="52">
        <f t="shared" si="60"/>
        <v>1.0045314851916967</v>
      </c>
      <c r="D1016" s="53">
        <f>IF(Data!Q1022=0,1,Data!Q1022/POWER(10,LEN(Data!Q1022)-1))</f>
        <v>1</v>
      </c>
      <c r="E1016" s="53">
        <f>IF(Data!R1022=0,1,Data!Q1022/1000000000)</f>
        <v>1</v>
      </c>
      <c r="F1016" s="53">
        <f t="shared" si="61"/>
        <v>1823.0358817400092</v>
      </c>
      <c r="G1016" s="66">
        <f t="shared" si="62"/>
        <v>4.5314851916966603E-3</v>
      </c>
      <c r="H1016" s="53">
        <v>3837.16</v>
      </c>
      <c r="I1016" s="69">
        <f t="shared" si="63"/>
        <v>4.6394235804201323E-3</v>
      </c>
    </row>
    <row r="1017" spans="1:9" x14ac:dyDescent="0.2">
      <c r="A1017" s="56">
        <f>Data!A1023</f>
        <v>41559</v>
      </c>
      <c r="B1017" s="57">
        <f>Data!E1023</f>
        <v>1696.9631999999999</v>
      </c>
      <c r="C1017" s="57">
        <f t="shared" si="60"/>
        <v>0.9999575141424577</v>
      </c>
      <c r="D1017" s="58">
        <f>IF(Data!Q1023=0,1,Data!Q1023/POWER(10,LEN(Data!Q1023)-1))</f>
        <v>1</v>
      </c>
      <c r="E1017" s="58">
        <f>IF(Data!R1023=0,1,Data!Q1023/1000000000)</f>
        <v>1</v>
      </c>
      <c r="F1017" s="58">
        <f t="shared" si="61"/>
        <v>1822.9584284972432</v>
      </c>
      <c r="G1017" s="65">
        <f t="shared" si="62"/>
        <v>-4.2485857542295946E-5</v>
      </c>
      <c r="H1017" s="58">
        <v>3837.16</v>
      </c>
      <c r="I1017" s="68">
        <f t="shared" si="63"/>
        <v>0</v>
      </c>
    </row>
    <row r="1018" spans="1:9" x14ac:dyDescent="0.2">
      <c r="A1018" s="51">
        <f>Data!A1024</f>
        <v>41560</v>
      </c>
      <c r="B1018" s="52">
        <f>Data!E1024</f>
        <v>1696.8911000000001</v>
      </c>
      <c r="C1018" s="52">
        <f t="shared" si="60"/>
        <v>0.99995751233733299</v>
      </c>
      <c r="D1018" s="53">
        <f>IF(Data!Q1024=0,1,Data!Q1024/POWER(10,LEN(Data!Q1024)-1))</f>
        <v>1</v>
      </c>
      <c r="E1018" s="53">
        <f>IF(Data!R1024=0,1,Data!Q1024/1000000000)</f>
        <v>1</v>
      </c>
      <c r="F1018" s="53">
        <f t="shared" si="61"/>
        <v>1822.8809752544771</v>
      </c>
      <c r="G1018" s="66">
        <f t="shared" si="62"/>
        <v>-4.2487662667012316E-5</v>
      </c>
      <c r="H1018" s="53">
        <v>3837.16</v>
      </c>
      <c r="I1018" s="69">
        <f t="shared" si="63"/>
        <v>0</v>
      </c>
    </row>
    <row r="1019" spans="1:9" x14ac:dyDescent="0.2">
      <c r="A1019" s="56">
        <f>Data!A1025</f>
        <v>41561</v>
      </c>
      <c r="B1019" s="57">
        <f>Data!E1025</f>
        <v>1700.3194000000001</v>
      </c>
      <c r="C1019" s="57">
        <f t="shared" si="60"/>
        <v>1.0020203417885802</v>
      </c>
      <c r="D1019" s="58">
        <f>IF(Data!Q1025=0,1,Data!Q1025/POWER(10,LEN(Data!Q1025)-1))</f>
        <v>1</v>
      </c>
      <c r="E1019" s="58">
        <f>IF(Data!R1025=0,1,Data!Q1025/1000000000)</f>
        <v>1</v>
      </c>
      <c r="F1019" s="58">
        <f t="shared" si="61"/>
        <v>1826.5638178643917</v>
      </c>
      <c r="G1019" s="65">
        <f t="shared" si="62"/>
        <v>2.0203417885802377E-3</v>
      </c>
      <c r="H1019" s="58">
        <v>3844.8</v>
      </c>
      <c r="I1019" s="68">
        <f t="shared" si="63"/>
        <v>1.9910558850817495E-3</v>
      </c>
    </row>
    <row r="1020" spans="1:9" x14ac:dyDescent="0.2">
      <c r="A1020" s="51">
        <f>Data!A1026</f>
        <v>41562</v>
      </c>
      <c r="B1020" s="52">
        <f>Data!E1026</f>
        <v>1703.991</v>
      </c>
      <c r="C1020" s="52">
        <f t="shared" si="60"/>
        <v>1.0021593590004325</v>
      </c>
      <c r="D1020" s="53">
        <f>IF(Data!Q1026=0,1,Data!Q1026/POWER(10,LEN(Data!Q1026)-1))</f>
        <v>1</v>
      </c>
      <c r="E1020" s="53">
        <f>IF(Data!R1026=0,1,Data!Q1026/1000000000)</f>
        <v>1</v>
      </c>
      <c r="F1020" s="53">
        <f t="shared" si="61"/>
        <v>1830.5080248843615</v>
      </c>
      <c r="G1020" s="66">
        <f t="shared" si="62"/>
        <v>2.1593590004325147E-3</v>
      </c>
      <c r="H1020" s="53">
        <v>3853.04</v>
      </c>
      <c r="I1020" s="69">
        <f t="shared" si="63"/>
        <v>2.1431543903454031E-3</v>
      </c>
    </row>
    <row r="1021" spans="1:9" x14ac:dyDescent="0.2">
      <c r="A1021" s="56">
        <f>Data!A1027</f>
        <v>41563</v>
      </c>
      <c r="B1021" s="57">
        <f>Data!E1027</f>
        <v>1709.5456999999999</v>
      </c>
      <c r="C1021" s="57">
        <f t="shared" si="60"/>
        <v>1.0032598176868304</v>
      </c>
      <c r="D1021" s="58">
        <f>IF(Data!Q1027=0,1,Data!Q1027/POWER(10,LEN(Data!Q1027)-1))</f>
        <v>1</v>
      </c>
      <c r="E1021" s="58">
        <f>IF(Data!R1027=0,1,Data!Q1027/1000000000)</f>
        <v>1</v>
      </c>
      <c r="F1021" s="58">
        <f t="shared" si="61"/>
        <v>1836.4751473197643</v>
      </c>
      <c r="G1021" s="65">
        <f t="shared" si="62"/>
        <v>3.2598176868303685E-3</v>
      </c>
      <c r="H1021" s="58">
        <v>3856.42</v>
      </c>
      <c r="I1021" s="68">
        <f t="shared" si="63"/>
        <v>8.7722940846712838E-4</v>
      </c>
    </row>
    <row r="1022" spans="1:9" x14ac:dyDescent="0.2">
      <c r="A1022" s="51">
        <f>Data!A1028</f>
        <v>41564</v>
      </c>
      <c r="B1022" s="52">
        <f>Data!E1028</f>
        <v>1693.6442999999999</v>
      </c>
      <c r="C1022" s="52">
        <f t="shared" si="60"/>
        <v>0.99069846451019128</v>
      </c>
      <c r="D1022" s="53">
        <f>IF(Data!Q1028=0,1,Data!Q1028/POWER(10,LEN(Data!Q1028)-1))</f>
        <v>1</v>
      </c>
      <c r="E1022" s="53">
        <f>IF(Data!R1028=0,1,Data!Q1028/1000000000)</f>
        <v>1</v>
      </c>
      <c r="F1022" s="53">
        <f t="shared" si="61"/>
        <v>1819.3931085608178</v>
      </c>
      <c r="G1022" s="66">
        <f t="shared" si="62"/>
        <v>-9.301535489808721E-3</v>
      </c>
      <c r="H1022" s="53">
        <v>3823.21</v>
      </c>
      <c r="I1022" s="69">
        <f t="shared" si="63"/>
        <v>-8.6116138802309061E-3</v>
      </c>
    </row>
    <row r="1023" spans="1:9" x14ac:dyDescent="0.2">
      <c r="A1023" s="56">
        <f>Data!A1029</f>
        <v>41565</v>
      </c>
      <c r="B1023" s="57">
        <f>Data!E1029</f>
        <v>1690.8664000000001</v>
      </c>
      <c r="C1023" s="57">
        <f t="shared" si="60"/>
        <v>0.99835980908151745</v>
      </c>
      <c r="D1023" s="58">
        <f>IF(Data!Q1029=0,1,Data!Q1029/POWER(10,LEN(Data!Q1029)-1))</f>
        <v>1</v>
      </c>
      <c r="E1023" s="58">
        <f>IF(Data!R1029=0,1,Data!Q1029/1000000000)</f>
        <v>1</v>
      </c>
      <c r="F1023" s="58">
        <f t="shared" si="61"/>
        <v>1816.4089565070067</v>
      </c>
      <c r="G1023" s="65">
        <f t="shared" si="62"/>
        <v>-1.6401909184825536E-3</v>
      </c>
      <c r="H1023" s="58">
        <v>3848.61</v>
      </c>
      <c r="I1023" s="68">
        <f t="shared" si="63"/>
        <v>6.6436319218667883E-3</v>
      </c>
    </row>
    <row r="1024" spans="1:9" x14ac:dyDescent="0.2">
      <c r="A1024" s="51">
        <f>Data!A1030</f>
        <v>41566</v>
      </c>
      <c r="B1024" s="52">
        <f>Data!E1030</f>
        <v>1690.7940000000001</v>
      </c>
      <c r="C1024" s="52">
        <f t="shared" si="60"/>
        <v>0.99995718171465231</v>
      </c>
      <c r="D1024" s="53">
        <f>IF(Data!Q1030=0,1,Data!Q1030/POWER(10,LEN(Data!Q1030)-1))</f>
        <v>1</v>
      </c>
      <c r="E1024" s="53">
        <f>IF(Data!R1030=0,1,Data!Q1030/1000000000)</f>
        <v>1</v>
      </c>
      <c r="F1024" s="53">
        <f t="shared" si="61"/>
        <v>1816.3311809899988</v>
      </c>
      <c r="G1024" s="66">
        <f t="shared" si="62"/>
        <v>-4.2818285347800966E-5</v>
      </c>
      <c r="H1024" s="53">
        <v>3848.61</v>
      </c>
      <c r="I1024" s="69">
        <f t="shared" si="63"/>
        <v>0</v>
      </c>
    </row>
    <row r="1025" spans="1:9" x14ac:dyDescent="0.2">
      <c r="A1025" s="56">
        <f>Data!A1031</f>
        <v>41567</v>
      </c>
      <c r="B1025" s="57">
        <f>Data!E1031</f>
        <v>1690.7216000000001</v>
      </c>
      <c r="C1025" s="57">
        <f t="shared" si="60"/>
        <v>0.99995717988116828</v>
      </c>
      <c r="D1025" s="58">
        <f>IF(Data!Q1031=0,1,Data!Q1031/POWER(10,LEN(Data!Q1031)-1))</f>
        <v>1</v>
      </c>
      <c r="E1025" s="58">
        <f>IF(Data!R1031=0,1,Data!Q1031/1000000000)</f>
        <v>1</v>
      </c>
      <c r="F1025" s="58">
        <f t="shared" si="61"/>
        <v>1816.2534054729911</v>
      </c>
      <c r="G1025" s="65">
        <f t="shared" si="62"/>
        <v>-4.282011883172121E-5</v>
      </c>
      <c r="H1025" s="58">
        <v>3848.61</v>
      </c>
      <c r="I1025" s="68">
        <f t="shared" si="63"/>
        <v>0</v>
      </c>
    </row>
    <row r="1026" spans="1:9" x14ac:dyDescent="0.2">
      <c r="A1026" s="51">
        <f>Data!A1032</f>
        <v>41568</v>
      </c>
      <c r="B1026" s="52">
        <f>Data!E1032</f>
        <v>1694.4173000000001</v>
      </c>
      <c r="C1026" s="52">
        <f t="shared" si="60"/>
        <v>1.0021858714054401</v>
      </c>
      <c r="D1026" s="53">
        <f>IF(Data!Q1032=0,1,Data!Q1032/POWER(10,LEN(Data!Q1032)-1))</f>
        <v>1</v>
      </c>
      <c r="E1026" s="53">
        <f>IF(Data!R1032=0,1,Data!Q1032/1000000000)</f>
        <v>1</v>
      </c>
      <c r="F1026" s="53">
        <f t="shared" si="61"/>
        <v>1820.2235018570477</v>
      </c>
      <c r="G1026" s="66">
        <f t="shared" si="62"/>
        <v>2.1858714054401318E-3</v>
      </c>
      <c r="H1026" s="53">
        <v>3891.86</v>
      </c>
      <c r="I1026" s="69">
        <f t="shared" si="63"/>
        <v>1.1237823525896307E-2</v>
      </c>
    </row>
    <row r="1027" spans="1:9" x14ac:dyDescent="0.2">
      <c r="A1027" s="56">
        <f>Data!A1033</f>
        <v>41569</v>
      </c>
      <c r="B1027" s="57">
        <f>Data!E1033</f>
        <v>1693.1605</v>
      </c>
      <c r="C1027" s="57">
        <f t="shared" si="60"/>
        <v>0.99925827008494295</v>
      </c>
      <c r="D1027" s="58">
        <f>IF(Data!Q1033=0,1,Data!Q1033/POWER(10,LEN(Data!Q1033)-1))</f>
        <v>1</v>
      </c>
      <c r="E1027" s="58">
        <f>IF(Data!R1033=0,1,Data!Q1033/1000000000)</f>
        <v>1</v>
      </c>
      <c r="F1027" s="58">
        <f t="shared" si="61"/>
        <v>1818.8733876336305</v>
      </c>
      <c r="G1027" s="65">
        <f t="shared" si="62"/>
        <v>-7.4172991505705443E-4</v>
      </c>
      <c r="H1027" s="58">
        <v>3894.86</v>
      </c>
      <c r="I1027" s="68">
        <f t="shared" si="63"/>
        <v>7.7083964993596155E-4</v>
      </c>
    </row>
    <row r="1028" spans="1:9" x14ac:dyDescent="0.2">
      <c r="A1028" s="51">
        <f>Data!A1034</f>
        <v>41570</v>
      </c>
      <c r="B1028" s="52">
        <f>Data!E1034</f>
        <v>1691.2559000000001</v>
      </c>
      <c r="C1028" s="52">
        <f t="shared" ref="C1028:C1091" si="64">B1028/B1027</f>
        <v>0.99887512140756896</v>
      </c>
      <c r="D1028" s="53">
        <f>IF(Data!Q1034=0,1,Data!Q1034/POWER(10,LEN(Data!Q1034)-1))</f>
        <v>1</v>
      </c>
      <c r="E1028" s="53">
        <f>IF(Data!R1034=0,1,Data!Q1034/1000000000)</f>
        <v>1</v>
      </c>
      <c r="F1028" s="53">
        <f t="shared" ref="F1028:F1091" si="65">D1028*E1028*F1027*C1028</f>
        <v>1816.8273758975388</v>
      </c>
      <c r="G1028" s="66">
        <f t="shared" ref="G1028:G1091" si="66">(F1028/F1027)-1</f>
        <v>-1.1248785924311555E-3</v>
      </c>
      <c r="H1028" s="53">
        <v>3930.06</v>
      </c>
      <c r="I1028" s="69">
        <f t="shared" ref="I1028:I1091" si="67">(H1028/H1027)-1</f>
        <v>9.0375520557863798E-3</v>
      </c>
    </row>
    <row r="1029" spans="1:9" x14ac:dyDescent="0.2">
      <c r="A1029" s="56">
        <f>Data!A1035</f>
        <v>41571</v>
      </c>
      <c r="B1029" s="57">
        <f>Data!E1035</f>
        <v>1684.1950999999999</v>
      </c>
      <c r="C1029" s="57">
        <f t="shared" si="64"/>
        <v>0.99582511434254262</v>
      </c>
      <c r="D1029" s="58">
        <f>IF(Data!Q1035=0,1,Data!Q1035/POWER(10,LEN(Data!Q1035)-1))</f>
        <v>1</v>
      </c>
      <c r="E1029" s="58">
        <f>IF(Data!R1035=0,1,Data!Q1035/1000000000)</f>
        <v>1</v>
      </c>
      <c r="F1029" s="58">
        <f t="shared" si="65"/>
        <v>1809.2423293438283</v>
      </c>
      <c r="G1029" s="65">
        <f t="shared" si="66"/>
        <v>-4.1748856574573834E-3</v>
      </c>
      <c r="H1029" s="58">
        <v>3906.88</v>
      </c>
      <c r="I1029" s="68">
        <f t="shared" si="67"/>
        <v>-5.8981287817488903E-3</v>
      </c>
    </row>
    <row r="1030" spans="1:9" x14ac:dyDescent="0.2">
      <c r="A1030" s="51">
        <f>Data!A1036</f>
        <v>41572</v>
      </c>
      <c r="B1030" s="52">
        <f>Data!E1036</f>
        <v>1681.9350999999999</v>
      </c>
      <c r="C1030" s="52">
        <f t="shared" si="64"/>
        <v>0.99865811270915106</v>
      </c>
      <c r="D1030" s="53">
        <f>IF(Data!Q1036=0,1,Data!Q1036/POWER(10,LEN(Data!Q1036)-1))</f>
        <v>1</v>
      </c>
      <c r="E1030" s="53">
        <f>IF(Data!R1036=0,1,Data!Q1036/1000000000)</f>
        <v>1</v>
      </c>
      <c r="F1030" s="53">
        <f t="shared" si="65"/>
        <v>1806.8145300560159</v>
      </c>
      <c r="G1030" s="66">
        <f t="shared" si="66"/>
        <v>-1.3418872908489421E-3</v>
      </c>
      <c r="H1030" s="53">
        <v>3879.11</v>
      </c>
      <c r="I1030" s="69">
        <f t="shared" si="67"/>
        <v>-7.107973626013564E-3</v>
      </c>
    </row>
    <row r="1031" spans="1:9" x14ac:dyDescent="0.2">
      <c r="A1031" s="56">
        <f>Data!A1037</f>
        <v>41573</v>
      </c>
      <c r="B1031" s="57">
        <f>Data!E1037</f>
        <v>1681.8602000000001</v>
      </c>
      <c r="C1031" s="57">
        <f t="shared" si="64"/>
        <v>0.99995546796068424</v>
      </c>
      <c r="D1031" s="58">
        <f>IF(Data!Q1037=0,1,Data!Q1037/POWER(10,LEN(Data!Q1037)-1))</f>
        <v>1</v>
      </c>
      <c r="E1031" s="58">
        <f>IF(Data!R1037=0,1,Data!Q1037/1000000000)</f>
        <v>1</v>
      </c>
      <c r="F1031" s="58">
        <f t="shared" si="65"/>
        <v>1806.7340689203272</v>
      </c>
      <c r="G1031" s="65">
        <f t="shared" si="66"/>
        <v>-4.4532039315758887E-5</v>
      </c>
      <c r="H1031" s="58">
        <v>3879.11</v>
      </c>
      <c r="I1031" s="68">
        <f t="shared" si="67"/>
        <v>0</v>
      </c>
    </row>
    <row r="1032" spans="1:9" x14ac:dyDescent="0.2">
      <c r="A1032" s="51">
        <f>Data!A1038</f>
        <v>41574</v>
      </c>
      <c r="B1032" s="52">
        <f>Data!E1038</f>
        <v>1681.7852</v>
      </c>
      <c r="C1032" s="52">
        <f t="shared" si="64"/>
        <v>0.99995540651951931</v>
      </c>
      <c r="D1032" s="53">
        <f>IF(Data!Q1038=0,1,Data!Q1038/POWER(10,LEN(Data!Q1038)-1))</f>
        <v>1</v>
      </c>
      <c r="E1032" s="53">
        <f>IF(Data!R1038=0,1,Data!Q1038/1000000000)</f>
        <v>1</v>
      </c>
      <c r="F1032" s="53">
        <f t="shared" si="65"/>
        <v>1806.653500359891</v>
      </c>
      <c r="G1032" s="66">
        <f t="shared" si="66"/>
        <v>-4.4593480480692449E-5</v>
      </c>
      <c r="H1032" s="53">
        <v>3879.11</v>
      </c>
      <c r="I1032" s="69">
        <f t="shared" si="67"/>
        <v>0</v>
      </c>
    </row>
    <row r="1033" spans="1:9" x14ac:dyDescent="0.2">
      <c r="A1033" s="56">
        <f>Data!A1039</f>
        <v>41575</v>
      </c>
      <c r="B1033" s="57">
        <f>Data!E1039</f>
        <v>1686.3258000000001</v>
      </c>
      <c r="C1033" s="57">
        <f t="shared" si="64"/>
        <v>1.0026998691628397</v>
      </c>
      <c r="D1033" s="58">
        <f>IF(Data!Q1039=0,1,Data!Q1039/POWER(10,LEN(Data!Q1039)-1))</f>
        <v>1</v>
      </c>
      <c r="E1033" s="58">
        <f>IF(Data!R1039=0,1,Data!Q1039/1000000000)</f>
        <v>1</v>
      </c>
      <c r="F1033" s="58">
        <f t="shared" si="65"/>
        <v>1811.5312284334491</v>
      </c>
      <c r="G1033" s="65">
        <f t="shared" si="66"/>
        <v>2.6998691628397076E-3</v>
      </c>
      <c r="H1033" s="58">
        <v>3885.03</v>
      </c>
      <c r="I1033" s="68">
        <f t="shared" si="67"/>
        <v>1.5261232602323815E-3</v>
      </c>
    </row>
    <row r="1034" spans="1:9" x14ac:dyDescent="0.2">
      <c r="A1034" s="51">
        <f>Data!A1040</f>
        <v>41576</v>
      </c>
      <c r="B1034" s="52">
        <f>Data!E1040</f>
        <v>1685.8712</v>
      </c>
      <c r="C1034" s="52">
        <f t="shared" si="64"/>
        <v>0.99973041982753275</v>
      </c>
      <c r="D1034" s="53">
        <f>IF(Data!Q1040=0,1,Data!Q1040/POWER(10,LEN(Data!Q1040)-1))</f>
        <v>1</v>
      </c>
      <c r="E1034" s="53">
        <f>IF(Data!R1040=0,1,Data!Q1040/1000000000)</f>
        <v>1</v>
      </c>
      <c r="F1034" s="53">
        <f t="shared" si="65"/>
        <v>1811.0428755324581</v>
      </c>
      <c r="G1034" s="66">
        <f t="shared" si="66"/>
        <v>-2.6958017246725419E-4</v>
      </c>
      <c r="H1034" s="53">
        <v>3871.47</v>
      </c>
      <c r="I1034" s="69">
        <f t="shared" si="67"/>
        <v>-3.4903205380654168E-3</v>
      </c>
    </row>
    <row r="1035" spans="1:9" x14ac:dyDescent="0.2">
      <c r="A1035" s="56">
        <f>Data!A1041</f>
        <v>41577</v>
      </c>
      <c r="B1035" s="57">
        <f>Data!E1041</f>
        <v>1695.4679000000001</v>
      </c>
      <c r="C1035" s="57">
        <f t="shared" si="64"/>
        <v>1.005692427748929</v>
      </c>
      <c r="D1035" s="58">
        <f>IF(Data!Q1041=0,1,Data!Q1041/POWER(10,LEN(Data!Q1041)-1))</f>
        <v>1</v>
      </c>
      <c r="E1035" s="58">
        <f>IF(Data!R1041=0,1,Data!Q1041/1000000000)</f>
        <v>1</v>
      </c>
      <c r="F1035" s="58">
        <f t="shared" si="65"/>
        <v>1821.3521062516393</v>
      </c>
      <c r="G1035" s="65">
        <f t="shared" si="66"/>
        <v>5.6924277489289743E-3</v>
      </c>
      <c r="H1035" s="58">
        <v>3912.44</v>
      </c>
      <c r="I1035" s="68">
        <f t="shared" si="67"/>
        <v>1.0582543581636905E-2</v>
      </c>
    </row>
    <row r="1036" spans="1:9" x14ac:dyDescent="0.2">
      <c r="A1036" s="51">
        <f>Data!A1042</f>
        <v>41578</v>
      </c>
      <c r="B1036" s="52">
        <f>Data!E1042</f>
        <v>1695.3989999999999</v>
      </c>
      <c r="C1036" s="52">
        <f t="shared" si="64"/>
        <v>0.99995936225038518</v>
      </c>
      <c r="D1036" s="53">
        <f>IF(Data!Q1042=0,1,Data!Q1042/POWER(10,LEN(Data!Q1042)-1))</f>
        <v>1</v>
      </c>
      <c r="E1036" s="53">
        <f>IF(Data!R1042=0,1,Data!Q1042/1000000000)</f>
        <v>1</v>
      </c>
      <c r="F1036" s="53">
        <f t="shared" si="65"/>
        <v>1821.2780906007849</v>
      </c>
      <c r="G1036" s="66">
        <f t="shared" si="66"/>
        <v>-4.0637749614824692E-5</v>
      </c>
      <c r="H1036" s="53">
        <v>3912.44</v>
      </c>
      <c r="I1036" s="69">
        <f t="shared" si="67"/>
        <v>0</v>
      </c>
    </row>
    <row r="1037" spans="1:9" x14ac:dyDescent="0.2">
      <c r="A1037" s="56">
        <f>Data!A1043</f>
        <v>41579</v>
      </c>
      <c r="B1037" s="57">
        <f>Data!E1043</f>
        <v>1695.3300999999999</v>
      </c>
      <c r="C1037" s="57">
        <f t="shared" si="64"/>
        <v>0.99995936059889146</v>
      </c>
      <c r="D1037" s="58">
        <f>IF(Data!Q1043=0,1,Data!Q1043/POWER(10,LEN(Data!Q1043)-1))</f>
        <v>1</v>
      </c>
      <c r="E1037" s="58">
        <f>IF(Data!R1043=0,1,Data!Q1043/1000000000)</f>
        <v>1</v>
      </c>
      <c r="F1037" s="58">
        <f t="shared" si="65"/>
        <v>1821.2040749499308</v>
      </c>
      <c r="G1037" s="65">
        <f t="shared" si="66"/>
        <v>-4.0639401108544249E-5</v>
      </c>
      <c r="H1037" s="58">
        <v>3912.44</v>
      </c>
      <c r="I1037" s="68">
        <f t="shared" si="67"/>
        <v>0</v>
      </c>
    </row>
    <row r="1038" spans="1:9" x14ac:dyDescent="0.2">
      <c r="A1038" s="51">
        <f>Data!A1044</f>
        <v>41580</v>
      </c>
      <c r="B1038" s="52">
        <f>Data!E1044</f>
        <v>1695.2611999999999</v>
      </c>
      <c r="C1038" s="52">
        <f t="shared" si="64"/>
        <v>0.9999593589472634</v>
      </c>
      <c r="D1038" s="53">
        <f>IF(Data!Q1044=0,1,Data!Q1044/POWER(10,LEN(Data!Q1044)-1))</f>
        <v>1</v>
      </c>
      <c r="E1038" s="53">
        <f>IF(Data!R1044=0,1,Data!Q1044/1000000000)</f>
        <v>1</v>
      </c>
      <c r="F1038" s="53">
        <f t="shared" si="65"/>
        <v>1821.1300592990767</v>
      </c>
      <c r="G1038" s="66">
        <f t="shared" si="66"/>
        <v>-4.0641052736600791E-5</v>
      </c>
      <c r="H1038" s="53">
        <v>3912.44</v>
      </c>
      <c r="I1038" s="69">
        <f t="shared" si="67"/>
        <v>0</v>
      </c>
    </row>
    <row r="1039" spans="1:9" x14ac:dyDescent="0.2">
      <c r="A1039" s="56">
        <f>Data!A1045</f>
        <v>41581</v>
      </c>
      <c r="B1039" s="57">
        <f>Data!E1045</f>
        <v>1695.1922999999999</v>
      </c>
      <c r="C1039" s="57">
        <f t="shared" si="64"/>
        <v>0.99995935729550112</v>
      </c>
      <c r="D1039" s="58">
        <f>IF(Data!Q1045=0,1,Data!Q1045/POWER(10,LEN(Data!Q1045)-1))</f>
        <v>1</v>
      </c>
      <c r="E1039" s="58">
        <f>IF(Data!R1045=0,1,Data!Q1045/1000000000)</f>
        <v>1</v>
      </c>
      <c r="F1039" s="58">
        <f t="shared" si="65"/>
        <v>1821.0560436482226</v>
      </c>
      <c r="G1039" s="65">
        <f t="shared" si="66"/>
        <v>-4.0642704498883298E-5</v>
      </c>
      <c r="H1039" s="58">
        <v>3912.44</v>
      </c>
      <c r="I1039" s="68">
        <f t="shared" si="67"/>
        <v>0</v>
      </c>
    </row>
    <row r="1040" spans="1:9" x14ac:dyDescent="0.2">
      <c r="A1040" s="51">
        <f>Data!A1046</f>
        <v>41582</v>
      </c>
      <c r="B1040" s="52">
        <f>Data!E1046</f>
        <v>1693.1506999999999</v>
      </c>
      <c r="C1040" s="52">
        <f t="shared" si="64"/>
        <v>0.99879565285897065</v>
      </c>
      <c r="D1040" s="53">
        <f>IF(Data!Q1046=0,1,Data!Q1046/POWER(10,LEN(Data!Q1046)-1))</f>
        <v>1</v>
      </c>
      <c r="E1040" s="53">
        <f>IF(Data!R1046=0,1,Data!Q1046/1000000000)</f>
        <v>1</v>
      </c>
      <c r="F1040" s="53">
        <f t="shared" si="65"/>
        <v>1818.8628600084007</v>
      </c>
      <c r="G1040" s="66">
        <f t="shared" si="66"/>
        <v>-1.2043471410293494E-3</v>
      </c>
      <c r="H1040" s="53">
        <v>3923.48</v>
      </c>
      <c r="I1040" s="69">
        <f t="shared" si="67"/>
        <v>2.8217685127438497E-3</v>
      </c>
    </row>
    <row r="1041" spans="1:9" x14ac:dyDescent="0.2">
      <c r="A1041" s="56">
        <f>Data!A1047</f>
        <v>41583</v>
      </c>
      <c r="B1041" s="57">
        <f>Data!E1047</f>
        <v>1699.3686</v>
      </c>
      <c r="C1041" s="57">
        <f t="shared" si="64"/>
        <v>1.0036723842715241</v>
      </c>
      <c r="D1041" s="58">
        <f>IF(Data!Q1047=0,1,Data!Q1047/POWER(10,LEN(Data!Q1047)-1))</f>
        <v>1</v>
      </c>
      <c r="E1041" s="58">
        <f>IF(Data!R1047=0,1,Data!Q1047/1000000000)</f>
        <v>1</v>
      </c>
      <c r="F1041" s="58">
        <f t="shared" si="65"/>
        <v>1825.5424233675549</v>
      </c>
      <c r="G1041" s="65">
        <f t="shared" si="66"/>
        <v>3.672384271524054E-3</v>
      </c>
      <c r="H1041" s="58">
        <v>3923.33</v>
      </c>
      <c r="I1041" s="68">
        <f t="shared" si="67"/>
        <v>-3.8231366032204228E-5</v>
      </c>
    </row>
    <row r="1042" spans="1:9" x14ac:dyDescent="0.2">
      <c r="A1042" s="51">
        <f>Data!A1048</f>
        <v>41584</v>
      </c>
      <c r="B1042" s="52">
        <f>Data!E1048</f>
        <v>1701.9804999999999</v>
      </c>
      <c r="C1042" s="52">
        <f t="shared" si="64"/>
        <v>1.0015369826181324</v>
      </c>
      <c r="D1042" s="53">
        <f>IF(Data!Q1048=0,1,Data!Q1048/POWER(10,LEN(Data!Q1048)-1))</f>
        <v>1</v>
      </c>
      <c r="E1042" s="53">
        <f>IF(Data!R1048=0,1,Data!Q1048/1000000000)</f>
        <v>1</v>
      </c>
      <c r="F1042" s="53">
        <f t="shared" si="65"/>
        <v>1828.3482503409341</v>
      </c>
      <c r="G1042" s="66">
        <f t="shared" si="66"/>
        <v>1.5369826181323987E-3</v>
      </c>
      <c r="H1042" s="53">
        <v>3904.29</v>
      </c>
      <c r="I1042" s="69">
        <f t="shared" si="67"/>
        <v>-4.853020265947583E-3</v>
      </c>
    </row>
    <row r="1043" spans="1:9" x14ac:dyDescent="0.2">
      <c r="A1043" s="56">
        <f>Data!A1049</f>
        <v>41585</v>
      </c>
      <c r="B1043" s="57">
        <f>Data!E1049</f>
        <v>1697.6116</v>
      </c>
      <c r="C1043" s="57">
        <f t="shared" si="64"/>
        <v>0.99743304932107035</v>
      </c>
      <c r="D1043" s="58">
        <f>IF(Data!Q1049=0,1,Data!Q1049/POWER(10,LEN(Data!Q1049)-1))</f>
        <v>1</v>
      </c>
      <c r="E1043" s="58">
        <f>IF(Data!R1049=0,1,Data!Q1049/1000000000)</f>
        <v>1</v>
      </c>
      <c r="F1043" s="58">
        <f t="shared" si="65"/>
        <v>1823.6549705584016</v>
      </c>
      <c r="G1043" s="65">
        <f t="shared" si="66"/>
        <v>-2.566950678929647E-3</v>
      </c>
      <c r="H1043" s="58">
        <v>3904.28</v>
      </c>
      <c r="I1043" s="68">
        <f t="shared" si="67"/>
        <v>-2.5612851504153156E-6</v>
      </c>
    </row>
    <row r="1044" spans="1:9" x14ac:dyDescent="0.2">
      <c r="A1044" s="51">
        <f>Data!A1050</f>
        <v>41586</v>
      </c>
      <c r="B1044" s="52">
        <f>Data!E1050</f>
        <v>1685.3329000000001</v>
      </c>
      <c r="C1044" s="52">
        <f t="shared" si="64"/>
        <v>0.99276707345779225</v>
      </c>
      <c r="D1044" s="53">
        <f>IF(Data!Q1050=0,1,Data!Q1050/POWER(10,LEN(Data!Q1050)-1))</f>
        <v>1</v>
      </c>
      <c r="E1044" s="53">
        <f>IF(Data!R1050=0,1,Data!Q1050/1000000000)</f>
        <v>1</v>
      </c>
      <c r="F1044" s="53">
        <f t="shared" si="65"/>
        <v>1810.4646081180206</v>
      </c>
      <c r="G1044" s="66">
        <f t="shared" si="66"/>
        <v>-7.2329265422077516E-3</v>
      </c>
      <c r="H1044" s="53">
        <v>3837.62</v>
      </c>
      <c r="I1044" s="69">
        <f t="shared" si="67"/>
        <v>-1.7073570543096328E-2</v>
      </c>
    </row>
    <row r="1045" spans="1:9" x14ac:dyDescent="0.2">
      <c r="A1045" s="56">
        <f>Data!A1051</f>
        <v>41587</v>
      </c>
      <c r="B1045" s="57">
        <f>Data!E1051</f>
        <v>1686.8371999999999</v>
      </c>
      <c r="C1045" s="57">
        <f t="shared" si="64"/>
        <v>1.0008925832991213</v>
      </c>
      <c r="D1045" s="58">
        <f>IF(Data!Q1051=0,1,Data!Q1051/POWER(10,LEN(Data!Q1051)-1))</f>
        <v>1</v>
      </c>
      <c r="E1045" s="58">
        <f>IF(Data!R1051=0,1,Data!Q1051/1000000000)</f>
        <v>1</v>
      </c>
      <c r="F1045" s="58">
        <f t="shared" si="65"/>
        <v>1812.0805985908769</v>
      </c>
      <c r="G1045" s="65">
        <f t="shared" si="66"/>
        <v>8.9258329912134116E-4</v>
      </c>
      <c r="H1045" s="58">
        <v>3837.62</v>
      </c>
      <c r="I1045" s="68">
        <f t="shared" si="67"/>
        <v>0</v>
      </c>
    </row>
    <row r="1046" spans="1:9" x14ac:dyDescent="0.2">
      <c r="A1046" s="51">
        <f>Data!A1052</f>
        <v>41588</v>
      </c>
      <c r="B1046" s="52">
        <f>Data!E1052</f>
        <v>1686.7646999999999</v>
      </c>
      <c r="C1046" s="52">
        <f t="shared" si="64"/>
        <v>0.99995702015582777</v>
      </c>
      <c r="D1046" s="53">
        <f>IF(Data!Q1052=0,1,Data!Q1052/POWER(10,LEN(Data!Q1052)-1))</f>
        <v>1</v>
      </c>
      <c r="E1046" s="53">
        <f>IF(Data!R1052=0,1,Data!Q1052/1000000000)</f>
        <v>1</v>
      </c>
      <c r="F1046" s="53">
        <f t="shared" si="65"/>
        <v>1812.0027156491219</v>
      </c>
      <c r="G1046" s="66">
        <f t="shared" si="66"/>
        <v>-4.2979844172230663E-5</v>
      </c>
      <c r="H1046" s="53">
        <v>3837.62</v>
      </c>
      <c r="I1046" s="69">
        <f t="shared" si="67"/>
        <v>0</v>
      </c>
    </row>
    <row r="1047" spans="1:9" x14ac:dyDescent="0.2">
      <c r="A1047" s="56">
        <f>Data!A1053</f>
        <v>41589</v>
      </c>
      <c r="B1047" s="57">
        <f>Data!E1053</f>
        <v>1660.4211</v>
      </c>
      <c r="C1047" s="57">
        <f t="shared" si="64"/>
        <v>0.98438217256977223</v>
      </c>
      <c r="D1047" s="58">
        <f>IF(Data!Q1053=0,1,Data!Q1053/POWER(10,LEN(Data!Q1053)-1))</f>
        <v>1</v>
      </c>
      <c r="E1047" s="58">
        <f>IF(Data!R1053=0,1,Data!Q1053/1000000000)</f>
        <v>1</v>
      </c>
      <c r="F1047" s="58">
        <f t="shared" si="65"/>
        <v>1783.7031699330098</v>
      </c>
      <c r="G1047" s="65">
        <f t="shared" si="66"/>
        <v>-1.5617827430227771E-2</v>
      </c>
      <c r="H1047" s="58">
        <v>3777.42</v>
      </c>
      <c r="I1047" s="68">
        <f t="shared" si="67"/>
        <v>-1.5686805884897348E-2</v>
      </c>
    </row>
    <row r="1048" spans="1:9" x14ac:dyDescent="0.2">
      <c r="A1048" s="51">
        <f>Data!A1054</f>
        <v>41590</v>
      </c>
      <c r="B1048" s="52">
        <f>Data!E1054</f>
        <v>1662.0036</v>
      </c>
      <c r="C1048" s="52">
        <f t="shared" si="64"/>
        <v>1.0009530714828907</v>
      </c>
      <c r="D1048" s="53">
        <f>IF(Data!Q1054=0,1,Data!Q1054/POWER(10,LEN(Data!Q1054)-1))</f>
        <v>1</v>
      </c>
      <c r="E1048" s="53">
        <f>IF(Data!R1054=0,1,Data!Q1054/1000000000)</f>
        <v>1</v>
      </c>
      <c r="F1048" s="53">
        <f t="shared" si="65"/>
        <v>1785.4031665582147</v>
      </c>
      <c r="G1048" s="66">
        <f t="shared" si="66"/>
        <v>9.5307148289069943E-4</v>
      </c>
      <c r="H1048" s="53">
        <v>3781.46</v>
      </c>
      <c r="I1048" s="69">
        <f t="shared" si="67"/>
        <v>1.0695130538833642E-3</v>
      </c>
    </row>
    <row r="1049" spans="1:9" x14ac:dyDescent="0.2">
      <c r="A1049" s="56">
        <f>Data!A1055</f>
        <v>41591</v>
      </c>
      <c r="B1049" s="57">
        <f>Data!E1055</f>
        <v>1626.2462</v>
      </c>
      <c r="C1049" s="57">
        <f t="shared" si="64"/>
        <v>0.97848536549499654</v>
      </c>
      <c r="D1049" s="58">
        <f>IF(Data!Q1055=0,1,Data!Q1055/POWER(10,LEN(Data!Q1055)-1))</f>
        <v>1</v>
      </c>
      <c r="E1049" s="58">
        <f>IF(Data!R1055=0,1,Data!Q1055/1000000000)</f>
        <v>1</v>
      </c>
      <c r="F1049" s="58">
        <f t="shared" si="65"/>
        <v>1746.9908699856389</v>
      </c>
      <c r="G1049" s="65">
        <f t="shared" si="66"/>
        <v>-2.151463450500346E-2</v>
      </c>
      <c r="H1049" s="58">
        <v>3723.77</v>
      </c>
      <c r="I1049" s="68">
        <f t="shared" si="67"/>
        <v>-1.5256012228081262E-2</v>
      </c>
    </row>
    <row r="1050" spans="1:9" x14ac:dyDescent="0.2">
      <c r="A1050" s="51">
        <f>Data!A1056</f>
        <v>41592</v>
      </c>
      <c r="B1050" s="52">
        <f>Data!E1056</f>
        <v>1621.3353</v>
      </c>
      <c r="C1050" s="52">
        <f t="shared" si="64"/>
        <v>0.99698022353564908</v>
      </c>
      <c r="D1050" s="53">
        <f>IF(Data!Q1056=0,1,Data!Q1056/POWER(10,LEN(Data!Q1056)-1))</f>
        <v>1.000972572</v>
      </c>
      <c r="E1050" s="53">
        <f>IF(Data!R1056=0,1,Data!Q1056/1000000000)</f>
        <v>1</v>
      </c>
      <c r="F1050" s="53">
        <f t="shared" si="65"/>
        <v>1743.4092916525265</v>
      </c>
      <c r="G1050" s="66">
        <f t="shared" si="66"/>
        <v>-2.0501414143864194E-3</v>
      </c>
      <c r="H1050" s="53">
        <v>3746.62</v>
      </c>
      <c r="I1050" s="69">
        <f t="shared" si="67"/>
        <v>6.136254387354656E-3</v>
      </c>
    </row>
    <row r="1051" spans="1:9" x14ac:dyDescent="0.2">
      <c r="A1051" s="56">
        <f>Data!A1057</f>
        <v>41593</v>
      </c>
      <c r="B1051" s="57">
        <f>Data!E1057</f>
        <v>1639.2956999999999</v>
      </c>
      <c r="C1051" s="57">
        <f t="shared" si="64"/>
        <v>1.0110775359051269</v>
      </c>
      <c r="D1051" s="58">
        <f>IF(Data!Q1057=0,1,Data!Q1057/POWER(10,LEN(Data!Q1057)-1))</f>
        <v>1</v>
      </c>
      <c r="E1051" s="58">
        <f>IF(Data!R1057=0,1,Data!Q1057/1000000000)</f>
        <v>1</v>
      </c>
      <c r="F1051" s="58">
        <f t="shared" si="65"/>
        <v>1762.7219706781393</v>
      </c>
      <c r="G1051" s="65">
        <f t="shared" si="66"/>
        <v>1.1077535905126945E-2</v>
      </c>
      <c r="H1051" s="58">
        <v>3799.45</v>
      </c>
      <c r="I1051" s="68">
        <f t="shared" si="67"/>
        <v>1.4100709439441417E-2</v>
      </c>
    </row>
    <row r="1052" spans="1:9" x14ac:dyDescent="0.2">
      <c r="A1052" s="51">
        <f>Data!A1058</f>
        <v>41594</v>
      </c>
      <c r="B1052" s="52">
        <f>Data!E1058</f>
        <v>1639.2331999999999</v>
      </c>
      <c r="C1052" s="52">
        <f t="shared" si="64"/>
        <v>0.99996187387058966</v>
      </c>
      <c r="D1052" s="53">
        <f>IF(Data!Q1058=0,1,Data!Q1058/POWER(10,LEN(Data!Q1058)-1))</f>
        <v>1</v>
      </c>
      <c r="E1052" s="53">
        <f>IF(Data!R1058=0,1,Data!Q1058/1000000000)</f>
        <v>1</v>
      </c>
      <c r="F1052" s="53">
        <f t="shared" si="65"/>
        <v>1762.6547649121708</v>
      </c>
      <c r="G1052" s="66">
        <f t="shared" si="66"/>
        <v>-3.812612941034299E-5</v>
      </c>
      <c r="H1052" s="53">
        <v>3799.45</v>
      </c>
      <c r="I1052" s="69">
        <f t="shared" si="67"/>
        <v>0</v>
      </c>
    </row>
    <row r="1053" spans="1:9" x14ac:dyDescent="0.2">
      <c r="A1053" s="56">
        <f>Data!A1059</f>
        <v>41595</v>
      </c>
      <c r="B1053" s="57">
        <f>Data!E1059</f>
        <v>1639.1708000000001</v>
      </c>
      <c r="C1053" s="57">
        <f t="shared" si="64"/>
        <v>0.99996193342106554</v>
      </c>
      <c r="D1053" s="58">
        <f>IF(Data!Q1059=0,1,Data!Q1059/POWER(10,LEN(Data!Q1059)-1))</f>
        <v>1</v>
      </c>
      <c r="E1053" s="58">
        <f>IF(Data!R1059=0,1,Data!Q1059/1000000000)</f>
        <v>1</v>
      </c>
      <c r="F1053" s="58">
        <f t="shared" si="65"/>
        <v>1762.587666675428</v>
      </c>
      <c r="G1053" s="65">
        <f t="shared" si="66"/>
        <v>-3.8066578934459194E-5</v>
      </c>
      <c r="H1053" s="58">
        <v>3799.45</v>
      </c>
      <c r="I1053" s="68">
        <f t="shared" si="67"/>
        <v>0</v>
      </c>
    </row>
    <row r="1054" spans="1:9" x14ac:dyDescent="0.2">
      <c r="A1054" s="51">
        <f>Data!A1060</f>
        <v>41596</v>
      </c>
      <c r="B1054" s="52">
        <f>Data!E1060</f>
        <v>1649.3169</v>
      </c>
      <c r="C1054" s="52">
        <f t="shared" si="64"/>
        <v>1.0061897759525731</v>
      </c>
      <c r="D1054" s="53">
        <f>IF(Data!Q1060=0,1,Data!Q1060/POWER(10,LEN(Data!Q1060)-1))</f>
        <v>1</v>
      </c>
      <c r="E1054" s="53">
        <f>IF(Data!R1060=0,1,Data!Q1060/1000000000)</f>
        <v>1</v>
      </c>
      <c r="F1054" s="53">
        <f t="shared" si="65"/>
        <v>1773.4976894289175</v>
      </c>
      <c r="G1054" s="66">
        <f t="shared" si="66"/>
        <v>6.1897759525730844E-3</v>
      </c>
      <c r="H1054" s="53">
        <v>3842.26</v>
      </c>
      <c r="I1054" s="69">
        <f t="shared" si="67"/>
        <v>1.1267420284514884E-2</v>
      </c>
    </row>
    <row r="1055" spans="1:9" x14ac:dyDescent="0.2">
      <c r="A1055" s="56">
        <f>Data!A1061</f>
        <v>41597</v>
      </c>
      <c r="B1055" s="57">
        <f>Data!E1061</f>
        <v>1643.2446</v>
      </c>
      <c r="C1055" s="57">
        <f t="shared" si="64"/>
        <v>0.99631829395551574</v>
      </c>
      <c r="D1055" s="58">
        <f>IF(Data!Q1061=0,1,Data!Q1061/POWER(10,LEN(Data!Q1061)-1))</f>
        <v>1</v>
      </c>
      <c r="E1055" s="58">
        <f>IF(Data!R1061=0,1,Data!Q1061/1000000000)</f>
        <v>1</v>
      </c>
      <c r="F1055" s="58">
        <f t="shared" si="65"/>
        <v>1766.9681922658683</v>
      </c>
      <c r="G1055" s="65">
        <f t="shared" si="66"/>
        <v>-3.6817060444841454E-3</v>
      </c>
      <c r="H1055" s="58">
        <v>3804.83</v>
      </c>
      <c r="I1055" s="68">
        <f t="shared" si="67"/>
        <v>-9.7416624590735967E-3</v>
      </c>
    </row>
    <row r="1056" spans="1:9" x14ac:dyDescent="0.2">
      <c r="A1056" s="51">
        <f>Data!A1062</f>
        <v>41598</v>
      </c>
      <c r="B1056" s="52">
        <f>Data!E1062</f>
        <v>1640.7638999999999</v>
      </c>
      <c r="C1056" s="52">
        <f t="shared" si="64"/>
        <v>0.99849036473328434</v>
      </c>
      <c r="D1056" s="53">
        <f>IF(Data!Q1062=0,1,Data!Q1062/POWER(10,LEN(Data!Q1062)-1))</f>
        <v>1</v>
      </c>
      <c r="E1056" s="53">
        <f>IF(Data!R1062=0,1,Data!Q1062/1000000000)</f>
        <v>1</v>
      </c>
      <c r="F1056" s="53">
        <f t="shared" si="65"/>
        <v>1764.300714767659</v>
      </c>
      <c r="G1056" s="66">
        <f t="shared" si="66"/>
        <v>-1.5096352667156587E-3</v>
      </c>
      <c r="H1056" s="53">
        <v>3764.74</v>
      </c>
      <c r="I1056" s="69">
        <f t="shared" si="67"/>
        <v>-1.0536607417414245E-2</v>
      </c>
    </row>
    <row r="1057" spans="1:9" x14ac:dyDescent="0.2">
      <c r="A1057" s="56">
        <f>Data!A1063</f>
        <v>41599</v>
      </c>
      <c r="B1057" s="57">
        <f>Data!E1063</f>
        <v>1620.0016000000001</v>
      </c>
      <c r="C1057" s="57">
        <f t="shared" si="64"/>
        <v>0.98734595513711643</v>
      </c>
      <c r="D1057" s="58">
        <f>IF(Data!Q1063=0,1,Data!Q1063/POWER(10,LEN(Data!Q1063)-1))</f>
        <v>1</v>
      </c>
      <c r="E1057" s="58">
        <f>IF(Data!R1063=0,1,Data!Q1063/1000000000)</f>
        <v>1</v>
      </c>
      <c r="F1057" s="58">
        <f t="shared" si="65"/>
        <v>1741.9751743713714</v>
      </c>
      <c r="G1057" s="65">
        <f t="shared" si="66"/>
        <v>-1.2654044862883573E-2</v>
      </c>
      <c r="H1057" s="58">
        <v>3715.14</v>
      </c>
      <c r="I1057" s="68">
        <f t="shared" si="67"/>
        <v>-1.317488060264449E-2</v>
      </c>
    </row>
    <row r="1058" spans="1:9" x14ac:dyDescent="0.2">
      <c r="A1058" s="51">
        <f>Data!A1064</f>
        <v>41600</v>
      </c>
      <c r="B1058" s="52">
        <f>Data!E1064</f>
        <v>1614.547</v>
      </c>
      <c r="C1058" s="52">
        <f t="shared" si="64"/>
        <v>0.99663296628842835</v>
      </c>
      <c r="D1058" s="53">
        <f>IF(Data!Q1064=0,1,Data!Q1064/POWER(10,LEN(Data!Q1064)-1))</f>
        <v>1</v>
      </c>
      <c r="E1058" s="53">
        <f>IF(Data!R1064=0,1,Data!Q1064/1000000000)</f>
        <v>1</v>
      </c>
      <c r="F1058" s="53">
        <f t="shared" si="65"/>
        <v>1736.1098852345422</v>
      </c>
      <c r="G1058" s="66">
        <f t="shared" si="66"/>
        <v>-3.3670337115716542E-3</v>
      </c>
      <c r="H1058" s="53">
        <v>3735.54</v>
      </c>
      <c r="I1058" s="69">
        <f t="shared" si="67"/>
        <v>5.4910447520146732E-3</v>
      </c>
    </row>
    <row r="1059" spans="1:9" x14ac:dyDescent="0.2">
      <c r="A1059" s="56">
        <f>Data!A1065</f>
        <v>41601</v>
      </c>
      <c r="B1059" s="57">
        <f>Data!E1065</f>
        <v>1614.4965999999999</v>
      </c>
      <c r="C1059" s="57">
        <f t="shared" si="64"/>
        <v>0.99996878381366405</v>
      </c>
      <c r="D1059" s="58">
        <f>IF(Data!Q1065=0,1,Data!Q1065/POWER(10,LEN(Data!Q1065)-1))</f>
        <v>1</v>
      </c>
      <c r="E1059" s="58">
        <f>IF(Data!R1065=0,1,Data!Q1065/1000000000)</f>
        <v>1</v>
      </c>
      <c r="F1059" s="58">
        <f t="shared" si="65"/>
        <v>1736.055690504865</v>
      </c>
      <c r="G1059" s="65">
        <f t="shared" si="66"/>
        <v>-3.1216186335947249E-5</v>
      </c>
      <c r="H1059" s="58">
        <v>3735.54</v>
      </c>
      <c r="I1059" s="68">
        <f t="shared" si="67"/>
        <v>0</v>
      </c>
    </row>
    <row r="1060" spans="1:9" x14ac:dyDescent="0.2">
      <c r="A1060" s="51">
        <f>Data!A1066</f>
        <v>41602</v>
      </c>
      <c r="B1060" s="52">
        <f>Data!E1066</f>
        <v>1614.4463000000001</v>
      </c>
      <c r="C1060" s="52">
        <f t="shared" si="64"/>
        <v>0.99996884477799464</v>
      </c>
      <c r="D1060" s="53">
        <f>IF(Data!Q1066=0,1,Data!Q1066/POWER(10,LEN(Data!Q1066)-1))</f>
        <v>1</v>
      </c>
      <c r="E1060" s="53">
        <f>IF(Data!R1066=0,1,Data!Q1066/1000000000)</f>
        <v>1</v>
      </c>
      <c r="F1060" s="53">
        <f t="shared" si="65"/>
        <v>1736.0016033044137</v>
      </c>
      <c r="G1060" s="66">
        <f t="shared" si="66"/>
        <v>-3.1155222005252448E-5</v>
      </c>
      <c r="H1060" s="53">
        <v>3735.54</v>
      </c>
      <c r="I1060" s="69">
        <f t="shared" si="67"/>
        <v>0</v>
      </c>
    </row>
    <row r="1061" spans="1:9" x14ac:dyDescent="0.2">
      <c r="A1061" s="56">
        <f>Data!A1067</f>
        <v>41603</v>
      </c>
      <c r="B1061" s="57">
        <f>Data!E1067</f>
        <v>1618.7219</v>
      </c>
      <c r="C1061" s="57">
        <f t="shared" si="64"/>
        <v>1.0026483383188403</v>
      </c>
      <c r="D1061" s="58">
        <f>IF(Data!Q1067=0,1,Data!Q1067/POWER(10,LEN(Data!Q1067)-1))</f>
        <v>1</v>
      </c>
      <c r="E1061" s="58">
        <f>IF(Data!R1067=0,1,Data!Q1067/1000000000)</f>
        <v>1</v>
      </c>
      <c r="F1061" s="58">
        <f t="shared" si="65"/>
        <v>1740.5991228720129</v>
      </c>
      <c r="G1061" s="65">
        <f t="shared" si="66"/>
        <v>2.6483383188402598E-3</v>
      </c>
      <c r="H1061" s="58">
        <v>3717.72</v>
      </c>
      <c r="I1061" s="68">
        <f t="shared" si="67"/>
        <v>-4.7703946417385623E-3</v>
      </c>
    </row>
    <row r="1062" spans="1:9" x14ac:dyDescent="0.2">
      <c r="A1062" s="51">
        <f>Data!A1068</f>
        <v>41604</v>
      </c>
      <c r="B1062" s="52">
        <f>Data!E1068</f>
        <v>1596.4287999999999</v>
      </c>
      <c r="C1062" s="52">
        <f t="shared" si="64"/>
        <v>0.98622796170237759</v>
      </c>
      <c r="D1062" s="53">
        <f>IF(Data!Q1068=0,1,Data!Q1068/POWER(10,LEN(Data!Q1068)-1))</f>
        <v>1</v>
      </c>
      <c r="E1062" s="53">
        <f>IF(Data!R1068=0,1,Data!Q1068/1000000000)</f>
        <v>1</v>
      </c>
      <c r="F1062" s="53">
        <f t="shared" si="65"/>
        <v>1716.6275250910116</v>
      </c>
      <c r="G1062" s="66">
        <f t="shared" si="66"/>
        <v>-1.3772038297622413E-2</v>
      </c>
      <c r="H1062" s="53">
        <v>3671.78</v>
      </c>
      <c r="I1062" s="69">
        <f t="shared" si="67"/>
        <v>-1.2357036032837221E-2</v>
      </c>
    </row>
    <row r="1063" spans="1:9" x14ac:dyDescent="0.2">
      <c r="A1063" s="56">
        <f>Data!A1069</f>
        <v>41605</v>
      </c>
      <c r="B1063" s="57">
        <f>Data!E1069</f>
        <v>1602.6315999999999</v>
      </c>
      <c r="C1063" s="57">
        <f t="shared" si="64"/>
        <v>1.00388542226249</v>
      </c>
      <c r="D1063" s="58">
        <f>IF(Data!Q1069=0,1,Data!Q1069/POWER(10,LEN(Data!Q1069)-1))</f>
        <v>1</v>
      </c>
      <c r="E1063" s="58">
        <f>IF(Data!R1069=0,1,Data!Q1069/1000000000)</f>
        <v>1</v>
      </c>
      <c r="F1063" s="58">
        <f t="shared" si="65"/>
        <v>1723.2973478934034</v>
      </c>
      <c r="G1063" s="65">
        <f t="shared" si="66"/>
        <v>3.8854222624900014E-3</v>
      </c>
      <c r="H1063" s="58">
        <v>3716.92</v>
      </c>
      <c r="I1063" s="68">
        <f t="shared" si="67"/>
        <v>1.2293764876980529E-2</v>
      </c>
    </row>
    <row r="1064" spans="1:9" x14ac:dyDescent="0.2">
      <c r="A1064" s="51">
        <f>Data!A1070</f>
        <v>41606</v>
      </c>
      <c r="B1064" s="52">
        <f>Data!E1070</f>
        <v>1616.7629999999999</v>
      </c>
      <c r="C1064" s="52">
        <f t="shared" si="64"/>
        <v>1.0088176222158605</v>
      </c>
      <c r="D1064" s="53">
        <f>IF(Data!Q1070=0,1,Data!Q1070/POWER(10,LEN(Data!Q1070)-1))</f>
        <v>1</v>
      </c>
      <c r="E1064" s="53">
        <f>IF(Data!R1070=0,1,Data!Q1070/1000000000)</f>
        <v>1</v>
      </c>
      <c r="F1064" s="53">
        <f t="shared" si="65"/>
        <v>1738.4927328727217</v>
      </c>
      <c r="G1064" s="66">
        <f t="shared" si="66"/>
        <v>8.8176222158604656E-3</v>
      </c>
      <c r="H1064" s="53">
        <v>3741.89</v>
      </c>
      <c r="I1064" s="69">
        <f t="shared" si="67"/>
        <v>6.7179277466289378E-3</v>
      </c>
    </row>
    <row r="1065" spans="1:9" x14ac:dyDescent="0.2">
      <c r="A1065" s="56">
        <f>Data!A1071</f>
        <v>41607</v>
      </c>
      <c r="B1065" s="57">
        <f>Data!E1071</f>
        <v>1624.4498000000001</v>
      </c>
      <c r="C1065" s="57">
        <f t="shared" si="64"/>
        <v>1.0047544383437772</v>
      </c>
      <c r="D1065" s="58">
        <f>IF(Data!Q1071=0,1,Data!Q1071/POWER(10,LEN(Data!Q1071)-1))</f>
        <v>1</v>
      </c>
      <c r="E1065" s="58">
        <f>IF(Data!R1071=0,1,Data!Q1071/1000000000)</f>
        <v>1</v>
      </c>
      <c r="F1065" s="58">
        <f t="shared" si="65"/>
        <v>1746.7582893822698</v>
      </c>
      <c r="G1065" s="65">
        <f t="shared" si="66"/>
        <v>4.7544383437772009E-3</v>
      </c>
      <c r="H1065" s="58">
        <v>3789.06</v>
      </c>
      <c r="I1065" s="68">
        <f t="shared" si="67"/>
        <v>1.2605929089310575E-2</v>
      </c>
    </row>
    <row r="1066" spans="1:9" x14ac:dyDescent="0.2">
      <c r="A1066" s="51">
        <f>Data!A1072</f>
        <v>41608</v>
      </c>
      <c r="B1066" s="52">
        <f>Data!E1072</f>
        <v>1624.3814</v>
      </c>
      <c r="C1066" s="52">
        <f t="shared" si="64"/>
        <v>0.99995789343567276</v>
      </c>
      <c r="D1066" s="53">
        <f>IF(Data!Q1072=0,1,Data!Q1072/POWER(10,LEN(Data!Q1072)-1))</f>
        <v>1</v>
      </c>
      <c r="E1066" s="53">
        <f>IF(Data!R1072=0,1,Data!Q1072/1000000000)</f>
        <v>1</v>
      </c>
      <c r="F1066" s="53">
        <f t="shared" si="65"/>
        <v>1746.6847393919938</v>
      </c>
      <c r="G1066" s="66">
        <f t="shared" si="66"/>
        <v>-4.2106564327237805E-5</v>
      </c>
      <c r="H1066" s="53">
        <v>3789.06</v>
      </c>
      <c r="I1066" s="69">
        <f t="shared" si="67"/>
        <v>0</v>
      </c>
    </row>
    <row r="1067" spans="1:9" x14ac:dyDescent="0.2">
      <c r="A1067" s="56">
        <f>Data!A1073</f>
        <v>41609</v>
      </c>
      <c r="B1067" s="57">
        <f>Data!E1073</f>
        <v>1624.3130000000001</v>
      </c>
      <c r="C1067" s="57">
        <f t="shared" si="64"/>
        <v>0.99995789166263549</v>
      </c>
      <c r="D1067" s="58">
        <f>IF(Data!Q1073=0,1,Data!Q1073/POWER(10,LEN(Data!Q1073)-1))</f>
        <v>1</v>
      </c>
      <c r="E1067" s="58">
        <f>IF(Data!R1073=0,1,Data!Q1073/1000000000)</f>
        <v>1</v>
      </c>
      <c r="F1067" s="58">
        <f t="shared" si="65"/>
        <v>1746.6111894017181</v>
      </c>
      <c r="G1067" s="65">
        <f t="shared" si="66"/>
        <v>-4.2108337364510362E-5</v>
      </c>
      <c r="H1067" s="58">
        <v>3789.06</v>
      </c>
      <c r="I1067" s="68">
        <f t="shared" si="67"/>
        <v>0</v>
      </c>
    </row>
    <row r="1068" spans="1:9" x14ac:dyDescent="0.2">
      <c r="A1068" s="51">
        <f>Data!A1074</f>
        <v>41610</v>
      </c>
      <c r="B1068" s="52">
        <f>Data!E1074</f>
        <v>1607.6664000000001</v>
      </c>
      <c r="C1068" s="52">
        <f t="shared" si="64"/>
        <v>0.98975160575578724</v>
      </c>
      <c r="D1068" s="53">
        <f>IF(Data!Q1074=0,1,Data!Q1074/POWER(10,LEN(Data!Q1074)-1))</f>
        <v>1</v>
      </c>
      <c r="E1068" s="53">
        <f>IF(Data!R1074=0,1,Data!Q1074/1000000000)</f>
        <v>1</v>
      </c>
      <c r="F1068" s="53">
        <f t="shared" si="65"/>
        <v>1728.7112293413759</v>
      </c>
      <c r="G1068" s="66">
        <f t="shared" si="66"/>
        <v>-1.0248394244212755E-2</v>
      </c>
      <c r="H1068" s="53">
        <v>3760.5</v>
      </c>
      <c r="I1068" s="69">
        <f t="shared" si="67"/>
        <v>-7.5374895092714667E-3</v>
      </c>
    </row>
    <row r="1069" spans="1:9" x14ac:dyDescent="0.2">
      <c r="A1069" s="56">
        <f>Data!A1075</f>
        <v>41611</v>
      </c>
      <c r="B1069" s="57">
        <f>Data!E1075</f>
        <v>1586.0626999999999</v>
      </c>
      <c r="C1069" s="57">
        <f t="shared" si="64"/>
        <v>0.98656207531612272</v>
      </c>
      <c r="D1069" s="58">
        <f>IF(Data!Q1075=0,1,Data!Q1075/POWER(10,LEN(Data!Q1075)-1))</f>
        <v>1</v>
      </c>
      <c r="E1069" s="58">
        <f>IF(Data!R1075=0,1,Data!Q1075/1000000000)</f>
        <v>1</v>
      </c>
      <c r="F1069" s="58">
        <f t="shared" si="65"/>
        <v>1705.4809380413135</v>
      </c>
      <c r="G1069" s="65">
        <f t="shared" si="66"/>
        <v>-1.3437924683877278E-2</v>
      </c>
      <c r="H1069" s="58">
        <v>3718.76</v>
      </c>
      <c r="I1069" s="68">
        <f t="shared" si="67"/>
        <v>-1.1099587820768475E-2</v>
      </c>
    </row>
    <row r="1070" spans="1:9" x14ac:dyDescent="0.2">
      <c r="A1070" s="51">
        <f>Data!A1076</f>
        <v>41612</v>
      </c>
      <c r="B1070" s="52">
        <f>Data!E1076</f>
        <v>1578.8787</v>
      </c>
      <c r="C1070" s="52">
        <f t="shared" si="64"/>
        <v>0.9954705447647183</v>
      </c>
      <c r="D1070" s="53">
        <f>IF(Data!Q1076=0,1,Data!Q1076/POWER(10,LEN(Data!Q1076)-1))</f>
        <v>1</v>
      </c>
      <c r="E1070" s="53">
        <f>IF(Data!R1076=0,1,Data!Q1076/1000000000)</f>
        <v>1</v>
      </c>
      <c r="F1070" s="53">
        <f t="shared" si="65"/>
        <v>1697.7560384778292</v>
      </c>
      <c r="G1070" s="66">
        <f t="shared" si="66"/>
        <v>-4.5294552352816986E-3</v>
      </c>
      <c r="H1070" s="53">
        <v>3714.93</v>
      </c>
      <c r="I1070" s="69">
        <f t="shared" si="67"/>
        <v>-1.0299131968721786E-3</v>
      </c>
    </row>
    <row r="1071" spans="1:9" x14ac:dyDescent="0.2">
      <c r="A1071" s="56">
        <f>Data!A1077</f>
        <v>41613</v>
      </c>
      <c r="B1071" s="57">
        <f>Data!E1077</f>
        <v>1588.3765000000001</v>
      </c>
      <c r="C1071" s="57">
        <f t="shared" si="64"/>
        <v>1.0060155349489484</v>
      </c>
      <c r="D1071" s="58">
        <f>IF(Data!Q1077=0,1,Data!Q1077/POWER(10,LEN(Data!Q1077)-1))</f>
        <v>1</v>
      </c>
      <c r="E1071" s="58">
        <f>IF(Data!R1077=0,1,Data!Q1077/1000000000)</f>
        <v>1</v>
      </c>
      <c r="F1071" s="58">
        <f t="shared" si="65"/>
        <v>1707.9689492620807</v>
      </c>
      <c r="G1071" s="65">
        <f t="shared" si="66"/>
        <v>6.0155349489483534E-3</v>
      </c>
      <c r="H1071" s="58">
        <v>3729.69</v>
      </c>
      <c r="I1071" s="68">
        <f t="shared" si="67"/>
        <v>3.9731569639267494E-3</v>
      </c>
    </row>
    <row r="1072" spans="1:9" x14ac:dyDescent="0.2">
      <c r="A1072" s="51">
        <f>Data!A1078</f>
        <v>41614</v>
      </c>
      <c r="B1072" s="52">
        <f>Data!E1078</f>
        <v>1587.2414000000001</v>
      </c>
      <c r="C1072" s="52">
        <f t="shared" si="64"/>
        <v>0.99928537094322412</v>
      </c>
      <c r="D1072" s="53">
        <f>IF(Data!Q1078=0,1,Data!Q1078/POWER(10,LEN(Data!Q1078)-1))</f>
        <v>1</v>
      </c>
      <c r="E1072" s="53">
        <f>IF(Data!R1078=0,1,Data!Q1078/1000000000)</f>
        <v>1</v>
      </c>
      <c r="F1072" s="53">
        <f t="shared" si="65"/>
        <v>1706.7483850228671</v>
      </c>
      <c r="G1072" s="66">
        <f t="shared" si="66"/>
        <v>-7.1462905677588395E-4</v>
      </c>
      <c r="H1072" s="53">
        <v>3706.94</v>
      </c>
      <c r="I1072" s="69">
        <f t="shared" si="67"/>
        <v>-6.0997026562529255E-3</v>
      </c>
    </row>
    <row r="1073" spans="1:9" x14ac:dyDescent="0.2">
      <c r="A1073" s="56">
        <f>Data!A1079</f>
        <v>41615</v>
      </c>
      <c r="B1073" s="57">
        <f>Data!E1079</f>
        <v>1588.2619</v>
      </c>
      <c r="C1073" s="57">
        <f t="shared" si="64"/>
        <v>1.0006429393789753</v>
      </c>
      <c r="D1073" s="58">
        <f>IF(Data!Q1079=0,1,Data!Q1079/POWER(10,LEN(Data!Q1079)-1))</f>
        <v>1</v>
      </c>
      <c r="E1073" s="58">
        <f>IF(Data!R1079=0,1,Data!Q1079/1000000000)</f>
        <v>1</v>
      </c>
      <c r="F1073" s="58">
        <f t="shared" si="65"/>
        <v>1707.8457207696008</v>
      </c>
      <c r="G1073" s="65">
        <f t="shared" si="66"/>
        <v>6.4293937897530462E-4</v>
      </c>
      <c r="H1073" s="58">
        <v>3706.94</v>
      </c>
      <c r="I1073" s="68">
        <f t="shared" si="67"/>
        <v>0</v>
      </c>
    </row>
    <row r="1074" spans="1:9" x14ac:dyDescent="0.2">
      <c r="A1074" s="51">
        <f>Data!A1080</f>
        <v>41616</v>
      </c>
      <c r="B1074" s="52">
        <f>Data!E1080</f>
        <v>1588.2005999999999</v>
      </c>
      <c r="C1074" s="52">
        <f t="shared" si="64"/>
        <v>0.99996140435025227</v>
      </c>
      <c r="D1074" s="53">
        <f>IF(Data!Q1080=0,1,Data!Q1080/POWER(10,LEN(Data!Q1080)-1))</f>
        <v>1</v>
      </c>
      <c r="E1074" s="53">
        <f>IF(Data!R1080=0,1,Data!Q1080/1000000000)</f>
        <v>1</v>
      </c>
      <c r="F1074" s="53">
        <f t="shared" si="65"/>
        <v>1707.7798053543388</v>
      </c>
      <c r="G1074" s="66">
        <f t="shared" si="66"/>
        <v>-3.8595649747730221E-5</v>
      </c>
      <c r="H1074" s="53">
        <v>3706.94</v>
      </c>
      <c r="I1074" s="69">
        <f t="shared" si="67"/>
        <v>0</v>
      </c>
    </row>
    <row r="1075" spans="1:9" x14ac:dyDescent="0.2">
      <c r="A1075" s="56">
        <f>Data!A1081</f>
        <v>41617</v>
      </c>
      <c r="B1075" s="57">
        <f>Data!E1081</f>
        <v>1585.2393</v>
      </c>
      <c r="C1075" s="57">
        <f t="shared" si="64"/>
        <v>0.99813543704743601</v>
      </c>
      <c r="D1075" s="58">
        <f>IF(Data!Q1081=0,1,Data!Q1081/POWER(10,LEN(Data!Q1081)-1))</f>
        <v>1.002268481</v>
      </c>
      <c r="E1075" s="58">
        <f>IF(Data!R1081=0,1,Data!Q1081/1000000000)</f>
        <v>1</v>
      </c>
      <c r="F1075" s="58">
        <f t="shared" si="65"/>
        <v>1708.4623849987529</v>
      </c>
      <c r="G1075" s="65">
        <f t="shared" si="66"/>
        <v>3.9968832180470315E-4</v>
      </c>
      <c r="H1075" s="58">
        <v>3704.15</v>
      </c>
      <c r="I1075" s="68">
        <f t="shared" si="67"/>
        <v>-7.5264234112226713E-4</v>
      </c>
    </row>
    <row r="1076" spans="1:9" x14ac:dyDescent="0.2">
      <c r="A1076" s="51">
        <f>Data!A1082</f>
        <v>41618</v>
      </c>
      <c r="B1076" s="52">
        <f>Data!E1082</f>
        <v>1581.2099000000001</v>
      </c>
      <c r="C1076" s="52">
        <f t="shared" si="64"/>
        <v>0.99745817555746952</v>
      </c>
      <c r="D1076" s="53">
        <f>IF(Data!Q1082=0,1,Data!Q1082/POWER(10,LEN(Data!Q1082)-1))</f>
        <v>1</v>
      </c>
      <c r="E1076" s="53">
        <f>IF(Data!R1082=0,1,Data!Q1082/1000000000)</f>
        <v>1</v>
      </c>
      <c r="F1076" s="53">
        <f t="shared" si="65"/>
        <v>1704.1197735494191</v>
      </c>
      <c r="G1076" s="66">
        <f t="shared" si="66"/>
        <v>-2.5418244425304826E-3</v>
      </c>
      <c r="H1076" s="53">
        <v>3708.34</v>
      </c>
      <c r="I1076" s="69">
        <f t="shared" si="67"/>
        <v>1.1311636947748394E-3</v>
      </c>
    </row>
    <row r="1077" spans="1:9" x14ac:dyDescent="0.2">
      <c r="A1077" s="56">
        <f>Data!A1083</f>
        <v>41619</v>
      </c>
      <c r="B1077" s="57">
        <f>Data!E1083</f>
        <v>1577.6623</v>
      </c>
      <c r="C1077" s="57">
        <f t="shared" si="64"/>
        <v>0.9977564016010777</v>
      </c>
      <c r="D1077" s="58">
        <f>IF(Data!Q1083=0,1,Data!Q1083/POWER(10,LEN(Data!Q1083)-1))</f>
        <v>1</v>
      </c>
      <c r="E1077" s="58">
        <f>IF(Data!R1083=0,1,Data!Q1083/1000000000)</f>
        <v>1</v>
      </c>
      <c r="F1077" s="58">
        <f t="shared" si="65"/>
        <v>1700.2964131539118</v>
      </c>
      <c r="G1077" s="65">
        <f t="shared" si="66"/>
        <v>-2.2435983989222974E-3</v>
      </c>
      <c r="H1077" s="58">
        <v>3699.27</v>
      </c>
      <c r="I1077" s="68">
        <f t="shared" si="67"/>
        <v>-2.4458382996165318E-3</v>
      </c>
    </row>
    <row r="1078" spans="1:9" x14ac:dyDescent="0.2">
      <c r="A1078" s="51">
        <f>Data!A1084</f>
        <v>41620</v>
      </c>
      <c r="B1078" s="52">
        <f>Data!E1084</f>
        <v>1570.5998999999999</v>
      </c>
      <c r="C1078" s="52">
        <f t="shared" si="64"/>
        <v>0.99552350335049522</v>
      </c>
      <c r="D1078" s="53">
        <f>IF(Data!Q1084=0,1,Data!Q1084/POWER(10,LEN(Data!Q1084)-1))</f>
        <v>1.000687345</v>
      </c>
      <c r="E1078" s="53">
        <f>IF(Data!R1084=0,1,Data!Q1084/1000000000)</f>
        <v>1</v>
      </c>
      <c r="F1078" s="53">
        <f t="shared" si="65"/>
        <v>1693.8485005574275</v>
      </c>
      <c r="G1078" s="66">
        <f t="shared" si="66"/>
        <v>-3.7922285470942674E-3</v>
      </c>
      <c r="H1078" s="53">
        <v>3673.42</v>
      </c>
      <c r="I1078" s="69">
        <f t="shared" si="67"/>
        <v>-6.9878651733989994E-3</v>
      </c>
    </row>
    <row r="1079" spans="1:9" x14ac:dyDescent="0.2">
      <c r="A1079" s="56">
        <f>Data!A1085</f>
        <v>41621</v>
      </c>
      <c r="B1079" s="57">
        <f>Data!E1085</f>
        <v>1573.6971000000001</v>
      </c>
      <c r="C1079" s="57">
        <f t="shared" si="64"/>
        <v>1.0019719853541313</v>
      </c>
      <c r="D1079" s="58">
        <f>IF(Data!Q1085=0,1,Data!Q1085/POWER(10,LEN(Data!Q1085)-1))</f>
        <v>1</v>
      </c>
      <c r="E1079" s="58">
        <f>IF(Data!R1085=0,1,Data!Q1085/1000000000)</f>
        <v>1</v>
      </c>
      <c r="F1079" s="58">
        <f t="shared" si="65"/>
        <v>1697.1887449926442</v>
      </c>
      <c r="G1079" s="65">
        <f t="shared" si="66"/>
        <v>1.9719853541313448E-3</v>
      </c>
      <c r="H1079" s="58">
        <v>3657.6</v>
      </c>
      <c r="I1079" s="68">
        <f t="shared" si="67"/>
        <v>-4.306613455580921E-3</v>
      </c>
    </row>
    <row r="1080" spans="1:9" x14ac:dyDescent="0.2">
      <c r="A1080" s="51">
        <f>Data!A1086</f>
        <v>41622</v>
      </c>
      <c r="B1080" s="52">
        <f>Data!E1086</f>
        <v>1573.6470999999999</v>
      </c>
      <c r="C1080" s="52">
        <f t="shared" si="64"/>
        <v>0.9999682276849845</v>
      </c>
      <c r="D1080" s="53">
        <f>IF(Data!Q1086=0,1,Data!Q1086/POWER(10,LEN(Data!Q1086)-1))</f>
        <v>1</v>
      </c>
      <c r="E1080" s="53">
        <f>IF(Data!R1086=0,1,Data!Q1086/1000000000)</f>
        <v>1</v>
      </c>
      <c r="F1080" s="53">
        <f t="shared" si="65"/>
        <v>1697.1348213771976</v>
      </c>
      <c r="G1080" s="66">
        <f t="shared" si="66"/>
        <v>-3.1772315015499153E-5</v>
      </c>
      <c r="H1080" s="53">
        <v>3657.6</v>
      </c>
      <c r="I1080" s="69">
        <f t="shared" si="67"/>
        <v>0</v>
      </c>
    </row>
    <row r="1081" spans="1:9" x14ac:dyDescent="0.2">
      <c r="A1081" s="56">
        <f>Data!A1087</f>
        <v>41623</v>
      </c>
      <c r="B1081" s="57">
        <f>Data!E1087</f>
        <v>1573.5971999999999</v>
      </c>
      <c r="C1081" s="57">
        <f t="shared" si="64"/>
        <v>0.99996829022212164</v>
      </c>
      <c r="D1081" s="58">
        <f>IF(Data!Q1087=0,1,Data!Q1087/POWER(10,LEN(Data!Q1087)-1))</f>
        <v>1</v>
      </c>
      <c r="E1081" s="58">
        <f>IF(Data!R1087=0,1,Data!Q1087/1000000000)</f>
        <v>1</v>
      </c>
      <c r="F1081" s="58">
        <f t="shared" si="65"/>
        <v>1697.081005608982</v>
      </c>
      <c r="G1081" s="65">
        <f t="shared" si="66"/>
        <v>-3.170977787836371E-5</v>
      </c>
      <c r="H1081" s="58">
        <v>3657.6</v>
      </c>
      <c r="I1081" s="68">
        <f t="shared" si="67"/>
        <v>0</v>
      </c>
    </row>
    <row r="1082" spans="1:9" x14ac:dyDescent="0.2">
      <c r="A1082" s="51">
        <f>Data!A1088</f>
        <v>41624</v>
      </c>
      <c r="B1082" s="52">
        <f>Data!E1088</f>
        <v>1572.6247000000001</v>
      </c>
      <c r="C1082" s="52">
        <f t="shared" si="64"/>
        <v>0.999381989240957</v>
      </c>
      <c r="D1082" s="53">
        <f>IF(Data!Q1088=0,1,Data!Q1088/POWER(10,LEN(Data!Q1088)-1))</f>
        <v>1</v>
      </c>
      <c r="E1082" s="53">
        <f>IF(Data!R1088=0,1,Data!Q1088/1000000000)</f>
        <v>1</v>
      </c>
      <c r="F1082" s="53">
        <f t="shared" si="65"/>
        <v>1696.0321912885481</v>
      </c>
      <c r="G1082" s="66">
        <f t="shared" si="66"/>
        <v>-6.1801075904299729E-4</v>
      </c>
      <c r="H1082" s="53">
        <v>3688.51</v>
      </c>
      <c r="I1082" s="69">
        <f t="shared" si="67"/>
        <v>8.4508967629046694E-3</v>
      </c>
    </row>
    <row r="1083" spans="1:9" x14ac:dyDescent="0.2">
      <c r="A1083" s="56">
        <f>Data!A1089</f>
        <v>41625</v>
      </c>
      <c r="B1083" s="57">
        <f>Data!E1089</f>
        <v>1570.4658999999999</v>
      </c>
      <c r="C1083" s="57">
        <f t="shared" si="64"/>
        <v>0.99862726307172955</v>
      </c>
      <c r="D1083" s="58">
        <f>IF(Data!Q1089=0,1,Data!Q1089/POWER(10,LEN(Data!Q1089)-1))</f>
        <v>1</v>
      </c>
      <c r="E1083" s="58">
        <f>IF(Data!R1089=0,1,Data!Q1089/1000000000)</f>
        <v>1</v>
      </c>
      <c r="F1083" s="58">
        <f t="shared" si="65"/>
        <v>1693.7039852680309</v>
      </c>
      <c r="G1083" s="65">
        <f t="shared" si="66"/>
        <v>-1.372736928270446E-3</v>
      </c>
      <c r="H1083" s="58">
        <v>3670.87</v>
      </c>
      <c r="I1083" s="68">
        <f t="shared" si="67"/>
        <v>-4.7824189171238318E-3</v>
      </c>
    </row>
    <row r="1084" spans="1:9" x14ac:dyDescent="0.2">
      <c r="A1084" s="51">
        <f>Data!A1090</f>
        <v>41626</v>
      </c>
      <c r="B1084" s="52">
        <f>Data!E1090</f>
        <v>1559.8992000000001</v>
      </c>
      <c r="C1084" s="52">
        <f t="shared" si="64"/>
        <v>0.99327161449350809</v>
      </c>
      <c r="D1084" s="53">
        <f>IF(Data!Q1090=0,1,Data!Q1090/POWER(10,LEN(Data!Q1090)-1))</f>
        <v>1.0006736709999999</v>
      </c>
      <c r="E1084" s="53">
        <f>IF(Data!R1090=0,1,Data!Q1090/1000000000)</f>
        <v>1</v>
      </c>
      <c r="F1084" s="53">
        <f t="shared" si="65"/>
        <v>1683.4414140958584</v>
      </c>
      <c r="G1084" s="66">
        <f t="shared" si="66"/>
        <v>-6.0592472246846496E-3</v>
      </c>
      <c r="H1084" s="53">
        <v>3664.82</v>
      </c>
      <c r="I1084" s="69">
        <f t="shared" si="67"/>
        <v>-1.6481106658639E-3</v>
      </c>
    </row>
    <row r="1085" spans="1:9" x14ac:dyDescent="0.2">
      <c r="A1085" s="56">
        <f>Data!A1091</f>
        <v>41627</v>
      </c>
      <c r="B1085" s="57">
        <f>Data!E1091</f>
        <v>1558.6423</v>
      </c>
      <c r="C1085" s="57">
        <f t="shared" si="64"/>
        <v>0.99919424280748392</v>
      </c>
      <c r="D1085" s="58">
        <f>IF(Data!Q1091=0,1,Data!Q1091/POWER(10,LEN(Data!Q1091)-1))</f>
        <v>1</v>
      </c>
      <c r="E1085" s="58">
        <f>IF(Data!R1091=0,1,Data!Q1091/1000000000)</f>
        <v>1</v>
      </c>
      <c r="F1085" s="58">
        <f t="shared" si="65"/>
        <v>1682.0849690682712</v>
      </c>
      <c r="G1085" s="65">
        <f t="shared" si="66"/>
        <v>-8.0575719251607669E-4</v>
      </c>
      <c r="H1085" s="58">
        <v>3679.89</v>
      </c>
      <c r="I1085" s="68">
        <f t="shared" si="67"/>
        <v>4.1120709884796547E-3</v>
      </c>
    </row>
    <row r="1086" spans="1:9" x14ac:dyDescent="0.2">
      <c r="A1086" s="51">
        <f>Data!A1092</f>
        <v>41628</v>
      </c>
      <c r="B1086" s="52">
        <f>Data!E1092</f>
        <v>1565.4274</v>
      </c>
      <c r="C1086" s="52">
        <f t="shared" si="64"/>
        <v>1.00435321176642</v>
      </c>
      <c r="D1086" s="53">
        <f>IF(Data!Q1092=0,1,Data!Q1092/POWER(10,LEN(Data!Q1092)-1))</f>
        <v>1</v>
      </c>
      <c r="E1086" s="53">
        <f>IF(Data!R1092=0,1,Data!Q1092/1000000000)</f>
        <v>1</v>
      </c>
      <c r="F1086" s="53">
        <f t="shared" si="65"/>
        <v>1689.4074411477375</v>
      </c>
      <c r="G1086" s="66">
        <f t="shared" si="66"/>
        <v>4.3532117664200065E-3</v>
      </c>
      <c r="H1086" s="53">
        <v>3705.76</v>
      </c>
      <c r="I1086" s="69">
        <f t="shared" si="67"/>
        <v>7.03010144324967E-3</v>
      </c>
    </row>
    <row r="1087" spans="1:9" x14ac:dyDescent="0.2">
      <c r="A1087" s="56">
        <f>Data!A1093</f>
        <v>41629</v>
      </c>
      <c r="B1087" s="57">
        <f>Data!E1093</f>
        <v>1565.3688</v>
      </c>
      <c r="C1087" s="57">
        <f t="shared" si="64"/>
        <v>0.99996256613369605</v>
      </c>
      <c r="D1087" s="58">
        <f>IF(Data!Q1093=0,1,Data!Q1093/POWER(10,LEN(Data!Q1093)-1))</f>
        <v>1</v>
      </c>
      <c r="E1087" s="58">
        <f>IF(Data!R1093=0,1,Data!Q1093/1000000000)</f>
        <v>1</v>
      </c>
      <c r="F1087" s="58">
        <f t="shared" si="65"/>
        <v>1689.3442000954526</v>
      </c>
      <c r="G1087" s="65">
        <f t="shared" si="66"/>
        <v>-3.7433866303948626E-5</v>
      </c>
      <c r="H1087" s="58">
        <v>3705.76</v>
      </c>
      <c r="I1087" s="68">
        <f t="shared" si="67"/>
        <v>0</v>
      </c>
    </row>
    <row r="1088" spans="1:9" x14ac:dyDescent="0.2">
      <c r="A1088" s="51">
        <f>Data!A1094</f>
        <v>41630</v>
      </c>
      <c r="B1088" s="52">
        <f>Data!E1094</f>
        <v>1565.3103000000001</v>
      </c>
      <c r="C1088" s="52">
        <f t="shared" si="64"/>
        <v>0.99996262861505869</v>
      </c>
      <c r="D1088" s="53">
        <f>IF(Data!Q1094=0,1,Data!Q1094/POWER(10,LEN(Data!Q1094)-1))</f>
        <v>1</v>
      </c>
      <c r="E1088" s="53">
        <f>IF(Data!R1094=0,1,Data!Q1094/1000000000)</f>
        <v>1</v>
      </c>
      <c r="F1088" s="53">
        <f t="shared" si="65"/>
        <v>1689.2810669630526</v>
      </c>
      <c r="G1088" s="66">
        <f t="shared" si="66"/>
        <v>-3.7371384941198293E-5</v>
      </c>
      <c r="H1088" s="53">
        <v>3705.76</v>
      </c>
      <c r="I1088" s="69">
        <f t="shared" si="67"/>
        <v>0</v>
      </c>
    </row>
    <row r="1089" spans="1:9" x14ac:dyDescent="0.2">
      <c r="A1089" s="56">
        <f>Data!A1095</f>
        <v>41631</v>
      </c>
      <c r="B1089" s="57">
        <f>Data!E1095</f>
        <v>1554.7412999999999</v>
      </c>
      <c r="C1089" s="57">
        <f t="shared" si="64"/>
        <v>0.99324798412174242</v>
      </c>
      <c r="D1089" s="58">
        <f>IF(Data!Q1095=0,1,Data!Q1095/POWER(10,LEN(Data!Q1095)-1))</f>
        <v>1</v>
      </c>
      <c r="E1089" s="58">
        <f>IF(Data!R1095=0,1,Data!Q1095/1000000000)</f>
        <v>1</v>
      </c>
      <c r="F1089" s="58">
        <f t="shared" si="65"/>
        <v>1677.8750143760781</v>
      </c>
      <c r="G1089" s="65">
        <f t="shared" si="66"/>
        <v>-6.7520158782575779E-3</v>
      </c>
      <c r="H1089" s="58">
        <v>3679.4</v>
      </c>
      <c r="I1089" s="68">
        <f t="shared" si="67"/>
        <v>-7.113250723198461E-3</v>
      </c>
    </row>
    <row r="1090" spans="1:9" x14ac:dyDescent="0.2">
      <c r="A1090" s="51">
        <f>Data!A1096</f>
        <v>41632</v>
      </c>
      <c r="B1090" s="52">
        <f>Data!E1096</f>
        <v>1550.3413</v>
      </c>
      <c r="C1090" s="52">
        <f t="shared" si="64"/>
        <v>0.99716994718028018</v>
      </c>
      <c r="D1090" s="53">
        <f>IF(Data!Q1096=0,1,Data!Q1096/POWER(10,LEN(Data!Q1096)-1))</f>
        <v>1</v>
      </c>
      <c r="E1090" s="53">
        <f>IF(Data!R1096=0,1,Data!Q1096/1000000000)</f>
        <v>1</v>
      </c>
      <c r="F1090" s="53">
        <f t="shared" si="65"/>
        <v>1673.1265394605057</v>
      </c>
      <c r="G1090" s="66">
        <f t="shared" si="66"/>
        <v>-2.8300528197198194E-3</v>
      </c>
      <c r="H1090" s="53">
        <v>3677.59</v>
      </c>
      <c r="I1090" s="69">
        <f t="shared" si="67"/>
        <v>-4.9192803174424871E-4</v>
      </c>
    </row>
    <row r="1091" spans="1:9" x14ac:dyDescent="0.2">
      <c r="A1091" s="56">
        <f>Data!A1097</f>
        <v>41633</v>
      </c>
      <c r="B1091" s="57">
        <f>Data!E1097</f>
        <v>1550.2838999999999</v>
      </c>
      <c r="C1091" s="57">
        <f t="shared" si="64"/>
        <v>0.99996297589440453</v>
      </c>
      <c r="D1091" s="58">
        <f>IF(Data!Q1097=0,1,Data!Q1097/POWER(10,LEN(Data!Q1097)-1))</f>
        <v>1</v>
      </c>
      <c r="E1091" s="58">
        <f>IF(Data!R1097=0,1,Data!Q1097/1000000000)</f>
        <v>1</v>
      </c>
      <c r="F1091" s="58">
        <f t="shared" si="65"/>
        <v>1673.0645934468341</v>
      </c>
      <c r="G1091" s="65">
        <f t="shared" si="66"/>
        <v>-3.7024105595473422E-5</v>
      </c>
      <c r="H1091" s="58">
        <v>3677.59</v>
      </c>
      <c r="I1091" s="68">
        <f t="shared" si="67"/>
        <v>0</v>
      </c>
    </row>
    <row r="1092" spans="1:9" x14ac:dyDescent="0.2">
      <c r="A1092" s="51">
        <f>Data!A1098</f>
        <v>41634</v>
      </c>
      <c r="B1092" s="52">
        <f>Data!E1098</f>
        <v>1546.7883999999999</v>
      </c>
      <c r="C1092" s="52">
        <f t="shared" ref="C1092:C1155" si="68">B1092/B1091</f>
        <v>0.99774525169228678</v>
      </c>
      <c r="D1092" s="53">
        <f>IF(Data!Q1098=0,1,Data!Q1098/POWER(10,LEN(Data!Q1098)-1))</f>
        <v>1</v>
      </c>
      <c r="E1092" s="53">
        <f>IF(Data!R1098=0,1,Data!Q1098/1000000000)</f>
        <v>1</v>
      </c>
      <c r="F1092" s="53">
        <f t="shared" ref="F1092:F1155" si="69">D1092*E1092*F1091*C1092</f>
        <v>1669.2922538860651</v>
      </c>
      <c r="G1092" s="66">
        <f t="shared" ref="G1092:G1155" si="70">(F1092/F1091)-1</f>
        <v>-2.2547483077132169E-3</v>
      </c>
      <c r="H1092" s="53">
        <v>3652.91</v>
      </c>
      <c r="I1092" s="69">
        <f t="shared" ref="I1092:I1155" si="71">(H1092/H1091)-1</f>
        <v>-6.7109166600953785E-3</v>
      </c>
    </row>
    <row r="1093" spans="1:9" x14ac:dyDescent="0.2">
      <c r="A1093" s="56">
        <f>Data!A1099</f>
        <v>41635</v>
      </c>
      <c r="B1093" s="57">
        <f>Data!E1099</f>
        <v>1555.4124999999999</v>
      </c>
      <c r="C1093" s="57">
        <f t="shared" si="68"/>
        <v>1.0055754878947889</v>
      </c>
      <c r="D1093" s="58">
        <f>IF(Data!Q1099=0,1,Data!Q1099/POWER(10,LEN(Data!Q1099)-1))</f>
        <v>1</v>
      </c>
      <c r="E1093" s="58">
        <f>IF(Data!R1099=0,1,Data!Q1099/1000000000)</f>
        <v>1</v>
      </c>
      <c r="F1093" s="58">
        <f t="shared" si="69"/>
        <v>1678.5993726404718</v>
      </c>
      <c r="G1093" s="65">
        <f t="shared" si="70"/>
        <v>5.5754878947888997E-3</v>
      </c>
      <c r="H1093" s="58">
        <v>3696.75</v>
      </c>
      <c r="I1093" s="68">
        <f t="shared" si="71"/>
        <v>1.2001390672094381E-2</v>
      </c>
    </row>
    <row r="1094" spans="1:9" x14ac:dyDescent="0.2">
      <c r="A1094" s="51">
        <f>Data!A1100</f>
        <v>41636</v>
      </c>
      <c r="B1094" s="52">
        <f>Data!E1100</f>
        <v>1555.3493000000001</v>
      </c>
      <c r="C1094" s="52">
        <f t="shared" si="68"/>
        <v>0.99995936769185034</v>
      </c>
      <c r="D1094" s="53">
        <f>IF(Data!Q1100=0,1,Data!Q1100/POWER(10,LEN(Data!Q1100)-1))</f>
        <v>1</v>
      </c>
      <c r="E1094" s="53">
        <f>IF(Data!R1100=0,1,Data!Q1100/1000000000)</f>
        <v>1</v>
      </c>
      <c r="F1094" s="53">
        <f t="shared" si="69"/>
        <v>1678.5311672735029</v>
      </c>
      <c r="G1094" s="66">
        <f t="shared" si="70"/>
        <v>-4.0632308149657348E-5</v>
      </c>
      <c r="H1094" s="53">
        <v>3696.75</v>
      </c>
      <c r="I1094" s="69">
        <f t="shared" si="71"/>
        <v>0</v>
      </c>
    </row>
    <row r="1095" spans="1:9" x14ac:dyDescent="0.2">
      <c r="A1095" s="56">
        <f>Data!A1101</f>
        <v>41637</v>
      </c>
      <c r="B1095" s="57">
        <f>Data!E1101</f>
        <v>1555.2861</v>
      </c>
      <c r="C1095" s="57">
        <f t="shared" si="68"/>
        <v>0.9999593660407986</v>
      </c>
      <c r="D1095" s="58">
        <f>IF(Data!Q1101=0,1,Data!Q1101/POWER(10,LEN(Data!Q1101)-1))</f>
        <v>1</v>
      </c>
      <c r="E1095" s="58">
        <f>IF(Data!R1101=0,1,Data!Q1101/1000000000)</f>
        <v>1</v>
      </c>
      <c r="F1095" s="58">
        <f t="shared" si="69"/>
        <v>1678.4629619065336</v>
      </c>
      <c r="G1095" s="65">
        <f t="shared" si="70"/>
        <v>-4.0633959201397118E-5</v>
      </c>
      <c r="H1095" s="58">
        <v>3696.75</v>
      </c>
      <c r="I1095" s="68">
        <f t="shared" si="71"/>
        <v>0</v>
      </c>
    </row>
    <row r="1096" spans="1:9" x14ac:dyDescent="0.2">
      <c r="A1096" s="51">
        <f>Data!A1102</f>
        <v>41638</v>
      </c>
      <c r="B1096" s="52">
        <f>Data!E1102</f>
        <v>1567.5862999999999</v>
      </c>
      <c r="C1096" s="52">
        <f t="shared" si="68"/>
        <v>1.0079086413747285</v>
      </c>
      <c r="D1096" s="53">
        <f>IF(Data!Q1102=0,1,Data!Q1102/POWER(10,LEN(Data!Q1102)-1))</f>
        <v>1</v>
      </c>
      <c r="E1096" s="53">
        <f>IF(Data!R1102=0,1,Data!Q1102/1000000000)</f>
        <v>1</v>
      </c>
      <c r="F1096" s="53">
        <f t="shared" si="69"/>
        <v>1691.7373235330169</v>
      </c>
      <c r="G1096" s="66">
        <f t="shared" si="70"/>
        <v>7.9086413747284645E-3</v>
      </c>
      <c r="H1096" s="53">
        <v>3699.19</v>
      </c>
      <c r="I1096" s="69">
        <f t="shared" si="71"/>
        <v>6.6003922364243905E-4</v>
      </c>
    </row>
    <row r="1097" spans="1:9" x14ac:dyDescent="0.2">
      <c r="A1097" s="56">
        <f>Data!A1103</f>
        <v>41639</v>
      </c>
      <c r="B1097" s="57">
        <f>Data!E1103</f>
        <v>1567.5256999999999</v>
      </c>
      <c r="C1097" s="57">
        <f t="shared" si="68"/>
        <v>0.99996134184127528</v>
      </c>
      <c r="D1097" s="58">
        <f>IF(Data!Q1103=0,1,Data!Q1103/POWER(10,LEN(Data!Q1103)-1))</f>
        <v>1</v>
      </c>
      <c r="E1097" s="58">
        <f>IF(Data!R1103=0,1,Data!Q1103/1000000000)</f>
        <v>1</v>
      </c>
      <c r="F1097" s="58">
        <f t="shared" si="69"/>
        <v>1691.6719240830432</v>
      </c>
      <c r="G1097" s="65">
        <f t="shared" si="70"/>
        <v>-3.8658158724724778E-5</v>
      </c>
      <c r="H1097" s="58">
        <v>3699.19</v>
      </c>
      <c r="I1097" s="68">
        <f t="shared" si="71"/>
        <v>0</v>
      </c>
    </row>
    <row r="1098" spans="1:9" x14ac:dyDescent="0.2">
      <c r="A1098" s="51">
        <f>Data!A1104</f>
        <v>41640</v>
      </c>
      <c r="B1098" s="52">
        <f>Data!E1104</f>
        <v>1567.4650999999999</v>
      </c>
      <c r="C1098" s="52">
        <f t="shared" si="68"/>
        <v>0.99996134034676432</v>
      </c>
      <c r="D1098" s="53">
        <f>IF(Data!Q1104=0,1,Data!Q1104/POWER(10,LEN(Data!Q1104)-1))</f>
        <v>1</v>
      </c>
      <c r="E1098" s="53">
        <f>IF(Data!R1104=0,1,Data!Q1104/1000000000)</f>
        <v>1</v>
      </c>
      <c r="F1098" s="53">
        <f t="shared" si="69"/>
        <v>1691.6065246330697</v>
      </c>
      <c r="G1098" s="66">
        <f t="shared" si="70"/>
        <v>-3.8659653235573188E-5</v>
      </c>
      <c r="H1098" s="53">
        <v>3699.19</v>
      </c>
      <c r="I1098" s="69">
        <f t="shared" si="71"/>
        <v>0</v>
      </c>
    </row>
    <row r="1099" spans="1:9" x14ac:dyDescent="0.2">
      <c r="A1099" s="56">
        <f>Data!A1105</f>
        <v>41641</v>
      </c>
      <c r="B1099" s="57">
        <f>Data!E1105</f>
        <v>1565.5037</v>
      </c>
      <c r="C1099" s="57">
        <f t="shared" si="68"/>
        <v>0.99874868027364694</v>
      </c>
      <c r="D1099" s="58">
        <f>IF(Data!Q1105=0,1,Data!Q1105/POWER(10,LEN(Data!Q1105)-1))</f>
        <v>1</v>
      </c>
      <c r="E1099" s="58">
        <f>IF(Data!R1105=0,1,Data!Q1105/1000000000)</f>
        <v>1</v>
      </c>
      <c r="F1099" s="58">
        <f t="shared" si="69"/>
        <v>1689.4897840195688</v>
      </c>
      <c r="G1099" s="65">
        <f t="shared" si="70"/>
        <v>-1.2513197263530618E-3</v>
      </c>
      <c r="H1099" s="58">
        <v>3694.33</v>
      </c>
      <c r="I1099" s="68">
        <f t="shared" si="71"/>
        <v>-1.3138011294364649E-3</v>
      </c>
    </row>
    <row r="1100" spans="1:9" x14ac:dyDescent="0.2">
      <c r="A1100" s="51">
        <f>Data!A1106</f>
        <v>41642</v>
      </c>
      <c r="B1100" s="52">
        <f>Data!E1106</f>
        <v>1564.0561</v>
      </c>
      <c r="C1100" s="52">
        <f t="shared" si="68"/>
        <v>0.99907531358756929</v>
      </c>
      <c r="D1100" s="53">
        <f>IF(Data!Q1106=0,1,Data!Q1106/POWER(10,LEN(Data!Q1106)-1))</f>
        <v>1</v>
      </c>
      <c r="E1100" s="53">
        <f>IF(Data!R1106=0,1,Data!Q1106/1000000000)</f>
        <v>1</v>
      </c>
      <c r="F1100" s="53">
        <f t="shared" si="69"/>
        <v>1687.9275357723454</v>
      </c>
      <c r="G1100" s="66">
        <f t="shared" si="70"/>
        <v>-9.2468641243070859E-4</v>
      </c>
      <c r="H1100" s="53">
        <v>3698.6</v>
      </c>
      <c r="I1100" s="69">
        <f t="shared" si="71"/>
        <v>1.1558252781966871E-3</v>
      </c>
    </row>
    <row r="1101" spans="1:9" x14ac:dyDescent="0.2">
      <c r="A1101" s="56">
        <f>Data!A1107</f>
        <v>41643</v>
      </c>
      <c r="B1101" s="57">
        <f>Data!E1107</f>
        <v>1565.3605</v>
      </c>
      <c r="C1101" s="57">
        <f t="shared" si="68"/>
        <v>1.0008339854305737</v>
      </c>
      <c r="D1101" s="58">
        <f>IF(Data!Q1107=0,1,Data!Q1107/POWER(10,LEN(Data!Q1107)-1))</f>
        <v>1</v>
      </c>
      <c r="E1101" s="58">
        <f>IF(Data!R1107=0,1,Data!Q1107/1000000000)</f>
        <v>1</v>
      </c>
      <c r="F1101" s="58">
        <f t="shared" si="69"/>
        <v>1689.3352427450436</v>
      </c>
      <c r="G1101" s="65">
        <f t="shared" si="70"/>
        <v>8.3398543057366936E-4</v>
      </c>
      <c r="H1101" s="58">
        <v>3698.6</v>
      </c>
      <c r="I1101" s="68">
        <f t="shared" si="71"/>
        <v>0</v>
      </c>
    </row>
    <row r="1102" spans="1:9" x14ac:dyDescent="0.2">
      <c r="A1102" s="51">
        <f>Data!A1108</f>
        <v>41644</v>
      </c>
      <c r="B1102" s="52">
        <f>Data!E1108</f>
        <v>1565.3018</v>
      </c>
      <c r="C1102" s="52">
        <f t="shared" si="68"/>
        <v>0.99996250065080849</v>
      </c>
      <c r="D1102" s="53">
        <f>IF(Data!Q1108=0,1,Data!Q1108/POWER(10,LEN(Data!Q1108)-1))</f>
        <v>1</v>
      </c>
      <c r="E1102" s="53">
        <f>IF(Data!R1108=0,1,Data!Q1108/1000000000)</f>
        <v>1</v>
      </c>
      <c r="F1102" s="53">
        <f t="shared" si="69"/>
        <v>1689.2718937728744</v>
      </c>
      <c r="G1102" s="66">
        <f t="shared" si="70"/>
        <v>-3.7499349191505438E-5</v>
      </c>
      <c r="H1102" s="53">
        <v>3698.6</v>
      </c>
      <c r="I1102" s="69">
        <f t="shared" si="71"/>
        <v>0</v>
      </c>
    </row>
    <row r="1103" spans="1:9" x14ac:dyDescent="0.2">
      <c r="A1103" s="56">
        <f>Data!A1109</f>
        <v>41645</v>
      </c>
      <c r="B1103" s="57">
        <f>Data!E1109</f>
        <v>1563.5508</v>
      </c>
      <c r="C1103" s="57">
        <f t="shared" si="68"/>
        <v>0.99888136588100773</v>
      </c>
      <c r="D1103" s="58">
        <f>IF(Data!Q1109=0,1,Data!Q1109/POWER(10,LEN(Data!Q1109)-1))</f>
        <v>1</v>
      </c>
      <c r="E1103" s="58">
        <f>IF(Data!R1109=0,1,Data!Q1109/1000000000)</f>
        <v>1</v>
      </c>
      <c r="F1103" s="58">
        <f t="shared" si="69"/>
        <v>1687.3822165962454</v>
      </c>
      <c r="G1103" s="65">
        <f t="shared" si="70"/>
        <v>-1.1186341189922677E-3</v>
      </c>
      <c r="H1103" s="58">
        <v>3694.99</v>
      </c>
      <c r="I1103" s="68">
        <f t="shared" si="71"/>
        <v>-9.7604498999626088E-4</v>
      </c>
    </row>
    <row r="1104" spans="1:9" x14ac:dyDescent="0.2">
      <c r="A1104" s="51">
        <f>Data!A1110</f>
        <v>41646</v>
      </c>
      <c r="B1104" s="52">
        <f>Data!E1110</f>
        <v>1557.4821999999999</v>
      </c>
      <c r="C1104" s="52">
        <f t="shared" si="68"/>
        <v>0.99611870621664478</v>
      </c>
      <c r="D1104" s="53">
        <f>IF(Data!Q1110=0,1,Data!Q1110/POWER(10,LEN(Data!Q1110)-1))</f>
        <v>1</v>
      </c>
      <c r="E1104" s="53">
        <f>IF(Data!R1110=0,1,Data!Q1110/1000000000)</f>
        <v>1</v>
      </c>
      <c r="F1104" s="53">
        <f t="shared" si="69"/>
        <v>1680.8329904888262</v>
      </c>
      <c r="G1104" s="66">
        <f t="shared" si="70"/>
        <v>-3.8812937833552219E-3</v>
      </c>
      <c r="H1104" s="53">
        <v>3673.68</v>
      </c>
      <c r="I1104" s="69">
        <f t="shared" si="71"/>
        <v>-5.7672686529598449E-3</v>
      </c>
    </row>
    <row r="1105" spans="1:9" x14ac:dyDescent="0.2">
      <c r="A1105" s="56">
        <f>Data!A1111</f>
        <v>41647</v>
      </c>
      <c r="B1105" s="57">
        <f>Data!E1111</f>
        <v>1558.875</v>
      </c>
      <c r="C1105" s="57">
        <f t="shared" si="68"/>
        <v>1.0008942638317151</v>
      </c>
      <c r="D1105" s="58">
        <f>IF(Data!Q1111=0,1,Data!Q1111/POWER(10,LEN(Data!Q1111)-1))</f>
        <v>1</v>
      </c>
      <c r="E1105" s="58">
        <f>IF(Data!R1111=0,1,Data!Q1111/1000000000)</f>
        <v>1</v>
      </c>
      <c r="F1105" s="58">
        <f t="shared" si="69"/>
        <v>1682.3360986393739</v>
      </c>
      <c r="G1105" s="65">
        <f t="shared" si="70"/>
        <v>8.9426383171509194E-4</v>
      </c>
      <c r="H1105" s="58">
        <v>3689.76</v>
      </c>
      <c r="I1105" s="68">
        <f t="shared" si="71"/>
        <v>4.3770823806101866E-3</v>
      </c>
    </row>
    <row r="1106" spans="1:9" x14ac:dyDescent="0.2">
      <c r="A1106" s="51">
        <f>Data!A1112</f>
        <v>41648</v>
      </c>
      <c r="B1106" s="52">
        <f>Data!E1112</f>
        <v>1554.4284</v>
      </c>
      <c r="C1106" s="52">
        <f t="shared" si="68"/>
        <v>0.99714755833533797</v>
      </c>
      <c r="D1106" s="53">
        <f>IF(Data!Q1112=0,1,Data!Q1112/POWER(10,LEN(Data!Q1112)-1))</f>
        <v>1</v>
      </c>
      <c r="E1106" s="53">
        <f>IF(Data!R1112=0,1,Data!Q1112/1000000000)</f>
        <v>1</v>
      </c>
      <c r="F1106" s="53">
        <f t="shared" si="69"/>
        <v>1677.5373330576499</v>
      </c>
      <c r="G1106" s="66">
        <f t="shared" si="70"/>
        <v>-2.852441664662031E-3</v>
      </c>
      <c r="H1106" s="53">
        <v>3645.12</v>
      </c>
      <c r="I1106" s="69">
        <f t="shared" si="71"/>
        <v>-1.2098347860023506E-2</v>
      </c>
    </row>
    <row r="1107" spans="1:9" x14ac:dyDescent="0.2">
      <c r="A1107" s="56">
        <f>Data!A1113</f>
        <v>41649</v>
      </c>
      <c r="B1107" s="57">
        <f>Data!E1113</f>
        <v>1540.2837999999999</v>
      </c>
      <c r="C1107" s="57">
        <f t="shared" si="68"/>
        <v>0.99090044932272203</v>
      </c>
      <c r="D1107" s="58">
        <f>IF(Data!Q1113=0,1,Data!Q1113/POWER(10,LEN(Data!Q1113)-1))</f>
        <v>1.000884632</v>
      </c>
      <c r="E1107" s="58">
        <f>IF(Data!R1113=0,1,Data!Q1113/1000000000)</f>
        <v>1</v>
      </c>
      <c r="F1107" s="58">
        <f t="shared" si="69"/>
        <v>1663.7429965261051</v>
      </c>
      <c r="G1107" s="65">
        <f t="shared" si="70"/>
        <v>-8.2229684309926832E-3</v>
      </c>
      <c r="H1107" s="58">
        <v>3620.46</v>
      </c>
      <c r="I1107" s="68">
        <f t="shared" si="71"/>
        <v>-6.7652093758230336E-3</v>
      </c>
    </row>
    <row r="1108" spans="1:9" x14ac:dyDescent="0.2">
      <c r="A1108" s="51">
        <f>Data!A1114</f>
        <v>41650</v>
      </c>
      <c r="B1108" s="52">
        <f>Data!E1114</f>
        <v>1540.2391</v>
      </c>
      <c r="C1108" s="52">
        <f t="shared" si="68"/>
        <v>0.99997097937406088</v>
      </c>
      <c r="D1108" s="53">
        <f>IF(Data!Q1114=0,1,Data!Q1114/POWER(10,LEN(Data!Q1114)-1))</f>
        <v>1</v>
      </c>
      <c r="E1108" s="53">
        <f>IF(Data!R1114=0,1,Data!Q1114/1000000000)</f>
        <v>1</v>
      </c>
      <c r="F1108" s="53">
        <f t="shared" si="69"/>
        <v>1663.6947136629442</v>
      </c>
      <c r="G1108" s="66">
        <f t="shared" si="70"/>
        <v>-2.9020625939013556E-5</v>
      </c>
      <c r="H1108" s="53">
        <v>3620.46</v>
      </c>
      <c r="I1108" s="69">
        <f t="shared" si="71"/>
        <v>0</v>
      </c>
    </row>
    <row r="1109" spans="1:9" x14ac:dyDescent="0.2">
      <c r="A1109" s="56">
        <f>Data!A1115</f>
        <v>41651</v>
      </c>
      <c r="B1109" s="57">
        <f>Data!E1115</f>
        <v>1540.1945000000001</v>
      </c>
      <c r="C1109" s="57">
        <f t="shared" si="68"/>
        <v>0.99997104345682442</v>
      </c>
      <c r="D1109" s="58">
        <f>IF(Data!Q1115=0,1,Data!Q1115/POWER(10,LEN(Data!Q1115)-1))</f>
        <v>1</v>
      </c>
      <c r="E1109" s="58">
        <f>IF(Data!R1115=0,1,Data!Q1115/1000000000)</f>
        <v>1</v>
      </c>
      <c r="F1109" s="58">
        <f t="shared" si="69"/>
        <v>1663.6465388151371</v>
      </c>
      <c r="G1109" s="65">
        <f t="shared" si="70"/>
        <v>-2.8956543175584493E-5</v>
      </c>
      <c r="H1109" s="58">
        <v>3620.46</v>
      </c>
      <c r="I1109" s="68">
        <f t="shared" si="71"/>
        <v>0</v>
      </c>
    </row>
    <row r="1110" spans="1:9" x14ac:dyDescent="0.2">
      <c r="A1110" s="51">
        <f>Data!A1116</f>
        <v>41652</v>
      </c>
      <c r="B1110" s="52">
        <f>Data!E1116</f>
        <v>1536.0402999999999</v>
      </c>
      <c r="C1110" s="52">
        <f t="shared" si="68"/>
        <v>0.99730280818429085</v>
      </c>
      <c r="D1110" s="53">
        <f>IF(Data!Q1116=0,1,Data!Q1116/POWER(10,LEN(Data!Q1116)-1))</f>
        <v>1</v>
      </c>
      <c r="E1110" s="53">
        <f>IF(Data!R1116=0,1,Data!Q1116/1000000000)</f>
        <v>1</v>
      </c>
      <c r="F1110" s="53">
        <f t="shared" si="69"/>
        <v>1659.1593649864121</v>
      </c>
      <c r="G1110" s="66">
        <f t="shared" si="70"/>
        <v>-2.6971918157091546E-3</v>
      </c>
      <c r="H1110" s="53">
        <v>3618.8</v>
      </c>
      <c r="I1110" s="69">
        <f t="shared" si="71"/>
        <v>-4.5850527281054987E-4</v>
      </c>
    </row>
    <row r="1111" spans="1:9" x14ac:dyDescent="0.2">
      <c r="A1111" s="56">
        <f>Data!A1117</f>
        <v>41653</v>
      </c>
      <c r="B1111" s="57">
        <f>Data!E1117</f>
        <v>1529.8041000000001</v>
      </c>
      <c r="C1111" s="57">
        <f t="shared" si="68"/>
        <v>0.99594008047835736</v>
      </c>
      <c r="D1111" s="58">
        <f>IF(Data!Q1117=0,1,Data!Q1117/POWER(10,LEN(Data!Q1117)-1))</f>
        <v>1</v>
      </c>
      <c r="E1111" s="58">
        <f>IF(Data!R1117=0,1,Data!Q1117/1000000000)</f>
        <v>1</v>
      </c>
      <c r="F1111" s="58">
        <f t="shared" si="69"/>
        <v>1652.4233114909875</v>
      </c>
      <c r="G1111" s="65">
        <f t="shared" si="70"/>
        <v>-4.0599195216426409E-3</v>
      </c>
      <c r="H1111" s="58">
        <v>3615.22</v>
      </c>
      <c r="I1111" s="68">
        <f t="shared" si="71"/>
        <v>-9.8927821377259306E-4</v>
      </c>
    </row>
    <row r="1112" spans="1:9" x14ac:dyDescent="0.2">
      <c r="A1112" s="51">
        <f>Data!A1118</f>
        <v>41654</v>
      </c>
      <c r="B1112" s="52">
        <f>Data!E1118</f>
        <v>1536.9443000000001</v>
      </c>
      <c r="C1112" s="52">
        <f t="shared" si="68"/>
        <v>1.0046673949952154</v>
      </c>
      <c r="D1112" s="53">
        <f>IF(Data!Q1118=0,1,Data!Q1118/POWER(10,LEN(Data!Q1118)-1))</f>
        <v>1</v>
      </c>
      <c r="E1112" s="53">
        <f>IF(Data!R1118=0,1,Data!Q1118/1000000000)</f>
        <v>1</v>
      </c>
      <c r="F1112" s="53">
        <f t="shared" si="69"/>
        <v>1660.1358237850179</v>
      </c>
      <c r="G1112" s="66">
        <f t="shared" si="70"/>
        <v>4.6673949952154015E-3</v>
      </c>
      <c r="H1112" s="53">
        <v>3650.07</v>
      </c>
      <c r="I1112" s="69">
        <f t="shared" si="71"/>
        <v>9.6398006207092379E-3</v>
      </c>
    </row>
    <row r="1113" spans="1:9" x14ac:dyDescent="0.2">
      <c r="A1113" s="56">
        <f>Data!A1119</f>
        <v>41655</v>
      </c>
      <c r="B1113" s="57">
        <f>Data!E1119</f>
        <v>1532.9395</v>
      </c>
      <c r="C1113" s="57">
        <f t="shared" si="68"/>
        <v>0.99739431025574565</v>
      </c>
      <c r="D1113" s="58">
        <f>IF(Data!Q1119=0,1,Data!Q1119/POWER(10,LEN(Data!Q1119)-1))</f>
        <v>1</v>
      </c>
      <c r="E1113" s="58">
        <f>IF(Data!R1119=0,1,Data!Q1119/1000000000)</f>
        <v>1</v>
      </c>
      <c r="F1113" s="58">
        <f t="shared" si="69"/>
        <v>1655.810024894912</v>
      </c>
      <c r="G1113" s="65">
        <f t="shared" si="70"/>
        <v>-2.605689744254347E-3</v>
      </c>
      <c r="H1113" s="58">
        <v>3673</v>
      </c>
      <c r="I1113" s="68">
        <f t="shared" si="71"/>
        <v>6.2820713027420538E-3</v>
      </c>
    </row>
    <row r="1114" spans="1:9" x14ac:dyDescent="0.2">
      <c r="A1114" s="51">
        <f>Data!A1120</f>
        <v>41656</v>
      </c>
      <c r="B1114" s="52">
        <f>Data!E1120</f>
        <v>1548.6751999999999</v>
      </c>
      <c r="C1114" s="52">
        <f t="shared" si="68"/>
        <v>1.0102650495991525</v>
      </c>
      <c r="D1114" s="53">
        <f>IF(Data!Q1120=0,1,Data!Q1120/POWER(10,LEN(Data!Q1120)-1))</f>
        <v>1</v>
      </c>
      <c r="E1114" s="53">
        <f>IF(Data!R1120=0,1,Data!Q1120/1000000000)</f>
        <v>1</v>
      </c>
      <c r="F1114" s="53">
        <f t="shared" si="69"/>
        <v>1672.8069969272321</v>
      </c>
      <c r="G1114" s="66">
        <f t="shared" si="70"/>
        <v>1.0265049599152531E-2</v>
      </c>
      <c r="H1114" s="53">
        <v>3704.44</v>
      </c>
      <c r="I1114" s="69">
        <f t="shared" si="71"/>
        <v>8.5597604138307748E-3</v>
      </c>
    </row>
    <row r="1115" spans="1:9" x14ac:dyDescent="0.2">
      <c r="A1115" s="56">
        <f>Data!A1121</f>
        <v>41657</v>
      </c>
      <c r="B1115" s="57">
        <f>Data!E1121</f>
        <v>1548.6186</v>
      </c>
      <c r="C1115" s="57">
        <f t="shared" si="68"/>
        <v>0.99996345263358</v>
      </c>
      <c r="D1115" s="58">
        <f>IF(Data!Q1121=0,1,Data!Q1121/POWER(10,LEN(Data!Q1121)-1))</f>
        <v>1</v>
      </c>
      <c r="E1115" s="58">
        <f>IF(Data!R1121=0,1,Data!Q1121/1000000000)</f>
        <v>1</v>
      </c>
      <c r="F1115" s="58">
        <f t="shared" si="69"/>
        <v>1672.7458602369654</v>
      </c>
      <c r="G1115" s="65">
        <f t="shared" si="70"/>
        <v>-3.6547366420003335E-5</v>
      </c>
      <c r="H1115" s="58">
        <v>3704.44</v>
      </c>
      <c r="I1115" s="68">
        <f t="shared" si="71"/>
        <v>0</v>
      </c>
    </row>
    <row r="1116" spans="1:9" x14ac:dyDescent="0.2">
      <c r="A1116" s="51">
        <f>Data!A1122</f>
        <v>41658</v>
      </c>
      <c r="B1116" s="52">
        <f>Data!E1122</f>
        <v>1548.5621000000001</v>
      </c>
      <c r="C1116" s="52">
        <f t="shared" si="68"/>
        <v>0.99996351587150001</v>
      </c>
      <c r="D1116" s="53">
        <f>IF(Data!Q1122=0,1,Data!Q1122/POWER(10,LEN(Data!Q1122)-1))</f>
        <v>1</v>
      </c>
      <c r="E1116" s="53">
        <f>IF(Data!R1122=0,1,Data!Q1122/1000000000)</f>
        <v>1</v>
      </c>
      <c r="F1116" s="53">
        <f t="shared" si="69"/>
        <v>1672.6848315620528</v>
      </c>
      <c r="G1116" s="66">
        <f t="shared" si="70"/>
        <v>-3.6484128499991719E-5</v>
      </c>
      <c r="H1116" s="53">
        <v>3704.44</v>
      </c>
      <c r="I1116" s="69">
        <f t="shared" si="71"/>
        <v>0</v>
      </c>
    </row>
    <row r="1117" spans="1:9" x14ac:dyDescent="0.2">
      <c r="A1117" s="56">
        <f>Data!A1123</f>
        <v>41659</v>
      </c>
      <c r="B1117" s="57">
        <f>Data!E1123</f>
        <v>1547.3115</v>
      </c>
      <c r="C1117" s="57">
        <f t="shared" si="68"/>
        <v>0.99919241210927212</v>
      </c>
      <c r="D1117" s="58">
        <f>IF(Data!Q1123=0,1,Data!Q1123/POWER(10,LEN(Data!Q1123)-1))</f>
        <v>1</v>
      </c>
      <c r="E1117" s="58">
        <f>IF(Data!R1123=0,1,Data!Q1123/1000000000)</f>
        <v>1</v>
      </c>
      <c r="F1117" s="58">
        <f t="shared" si="69"/>
        <v>1671.333991547079</v>
      </c>
      <c r="G1117" s="65">
        <f t="shared" si="70"/>
        <v>-8.0758789072787884E-4</v>
      </c>
      <c r="H1117" s="58">
        <v>3686.68</v>
      </c>
      <c r="I1117" s="68">
        <f t="shared" si="71"/>
        <v>-4.7942469037155488E-3</v>
      </c>
    </row>
    <row r="1118" spans="1:9" x14ac:dyDescent="0.2">
      <c r="A1118" s="51">
        <f>Data!A1124</f>
        <v>41660</v>
      </c>
      <c r="B1118" s="52">
        <f>Data!E1124</f>
        <v>1550.5072</v>
      </c>
      <c r="C1118" s="52">
        <f t="shared" si="68"/>
        <v>1.0020653242737483</v>
      </c>
      <c r="D1118" s="53">
        <f>IF(Data!Q1124=0,1,Data!Q1124/POWER(10,LEN(Data!Q1124)-1))</f>
        <v>1</v>
      </c>
      <c r="E1118" s="53">
        <f>IF(Data!R1124=0,1,Data!Q1124/1000000000)</f>
        <v>1</v>
      </c>
      <c r="F1118" s="53">
        <f t="shared" si="69"/>
        <v>1674.7858382093618</v>
      </c>
      <c r="G1118" s="66">
        <f t="shared" si="70"/>
        <v>2.0653242737482813E-3</v>
      </c>
      <c r="H1118" s="53">
        <v>3679.77</v>
      </c>
      <c r="I1118" s="69">
        <f t="shared" si="71"/>
        <v>-1.8743151019344761E-3</v>
      </c>
    </row>
    <row r="1119" spans="1:9" x14ac:dyDescent="0.2">
      <c r="A1119" s="56">
        <f>Data!A1125</f>
        <v>41661</v>
      </c>
      <c r="B1119" s="57">
        <f>Data!E1125</f>
        <v>1548.9978000000001</v>
      </c>
      <c r="C1119" s="57">
        <f t="shared" si="68"/>
        <v>0.99902651209875071</v>
      </c>
      <c r="D1119" s="58">
        <f>IF(Data!Q1125=0,1,Data!Q1125/POWER(10,LEN(Data!Q1125)-1))</f>
        <v>1</v>
      </c>
      <c r="E1119" s="58">
        <f>IF(Data!R1125=0,1,Data!Q1125/1000000000)</f>
        <v>1</v>
      </c>
      <c r="F1119" s="58">
        <f t="shared" si="69"/>
        <v>1673.1554544586813</v>
      </c>
      <c r="G1119" s="65">
        <f t="shared" si="70"/>
        <v>-9.7348790124929252E-4</v>
      </c>
      <c r="H1119" s="58">
        <v>3700.08</v>
      </c>
      <c r="I1119" s="68">
        <f t="shared" si="71"/>
        <v>5.5193666995492219E-3</v>
      </c>
    </row>
    <row r="1120" spans="1:9" x14ac:dyDescent="0.2">
      <c r="A1120" s="51">
        <f>Data!A1126</f>
        <v>41662</v>
      </c>
      <c r="B1120" s="52">
        <f>Data!E1126</f>
        <v>1545.4223999999999</v>
      </c>
      <c r="C1120" s="52">
        <f t="shared" si="68"/>
        <v>0.99769179788376705</v>
      </c>
      <c r="D1120" s="53">
        <f>IF(Data!Q1126=0,1,Data!Q1126/POWER(10,LEN(Data!Q1126)-1))</f>
        <v>1</v>
      </c>
      <c r="E1120" s="53">
        <f>IF(Data!R1126=0,1,Data!Q1126/1000000000)</f>
        <v>1</v>
      </c>
      <c r="F1120" s="53">
        <f t="shared" si="69"/>
        <v>1669.2934734979131</v>
      </c>
      <c r="G1120" s="66">
        <f t="shared" si="70"/>
        <v>-2.3082021162329491E-3</v>
      </c>
      <c r="H1120" s="53">
        <v>3673.23</v>
      </c>
      <c r="I1120" s="69">
        <f t="shared" si="71"/>
        <v>-7.2565998573003165E-3</v>
      </c>
    </row>
    <row r="1121" spans="1:9" x14ac:dyDescent="0.2">
      <c r="A1121" s="56">
        <f>Data!A1127</f>
        <v>41663</v>
      </c>
      <c r="B1121" s="57">
        <f>Data!E1127</f>
        <v>1515.3839</v>
      </c>
      <c r="C1121" s="57">
        <f t="shared" si="68"/>
        <v>0.98056291923813199</v>
      </c>
      <c r="D1121" s="58">
        <f>IF(Data!Q1127=0,1,Data!Q1127/POWER(10,LEN(Data!Q1127)-1))</f>
        <v>1</v>
      </c>
      <c r="E1121" s="58">
        <f>IF(Data!R1127=0,1,Data!Q1127/1000000000)</f>
        <v>1</v>
      </c>
      <c r="F1121" s="58">
        <f t="shared" si="69"/>
        <v>1636.8472814382749</v>
      </c>
      <c r="G1121" s="65">
        <f t="shared" si="70"/>
        <v>-1.9437080761868009E-2</v>
      </c>
      <c r="H1121" s="58">
        <v>3597.98</v>
      </c>
      <c r="I1121" s="68">
        <f t="shared" si="71"/>
        <v>-2.0486057230285071E-2</v>
      </c>
    </row>
    <row r="1122" spans="1:9" x14ac:dyDescent="0.2">
      <c r="A1122" s="51">
        <f>Data!A1128</f>
        <v>41664</v>
      </c>
      <c r="B1122" s="52">
        <f>Data!E1128</f>
        <v>1518.6695</v>
      </c>
      <c r="C1122" s="52">
        <f t="shared" si="68"/>
        <v>1.0021681634600974</v>
      </c>
      <c r="D1122" s="53">
        <f>IF(Data!Q1128=0,1,Data!Q1128/POWER(10,LEN(Data!Q1128)-1))</f>
        <v>1</v>
      </c>
      <c r="E1122" s="53">
        <f>IF(Data!R1128=0,1,Data!Q1128/1000000000)</f>
        <v>1</v>
      </c>
      <c r="F1122" s="53">
        <f t="shared" si="69"/>
        <v>1640.3962339036491</v>
      </c>
      <c r="G1122" s="66">
        <f t="shared" si="70"/>
        <v>2.1681634600974053E-3</v>
      </c>
      <c r="H1122" s="53">
        <v>3597.98</v>
      </c>
      <c r="I1122" s="69">
        <f t="shared" si="71"/>
        <v>0</v>
      </c>
    </row>
    <row r="1123" spans="1:9" x14ac:dyDescent="0.2">
      <c r="A1123" s="56">
        <f>Data!A1129</f>
        <v>41665</v>
      </c>
      <c r="B1123" s="57">
        <f>Data!E1129</f>
        <v>1518.6143999999999</v>
      </c>
      <c r="C1123" s="57">
        <f t="shared" si="68"/>
        <v>0.99996371824152652</v>
      </c>
      <c r="D1123" s="58">
        <f>IF(Data!Q1129=0,1,Data!Q1129/POWER(10,LEN(Data!Q1129)-1))</f>
        <v>1</v>
      </c>
      <c r="E1123" s="58">
        <f>IF(Data!R1129=0,1,Data!Q1129/1000000000)</f>
        <v>1</v>
      </c>
      <c r="F1123" s="58">
        <f t="shared" si="69"/>
        <v>1640.3367174436898</v>
      </c>
      <c r="G1123" s="65">
        <f t="shared" si="70"/>
        <v>-3.6281758473477588E-5</v>
      </c>
      <c r="H1123" s="58">
        <v>3597.98</v>
      </c>
      <c r="I1123" s="68">
        <f t="shared" si="71"/>
        <v>0</v>
      </c>
    </row>
    <row r="1124" spans="1:9" x14ac:dyDescent="0.2">
      <c r="A1124" s="51">
        <f>Data!A1130</f>
        <v>41666</v>
      </c>
      <c r="B1124" s="52">
        <f>Data!E1130</f>
        <v>1491.3987999999999</v>
      </c>
      <c r="C1124" s="52">
        <f t="shared" si="68"/>
        <v>0.98207866328674354</v>
      </c>
      <c r="D1124" s="53">
        <f>IF(Data!Q1130=0,1,Data!Q1130/POWER(10,LEN(Data!Q1130)-1))</f>
        <v>1</v>
      </c>
      <c r="E1124" s="53">
        <f>IF(Data!R1130=0,1,Data!Q1130/1000000000)</f>
        <v>1</v>
      </c>
      <c r="F1124" s="53">
        <f t="shared" si="69"/>
        <v>1610.9396908072636</v>
      </c>
      <c r="G1124" s="66">
        <f t="shared" si="70"/>
        <v>-1.7921336713256575E-2</v>
      </c>
      <c r="H1124" s="53">
        <v>3520.82</v>
      </c>
      <c r="I1124" s="69">
        <f t="shared" si="71"/>
        <v>-2.1445366566795743E-2</v>
      </c>
    </row>
    <row r="1125" spans="1:9" x14ac:dyDescent="0.2">
      <c r="A1125" s="56">
        <f>Data!A1131</f>
        <v>41667</v>
      </c>
      <c r="B1125" s="57">
        <f>Data!E1131</f>
        <v>1471.7152000000001</v>
      </c>
      <c r="C1125" s="57">
        <f t="shared" si="68"/>
        <v>0.98680192045212867</v>
      </c>
      <c r="D1125" s="58">
        <f>IF(Data!Q1131=0,1,Data!Q1131/POWER(10,LEN(Data!Q1131)-1))</f>
        <v>1</v>
      </c>
      <c r="E1125" s="58">
        <f>IF(Data!R1131=0,1,Data!Q1131/1000000000)</f>
        <v>1</v>
      </c>
      <c r="F1125" s="58">
        <f t="shared" si="69"/>
        <v>1589.6783806211661</v>
      </c>
      <c r="G1125" s="65">
        <f t="shared" si="70"/>
        <v>-1.3198079547871333E-2</v>
      </c>
      <c r="H1125" s="58">
        <v>3487</v>
      </c>
      <c r="I1125" s="68">
        <f t="shared" si="71"/>
        <v>-9.6057168500520707E-3</v>
      </c>
    </row>
    <row r="1126" spans="1:9" x14ac:dyDescent="0.2">
      <c r="A1126" s="51">
        <f>Data!A1132</f>
        <v>41668</v>
      </c>
      <c r="B1126" s="52">
        <f>Data!E1132</f>
        <v>1447.3079</v>
      </c>
      <c r="C1126" s="52">
        <f t="shared" si="68"/>
        <v>0.98341574511155416</v>
      </c>
      <c r="D1126" s="53">
        <f>IF(Data!Q1132=0,1,Data!Q1132/POWER(10,LEN(Data!Q1132)-1))</f>
        <v>1</v>
      </c>
      <c r="E1126" s="53">
        <f>IF(Data!R1132=0,1,Data!Q1132/1000000000)</f>
        <v>1</v>
      </c>
      <c r="F1126" s="53">
        <f t="shared" si="69"/>
        <v>1563.3147491662928</v>
      </c>
      <c r="G1126" s="66">
        <f t="shared" si="70"/>
        <v>-1.6584254888445837E-2</v>
      </c>
      <c r="H1126" s="53">
        <v>3393.31</v>
      </c>
      <c r="I1126" s="69">
        <f t="shared" si="71"/>
        <v>-2.6868368224835071E-2</v>
      </c>
    </row>
    <row r="1127" spans="1:9" x14ac:dyDescent="0.2">
      <c r="A1127" s="56">
        <f>Data!A1133</f>
        <v>41669</v>
      </c>
      <c r="B1127" s="57">
        <f>Data!E1133</f>
        <v>1434.9681</v>
      </c>
      <c r="C1127" s="57">
        <f t="shared" si="68"/>
        <v>0.9914739634876587</v>
      </c>
      <c r="D1127" s="58">
        <f>IF(Data!Q1133=0,1,Data!Q1133/POWER(10,LEN(Data!Q1133)-1))</f>
        <v>1</v>
      </c>
      <c r="E1127" s="58">
        <f>IF(Data!R1133=0,1,Data!Q1133/1000000000)</f>
        <v>1</v>
      </c>
      <c r="F1127" s="58">
        <f t="shared" si="69"/>
        <v>1549.9858705346194</v>
      </c>
      <c r="G1127" s="65">
        <f t="shared" si="70"/>
        <v>-8.5260365123412951E-3</v>
      </c>
      <c r="H1127" s="58">
        <v>3391.31</v>
      </c>
      <c r="I1127" s="68">
        <f t="shared" si="71"/>
        <v>-5.8939501548638251E-4</v>
      </c>
    </row>
    <row r="1128" spans="1:9" x14ac:dyDescent="0.2">
      <c r="A1128" s="51">
        <f>Data!A1134</f>
        <v>41670</v>
      </c>
      <c r="B1128" s="52">
        <f>Data!E1134</f>
        <v>1428.319</v>
      </c>
      <c r="C1128" s="52">
        <f t="shared" si="68"/>
        <v>0.99536637783097748</v>
      </c>
      <c r="D1128" s="53">
        <f>IF(Data!Q1134=0,1,Data!Q1134/POWER(10,LEN(Data!Q1134)-1))</f>
        <v>1.0023389869999999</v>
      </c>
      <c r="E1128" s="53">
        <f>IF(Data!R1134=0,1,Data!Q1134/1000000000)</f>
        <v>1</v>
      </c>
      <c r="F1128" s="53">
        <f t="shared" si="69"/>
        <v>1546.4124197256124</v>
      </c>
      <c r="G1128" s="66">
        <f t="shared" si="70"/>
        <v>-2.3054731510387949E-3</v>
      </c>
      <c r="H1128" s="53">
        <v>3439.41</v>
      </c>
      <c r="I1128" s="69">
        <f t="shared" si="71"/>
        <v>1.4183309694483892E-2</v>
      </c>
    </row>
    <row r="1129" spans="1:9" x14ac:dyDescent="0.2">
      <c r="A1129" s="56">
        <f>Data!A1135</f>
        <v>41671</v>
      </c>
      <c r="B1129" s="57">
        <f>Data!E1135</f>
        <v>1428.3045</v>
      </c>
      <c r="C1129" s="57">
        <f t="shared" si="68"/>
        <v>0.99998984820617798</v>
      </c>
      <c r="D1129" s="58">
        <f>IF(Data!Q1135=0,1,Data!Q1135/POWER(10,LEN(Data!Q1135)-1))</f>
        <v>1</v>
      </c>
      <c r="E1129" s="58">
        <f>IF(Data!R1135=0,1,Data!Q1135/1000000000)</f>
        <v>1</v>
      </c>
      <c r="F1129" s="58">
        <f t="shared" si="69"/>
        <v>1546.3967208655636</v>
      </c>
      <c r="G1129" s="65">
        <f t="shared" si="70"/>
        <v>-1.0151793822021915E-5</v>
      </c>
      <c r="H1129" s="58">
        <v>3439.41</v>
      </c>
      <c r="I1129" s="68">
        <f t="shared" si="71"/>
        <v>0</v>
      </c>
    </row>
    <row r="1130" spans="1:9" x14ac:dyDescent="0.2">
      <c r="A1130" s="51">
        <f>Data!A1136</f>
        <v>41672</v>
      </c>
      <c r="B1130" s="52">
        <f>Data!E1136</f>
        <v>1428.29</v>
      </c>
      <c r="C1130" s="52">
        <f t="shared" si="68"/>
        <v>0.99998984810311808</v>
      </c>
      <c r="D1130" s="53">
        <f>IF(Data!Q1136=0,1,Data!Q1136/POWER(10,LEN(Data!Q1136)-1))</f>
        <v>1</v>
      </c>
      <c r="E1130" s="53">
        <f>IF(Data!R1136=0,1,Data!Q1136/1000000000)</f>
        <v>1</v>
      </c>
      <c r="F1130" s="53">
        <f t="shared" si="69"/>
        <v>1546.3810220055148</v>
      </c>
      <c r="G1130" s="66">
        <f t="shared" si="70"/>
        <v>-1.0151896881915867E-5</v>
      </c>
      <c r="H1130" s="53">
        <v>3439.41</v>
      </c>
      <c r="I1130" s="69">
        <f t="shared" si="71"/>
        <v>0</v>
      </c>
    </row>
    <row r="1131" spans="1:9" x14ac:dyDescent="0.2">
      <c r="A1131" s="56">
        <f>Data!A1137</f>
        <v>41673</v>
      </c>
      <c r="B1131" s="57">
        <f>Data!E1137</f>
        <v>1431.3987999999999</v>
      </c>
      <c r="C1131" s="57">
        <f t="shared" si="68"/>
        <v>1.0021765887879912</v>
      </c>
      <c r="D1131" s="58">
        <f>IF(Data!Q1137=0,1,Data!Q1137/POWER(10,LEN(Data!Q1137)-1))</f>
        <v>1</v>
      </c>
      <c r="E1131" s="58">
        <f>IF(Data!R1137=0,1,Data!Q1137/1000000000)</f>
        <v>1</v>
      </c>
      <c r="F1131" s="58">
        <f t="shared" si="69"/>
        <v>1549.7468575999744</v>
      </c>
      <c r="G1131" s="65">
        <f t="shared" si="70"/>
        <v>2.1765887879912071E-3</v>
      </c>
      <c r="H1131" s="58">
        <v>3393.27</v>
      </c>
      <c r="I1131" s="68">
        <f t="shared" si="71"/>
        <v>-1.3415091541863267E-2</v>
      </c>
    </row>
    <row r="1132" spans="1:9" x14ac:dyDescent="0.2">
      <c r="A1132" s="51">
        <f>Data!A1138</f>
        <v>41674</v>
      </c>
      <c r="B1132" s="52">
        <f>Data!E1138</f>
        <v>1420.383</v>
      </c>
      <c r="C1132" s="52">
        <f t="shared" si="68"/>
        <v>0.99230417127637671</v>
      </c>
      <c r="D1132" s="53">
        <f>IF(Data!Q1138=0,1,Data!Q1138/POWER(10,LEN(Data!Q1138)-1))</f>
        <v>1</v>
      </c>
      <c r="E1132" s="53">
        <f>IF(Data!R1138=0,1,Data!Q1138/1000000000)</f>
        <v>1</v>
      </c>
      <c r="F1132" s="53">
        <f t="shared" si="69"/>
        <v>1537.8202712189116</v>
      </c>
      <c r="G1132" s="66">
        <f t="shared" si="70"/>
        <v>-7.6958287236232881E-3</v>
      </c>
      <c r="H1132" s="53">
        <v>3407.26</v>
      </c>
      <c r="I1132" s="69">
        <f t="shared" si="71"/>
        <v>4.1228667332691149E-3</v>
      </c>
    </row>
    <row r="1133" spans="1:9" x14ac:dyDescent="0.2">
      <c r="A1133" s="56">
        <f>Data!A1139</f>
        <v>41675</v>
      </c>
      <c r="B1133" s="57">
        <f>Data!E1139</f>
        <v>1419.9964</v>
      </c>
      <c r="C1133" s="57">
        <f t="shared" si="68"/>
        <v>0.99972781989083226</v>
      </c>
      <c r="D1133" s="58">
        <f>IF(Data!Q1139=0,1,Data!Q1139/POWER(10,LEN(Data!Q1139)-1))</f>
        <v>1</v>
      </c>
      <c r="E1133" s="58">
        <f>IF(Data!R1139=0,1,Data!Q1139/1000000000)</f>
        <v>1</v>
      </c>
      <c r="F1133" s="58">
        <f t="shared" si="69"/>
        <v>1537.4017071296109</v>
      </c>
      <c r="G1133" s="65">
        <f t="shared" si="70"/>
        <v>-2.7218010916763014E-4</v>
      </c>
      <c r="H1133" s="58">
        <v>3408.89</v>
      </c>
      <c r="I1133" s="68">
        <f t="shared" si="71"/>
        <v>4.783902607958801E-4</v>
      </c>
    </row>
    <row r="1134" spans="1:9" x14ac:dyDescent="0.2">
      <c r="A1134" s="51">
        <f>Data!A1140</f>
        <v>41676</v>
      </c>
      <c r="B1134" s="52">
        <f>Data!E1140</f>
        <v>1436.8425999999999</v>
      </c>
      <c r="C1134" s="52">
        <f t="shared" si="68"/>
        <v>1.0118635512033691</v>
      </c>
      <c r="D1134" s="53">
        <f>IF(Data!Q1140=0,1,Data!Q1140/POWER(10,LEN(Data!Q1140)-1))</f>
        <v>1</v>
      </c>
      <c r="E1134" s="53">
        <f>IF(Data!R1140=0,1,Data!Q1140/1000000000)</f>
        <v>1</v>
      </c>
      <c r="F1134" s="53">
        <f t="shared" si="69"/>
        <v>1555.6407510022902</v>
      </c>
      <c r="G1134" s="66">
        <f t="shared" si="70"/>
        <v>1.1863551203369127E-2</v>
      </c>
      <c r="H1134" s="53">
        <v>3446.99</v>
      </c>
      <c r="I1134" s="69">
        <f t="shared" si="71"/>
        <v>1.1176658677751306E-2</v>
      </c>
    </row>
    <row r="1135" spans="1:9" x14ac:dyDescent="0.2">
      <c r="A1135" s="56">
        <f>Data!A1141</f>
        <v>41677</v>
      </c>
      <c r="B1135" s="57">
        <f>Data!E1141</f>
        <v>1442.8271999999999</v>
      </c>
      <c r="C1135" s="57">
        <f t="shared" si="68"/>
        <v>1.0041651047929676</v>
      </c>
      <c r="D1135" s="58">
        <f>IF(Data!Q1141=0,1,Data!Q1141/POWER(10,LEN(Data!Q1141)-1))</f>
        <v>1</v>
      </c>
      <c r="E1135" s="58">
        <f>IF(Data!R1141=0,1,Data!Q1141/1000000000)</f>
        <v>1</v>
      </c>
      <c r="F1135" s="58">
        <f t="shared" si="69"/>
        <v>1562.1201577504255</v>
      </c>
      <c r="G1135" s="65">
        <f t="shared" si="70"/>
        <v>4.165104792967611E-3</v>
      </c>
      <c r="H1135" s="58">
        <v>3485.41</v>
      </c>
      <c r="I1135" s="68">
        <f t="shared" si="71"/>
        <v>1.1145956327114348E-2</v>
      </c>
    </row>
    <row r="1136" spans="1:9" x14ac:dyDescent="0.2">
      <c r="A1136" s="51">
        <f>Data!A1142</f>
        <v>41678</v>
      </c>
      <c r="B1136" s="52">
        <f>Data!E1142</f>
        <v>1442.7797</v>
      </c>
      <c r="C1136" s="52">
        <f t="shared" si="68"/>
        <v>0.99996707852471878</v>
      </c>
      <c r="D1136" s="53">
        <f>IF(Data!Q1142=0,1,Data!Q1142/POWER(10,LEN(Data!Q1142)-1))</f>
        <v>1</v>
      </c>
      <c r="E1136" s="53">
        <f>IF(Data!R1142=0,1,Data!Q1142/1000000000)</f>
        <v>1</v>
      </c>
      <c r="F1136" s="53">
        <f t="shared" si="69"/>
        <v>1562.0687304502658</v>
      </c>
      <c r="G1136" s="66">
        <f t="shared" si="70"/>
        <v>-3.2921475281222357E-5</v>
      </c>
      <c r="H1136" s="53">
        <v>3485.41</v>
      </c>
      <c r="I1136" s="69">
        <f t="shared" si="71"/>
        <v>0</v>
      </c>
    </row>
    <row r="1137" spans="1:9" x14ac:dyDescent="0.2">
      <c r="A1137" s="56">
        <f>Data!A1143</f>
        <v>41679</v>
      </c>
      <c r="B1137" s="57">
        <f>Data!E1143</f>
        <v>1442.7320999999999</v>
      </c>
      <c r="C1137" s="57">
        <f t="shared" si="68"/>
        <v>0.99996700813020856</v>
      </c>
      <c r="D1137" s="58">
        <f>IF(Data!Q1143=0,1,Data!Q1143/POWER(10,LEN(Data!Q1143)-1))</f>
        <v>1</v>
      </c>
      <c r="E1137" s="58">
        <f>IF(Data!R1143=0,1,Data!Q1143/1000000000)</f>
        <v>1</v>
      </c>
      <c r="F1137" s="58">
        <f t="shared" si="69"/>
        <v>1562.0171948821055</v>
      </c>
      <c r="G1137" s="65">
        <f t="shared" si="70"/>
        <v>-3.2991869791443307E-5</v>
      </c>
      <c r="H1137" s="58">
        <v>3485.41</v>
      </c>
      <c r="I1137" s="68">
        <f t="shared" si="71"/>
        <v>0</v>
      </c>
    </row>
    <row r="1138" spans="1:9" x14ac:dyDescent="0.2">
      <c r="A1138" s="51">
        <f>Data!A1144</f>
        <v>41680</v>
      </c>
      <c r="B1138" s="52">
        <f>Data!E1144</f>
        <v>1441.9742000000001</v>
      </c>
      <c r="C1138" s="52">
        <f t="shared" si="68"/>
        <v>0.99947467724603911</v>
      </c>
      <c r="D1138" s="53">
        <f>IF(Data!Q1144=0,1,Data!Q1144/POWER(10,LEN(Data!Q1144)-1))</f>
        <v>1</v>
      </c>
      <c r="E1138" s="53">
        <f>IF(Data!R1144=0,1,Data!Q1144/1000000000)</f>
        <v>1</v>
      </c>
      <c r="F1138" s="53">
        <f t="shared" si="69"/>
        <v>1561.1966317075558</v>
      </c>
      <c r="G1138" s="66">
        <f t="shared" si="70"/>
        <v>-5.2532275396088846E-4</v>
      </c>
      <c r="H1138" s="53">
        <v>3501</v>
      </c>
      <c r="I1138" s="69">
        <f t="shared" si="71"/>
        <v>4.4729314485241201E-3</v>
      </c>
    </row>
    <row r="1139" spans="1:9" x14ac:dyDescent="0.2">
      <c r="A1139" s="56">
        <f>Data!A1145</f>
        <v>41681</v>
      </c>
      <c r="B1139" s="57">
        <f>Data!E1145</f>
        <v>1450.0316</v>
      </c>
      <c r="C1139" s="57">
        <f t="shared" si="68"/>
        <v>1.0055877560083946</v>
      </c>
      <c r="D1139" s="58">
        <f>IF(Data!Q1145=0,1,Data!Q1145/POWER(10,LEN(Data!Q1145)-1))</f>
        <v>1</v>
      </c>
      <c r="E1139" s="58">
        <f>IF(Data!R1145=0,1,Data!Q1145/1000000000)</f>
        <v>1</v>
      </c>
      <c r="F1139" s="58">
        <f t="shared" si="69"/>
        <v>1569.9202175666651</v>
      </c>
      <c r="G1139" s="65">
        <f t="shared" si="70"/>
        <v>5.5877560083945621E-3</v>
      </c>
      <c r="H1139" s="58">
        <v>3548.88</v>
      </c>
      <c r="I1139" s="68">
        <f t="shared" si="71"/>
        <v>1.3676092544987251E-2</v>
      </c>
    </row>
    <row r="1140" spans="1:9" x14ac:dyDescent="0.2">
      <c r="A1140" s="51">
        <f>Data!A1146</f>
        <v>41682</v>
      </c>
      <c r="B1140" s="52">
        <f>Data!E1146</f>
        <v>1460.7633000000001</v>
      </c>
      <c r="C1140" s="52">
        <f t="shared" si="68"/>
        <v>1.007401011122792</v>
      </c>
      <c r="D1140" s="53">
        <f>IF(Data!Q1146=0,1,Data!Q1146/POWER(10,LEN(Data!Q1146)-1))</f>
        <v>1</v>
      </c>
      <c r="E1140" s="53">
        <f>IF(Data!R1146=0,1,Data!Q1146/1000000000)</f>
        <v>1</v>
      </c>
      <c r="F1140" s="53">
        <f t="shared" si="69"/>
        <v>1581.5392145587721</v>
      </c>
      <c r="G1140" s="66">
        <f t="shared" si="70"/>
        <v>7.4010111227920117E-3</v>
      </c>
      <c r="H1140" s="53">
        <v>3605.45</v>
      </c>
      <c r="I1140" s="69">
        <f t="shared" si="71"/>
        <v>1.5940240301165254E-2</v>
      </c>
    </row>
    <row r="1141" spans="1:9" x14ac:dyDescent="0.2">
      <c r="A1141" s="56">
        <f>Data!A1147</f>
        <v>41683</v>
      </c>
      <c r="B1141" s="57">
        <f>Data!E1147</f>
        <v>1449.7695000000001</v>
      </c>
      <c r="C1141" s="57">
        <f t="shared" si="68"/>
        <v>0.99247393468880274</v>
      </c>
      <c r="D1141" s="58">
        <f>IF(Data!Q1147=0,1,Data!Q1147/POWER(10,LEN(Data!Q1147)-1))</f>
        <v>1</v>
      </c>
      <c r="E1141" s="58">
        <f>IF(Data!R1147=0,1,Data!Q1147/1000000000)</f>
        <v>1</v>
      </c>
      <c r="F1141" s="58">
        <f t="shared" si="69"/>
        <v>1569.6364471377831</v>
      </c>
      <c r="G1141" s="65">
        <f t="shared" si="70"/>
        <v>-7.5260653111972609E-3</v>
      </c>
      <c r="H1141" s="58">
        <v>3603.95</v>
      </c>
      <c r="I1141" s="68">
        <f t="shared" si="71"/>
        <v>-4.1603683312763096E-4</v>
      </c>
    </row>
    <row r="1142" spans="1:9" x14ac:dyDescent="0.2">
      <c r="A1142" s="51">
        <f>Data!A1148</f>
        <v>41684</v>
      </c>
      <c r="B1142" s="52">
        <f>Data!E1148</f>
        <v>1465.5505000000001</v>
      </c>
      <c r="C1142" s="52">
        <f t="shared" si="68"/>
        <v>1.0108851786439155</v>
      </c>
      <c r="D1142" s="53">
        <f>IF(Data!Q1148=0,1,Data!Q1148/POWER(10,LEN(Data!Q1148)-1))</f>
        <v>1</v>
      </c>
      <c r="E1142" s="53">
        <f>IF(Data!R1148=0,1,Data!Q1148/1000000000)</f>
        <v>1</v>
      </c>
      <c r="F1142" s="53">
        <f t="shared" si="69"/>
        <v>1586.7222202708786</v>
      </c>
      <c r="G1142" s="66">
        <f t="shared" si="70"/>
        <v>1.0885178643915472E-2</v>
      </c>
      <c r="H1142" s="53">
        <v>3666.48</v>
      </c>
      <c r="I1142" s="69">
        <f t="shared" si="71"/>
        <v>1.7350407192108674E-2</v>
      </c>
    </row>
    <row r="1143" spans="1:9" x14ac:dyDescent="0.2">
      <c r="A1143" s="56">
        <f>Data!A1149</f>
        <v>41685</v>
      </c>
      <c r="B1143" s="57">
        <f>Data!E1149</f>
        <v>1465.5032000000001</v>
      </c>
      <c r="C1143" s="57">
        <f t="shared" si="68"/>
        <v>0.99996772543832513</v>
      </c>
      <c r="D1143" s="58">
        <f>IF(Data!Q1149=0,1,Data!Q1149/POWER(10,LEN(Data!Q1149)-1))</f>
        <v>1</v>
      </c>
      <c r="E1143" s="58">
        <f>IF(Data!R1149=0,1,Data!Q1149/1000000000)</f>
        <v>1</v>
      </c>
      <c r="F1143" s="58">
        <f t="shared" si="69"/>
        <v>1586.6710095067194</v>
      </c>
      <c r="G1143" s="65">
        <f t="shared" si="70"/>
        <v>-3.2274561674983104E-5</v>
      </c>
      <c r="H1143" s="58">
        <v>3666.48</v>
      </c>
      <c r="I1143" s="68">
        <f t="shared" si="71"/>
        <v>0</v>
      </c>
    </row>
    <row r="1144" spans="1:9" x14ac:dyDescent="0.2">
      <c r="A1144" s="51">
        <f>Data!A1150</f>
        <v>41686</v>
      </c>
      <c r="B1144" s="52">
        <f>Data!E1150</f>
        <v>1465.4558999999999</v>
      </c>
      <c r="C1144" s="52">
        <f t="shared" si="68"/>
        <v>0.99996772439664394</v>
      </c>
      <c r="D1144" s="53">
        <f>IF(Data!Q1150=0,1,Data!Q1150/POWER(10,LEN(Data!Q1150)-1))</f>
        <v>1</v>
      </c>
      <c r="E1144" s="53">
        <f>IF(Data!R1150=0,1,Data!Q1150/1000000000)</f>
        <v>1</v>
      </c>
      <c r="F1144" s="53">
        <f t="shared" si="69"/>
        <v>1586.6197987425601</v>
      </c>
      <c r="G1144" s="66">
        <f t="shared" si="70"/>
        <v>-3.2275603356057836E-5</v>
      </c>
      <c r="H1144" s="53">
        <v>3666.48</v>
      </c>
      <c r="I1144" s="69">
        <f t="shared" si="71"/>
        <v>0</v>
      </c>
    </row>
    <row r="1145" spans="1:9" x14ac:dyDescent="0.2">
      <c r="A1145" s="56">
        <f>Data!A1151</f>
        <v>41687</v>
      </c>
      <c r="B1145" s="57">
        <f>Data!E1151</f>
        <v>1471.4599000000001</v>
      </c>
      <c r="C1145" s="57">
        <f t="shared" si="68"/>
        <v>1.0040970185455598</v>
      </c>
      <c r="D1145" s="58">
        <f>IF(Data!Q1151=0,1,Data!Q1151/POWER(10,LEN(Data!Q1151)-1))</f>
        <v>1</v>
      </c>
      <c r="E1145" s="58">
        <f>IF(Data!R1151=0,1,Data!Q1151/1000000000)</f>
        <v>1</v>
      </c>
      <c r="F1145" s="58">
        <f t="shared" si="69"/>
        <v>1593.1202094827606</v>
      </c>
      <c r="G1145" s="65">
        <f t="shared" si="70"/>
        <v>4.0970185455597719E-3</v>
      </c>
      <c r="H1145" s="58">
        <v>3671.7</v>
      </c>
      <c r="I1145" s="68">
        <f t="shared" si="71"/>
        <v>1.4237088433592948E-3</v>
      </c>
    </row>
    <row r="1146" spans="1:9" x14ac:dyDescent="0.2">
      <c r="A1146" s="51">
        <f>Data!A1152</f>
        <v>41688</v>
      </c>
      <c r="B1146" s="52">
        <f>Data!E1152</f>
        <v>1473.6329000000001</v>
      </c>
      <c r="C1146" s="52">
        <f t="shared" si="68"/>
        <v>1.001476764674321</v>
      </c>
      <c r="D1146" s="53">
        <f>IF(Data!Q1152=0,1,Data!Q1152/POWER(10,LEN(Data!Q1152)-1))</f>
        <v>1</v>
      </c>
      <c r="E1146" s="53">
        <f>IF(Data!R1152=0,1,Data!Q1152/1000000000)</f>
        <v>1</v>
      </c>
      <c r="F1146" s="53">
        <f t="shared" si="69"/>
        <v>1595.4728731300715</v>
      </c>
      <c r="G1146" s="66">
        <f t="shared" si="70"/>
        <v>1.4767646743210072E-3</v>
      </c>
      <c r="H1146" s="53">
        <v>3648.03</v>
      </c>
      <c r="I1146" s="69">
        <f t="shared" si="71"/>
        <v>-6.4466051147968884E-3</v>
      </c>
    </row>
    <row r="1147" spans="1:9" x14ac:dyDescent="0.2">
      <c r="A1147" s="56">
        <f>Data!A1153</f>
        <v>41689</v>
      </c>
      <c r="B1147" s="57">
        <f>Data!E1153</f>
        <v>1474.7917</v>
      </c>
      <c r="C1147" s="57">
        <f t="shared" si="68"/>
        <v>1.0007863559506576</v>
      </c>
      <c r="D1147" s="58">
        <f>IF(Data!Q1153=0,1,Data!Q1153/POWER(10,LEN(Data!Q1153)-1))</f>
        <v>1</v>
      </c>
      <c r="E1147" s="58">
        <f>IF(Data!R1153=0,1,Data!Q1153/1000000000)</f>
        <v>1</v>
      </c>
      <c r="F1147" s="58">
        <f t="shared" si="69"/>
        <v>1596.7274827179701</v>
      </c>
      <c r="G1147" s="65">
        <f t="shared" si="70"/>
        <v>7.8635595065756902E-4</v>
      </c>
      <c r="H1147" s="58">
        <v>3641.25</v>
      </c>
      <c r="I1147" s="68">
        <f t="shared" si="71"/>
        <v>-1.8585373475548117E-3</v>
      </c>
    </row>
    <row r="1148" spans="1:9" x14ac:dyDescent="0.2">
      <c r="A1148" s="51">
        <f>Data!A1154</f>
        <v>41690</v>
      </c>
      <c r="B1148" s="52">
        <f>Data!E1154</f>
        <v>1480.6206</v>
      </c>
      <c r="C1148" s="52">
        <f t="shared" si="68"/>
        <v>1.0039523547630489</v>
      </c>
      <c r="D1148" s="53">
        <f>IF(Data!Q1154=0,1,Data!Q1154/POWER(10,LEN(Data!Q1154)-1))</f>
        <v>1</v>
      </c>
      <c r="E1148" s="53">
        <f>IF(Data!R1154=0,1,Data!Q1154/1000000000)</f>
        <v>1</v>
      </c>
      <c r="F1148" s="53">
        <f t="shared" si="69"/>
        <v>1603.0383161895816</v>
      </c>
      <c r="G1148" s="66">
        <f t="shared" si="70"/>
        <v>3.9523547630488931E-3</v>
      </c>
      <c r="H1148" s="53">
        <v>3641.09</v>
      </c>
      <c r="I1148" s="69">
        <f t="shared" si="71"/>
        <v>-4.3940954342569505E-5</v>
      </c>
    </row>
    <row r="1149" spans="1:9" x14ac:dyDescent="0.2">
      <c r="A1149" s="56">
        <f>Data!A1155</f>
        <v>41691</v>
      </c>
      <c r="B1149" s="57">
        <f>Data!E1155</f>
        <v>1474.3715999999999</v>
      </c>
      <c r="C1149" s="57">
        <f t="shared" si="68"/>
        <v>0.99577947247255638</v>
      </c>
      <c r="D1149" s="58">
        <f>IF(Data!Q1155=0,1,Data!Q1155/POWER(10,LEN(Data!Q1155)-1))</f>
        <v>1</v>
      </c>
      <c r="E1149" s="58">
        <f>IF(Data!R1155=0,1,Data!Q1155/1000000000)</f>
        <v>1</v>
      </c>
      <c r="F1149" s="58">
        <f t="shared" si="69"/>
        <v>1596.2726488485566</v>
      </c>
      <c r="G1149" s="65">
        <f t="shared" si="70"/>
        <v>-4.2205275274436183E-3</v>
      </c>
      <c r="H1149" s="58">
        <v>3626.69</v>
      </c>
      <c r="I1149" s="68">
        <f t="shared" si="71"/>
        <v>-3.9548596711425077E-3</v>
      </c>
    </row>
    <row r="1150" spans="1:9" x14ac:dyDescent="0.2">
      <c r="A1150" s="51">
        <f>Data!A1156</f>
        <v>41692</v>
      </c>
      <c r="B1150" s="52">
        <f>Data!E1156</f>
        <v>1474.3177000000001</v>
      </c>
      <c r="C1150" s="52">
        <f t="shared" si="68"/>
        <v>0.99996344205219367</v>
      </c>
      <c r="D1150" s="53">
        <f>IF(Data!Q1156=0,1,Data!Q1156/POWER(10,LEN(Data!Q1156)-1))</f>
        <v>1</v>
      </c>
      <c r="E1150" s="53">
        <f>IF(Data!R1156=0,1,Data!Q1156/1000000000)</f>
        <v>1</v>
      </c>
      <c r="F1150" s="53">
        <f t="shared" si="69"/>
        <v>1596.2142923963754</v>
      </c>
      <c r="G1150" s="66">
        <f t="shared" si="70"/>
        <v>-3.6557947806326041E-5</v>
      </c>
      <c r="H1150" s="53">
        <v>3626.69</v>
      </c>
      <c r="I1150" s="69">
        <f t="shared" si="71"/>
        <v>0</v>
      </c>
    </row>
    <row r="1151" spans="1:9" x14ac:dyDescent="0.2">
      <c r="A1151" s="56">
        <f>Data!A1157</f>
        <v>41693</v>
      </c>
      <c r="B1151" s="57">
        <f>Data!E1157</f>
        <v>1474.2637999999999</v>
      </c>
      <c r="C1151" s="57">
        <f t="shared" si="68"/>
        <v>0.99996344071566112</v>
      </c>
      <c r="D1151" s="58">
        <f>IF(Data!Q1157=0,1,Data!Q1157/POWER(10,LEN(Data!Q1157)-1))</f>
        <v>1</v>
      </c>
      <c r="E1151" s="58">
        <f>IF(Data!R1157=0,1,Data!Q1157/1000000000)</f>
        <v>1</v>
      </c>
      <c r="F1151" s="58">
        <f t="shared" si="69"/>
        <v>1596.155935944194</v>
      </c>
      <c r="G1151" s="65">
        <f t="shared" si="70"/>
        <v>-3.655928433887734E-5</v>
      </c>
      <c r="H1151" s="58">
        <v>3626.69</v>
      </c>
      <c r="I1151" s="68">
        <f t="shared" si="71"/>
        <v>0</v>
      </c>
    </row>
    <row r="1152" spans="1:9" x14ac:dyDescent="0.2">
      <c r="A1152" s="51">
        <f>Data!A1158</f>
        <v>41694</v>
      </c>
      <c r="B1152" s="52">
        <f>Data!E1158</f>
        <v>1474.0250000000001</v>
      </c>
      <c r="C1152" s="52">
        <f t="shared" si="68"/>
        <v>0.99983802084810069</v>
      </c>
      <c r="D1152" s="53">
        <f>IF(Data!Q1158=0,1,Data!Q1158/POWER(10,LEN(Data!Q1158)-1))</f>
        <v>1</v>
      </c>
      <c r="E1152" s="53">
        <f>IF(Data!R1158=0,1,Data!Q1158/1000000000)</f>
        <v>1</v>
      </c>
      <c r="F1152" s="53">
        <f t="shared" si="69"/>
        <v>1595.8973919593907</v>
      </c>
      <c r="G1152" s="66">
        <f t="shared" si="70"/>
        <v>-1.6197915189930523E-4</v>
      </c>
      <c r="H1152" s="53">
        <v>3640.44</v>
      </c>
      <c r="I1152" s="69">
        <f t="shared" si="71"/>
        <v>3.7913359013315162E-3</v>
      </c>
    </row>
    <row r="1153" spans="1:9" x14ac:dyDescent="0.2">
      <c r="A1153" s="56">
        <f>Data!A1159</f>
        <v>41695</v>
      </c>
      <c r="B1153" s="57">
        <f>Data!E1159</f>
        <v>1475.5944</v>
      </c>
      <c r="C1153" s="57">
        <f t="shared" si="68"/>
        <v>1.0010647037872491</v>
      </c>
      <c r="D1153" s="58">
        <f>IF(Data!Q1159=0,1,Data!Q1159/POWER(10,LEN(Data!Q1159)-1))</f>
        <v>1</v>
      </c>
      <c r="E1153" s="58">
        <f>IF(Data!R1159=0,1,Data!Q1159/1000000000)</f>
        <v>1</v>
      </c>
      <c r="F1153" s="58">
        <f t="shared" si="69"/>
        <v>1597.5965499566707</v>
      </c>
      <c r="G1153" s="65">
        <f t="shared" si="70"/>
        <v>1.0647037872490994E-3</v>
      </c>
      <c r="H1153" s="58">
        <v>3633.78</v>
      </c>
      <c r="I1153" s="68">
        <f t="shared" si="71"/>
        <v>-1.8294491874608632E-3</v>
      </c>
    </row>
    <row r="1154" spans="1:9" x14ac:dyDescent="0.2">
      <c r="A1154" s="51">
        <f>Data!A1160</f>
        <v>41696</v>
      </c>
      <c r="B1154" s="52">
        <f>Data!E1160</f>
        <v>1480.0119999999999</v>
      </c>
      <c r="C1154" s="52">
        <f t="shared" si="68"/>
        <v>1.0029937766096158</v>
      </c>
      <c r="D1154" s="53">
        <f>IF(Data!Q1160=0,1,Data!Q1160/POWER(10,LEN(Data!Q1160)-1))</f>
        <v>1</v>
      </c>
      <c r="E1154" s="53">
        <f>IF(Data!R1160=0,1,Data!Q1160/1000000000)</f>
        <v>1</v>
      </c>
      <c r="F1154" s="53">
        <f t="shared" si="69"/>
        <v>1602.3793971395339</v>
      </c>
      <c r="G1154" s="66">
        <f t="shared" si="70"/>
        <v>2.9937766096157503E-3</v>
      </c>
      <c r="H1154" s="53">
        <v>3675.28</v>
      </c>
      <c r="I1154" s="69">
        <f t="shared" si="71"/>
        <v>1.1420614346493219E-2</v>
      </c>
    </row>
    <row r="1155" spans="1:9" x14ac:dyDescent="0.2">
      <c r="A1155" s="56">
        <f>Data!A1161</f>
        <v>41697</v>
      </c>
      <c r="B1155" s="57">
        <f>Data!E1161</f>
        <v>1488.3616</v>
      </c>
      <c r="C1155" s="57">
        <f t="shared" si="68"/>
        <v>1.0056415758791144</v>
      </c>
      <c r="D1155" s="58">
        <f>IF(Data!Q1161=0,1,Data!Q1161/POWER(10,LEN(Data!Q1161)-1))</f>
        <v>1</v>
      </c>
      <c r="E1155" s="58">
        <f>IF(Data!R1161=0,1,Data!Q1161/1000000000)</f>
        <v>1</v>
      </c>
      <c r="F1155" s="58">
        <f t="shared" si="69"/>
        <v>1611.4193420956262</v>
      </c>
      <c r="G1155" s="65">
        <f t="shared" si="70"/>
        <v>5.6415758791144022E-3</v>
      </c>
      <c r="H1155" s="58">
        <v>3689.01</v>
      </c>
      <c r="I1155" s="68">
        <f t="shared" si="71"/>
        <v>3.7357697916893251E-3</v>
      </c>
    </row>
    <row r="1156" spans="1:9" x14ac:dyDescent="0.2">
      <c r="A1156" s="51">
        <f>Data!A1162</f>
        <v>41698</v>
      </c>
      <c r="B1156" s="52">
        <f>Data!E1162</f>
        <v>1505.1759999999999</v>
      </c>
      <c r="C1156" s="52">
        <f t="shared" ref="C1156:C1219" si="72">B1156/B1155</f>
        <v>1.0112972546456451</v>
      </c>
      <c r="D1156" s="53">
        <f>IF(Data!Q1162=0,1,Data!Q1162/POWER(10,LEN(Data!Q1162)-1))</f>
        <v>1</v>
      </c>
      <c r="E1156" s="53">
        <f>IF(Data!R1162=0,1,Data!Q1162/1000000000)</f>
        <v>1</v>
      </c>
      <c r="F1156" s="53">
        <f t="shared" ref="F1156:F1219" si="73">D1156*E1156*F1155*C1156</f>
        <v>1629.6239567441985</v>
      </c>
      <c r="G1156" s="66">
        <f t="shared" ref="G1156:G1219" si="74">(F1156/F1155)-1</f>
        <v>1.1297254645645127E-2</v>
      </c>
      <c r="H1156" s="53">
        <v>3718.88</v>
      </c>
      <c r="I1156" s="69">
        <f t="shared" ref="I1156:I1219" si="75">(H1156/H1155)-1</f>
        <v>8.0970233206199005E-3</v>
      </c>
    </row>
    <row r="1157" spans="1:9" x14ac:dyDescent="0.2">
      <c r="A1157" s="56">
        <f>Data!A1163</f>
        <v>41699</v>
      </c>
      <c r="B1157" s="57">
        <f>Data!E1163</f>
        <v>1505.1161</v>
      </c>
      <c r="C1157" s="57">
        <f t="shared" si="72"/>
        <v>0.99996020398943386</v>
      </c>
      <c r="D1157" s="58">
        <f>IF(Data!Q1163=0,1,Data!Q1163/POWER(10,LEN(Data!Q1163)-1))</f>
        <v>1</v>
      </c>
      <c r="E1157" s="58">
        <f>IF(Data!R1163=0,1,Data!Q1163/1000000000)</f>
        <v>1</v>
      </c>
      <c r="F1157" s="58">
        <f t="shared" si="73"/>
        <v>1629.559104211997</v>
      </c>
      <c r="G1157" s="65">
        <f t="shared" si="74"/>
        <v>-3.9796010566139906E-5</v>
      </c>
      <c r="H1157" s="58">
        <v>3718.88</v>
      </c>
      <c r="I1157" s="68">
        <f t="shared" si="75"/>
        <v>0</v>
      </c>
    </row>
    <row r="1158" spans="1:9" x14ac:dyDescent="0.2">
      <c r="A1158" s="51">
        <f>Data!A1164</f>
        <v>41700</v>
      </c>
      <c r="B1158" s="52">
        <f>Data!E1164</f>
        <v>1505.0562</v>
      </c>
      <c r="C1158" s="52">
        <f t="shared" si="72"/>
        <v>0.99996020240564831</v>
      </c>
      <c r="D1158" s="53">
        <f>IF(Data!Q1164=0,1,Data!Q1164/POWER(10,LEN(Data!Q1164)-1))</f>
        <v>1</v>
      </c>
      <c r="E1158" s="53">
        <f>IF(Data!R1164=0,1,Data!Q1164/1000000000)</f>
        <v>1</v>
      </c>
      <c r="F1158" s="53">
        <f t="shared" si="73"/>
        <v>1629.4942516797955</v>
      </c>
      <c r="G1158" s="66">
        <f t="shared" si="74"/>
        <v>-3.979759435168706E-5</v>
      </c>
      <c r="H1158" s="53">
        <v>3718.88</v>
      </c>
      <c r="I1158" s="69">
        <f t="shared" si="75"/>
        <v>0</v>
      </c>
    </row>
    <row r="1159" spans="1:9" x14ac:dyDescent="0.2">
      <c r="A1159" s="56">
        <f>Data!A1165</f>
        <v>41701</v>
      </c>
      <c r="B1159" s="57">
        <f>Data!E1165</f>
        <v>1477.7633000000001</v>
      </c>
      <c r="C1159" s="57">
        <f t="shared" si="72"/>
        <v>0.98186585989280672</v>
      </c>
      <c r="D1159" s="58">
        <f>IF(Data!Q1165=0,1,Data!Q1165/POWER(10,LEN(Data!Q1165)-1))</f>
        <v>1</v>
      </c>
      <c r="E1159" s="58">
        <f>IF(Data!R1165=0,1,Data!Q1165/1000000000)</f>
        <v>1</v>
      </c>
      <c r="F1159" s="58">
        <f t="shared" si="73"/>
        <v>1599.9447746159681</v>
      </c>
      <c r="G1159" s="65">
        <f t="shared" si="74"/>
        <v>-1.8134140107193275E-2</v>
      </c>
      <c r="H1159" s="58">
        <v>3661.65</v>
      </c>
      <c r="I1159" s="68">
        <f t="shared" si="75"/>
        <v>-1.5389041862066022E-2</v>
      </c>
    </row>
    <row r="1160" spans="1:9" x14ac:dyDescent="0.2">
      <c r="A1160" s="51">
        <f>Data!A1166</f>
        <v>41702</v>
      </c>
      <c r="B1160" s="52">
        <f>Data!E1166</f>
        <v>1492.7009</v>
      </c>
      <c r="C1160" s="52">
        <f t="shared" si="72"/>
        <v>1.0101082494063833</v>
      </c>
      <c r="D1160" s="53">
        <f>IF(Data!Q1166=0,1,Data!Q1166/POWER(10,LEN(Data!Q1166)-1))</f>
        <v>1</v>
      </c>
      <c r="E1160" s="53">
        <f>IF(Data!R1166=0,1,Data!Q1166/1000000000)</f>
        <v>1</v>
      </c>
      <c r="F1160" s="53">
        <f t="shared" si="73"/>
        <v>1616.1174154342261</v>
      </c>
      <c r="G1160" s="66">
        <f t="shared" si="74"/>
        <v>1.0108249406383329E-2</v>
      </c>
      <c r="H1160" s="53">
        <v>3703.81</v>
      </c>
      <c r="I1160" s="69">
        <f t="shared" si="75"/>
        <v>1.1513934974669793E-2</v>
      </c>
    </row>
    <row r="1161" spans="1:9" x14ac:dyDescent="0.2">
      <c r="A1161" s="56">
        <f>Data!A1167</f>
        <v>41703</v>
      </c>
      <c r="B1161" s="57">
        <f>Data!E1167</f>
        <v>1499.2052000000001</v>
      </c>
      <c r="C1161" s="57">
        <f t="shared" si="72"/>
        <v>1.0043574034155134</v>
      </c>
      <c r="D1161" s="58">
        <f>IF(Data!Q1167=0,1,Data!Q1167/POWER(10,LEN(Data!Q1167)-1))</f>
        <v>1</v>
      </c>
      <c r="E1161" s="58">
        <f>IF(Data!R1167=0,1,Data!Q1167/1000000000)</f>
        <v>1</v>
      </c>
      <c r="F1161" s="58">
        <f t="shared" si="73"/>
        <v>1623.1594909801099</v>
      </c>
      <c r="G1161" s="65">
        <f t="shared" si="74"/>
        <v>4.3574034155133834E-3</v>
      </c>
      <c r="H1161" s="58">
        <v>3715.81</v>
      </c>
      <c r="I1161" s="68">
        <f t="shared" si="75"/>
        <v>3.239907014668697E-3</v>
      </c>
    </row>
    <row r="1162" spans="1:9" x14ac:dyDescent="0.2">
      <c r="A1162" s="51">
        <f>Data!A1168</f>
        <v>41704</v>
      </c>
      <c r="B1162" s="52">
        <f>Data!E1168</f>
        <v>1503.1748</v>
      </c>
      <c r="C1162" s="52">
        <f t="shared" si="72"/>
        <v>1.0026478029825403</v>
      </c>
      <c r="D1162" s="53">
        <f>IF(Data!Q1168=0,1,Data!Q1168/POWER(10,LEN(Data!Q1168)-1))</f>
        <v>1</v>
      </c>
      <c r="E1162" s="53">
        <f>IF(Data!R1168=0,1,Data!Q1168/1000000000)</f>
        <v>1</v>
      </c>
      <c r="F1162" s="53">
        <f t="shared" si="73"/>
        <v>1627.4572975214658</v>
      </c>
      <c r="G1162" s="66">
        <f t="shared" si="74"/>
        <v>2.6478029825403038E-3</v>
      </c>
      <c r="H1162" s="53">
        <v>3730.39</v>
      </c>
      <c r="I1162" s="69">
        <f t="shared" si="75"/>
        <v>3.9237743587534624E-3</v>
      </c>
    </row>
    <row r="1163" spans="1:9" x14ac:dyDescent="0.2">
      <c r="A1163" s="56">
        <f>Data!A1169</f>
        <v>41705</v>
      </c>
      <c r="B1163" s="57">
        <f>Data!E1169</f>
        <v>1492.7297000000001</v>
      </c>
      <c r="C1163" s="57">
        <f t="shared" si="72"/>
        <v>0.99305130714006118</v>
      </c>
      <c r="D1163" s="58">
        <f>IF(Data!Q1169=0,1,Data!Q1169/POWER(10,LEN(Data!Q1169)-1))</f>
        <v>1</v>
      </c>
      <c r="E1163" s="58">
        <f>IF(Data!R1169=0,1,Data!Q1169/1000000000)</f>
        <v>1</v>
      </c>
      <c r="F1163" s="58">
        <f t="shared" si="73"/>
        <v>1616.1485966183229</v>
      </c>
      <c r="G1163" s="65">
        <f t="shared" si="74"/>
        <v>-6.9486928599389319E-3</v>
      </c>
      <c r="H1163" s="58">
        <v>3697.79</v>
      </c>
      <c r="I1163" s="68">
        <f t="shared" si="75"/>
        <v>-8.7390326480608627E-3</v>
      </c>
    </row>
    <row r="1164" spans="1:9" x14ac:dyDescent="0.2">
      <c r="A1164" s="51">
        <f>Data!A1170</f>
        <v>41706</v>
      </c>
      <c r="B1164" s="52">
        <f>Data!E1170</f>
        <v>1492.6705999999999</v>
      </c>
      <c r="C1164" s="52">
        <f t="shared" si="72"/>
        <v>0.99996040810335574</v>
      </c>
      <c r="D1164" s="53">
        <f>IF(Data!Q1170=0,1,Data!Q1170/POWER(10,LEN(Data!Q1170)-1))</f>
        <v>1</v>
      </c>
      <c r="E1164" s="53">
        <f>IF(Data!R1170=0,1,Data!Q1170/1000000000)</f>
        <v>1</v>
      </c>
      <c r="F1164" s="53">
        <f t="shared" si="73"/>
        <v>1616.0846102301239</v>
      </c>
      <c r="G1164" s="66">
        <f t="shared" si="74"/>
        <v>-3.9591896644264324E-5</v>
      </c>
      <c r="H1164" s="53">
        <v>3697.79</v>
      </c>
      <c r="I1164" s="69">
        <f t="shared" si="75"/>
        <v>0</v>
      </c>
    </row>
    <row r="1165" spans="1:9" x14ac:dyDescent="0.2">
      <c r="A1165" s="56">
        <f>Data!A1171</f>
        <v>41707</v>
      </c>
      <c r="B1165" s="57">
        <f>Data!E1171</f>
        <v>1492.6114</v>
      </c>
      <c r="C1165" s="57">
        <f t="shared" si="72"/>
        <v>0.99996033954175834</v>
      </c>
      <c r="D1165" s="58">
        <f>IF(Data!Q1171=0,1,Data!Q1171/POWER(10,LEN(Data!Q1171)-1))</f>
        <v>1</v>
      </c>
      <c r="E1165" s="58">
        <f>IF(Data!R1171=0,1,Data!Q1171/1000000000)</f>
        <v>1</v>
      </c>
      <c r="F1165" s="58">
        <f t="shared" si="73"/>
        <v>1616.0205155739247</v>
      </c>
      <c r="G1165" s="65">
        <f t="shared" si="74"/>
        <v>-3.9660458241774776E-5</v>
      </c>
      <c r="H1165" s="58">
        <v>3697.79</v>
      </c>
      <c r="I1165" s="68">
        <f t="shared" si="75"/>
        <v>0</v>
      </c>
    </row>
    <row r="1166" spans="1:9" x14ac:dyDescent="0.2">
      <c r="A1166" s="51">
        <f>Data!A1172</f>
        <v>41708</v>
      </c>
      <c r="B1166" s="52">
        <f>Data!E1172</f>
        <v>1463.2556999999999</v>
      </c>
      <c r="C1166" s="52">
        <f t="shared" si="72"/>
        <v>0.98033265724755947</v>
      </c>
      <c r="D1166" s="53">
        <f>IF(Data!Q1172=0,1,Data!Q1172/POWER(10,LEN(Data!Q1172)-1))</f>
        <v>1</v>
      </c>
      <c r="E1166" s="53">
        <f>IF(Data!R1172=0,1,Data!Q1172/1000000000)</f>
        <v>1</v>
      </c>
      <c r="F1166" s="53">
        <f t="shared" si="73"/>
        <v>1584.2376861991568</v>
      </c>
      <c r="G1166" s="66">
        <f t="shared" si="74"/>
        <v>-1.9667342752440531E-2</v>
      </c>
      <c r="H1166" s="53">
        <v>3652.51</v>
      </c>
      <c r="I1166" s="69">
        <f t="shared" si="75"/>
        <v>-1.2245151833933154E-2</v>
      </c>
    </row>
    <row r="1167" spans="1:9" x14ac:dyDescent="0.2">
      <c r="A1167" s="56">
        <f>Data!A1173</f>
        <v>41709</v>
      </c>
      <c r="B1167" s="57">
        <f>Data!E1173</f>
        <v>1463.4213999999999</v>
      </c>
      <c r="C1167" s="57">
        <f t="shared" si="72"/>
        <v>1.0001132406318323</v>
      </c>
      <c r="D1167" s="58">
        <f>IF(Data!Q1173=0,1,Data!Q1173/POWER(10,LEN(Data!Q1173)-1))</f>
        <v>1</v>
      </c>
      <c r="E1167" s="58">
        <f>IF(Data!R1173=0,1,Data!Q1173/1000000000)</f>
        <v>1</v>
      </c>
      <c r="F1167" s="58">
        <f t="shared" si="73"/>
        <v>1584.4170862757144</v>
      </c>
      <c r="G1167" s="65">
        <f t="shared" si="74"/>
        <v>1.1324063183226762E-4</v>
      </c>
      <c r="H1167" s="58">
        <v>3659.3</v>
      </c>
      <c r="I1167" s="68">
        <f t="shared" si="75"/>
        <v>1.8589955948100645E-3</v>
      </c>
    </row>
    <row r="1168" spans="1:9" x14ac:dyDescent="0.2">
      <c r="A1168" s="51">
        <f>Data!A1174</f>
        <v>41710</v>
      </c>
      <c r="B1168" s="52">
        <f>Data!E1174</f>
        <v>1456.1166000000001</v>
      </c>
      <c r="C1168" s="52">
        <f t="shared" si="72"/>
        <v>0.99500840974445237</v>
      </c>
      <c r="D1168" s="53">
        <f>IF(Data!Q1174=0,1,Data!Q1174/POWER(10,LEN(Data!Q1174)-1))</f>
        <v>1</v>
      </c>
      <c r="E1168" s="53">
        <f>IF(Data!R1174=0,1,Data!Q1174/1000000000)</f>
        <v>1</v>
      </c>
      <c r="F1168" s="53">
        <f t="shared" si="73"/>
        <v>1576.5083253871373</v>
      </c>
      <c r="G1168" s="66">
        <f t="shared" si="74"/>
        <v>-4.9915902555476288E-3</v>
      </c>
      <c r="H1168" s="53">
        <v>3623.29</v>
      </c>
      <c r="I1168" s="69">
        <f t="shared" si="75"/>
        <v>-9.8406799114585386E-3</v>
      </c>
    </row>
    <row r="1169" spans="1:9" x14ac:dyDescent="0.2">
      <c r="A1169" s="56">
        <f>Data!A1175</f>
        <v>41711</v>
      </c>
      <c r="B1169" s="57">
        <f>Data!E1175</f>
        <v>1457.5287000000001</v>
      </c>
      <c r="C1169" s="57">
        <f t="shared" si="72"/>
        <v>1.0009697712394736</v>
      </c>
      <c r="D1169" s="58">
        <f>IF(Data!Q1175=0,1,Data!Q1175/POWER(10,LEN(Data!Q1175)-1))</f>
        <v>1</v>
      </c>
      <c r="E1169" s="58">
        <f>IF(Data!R1175=0,1,Data!Q1175/1000000000)</f>
        <v>1</v>
      </c>
      <c r="F1169" s="58">
        <f t="shared" si="73"/>
        <v>1578.0371778198885</v>
      </c>
      <c r="G1169" s="65">
        <f t="shared" si="74"/>
        <v>9.6977123947361576E-4</v>
      </c>
      <c r="H1169" s="58">
        <v>3630.76</v>
      </c>
      <c r="I1169" s="68">
        <f t="shared" si="75"/>
        <v>2.0616621909921307E-3</v>
      </c>
    </row>
    <row r="1170" spans="1:9" x14ac:dyDescent="0.2">
      <c r="A1170" s="51">
        <f>Data!A1176</f>
        <v>41712</v>
      </c>
      <c r="B1170" s="52">
        <f>Data!E1176</f>
        <v>1459.6873000000001</v>
      </c>
      <c r="C1170" s="52">
        <f t="shared" si="72"/>
        <v>1.0014809999967753</v>
      </c>
      <c r="D1170" s="53">
        <f>IF(Data!Q1176=0,1,Data!Q1176/POWER(10,LEN(Data!Q1176)-1))</f>
        <v>1</v>
      </c>
      <c r="E1170" s="53">
        <f>IF(Data!R1176=0,1,Data!Q1176/1000000000)</f>
        <v>1</v>
      </c>
      <c r="F1170" s="53">
        <f t="shared" si="73"/>
        <v>1580.3742508751511</v>
      </c>
      <c r="G1170" s="66">
        <f t="shared" si="74"/>
        <v>1.4809999967753118E-3</v>
      </c>
      <c r="H1170" s="53">
        <v>3611.65</v>
      </c>
      <c r="I1170" s="69">
        <f t="shared" si="75"/>
        <v>-5.2633608390529885E-3</v>
      </c>
    </row>
    <row r="1171" spans="1:9" x14ac:dyDescent="0.2">
      <c r="A1171" s="56">
        <f>Data!A1177</f>
        <v>41713</v>
      </c>
      <c r="B1171" s="57">
        <f>Data!E1177</f>
        <v>1459.6244999999999</v>
      </c>
      <c r="C1171" s="57">
        <f t="shared" si="72"/>
        <v>0.99995697708680475</v>
      </c>
      <c r="D1171" s="58">
        <f>IF(Data!Q1177=0,1,Data!Q1177/POWER(10,LEN(Data!Q1177)-1))</f>
        <v>1</v>
      </c>
      <c r="E1171" s="58">
        <f>IF(Data!R1177=0,1,Data!Q1177/1000000000)</f>
        <v>1</v>
      </c>
      <c r="F1171" s="58">
        <f t="shared" si="73"/>
        <v>1580.3062585709397</v>
      </c>
      <c r="G1171" s="65">
        <f t="shared" si="74"/>
        <v>-4.3022913195245316E-5</v>
      </c>
      <c r="H1171" s="58">
        <v>3611.65</v>
      </c>
      <c r="I1171" s="68">
        <f t="shared" si="75"/>
        <v>0</v>
      </c>
    </row>
    <row r="1172" spans="1:9" x14ac:dyDescent="0.2">
      <c r="A1172" s="51">
        <f>Data!A1178</f>
        <v>41714</v>
      </c>
      <c r="B1172" s="52">
        <f>Data!E1178</f>
        <v>1459.5616</v>
      </c>
      <c r="C1172" s="52">
        <f t="shared" si="72"/>
        <v>0.99995690672498305</v>
      </c>
      <c r="D1172" s="53">
        <f>IF(Data!Q1178=0,1,Data!Q1178/POWER(10,LEN(Data!Q1178)-1))</f>
        <v>1</v>
      </c>
      <c r="E1172" s="53">
        <f>IF(Data!R1178=0,1,Data!Q1178/1000000000)</f>
        <v>1</v>
      </c>
      <c r="F1172" s="53">
        <f t="shared" si="73"/>
        <v>1580.2381579987282</v>
      </c>
      <c r="G1172" s="66">
        <f t="shared" si="74"/>
        <v>-4.3093275016836685E-5</v>
      </c>
      <c r="H1172" s="53">
        <v>3611.65</v>
      </c>
      <c r="I1172" s="69">
        <f t="shared" si="75"/>
        <v>0</v>
      </c>
    </row>
    <row r="1173" spans="1:9" x14ac:dyDescent="0.2">
      <c r="A1173" s="56">
        <f>Data!A1179</f>
        <v>41715</v>
      </c>
      <c r="B1173" s="57">
        <f>Data!E1179</f>
        <v>1461.1485</v>
      </c>
      <c r="C1173" s="57">
        <f t="shared" si="72"/>
        <v>1.0010872442793781</v>
      </c>
      <c r="D1173" s="58">
        <f>IF(Data!Q1179=0,1,Data!Q1179/POWER(10,LEN(Data!Q1179)-1))</f>
        <v>1</v>
      </c>
      <c r="E1173" s="58">
        <f>IF(Data!R1179=0,1,Data!Q1179/1000000000)</f>
        <v>1</v>
      </c>
      <c r="F1173" s="58">
        <f t="shared" si="73"/>
        <v>1581.9562628960673</v>
      </c>
      <c r="G1173" s="65">
        <f t="shared" si="74"/>
        <v>1.087244279378119E-3</v>
      </c>
      <c r="H1173" s="58">
        <v>3631.28</v>
      </c>
      <c r="I1173" s="68">
        <f t="shared" si="75"/>
        <v>5.4351889025792133E-3</v>
      </c>
    </row>
    <row r="1174" spans="1:9" x14ac:dyDescent="0.2">
      <c r="A1174" s="51">
        <f>Data!A1180</f>
        <v>41716</v>
      </c>
      <c r="B1174" s="52">
        <f>Data!E1180</f>
        <v>1477.1719000000001</v>
      </c>
      <c r="C1174" s="52">
        <f t="shared" si="72"/>
        <v>1.0109663049306761</v>
      </c>
      <c r="D1174" s="53">
        <f>IF(Data!Q1180=0,1,Data!Q1180/POWER(10,LEN(Data!Q1180)-1))</f>
        <v>1</v>
      </c>
      <c r="E1174" s="53">
        <f>IF(Data!R1180=0,1,Data!Q1180/1000000000)</f>
        <v>1</v>
      </c>
      <c r="F1174" s="53">
        <f t="shared" si="73"/>
        <v>1599.3044776619784</v>
      </c>
      <c r="G1174" s="66">
        <f t="shared" si="74"/>
        <v>1.0966304930676074E-2</v>
      </c>
      <c r="H1174" s="53">
        <v>3673.62</v>
      </c>
      <c r="I1174" s="69">
        <f t="shared" si="75"/>
        <v>1.1659800400960485E-2</v>
      </c>
    </row>
    <row r="1175" spans="1:9" x14ac:dyDescent="0.2">
      <c r="A1175" s="56">
        <f>Data!A1181</f>
        <v>41717</v>
      </c>
      <c r="B1175" s="57">
        <f>Data!E1181</f>
        <v>1470.4341999999999</v>
      </c>
      <c r="C1175" s="57">
        <f t="shared" si="72"/>
        <v>0.99543878407110231</v>
      </c>
      <c r="D1175" s="58">
        <f>IF(Data!Q1181=0,1,Data!Q1181/POWER(10,LEN(Data!Q1181)-1))</f>
        <v>1</v>
      </c>
      <c r="E1175" s="58">
        <f>IF(Data!R1181=0,1,Data!Q1181/1000000000)</f>
        <v>1</v>
      </c>
      <c r="F1175" s="58">
        <f t="shared" si="73"/>
        <v>1592.009704603309</v>
      </c>
      <c r="G1175" s="65">
        <f t="shared" si="74"/>
        <v>-4.5612159288977994E-3</v>
      </c>
      <c r="H1175" s="58">
        <v>3638.8</v>
      </c>
      <c r="I1175" s="68">
        <f t="shared" si="75"/>
        <v>-9.478389163821932E-3</v>
      </c>
    </row>
    <row r="1176" spans="1:9" x14ac:dyDescent="0.2">
      <c r="A1176" s="51">
        <f>Data!A1182</f>
        <v>41718</v>
      </c>
      <c r="B1176" s="52">
        <f>Data!E1182</f>
        <v>1465.9036000000001</v>
      </c>
      <c r="C1176" s="52">
        <f t="shared" si="72"/>
        <v>0.99691886927004292</v>
      </c>
      <c r="D1176" s="53">
        <f>IF(Data!Q1182=0,1,Data!Q1182/POWER(10,LEN(Data!Q1182)-1))</f>
        <v>1</v>
      </c>
      <c r="E1176" s="53">
        <f>IF(Data!R1182=0,1,Data!Q1182/1000000000)</f>
        <v>1</v>
      </c>
      <c r="F1176" s="53">
        <f t="shared" si="73"/>
        <v>1587.1045145800658</v>
      </c>
      <c r="G1176" s="66">
        <f t="shared" si="74"/>
        <v>-3.0811307299570823E-3</v>
      </c>
      <c r="H1176" s="53">
        <v>3656.05</v>
      </c>
      <c r="I1176" s="69">
        <f t="shared" si="75"/>
        <v>4.7405738155434918E-3</v>
      </c>
    </row>
    <row r="1177" spans="1:9" x14ac:dyDescent="0.2">
      <c r="A1177" s="56">
        <f>Data!A1183</f>
        <v>41719</v>
      </c>
      <c r="B1177" s="57">
        <f>Data!E1183</f>
        <v>1462.2055</v>
      </c>
      <c r="C1177" s="57">
        <f t="shared" si="72"/>
        <v>0.99747725566674361</v>
      </c>
      <c r="D1177" s="58">
        <f>IF(Data!Q1183=0,1,Data!Q1183/POWER(10,LEN(Data!Q1183)-1))</f>
        <v>1</v>
      </c>
      <c r="E1177" s="58">
        <f>IF(Data!R1183=0,1,Data!Q1183/1000000000)</f>
        <v>1</v>
      </c>
      <c r="F1177" s="58">
        <f t="shared" si="73"/>
        <v>1583.1006556596233</v>
      </c>
      <c r="G1177" s="65">
        <f t="shared" si="74"/>
        <v>-2.5227443332563881E-3</v>
      </c>
      <c r="H1177" s="58">
        <v>3633.2</v>
      </c>
      <c r="I1177" s="68">
        <f t="shared" si="75"/>
        <v>-6.249914525239042E-3</v>
      </c>
    </row>
    <row r="1178" spans="1:9" x14ac:dyDescent="0.2">
      <c r="A1178" s="51">
        <f>Data!A1184</f>
        <v>41720</v>
      </c>
      <c r="B1178" s="52">
        <f>Data!E1184</f>
        <v>1475.7668000000001</v>
      </c>
      <c r="C1178" s="52">
        <f t="shared" si="72"/>
        <v>1.0092745513541017</v>
      </c>
      <c r="D1178" s="53">
        <f>IF(Data!Q1184=0,1,Data!Q1184/POWER(10,LEN(Data!Q1184)-1))</f>
        <v>1</v>
      </c>
      <c r="E1178" s="53">
        <f>IF(Data!R1184=0,1,Data!Q1184/1000000000)</f>
        <v>1</v>
      </c>
      <c r="F1178" s="53">
        <f t="shared" si="73"/>
        <v>1597.7832039892505</v>
      </c>
      <c r="G1178" s="66">
        <f t="shared" si="74"/>
        <v>9.2745513541017122E-3</v>
      </c>
      <c r="H1178" s="53">
        <v>3633.2</v>
      </c>
      <c r="I1178" s="69">
        <f t="shared" si="75"/>
        <v>0</v>
      </c>
    </row>
    <row r="1179" spans="1:9" x14ac:dyDescent="0.2">
      <c r="A1179" s="56">
        <f>Data!A1185</f>
        <v>41721</v>
      </c>
      <c r="B1179" s="57">
        <f>Data!E1185</f>
        <v>1475.7019</v>
      </c>
      <c r="C1179" s="57">
        <f t="shared" si="72"/>
        <v>0.99995602286214857</v>
      </c>
      <c r="D1179" s="58">
        <f>IF(Data!Q1185=0,1,Data!Q1185/POWER(10,LEN(Data!Q1185)-1))</f>
        <v>1</v>
      </c>
      <c r="E1179" s="58">
        <f>IF(Data!R1185=0,1,Data!Q1185/1000000000)</f>
        <v>1</v>
      </c>
      <c r="F1179" s="58">
        <f t="shared" si="73"/>
        <v>1597.712938057032</v>
      </c>
      <c r="G1179" s="65">
        <f t="shared" si="74"/>
        <v>-4.3977137851425319E-5</v>
      </c>
      <c r="H1179" s="58">
        <v>3633.2</v>
      </c>
      <c r="I1179" s="68">
        <f t="shared" si="75"/>
        <v>0</v>
      </c>
    </row>
    <row r="1180" spans="1:9" x14ac:dyDescent="0.2">
      <c r="A1180" s="51">
        <f>Data!A1186</f>
        <v>41722</v>
      </c>
      <c r="B1180" s="52">
        <f>Data!E1186</f>
        <v>1456.6293000000001</v>
      </c>
      <c r="C1180" s="52">
        <f t="shared" si="72"/>
        <v>0.98707557400312351</v>
      </c>
      <c r="D1180" s="53">
        <f>IF(Data!Q1186=0,1,Data!Q1186/POWER(10,LEN(Data!Q1186)-1))</f>
        <v>1</v>
      </c>
      <c r="E1180" s="53">
        <f>IF(Data!R1186=0,1,Data!Q1186/1000000000)</f>
        <v>1</v>
      </c>
      <c r="F1180" s="53">
        <f t="shared" si="73"/>
        <v>1577.0634154248619</v>
      </c>
      <c r="G1180" s="66">
        <f t="shared" si="74"/>
        <v>-1.2924425996876487E-2</v>
      </c>
      <c r="H1180" s="53">
        <v>3658.94</v>
      </c>
      <c r="I1180" s="69">
        <f t="shared" si="75"/>
        <v>7.0846636573820287E-3</v>
      </c>
    </row>
    <row r="1181" spans="1:9" x14ac:dyDescent="0.2">
      <c r="A1181" s="56">
        <f>Data!A1187</f>
        <v>41723</v>
      </c>
      <c r="B1181" s="57">
        <f>Data!E1187</f>
        <v>1469.1756</v>
      </c>
      <c r="C1181" s="57">
        <f t="shared" si="72"/>
        <v>1.0086132415433358</v>
      </c>
      <c r="D1181" s="58">
        <f>IF(Data!Q1187=0,1,Data!Q1187/POWER(10,LEN(Data!Q1187)-1))</f>
        <v>1</v>
      </c>
      <c r="E1181" s="58">
        <f>IF(Data!R1187=0,1,Data!Q1187/1000000000)</f>
        <v>1</v>
      </c>
      <c r="F1181" s="58">
        <f t="shared" si="73"/>
        <v>1590.6470435510744</v>
      </c>
      <c r="G1181" s="65">
        <f t="shared" si="74"/>
        <v>8.613241543335759E-3</v>
      </c>
      <c r="H1181" s="58">
        <v>3707.74</v>
      </c>
      <c r="I1181" s="68">
        <f t="shared" si="75"/>
        <v>1.3337196018518904E-2</v>
      </c>
    </row>
    <row r="1182" spans="1:9" x14ac:dyDescent="0.2">
      <c r="A1182" s="51">
        <f>Data!A1188</f>
        <v>41724</v>
      </c>
      <c r="B1182" s="52">
        <f>Data!E1188</f>
        <v>1477.2476999999999</v>
      </c>
      <c r="C1182" s="52">
        <f t="shared" si="72"/>
        <v>1.0054943057861836</v>
      </c>
      <c r="D1182" s="53">
        <f>IF(Data!Q1188=0,1,Data!Q1188/POWER(10,LEN(Data!Q1188)-1))</f>
        <v>1</v>
      </c>
      <c r="E1182" s="53">
        <f>IF(Data!R1188=0,1,Data!Q1188/1000000000)</f>
        <v>1</v>
      </c>
      <c r="F1182" s="53">
        <f t="shared" si="73"/>
        <v>1599.3865448062329</v>
      </c>
      <c r="G1182" s="66">
        <f t="shared" si="74"/>
        <v>5.4943057861835953E-3</v>
      </c>
      <c r="H1182" s="53">
        <v>3697.14</v>
      </c>
      <c r="I1182" s="69">
        <f t="shared" si="75"/>
        <v>-2.8588843877941361E-3</v>
      </c>
    </row>
    <row r="1183" spans="1:9" x14ac:dyDescent="0.2">
      <c r="A1183" s="56">
        <f>Data!A1189</f>
        <v>41725</v>
      </c>
      <c r="B1183" s="57">
        <f>Data!E1189</f>
        <v>1462.2376999999999</v>
      </c>
      <c r="C1183" s="57">
        <f t="shared" si="72"/>
        <v>0.98983921247601203</v>
      </c>
      <c r="D1183" s="58">
        <f>IF(Data!Q1189=0,1,Data!Q1189/POWER(10,LEN(Data!Q1189)-1))</f>
        <v>1.00931879</v>
      </c>
      <c r="E1183" s="58">
        <f>IF(Data!R1189=0,1,Data!Q1189/1000000000)</f>
        <v>1</v>
      </c>
      <c r="F1183" s="58">
        <f t="shared" si="73"/>
        <v>1597.8884253891022</v>
      </c>
      <c r="G1183" s="65">
        <f t="shared" si="74"/>
        <v>-9.3668376915867491E-4</v>
      </c>
      <c r="H1183" s="58">
        <v>3742.36</v>
      </c>
      <c r="I1183" s="68">
        <f t="shared" si="75"/>
        <v>1.2231075912732647E-2</v>
      </c>
    </row>
    <row r="1184" spans="1:9" x14ac:dyDescent="0.2">
      <c r="A1184" s="51">
        <f>Data!A1190</f>
        <v>41726</v>
      </c>
      <c r="B1184" s="52">
        <f>Data!E1190</f>
        <v>1473.0325</v>
      </c>
      <c r="C1184" s="52">
        <f t="shared" si="72"/>
        <v>1.0073823838627605</v>
      </c>
      <c r="D1184" s="53">
        <f>IF(Data!Q1190=0,1,Data!Q1190/POWER(10,LEN(Data!Q1190)-1))</f>
        <v>1</v>
      </c>
      <c r="E1184" s="53">
        <f>IF(Data!R1190=0,1,Data!Q1190/1000000000)</f>
        <v>1</v>
      </c>
      <c r="F1184" s="53">
        <f t="shared" si="73"/>
        <v>1609.6846511151864</v>
      </c>
      <c r="G1184" s="66">
        <f t="shared" si="74"/>
        <v>7.3823838627604665E-3</v>
      </c>
      <c r="H1184" s="53">
        <v>3759.79</v>
      </c>
      <c r="I1184" s="69">
        <f t="shared" si="75"/>
        <v>4.6574888572985529E-3</v>
      </c>
    </row>
    <row r="1185" spans="1:9" x14ac:dyDescent="0.2">
      <c r="A1185" s="56">
        <f>Data!A1191</f>
        <v>41727</v>
      </c>
      <c r="B1185" s="57">
        <f>Data!E1191</f>
        <v>1472.9726000000001</v>
      </c>
      <c r="C1185" s="57">
        <f t="shared" si="72"/>
        <v>0.99995933558831862</v>
      </c>
      <c r="D1185" s="58">
        <f>IF(Data!Q1191=0,1,Data!Q1191/POWER(10,LEN(Data!Q1191)-1))</f>
        <v>1</v>
      </c>
      <c r="E1185" s="58">
        <f>IF(Data!R1191=0,1,Data!Q1191/1000000000)</f>
        <v>1</v>
      </c>
      <c r="F1185" s="58">
        <f t="shared" si="73"/>
        <v>1609.6191942358562</v>
      </c>
      <c r="G1185" s="65">
        <f t="shared" si="74"/>
        <v>-4.0664411681379242E-5</v>
      </c>
      <c r="H1185" s="58">
        <v>3759.79</v>
      </c>
      <c r="I1185" s="68">
        <f t="shared" si="75"/>
        <v>0</v>
      </c>
    </row>
    <row r="1186" spans="1:9" x14ac:dyDescent="0.2">
      <c r="A1186" s="51">
        <f>Data!A1192</f>
        <v>41728</v>
      </c>
      <c r="B1186" s="52">
        <f>Data!E1192</f>
        <v>1472.9127000000001</v>
      </c>
      <c r="C1186" s="52">
        <f t="shared" si="72"/>
        <v>0.99995933393465708</v>
      </c>
      <c r="D1186" s="53">
        <f>IF(Data!Q1192=0,1,Data!Q1192/POWER(10,LEN(Data!Q1192)-1))</f>
        <v>1</v>
      </c>
      <c r="E1186" s="53">
        <f>IF(Data!R1192=0,1,Data!Q1192/1000000000)</f>
        <v>1</v>
      </c>
      <c r="F1186" s="53">
        <f t="shared" si="73"/>
        <v>1609.5537373565262</v>
      </c>
      <c r="G1186" s="66">
        <f t="shared" si="74"/>
        <v>-4.0666065342920277E-5</v>
      </c>
      <c r="H1186" s="53">
        <v>3759.79</v>
      </c>
      <c r="I1186" s="69">
        <f t="shared" si="75"/>
        <v>0</v>
      </c>
    </row>
    <row r="1187" spans="1:9" x14ac:dyDescent="0.2">
      <c r="A1187" s="56">
        <f>Data!A1193</f>
        <v>41729</v>
      </c>
      <c r="B1187" s="57">
        <f>Data!E1193</f>
        <v>1474.3634999999999</v>
      </c>
      <c r="C1187" s="57">
        <f t="shared" si="72"/>
        <v>1.0009849870939396</v>
      </c>
      <c r="D1187" s="58">
        <f>IF(Data!Q1193=0,1,Data!Q1193/POWER(10,LEN(Data!Q1193)-1))</f>
        <v>1</v>
      </c>
      <c r="E1187" s="58">
        <f>IF(Data!R1193=0,1,Data!Q1193/1000000000)</f>
        <v>1</v>
      </c>
      <c r="F1187" s="58">
        <f t="shared" si="73"/>
        <v>1611.1391270148247</v>
      </c>
      <c r="G1187" s="65">
        <f t="shared" si="74"/>
        <v>9.8498709393957107E-4</v>
      </c>
      <c r="H1187" s="58">
        <v>3772.76</v>
      </c>
      <c r="I1187" s="68">
        <f t="shared" si="75"/>
        <v>3.449660752329331E-3</v>
      </c>
    </row>
    <row r="1188" spans="1:9" x14ac:dyDescent="0.2">
      <c r="A1188" s="51">
        <f>Data!A1194</f>
        <v>41730</v>
      </c>
      <c r="B1188" s="52">
        <f>Data!E1194</f>
        <v>1482.0706</v>
      </c>
      <c r="C1188" s="52">
        <f t="shared" si="72"/>
        <v>1.0052274083019554</v>
      </c>
      <c r="D1188" s="53">
        <f>IF(Data!Q1194=0,1,Data!Q1194/POWER(10,LEN(Data!Q1194)-1))</f>
        <v>1</v>
      </c>
      <c r="E1188" s="53">
        <f>IF(Data!R1194=0,1,Data!Q1194/1000000000)</f>
        <v>1</v>
      </c>
      <c r="F1188" s="53">
        <f t="shared" si="73"/>
        <v>1619.5612090629872</v>
      </c>
      <c r="G1188" s="66">
        <f t="shared" si="74"/>
        <v>5.2274083019554496E-3</v>
      </c>
      <c r="H1188" s="53">
        <v>3794.62</v>
      </c>
      <c r="I1188" s="69">
        <f t="shared" si="75"/>
        <v>5.7941666048197948E-3</v>
      </c>
    </row>
    <row r="1189" spans="1:9" x14ac:dyDescent="0.2">
      <c r="A1189" s="56">
        <f>Data!A1195</f>
        <v>41731</v>
      </c>
      <c r="B1189" s="57">
        <f>Data!E1195</f>
        <v>1485.8042</v>
      </c>
      <c r="C1189" s="57">
        <f t="shared" si="72"/>
        <v>1.0025191782361784</v>
      </c>
      <c r="D1189" s="58">
        <f>IF(Data!Q1195=0,1,Data!Q1195/POWER(10,LEN(Data!Q1195)-1))</f>
        <v>1</v>
      </c>
      <c r="E1189" s="58">
        <f>IF(Data!R1195=0,1,Data!Q1195/1000000000)</f>
        <v>1</v>
      </c>
      <c r="F1189" s="58">
        <f t="shared" si="73"/>
        <v>1623.6411724130176</v>
      </c>
      <c r="G1189" s="65">
        <f t="shared" si="74"/>
        <v>2.519178236178421E-3</v>
      </c>
      <c r="H1189" s="58">
        <v>3809.86</v>
      </c>
      <c r="I1189" s="68">
        <f t="shared" si="75"/>
        <v>4.0162124270679556E-3</v>
      </c>
    </row>
    <row r="1190" spans="1:9" x14ac:dyDescent="0.2">
      <c r="A1190" s="51">
        <f>Data!A1196</f>
        <v>41732</v>
      </c>
      <c r="B1190" s="52">
        <f>Data!E1196</f>
        <v>1487.8036999999999</v>
      </c>
      <c r="C1190" s="52">
        <f t="shared" si="72"/>
        <v>1.0013457358647928</v>
      </c>
      <c r="D1190" s="53">
        <f>IF(Data!Q1196=0,1,Data!Q1196/POWER(10,LEN(Data!Q1196)-1))</f>
        <v>1</v>
      </c>
      <c r="E1190" s="53">
        <f>IF(Data!R1196=0,1,Data!Q1196/1000000000)</f>
        <v>1</v>
      </c>
      <c r="F1190" s="53">
        <f t="shared" si="73"/>
        <v>1625.826164570288</v>
      </c>
      <c r="G1190" s="66">
        <f t="shared" si="74"/>
        <v>1.3457358647928075E-3</v>
      </c>
      <c r="H1190" s="53">
        <v>3793.64</v>
      </c>
      <c r="I1190" s="69">
        <f t="shared" si="75"/>
        <v>-4.2573742867192399E-3</v>
      </c>
    </row>
    <row r="1191" spans="1:9" x14ac:dyDescent="0.2">
      <c r="A1191" s="56">
        <f>Data!A1197</f>
        <v>41733</v>
      </c>
      <c r="B1191" s="57">
        <f>Data!E1197</f>
        <v>1489.4539</v>
      </c>
      <c r="C1191" s="57">
        <f t="shared" si="72"/>
        <v>1.001109151697902</v>
      </c>
      <c r="D1191" s="58">
        <f>IF(Data!Q1197=0,1,Data!Q1197/POWER(10,LEN(Data!Q1197)-1))</f>
        <v>1</v>
      </c>
      <c r="E1191" s="58">
        <f>IF(Data!R1197=0,1,Data!Q1197/1000000000)</f>
        <v>1</v>
      </c>
      <c r="F1191" s="58">
        <f t="shared" si="73"/>
        <v>1627.6294524212146</v>
      </c>
      <c r="G1191" s="65">
        <f t="shared" si="74"/>
        <v>1.1091516979020444E-3</v>
      </c>
      <c r="H1191" s="58">
        <v>3766.41</v>
      </c>
      <c r="I1191" s="68">
        <f t="shared" si="75"/>
        <v>-7.1778028489788426E-3</v>
      </c>
    </row>
    <row r="1192" spans="1:9" x14ac:dyDescent="0.2">
      <c r="A1192" s="51">
        <f>Data!A1198</f>
        <v>41734</v>
      </c>
      <c r="B1192" s="52">
        <f>Data!E1198</f>
        <v>1489.3964000000001</v>
      </c>
      <c r="C1192" s="52">
        <f t="shared" si="72"/>
        <v>0.99996139524694261</v>
      </c>
      <c r="D1192" s="53">
        <f>IF(Data!Q1198=0,1,Data!Q1198/POWER(10,LEN(Data!Q1198)-1))</f>
        <v>1</v>
      </c>
      <c r="E1192" s="53">
        <f>IF(Data!R1198=0,1,Data!Q1198/1000000000)</f>
        <v>1</v>
      </c>
      <c r="F1192" s="53">
        <f t="shared" si="73"/>
        <v>1627.566618188135</v>
      </c>
      <c r="G1192" s="66">
        <f t="shared" si="74"/>
        <v>-3.8604753057391861E-5</v>
      </c>
      <c r="H1192" s="53">
        <v>3766.41</v>
      </c>
      <c r="I1192" s="69">
        <f t="shared" si="75"/>
        <v>0</v>
      </c>
    </row>
    <row r="1193" spans="1:9" x14ac:dyDescent="0.2">
      <c r="A1193" s="56">
        <f>Data!A1199</f>
        <v>41735</v>
      </c>
      <c r="B1193" s="57">
        <f>Data!E1199</f>
        <v>1489.3389</v>
      </c>
      <c r="C1193" s="57">
        <f t="shared" si="72"/>
        <v>0.9999613937565579</v>
      </c>
      <c r="D1193" s="58">
        <f>IF(Data!Q1199=0,1,Data!Q1199/POWER(10,LEN(Data!Q1199)-1))</f>
        <v>1</v>
      </c>
      <c r="E1193" s="58">
        <f>IF(Data!R1199=0,1,Data!Q1199/1000000000)</f>
        <v>1</v>
      </c>
      <c r="F1193" s="58">
        <f t="shared" si="73"/>
        <v>1627.503783955055</v>
      </c>
      <c r="G1193" s="65">
        <f t="shared" si="74"/>
        <v>-3.86062434420964E-5</v>
      </c>
      <c r="H1193" s="58">
        <v>3766.41</v>
      </c>
      <c r="I1193" s="68">
        <f t="shared" si="75"/>
        <v>0</v>
      </c>
    </row>
    <row r="1194" spans="1:9" x14ac:dyDescent="0.2">
      <c r="A1194" s="51">
        <f>Data!A1200</f>
        <v>41736</v>
      </c>
      <c r="B1194" s="52">
        <f>Data!E1200</f>
        <v>1478.7458999999999</v>
      </c>
      <c r="C1194" s="52">
        <f t="shared" si="72"/>
        <v>0.99288744824968977</v>
      </c>
      <c r="D1194" s="53">
        <f>IF(Data!Q1200=0,1,Data!Q1200/POWER(10,LEN(Data!Q1200)-1))</f>
        <v>1</v>
      </c>
      <c r="E1194" s="53">
        <f>IF(Data!R1200=0,1,Data!Q1200/1000000000)</f>
        <v>1</v>
      </c>
      <c r="F1194" s="53">
        <f t="shared" si="73"/>
        <v>1615.928079067849</v>
      </c>
      <c r="G1194" s="66">
        <f t="shared" si="74"/>
        <v>-7.1125517503102254E-3</v>
      </c>
      <c r="H1194" s="53">
        <v>3778.26</v>
      </c>
      <c r="I1194" s="69">
        <f t="shared" si="75"/>
        <v>3.1462320883812733E-3</v>
      </c>
    </row>
    <row r="1195" spans="1:9" x14ac:dyDescent="0.2">
      <c r="A1195" s="56">
        <f>Data!A1201</f>
        <v>41737</v>
      </c>
      <c r="B1195" s="57">
        <f>Data!E1201</f>
        <v>1494.6068</v>
      </c>
      <c r="C1195" s="57">
        <f t="shared" si="72"/>
        <v>1.0107259130862172</v>
      </c>
      <c r="D1195" s="58">
        <f>IF(Data!Q1201=0,1,Data!Q1201/POWER(10,LEN(Data!Q1201)-1))</f>
        <v>1</v>
      </c>
      <c r="E1195" s="58">
        <f>IF(Data!R1201=0,1,Data!Q1201/1000000000)</f>
        <v>1</v>
      </c>
      <c r="F1195" s="58">
        <f t="shared" si="73"/>
        <v>1633.2603831975086</v>
      </c>
      <c r="G1195" s="65">
        <f t="shared" si="74"/>
        <v>1.0725913086217176E-2</v>
      </c>
      <c r="H1195" s="58">
        <v>3822.19</v>
      </c>
      <c r="I1195" s="68">
        <f t="shared" si="75"/>
        <v>1.1627045253635337E-2</v>
      </c>
    </row>
    <row r="1196" spans="1:9" x14ac:dyDescent="0.2">
      <c r="A1196" s="51">
        <f>Data!A1202</f>
        <v>41738</v>
      </c>
      <c r="B1196" s="52">
        <f>Data!E1202</f>
        <v>1504.4812999999999</v>
      </c>
      <c r="C1196" s="52">
        <f t="shared" si="72"/>
        <v>1.0066067543650945</v>
      </c>
      <c r="D1196" s="53">
        <f>IF(Data!Q1202=0,1,Data!Q1202/POWER(10,LEN(Data!Q1202)-1))</f>
        <v>1</v>
      </c>
      <c r="E1196" s="53">
        <f>IF(Data!R1202=0,1,Data!Q1202/1000000000)</f>
        <v>1</v>
      </c>
      <c r="F1196" s="53">
        <f t="shared" si="73"/>
        <v>1644.0509333635348</v>
      </c>
      <c r="G1196" s="66">
        <f t="shared" si="74"/>
        <v>6.6067543650945026E-3</v>
      </c>
      <c r="H1196" s="53">
        <v>3863.92</v>
      </c>
      <c r="I1196" s="69">
        <f t="shared" si="75"/>
        <v>1.0917824597939996E-2</v>
      </c>
    </row>
    <row r="1197" spans="1:9" x14ac:dyDescent="0.2">
      <c r="A1197" s="56">
        <f>Data!A1203</f>
        <v>41739</v>
      </c>
      <c r="B1197" s="57">
        <f>Data!E1203</f>
        <v>1500.778</v>
      </c>
      <c r="C1197" s="57">
        <f t="shared" si="72"/>
        <v>0.99753848718491889</v>
      </c>
      <c r="D1197" s="58">
        <f>IF(Data!Q1203=0,1,Data!Q1203/POWER(10,LEN(Data!Q1203)-1))</f>
        <v>1</v>
      </c>
      <c r="E1197" s="58">
        <f>IF(Data!R1203=0,1,Data!Q1203/1000000000)</f>
        <v>1</v>
      </c>
      <c r="F1197" s="58">
        <f t="shared" si="73"/>
        <v>1640.0040809224145</v>
      </c>
      <c r="G1197" s="65">
        <f t="shared" si="74"/>
        <v>-2.4615128150811127E-3</v>
      </c>
      <c r="H1197" s="58">
        <v>3853.95</v>
      </c>
      <c r="I1197" s="68">
        <f t="shared" si="75"/>
        <v>-2.5802811652415603E-3</v>
      </c>
    </row>
    <row r="1198" spans="1:9" x14ac:dyDescent="0.2">
      <c r="A1198" s="51">
        <f>Data!A1204</f>
        <v>41740</v>
      </c>
      <c r="B1198" s="52">
        <f>Data!E1204</f>
        <v>1498.0589</v>
      </c>
      <c r="C1198" s="52">
        <f t="shared" si="72"/>
        <v>0.99818820638362238</v>
      </c>
      <c r="D1198" s="53">
        <f>IF(Data!Q1204=0,1,Data!Q1204/POWER(10,LEN(Data!Q1204)-1))</f>
        <v>1</v>
      </c>
      <c r="E1198" s="53">
        <f>IF(Data!R1204=0,1,Data!Q1204/1000000000)</f>
        <v>1</v>
      </c>
      <c r="F1198" s="53">
        <f t="shared" si="73"/>
        <v>1637.0327319977659</v>
      </c>
      <c r="G1198" s="66">
        <f t="shared" si="74"/>
        <v>-1.8117936163776216E-3</v>
      </c>
      <c r="H1198" s="53">
        <v>3868.35</v>
      </c>
      <c r="I1198" s="69">
        <f t="shared" si="75"/>
        <v>3.7364262639629775E-3</v>
      </c>
    </row>
    <row r="1199" spans="1:9" x14ac:dyDescent="0.2">
      <c r="A1199" s="56">
        <f>Data!A1205</f>
        <v>41741</v>
      </c>
      <c r="B1199" s="57">
        <f>Data!E1205</f>
        <v>1497.9965</v>
      </c>
      <c r="C1199" s="57">
        <f t="shared" si="72"/>
        <v>0.99995834609707268</v>
      </c>
      <c r="D1199" s="58">
        <f>IF(Data!Q1205=0,1,Data!Q1205/POWER(10,LEN(Data!Q1205)-1))</f>
        <v>1</v>
      </c>
      <c r="E1199" s="58">
        <f>IF(Data!R1205=0,1,Data!Q1205/1000000000)</f>
        <v>1</v>
      </c>
      <c r="F1199" s="58">
        <f t="shared" si="73"/>
        <v>1636.9645431952586</v>
      </c>
      <c r="G1199" s="65">
        <f t="shared" si="74"/>
        <v>-4.1653902927318853E-5</v>
      </c>
      <c r="H1199" s="58">
        <v>3868.35</v>
      </c>
      <c r="I1199" s="68">
        <f t="shared" si="75"/>
        <v>0</v>
      </c>
    </row>
    <row r="1200" spans="1:9" x14ac:dyDescent="0.2">
      <c r="A1200" s="51">
        <f>Data!A1206</f>
        <v>41742</v>
      </c>
      <c r="B1200" s="52">
        <f>Data!E1206</f>
        <v>1497.934</v>
      </c>
      <c r="C1200" s="52">
        <f t="shared" si="72"/>
        <v>0.99995827760612255</v>
      </c>
      <c r="D1200" s="53">
        <f>IF(Data!Q1206=0,1,Data!Q1206/POWER(10,LEN(Data!Q1206)-1))</f>
        <v>1</v>
      </c>
      <c r="E1200" s="53">
        <f>IF(Data!R1206=0,1,Data!Q1206/1000000000)</f>
        <v>1</v>
      </c>
      <c r="F1200" s="53">
        <f t="shared" si="73"/>
        <v>1636.8962451158238</v>
      </c>
      <c r="G1200" s="66">
        <f t="shared" si="74"/>
        <v>-4.1722393877563491E-5</v>
      </c>
      <c r="H1200" s="53">
        <v>3868.35</v>
      </c>
      <c r="I1200" s="69">
        <f t="shared" si="75"/>
        <v>0</v>
      </c>
    </row>
    <row r="1201" spans="1:9" x14ac:dyDescent="0.2">
      <c r="A1201" s="56">
        <f>Data!A1207</f>
        <v>41743</v>
      </c>
      <c r="B1201" s="57">
        <f>Data!E1207</f>
        <v>1508.4466</v>
      </c>
      <c r="C1201" s="57">
        <f t="shared" si="72"/>
        <v>1.0070180662165356</v>
      </c>
      <c r="D1201" s="58">
        <f>IF(Data!Q1207=0,1,Data!Q1207/POWER(10,LEN(Data!Q1207)-1))</f>
        <v>1</v>
      </c>
      <c r="E1201" s="58">
        <f>IF(Data!R1207=0,1,Data!Q1207/1000000000)</f>
        <v>1</v>
      </c>
      <c r="F1201" s="58">
        <f t="shared" si="73"/>
        <v>1648.3840913536451</v>
      </c>
      <c r="G1201" s="65">
        <f t="shared" si="74"/>
        <v>7.0180662165355567E-3</v>
      </c>
      <c r="H1201" s="58">
        <v>3893.51</v>
      </c>
      <c r="I1201" s="68">
        <f t="shared" si="75"/>
        <v>6.5040650406504863E-3</v>
      </c>
    </row>
    <row r="1202" spans="1:9" x14ac:dyDescent="0.2">
      <c r="A1202" s="51">
        <f>Data!A1208</f>
        <v>41744</v>
      </c>
      <c r="B1202" s="52">
        <f>Data!E1208</f>
        <v>1503.7094</v>
      </c>
      <c r="C1202" s="52">
        <f t="shared" si="72"/>
        <v>0.99685955074578048</v>
      </c>
      <c r="D1202" s="53">
        <f>IF(Data!Q1208=0,1,Data!Q1208/POWER(10,LEN(Data!Q1208)-1))</f>
        <v>1</v>
      </c>
      <c r="E1202" s="53">
        <f>IF(Data!R1208=0,1,Data!Q1208/1000000000)</f>
        <v>1</v>
      </c>
      <c r="F1202" s="53">
        <f t="shared" si="73"/>
        <v>1643.2074247632861</v>
      </c>
      <c r="G1202" s="66">
        <f t="shared" si="74"/>
        <v>-3.1404492542196349E-3</v>
      </c>
      <c r="H1202" s="53">
        <v>3877.49</v>
      </c>
      <c r="I1202" s="69">
        <f t="shared" si="75"/>
        <v>-4.1145393231301064E-3</v>
      </c>
    </row>
    <row r="1203" spans="1:9" x14ac:dyDescent="0.2">
      <c r="A1203" s="56">
        <f>Data!A1209</f>
        <v>41745</v>
      </c>
      <c r="B1203" s="57">
        <f>Data!E1209</f>
        <v>1516.0640000000001</v>
      </c>
      <c r="C1203" s="57">
        <f t="shared" si="72"/>
        <v>1.0082160821765163</v>
      </c>
      <c r="D1203" s="58">
        <f>IF(Data!Q1209=0,1,Data!Q1209/POWER(10,LEN(Data!Q1209)-1))</f>
        <v>1</v>
      </c>
      <c r="E1203" s="58">
        <f>IF(Data!R1209=0,1,Data!Q1209/1000000000)</f>
        <v>1</v>
      </c>
      <c r="F1203" s="58">
        <f t="shared" si="73"/>
        <v>1656.708151998203</v>
      </c>
      <c r="G1203" s="65">
        <f t="shared" si="74"/>
        <v>8.2160821765162595E-3</v>
      </c>
      <c r="H1203" s="58">
        <v>3912.24</v>
      </c>
      <c r="I1203" s="68">
        <f t="shared" si="75"/>
        <v>8.9619831385767679E-3</v>
      </c>
    </row>
    <row r="1204" spans="1:9" x14ac:dyDescent="0.2">
      <c r="A1204" s="51">
        <f>Data!A1210</f>
        <v>41746</v>
      </c>
      <c r="B1204" s="52">
        <f>Data!E1210</f>
        <v>1516.9183</v>
      </c>
      <c r="C1204" s="52">
        <f t="shared" si="72"/>
        <v>1.0005634986385799</v>
      </c>
      <c r="D1204" s="53">
        <f>IF(Data!Q1210=0,1,Data!Q1210/POWER(10,LEN(Data!Q1210)-1))</f>
        <v>1</v>
      </c>
      <c r="E1204" s="53">
        <f>IF(Data!R1210=0,1,Data!Q1210/1000000000)</f>
        <v>1</v>
      </c>
      <c r="F1204" s="53">
        <f t="shared" si="73"/>
        <v>1657.6417047863781</v>
      </c>
      <c r="G1204" s="66">
        <f t="shared" si="74"/>
        <v>5.6349863857985127E-4</v>
      </c>
      <c r="H1204" s="53">
        <v>3895.63</v>
      </c>
      <c r="I1204" s="69">
        <f t="shared" si="75"/>
        <v>-4.245649551152253E-3</v>
      </c>
    </row>
    <row r="1205" spans="1:9" x14ac:dyDescent="0.2">
      <c r="A1205" s="56">
        <f>Data!A1211</f>
        <v>41747</v>
      </c>
      <c r="B1205" s="57">
        <f>Data!E1211</f>
        <v>1516.8588</v>
      </c>
      <c r="C1205" s="57">
        <f t="shared" si="72"/>
        <v>0.99996077573854825</v>
      </c>
      <c r="D1205" s="58">
        <f>IF(Data!Q1211=0,1,Data!Q1211/POWER(10,LEN(Data!Q1211)-1))</f>
        <v>1</v>
      </c>
      <c r="E1205" s="58">
        <f>IF(Data!R1211=0,1,Data!Q1211/1000000000)</f>
        <v>1</v>
      </c>
      <c r="F1205" s="58">
        <f t="shared" si="73"/>
        <v>1657.5766850147563</v>
      </c>
      <c r="G1205" s="65">
        <f t="shared" si="74"/>
        <v>-3.9224261451753506E-5</v>
      </c>
      <c r="H1205" s="58">
        <v>3895.63</v>
      </c>
      <c r="I1205" s="68">
        <f t="shared" si="75"/>
        <v>0</v>
      </c>
    </row>
    <row r="1206" spans="1:9" x14ac:dyDescent="0.2">
      <c r="A1206" s="51">
        <f>Data!A1212</f>
        <v>41748</v>
      </c>
      <c r="B1206" s="52">
        <f>Data!E1212</f>
        <v>1516.7992999999999</v>
      </c>
      <c r="C1206" s="52">
        <f t="shared" si="72"/>
        <v>0.99996077419994522</v>
      </c>
      <c r="D1206" s="53">
        <f>IF(Data!Q1212=0,1,Data!Q1212/POWER(10,LEN(Data!Q1212)-1))</f>
        <v>1</v>
      </c>
      <c r="E1206" s="53">
        <f>IF(Data!R1212=0,1,Data!Q1212/1000000000)</f>
        <v>1</v>
      </c>
      <c r="F1206" s="53">
        <f t="shared" si="73"/>
        <v>1657.5116652431345</v>
      </c>
      <c r="G1206" s="66">
        <f t="shared" si="74"/>
        <v>-3.9225800054776272E-5</v>
      </c>
      <c r="H1206" s="53">
        <v>3895.63</v>
      </c>
      <c r="I1206" s="69">
        <f t="shared" si="75"/>
        <v>0</v>
      </c>
    </row>
    <row r="1207" spans="1:9" x14ac:dyDescent="0.2">
      <c r="A1207" s="56">
        <f>Data!A1213</f>
        <v>41749</v>
      </c>
      <c r="B1207" s="57">
        <f>Data!E1213</f>
        <v>1516.7398000000001</v>
      </c>
      <c r="C1207" s="57">
        <f t="shared" si="72"/>
        <v>0.99996077266122163</v>
      </c>
      <c r="D1207" s="58">
        <f>IF(Data!Q1213=0,1,Data!Q1213/POWER(10,LEN(Data!Q1213)-1))</f>
        <v>1</v>
      </c>
      <c r="E1207" s="58">
        <f>IF(Data!R1213=0,1,Data!Q1213/1000000000)</f>
        <v>1</v>
      </c>
      <c r="F1207" s="58">
        <f t="shared" si="73"/>
        <v>1657.446645471513</v>
      </c>
      <c r="G1207" s="65">
        <f t="shared" si="74"/>
        <v>-3.9227338778369258E-5</v>
      </c>
      <c r="H1207" s="58">
        <v>3895.63</v>
      </c>
      <c r="I1207" s="68">
        <f t="shared" si="75"/>
        <v>0</v>
      </c>
    </row>
    <row r="1208" spans="1:9" x14ac:dyDescent="0.2">
      <c r="A1208" s="51">
        <f>Data!A1214</f>
        <v>41750</v>
      </c>
      <c r="B1208" s="52">
        <f>Data!E1214</f>
        <v>1511.9662000000001</v>
      </c>
      <c r="C1208" s="52">
        <f t="shared" si="72"/>
        <v>0.99685272318956752</v>
      </c>
      <c r="D1208" s="53">
        <f>IF(Data!Q1214=0,1,Data!Q1214/POWER(10,LEN(Data!Q1214)-1))</f>
        <v>1</v>
      </c>
      <c r="E1208" s="53">
        <f>IF(Data!R1214=0,1,Data!Q1214/1000000000)</f>
        <v>1</v>
      </c>
      <c r="F1208" s="53">
        <f t="shared" si="73"/>
        <v>1652.2302020796915</v>
      </c>
      <c r="G1208" s="66">
        <f t="shared" si="74"/>
        <v>-3.1472768104323645E-3</v>
      </c>
      <c r="H1208" s="53">
        <v>3887.86</v>
      </c>
      <c r="I1208" s="69">
        <f t="shared" si="75"/>
        <v>-1.9945426028652458E-3</v>
      </c>
    </row>
    <row r="1209" spans="1:9" x14ac:dyDescent="0.2">
      <c r="A1209" s="56">
        <f>Data!A1215</f>
        <v>41751</v>
      </c>
      <c r="B1209" s="57">
        <f>Data!E1215</f>
        <v>1509.0423000000001</v>
      </c>
      <c r="C1209" s="57">
        <f t="shared" si="72"/>
        <v>0.99806616047369312</v>
      </c>
      <c r="D1209" s="58">
        <f>IF(Data!Q1215=0,1,Data!Q1215/POWER(10,LEN(Data!Q1215)-1))</f>
        <v>1</v>
      </c>
      <c r="E1209" s="58">
        <f>IF(Data!R1215=0,1,Data!Q1215/1000000000)</f>
        <v>1</v>
      </c>
      <c r="F1209" s="58">
        <f t="shared" si="73"/>
        <v>1649.0350540083518</v>
      </c>
      <c r="G1209" s="65">
        <f t="shared" si="74"/>
        <v>-1.9338395263068797E-3</v>
      </c>
      <c r="H1209" s="58">
        <v>3878.5</v>
      </c>
      <c r="I1209" s="68">
        <f t="shared" si="75"/>
        <v>-2.4074940970096881E-3</v>
      </c>
    </row>
    <row r="1210" spans="1:9" x14ac:dyDescent="0.2">
      <c r="A1210" s="51">
        <f>Data!A1216</f>
        <v>41752</v>
      </c>
      <c r="B1210" s="52">
        <f>Data!E1216</f>
        <v>1506.1527000000001</v>
      </c>
      <c r="C1210" s="52">
        <f t="shared" si="72"/>
        <v>0.99808514314012275</v>
      </c>
      <c r="D1210" s="53">
        <f>IF(Data!Q1216=0,1,Data!Q1216/POWER(10,LEN(Data!Q1216)-1))</f>
        <v>1</v>
      </c>
      <c r="E1210" s="53">
        <f>IF(Data!R1216=0,1,Data!Q1216/1000000000)</f>
        <v>1</v>
      </c>
      <c r="F1210" s="53">
        <f t="shared" si="73"/>
        <v>1645.8773879230059</v>
      </c>
      <c r="G1210" s="66">
        <f t="shared" si="74"/>
        <v>-1.9148568598772453E-3</v>
      </c>
      <c r="H1210" s="53">
        <v>3871.61</v>
      </c>
      <c r="I1210" s="69">
        <f t="shared" si="75"/>
        <v>-1.7764599716384444E-3</v>
      </c>
    </row>
    <row r="1211" spans="1:9" x14ac:dyDescent="0.2">
      <c r="A1211" s="56">
        <f>Data!A1217</f>
        <v>41753</v>
      </c>
      <c r="B1211" s="57">
        <f>Data!E1217</f>
        <v>1505.4513999999999</v>
      </c>
      <c r="C1211" s="57">
        <f t="shared" si="72"/>
        <v>0.99953437656088906</v>
      </c>
      <c r="D1211" s="58">
        <f>IF(Data!Q1217=0,1,Data!Q1217/POWER(10,LEN(Data!Q1217)-1))</f>
        <v>1</v>
      </c>
      <c r="E1211" s="58">
        <f>IF(Data!R1217=0,1,Data!Q1217/1000000000)</f>
        <v>1</v>
      </c>
      <c r="F1211" s="58">
        <f t="shared" si="73"/>
        <v>1645.1110288332864</v>
      </c>
      <c r="G1211" s="65">
        <f t="shared" si="74"/>
        <v>-4.656234391109404E-4</v>
      </c>
      <c r="H1211" s="58">
        <v>3869.16</v>
      </c>
      <c r="I1211" s="68">
        <f t="shared" si="75"/>
        <v>-6.3281167266338034E-4</v>
      </c>
    </row>
    <row r="1212" spans="1:9" x14ac:dyDescent="0.2">
      <c r="A1212" s="51">
        <f>Data!A1218</f>
        <v>41754</v>
      </c>
      <c r="B1212" s="52">
        <f>Data!E1218</f>
        <v>1493.9781</v>
      </c>
      <c r="C1212" s="52">
        <f t="shared" si="72"/>
        <v>0.99237883069489996</v>
      </c>
      <c r="D1212" s="53">
        <f>IF(Data!Q1218=0,1,Data!Q1218/POWER(10,LEN(Data!Q1218)-1))</f>
        <v>1</v>
      </c>
      <c r="E1212" s="53">
        <f>IF(Data!R1218=0,1,Data!Q1218/1000000000)</f>
        <v>1</v>
      </c>
      <c r="F1212" s="53">
        <f t="shared" si="73"/>
        <v>1632.5733591568605</v>
      </c>
      <c r="G1212" s="66">
        <f t="shared" si="74"/>
        <v>-7.6211693051000395E-3</v>
      </c>
      <c r="H1212" s="53">
        <v>3823.65</v>
      </c>
      <c r="I1212" s="69">
        <f t="shared" si="75"/>
        <v>-1.1762242967465752E-2</v>
      </c>
    </row>
    <row r="1213" spans="1:9" x14ac:dyDescent="0.2">
      <c r="A1213" s="56">
        <f>Data!A1219</f>
        <v>41755</v>
      </c>
      <c r="B1213" s="57">
        <f>Data!E1219</f>
        <v>1493.9201</v>
      </c>
      <c r="C1213" s="57">
        <f t="shared" si="72"/>
        <v>0.99996117747643021</v>
      </c>
      <c r="D1213" s="58">
        <f>IF(Data!Q1219=0,1,Data!Q1219/POWER(10,LEN(Data!Q1219)-1))</f>
        <v>1</v>
      </c>
      <c r="E1213" s="58">
        <f>IF(Data!R1219=0,1,Data!Q1219/1000000000)</f>
        <v>1</v>
      </c>
      <c r="F1213" s="58">
        <f t="shared" si="73"/>
        <v>1632.5099785391453</v>
      </c>
      <c r="G1213" s="65">
        <f t="shared" si="74"/>
        <v>-3.8822523569792544E-5</v>
      </c>
      <c r="H1213" s="58">
        <v>3823.65</v>
      </c>
      <c r="I1213" s="68">
        <f t="shared" si="75"/>
        <v>0</v>
      </c>
    </row>
    <row r="1214" spans="1:9" x14ac:dyDescent="0.2">
      <c r="A1214" s="51">
        <f>Data!A1220</f>
        <v>41756</v>
      </c>
      <c r="B1214" s="52">
        <f>Data!E1220</f>
        <v>1493.8620000000001</v>
      </c>
      <c r="C1214" s="52">
        <f t="shared" si="72"/>
        <v>0.99996110903119917</v>
      </c>
      <c r="D1214" s="53">
        <f>IF(Data!Q1220=0,1,Data!Q1220/POWER(10,LEN(Data!Q1220)-1))</f>
        <v>1</v>
      </c>
      <c r="E1214" s="53">
        <f>IF(Data!R1220=0,1,Data!Q1220/1000000000)</f>
        <v>1</v>
      </c>
      <c r="F1214" s="53">
        <f t="shared" si="73"/>
        <v>1632.446488644503</v>
      </c>
      <c r="G1214" s="66">
        <f t="shared" si="74"/>
        <v>-3.8890968800719961E-5</v>
      </c>
      <c r="H1214" s="53">
        <v>3823.65</v>
      </c>
      <c r="I1214" s="69">
        <f t="shared" si="75"/>
        <v>0</v>
      </c>
    </row>
    <row r="1215" spans="1:9" x14ac:dyDescent="0.2">
      <c r="A1215" s="56">
        <f>Data!A1221</f>
        <v>41757</v>
      </c>
      <c r="B1215" s="57">
        <f>Data!E1221</f>
        <v>1481.3996999999999</v>
      </c>
      <c r="C1215" s="57">
        <f t="shared" si="72"/>
        <v>0.99165766315764092</v>
      </c>
      <c r="D1215" s="58">
        <f>IF(Data!Q1221=0,1,Data!Q1221/POWER(10,LEN(Data!Q1221)-1))</f>
        <v>1</v>
      </c>
      <c r="E1215" s="58">
        <f>IF(Data!R1221=0,1,Data!Q1221/1000000000)</f>
        <v>1</v>
      </c>
      <c r="F1215" s="58">
        <f t="shared" si="73"/>
        <v>1618.8280701591043</v>
      </c>
      <c r="G1215" s="65">
        <f t="shared" si="74"/>
        <v>-8.3423368423590771E-3</v>
      </c>
      <c r="H1215" s="58">
        <v>3812.86</v>
      </c>
      <c r="I1215" s="68">
        <f t="shared" si="75"/>
        <v>-2.8219110012683846E-3</v>
      </c>
    </row>
    <row r="1216" spans="1:9" x14ac:dyDescent="0.2">
      <c r="A1216" s="51">
        <f>Data!A1222</f>
        <v>41758</v>
      </c>
      <c r="B1216" s="52">
        <f>Data!E1222</f>
        <v>1490.845</v>
      </c>
      <c r="C1216" s="52">
        <f t="shared" si="72"/>
        <v>1.0063759294672465</v>
      </c>
      <c r="D1216" s="53">
        <f>IF(Data!Q1222=0,1,Data!Q1222/POWER(10,LEN(Data!Q1222)-1))</f>
        <v>1</v>
      </c>
      <c r="E1216" s="53">
        <f>IF(Data!R1222=0,1,Data!Q1222/1000000000)</f>
        <v>1</v>
      </c>
      <c r="F1216" s="53">
        <f t="shared" si="73"/>
        <v>1629.1496037540376</v>
      </c>
      <c r="G1216" s="66">
        <f t="shared" si="74"/>
        <v>6.3759294672465217E-3</v>
      </c>
      <c r="H1216" s="53">
        <v>3846.91</v>
      </c>
      <c r="I1216" s="69">
        <f t="shared" si="75"/>
        <v>8.9303042860213733E-3</v>
      </c>
    </row>
    <row r="1217" spans="1:9" x14ac:dyDescent="0.2">
      <c r="A1217" s="56">
        <f>Data!A1223</f>
        <v>41759</v>
      </c>
      <c r="B1217" s="57">
        <f>Data!E1223</f>
        <v>1514.3933999999999</v>
      </c>
      <c r="C1217" s="57">
        <f t="shared" si="72"/>
        <v>1.0157953375434736</v>
      </c>
      <c r="D1217" s="58">
        <f>IF(Data!Q1223=0,1,Data!Q1223/POWER(10,LEN(Data!Q1223)-1))</f>
        <v>1</v>
      </c>
      <c r="E1217" s="58">
        <f>IF(Data!R1223=0,1,Data!Q1223/1000000000)</f>
        <v>1</v>
      </c>
      <c r="F1217" s="58">
        <f t="shared" si="73"/>
        <v>1654.8825716541489</v>
      </c>
      <c r="G1217" s="65">
        <f t="shared" si="74"/>
        <v>1.579533754347362E-2</v>
      </c>
      <c r="H1217" s="58">
        <v>3909.64</v>
      </c>
      <c r="I1217" s="68">
        <f t="shared" si="75"/>
        <v>1.6306594123595364E-2</v>
      </c>
    </row>
    <row r="1218" spans="1:9" x14ac:dyDescent="0.2">
      <c r="A1218" s="51">
        <f>Data!A1224</f>
        <v>41760</v>
      </c>
      <c r="B1218" s="52">
        <f>Data!E1224</f>
        <v>1514.3339000000001</v>
      </c>
      <c r="C1218" s="52">
        <f t="shared" si="72"/>
        <v>0.99996071034118361</v>
      </c>
      <c r="D1218" s="53">
        <f>IF(Data!Q1224=0,1,Data!Q1224/POWER(10,LEN(Data!Q1224)-1))</f>
        <v>1</v>
      </c>
      <c r="E1218" s="53">
        <f>IF(Data!R1224=0,1,Data!Q1224/1000000000)</f>
        <v>1</v>
      </c>
      <c r="F1218" s="53">
        <f t="shared" si="73"/>
        <v>1654.8175518825274</v>
      </c>
      <c r="G1218" s="66">
        <f t="shared" si="74"/>
        <v>-3.928965881638824E-5</v>
      </c>
      <c r="H1218" s="53">
        <v>3909.64</v>
      </c>
      <c r="I1218" s="69">
        <f t="shared" si="75"/>
        <v>0</v>
      </c>
    </row>
    <row r="1219" spans="1:9" x14ac:dyDescent="0.2">
      <c r="A1219" s="56">
        <f>Data!A1225</f>
        <v>41761</v>
      </c>
      <c r="B1219" s="57">
        <f>Data!E1225</f>
        <v>1522.5947000000001</v>
      </c>
      <c r="C1219" s="57">
        <f t="shared" si="72"/>
        <v>1.0054550716985204</v>
      </c>
      <c r="D1219" s="58">
        <f>IF(Data!Q1225=0,1,Data!Q1225/POWER(10,LEN(Data!Q1225)-1))</f>
        <v>1</v>
      </c>
      <c r="E1219" s="58">
        <f>IF(Data!R1225=0,1,Data!Q1225/1000000000)</f>
        <v>1</v>
      </c>
      <c r="F1219" s="58">
        <f t="shared" si="73"/>
        <v>1663.8447002760167</v>
      </c>
      <c r="G1219" s="65">
        <f t="shared" si="74"/>
        <v>5.4550716985204417E-3</v>
      </c>
      <c r="H1219" s="58">
        <v>3929.85</v>
      </c>
      <c r="I1219" s="68">
        <f t="shared" si="75"/>
        <v>5.1692738973410091E-3</v>
      </c>
    </row>
    <row r="1220" spans="1:9" x14ac:dyDescent="0.2">
      <c r="A1220" s="51">
        <f>Data!A1226</f>
        <v>41762</v>
      </c>
      <c r="B1220" s="52">
        <f>Data!E1226</f>
        <v>1524.5501999999999</v>
      </c>
      <c r="C1220" s="52">
        <f t="shared" ref="C1220:C1283" si="76">B1220/B1219</f>
        <v>1.0012843207716406</v>
      </c>
      <c r="D1220" s="53">
        <f>IF(Data!Q1226=0,1,Data!Q1226/POWER(10,LEN(Data!Q1226)-1))</f>
        <v>1</v>
      </c>
      <c r="E1220" s="53">
        <f>IF(Data!R1226=0,1,Data!Q1226/1000000000)</f>
        <v>1</v>
      </c>
      <c r="F1220" s="53">
        <f t="shared" ref="F1220:F1283" si="77">D1220*E1220*F1219*C1220</f>
        <v>1665.9816105853654</v>
      </c>
      <c r="G1220" s="66">
        <f t="shared" ref="G1220:G1283" si="78">(F1220/F1219)-1</f>
        <v>1.2843207716406457E-3</v>
      </c>
      <c r="H1220" s="53">
        <v>3929.85</v>
      </c>
      <c r="I1220" s="69">
        <f t="shared" ref="I1220:I1283" si="79">(H1220/H1219)-1</f>
        <v>0</v>
      </c>
    </row>
    <row r="1221" spans="1:9" x14ac:dyDescent="0.2">
      <c r="A1221" s="56">
        <f>Data!A1227</f>
        <v>41763</v>
      </c>
      <c r="B1221" s="57">
        <f>Data!E1227</f>
        <v>1524.4893</v>
      </c>
      <c r="C1221" s="57">
        <f t="shared" si="76"/>
        <v>0.99996005379160358</v>
      </c>
      <c r="D1221" s="58">
        <f>IF(Data!Q1227=0,1,Data!Q1227/POWER(10,LEN(Data!Q1227)-1))</f>
        <v>1</v>
      </c>
      <c r="E1221" s="58">
        <f>IF(Data!R1227=0,1,Data!Q1227/1000000000)</f>
        <v>1</v>
      </c>
      <c r="F1221" s="58">
        <f t="shared" si="77"/>
        <v>1665.9150609367643</v>
      </c>
      <c r="G1221" s="65">
        <f t="shared" si="78"/>
        <v>-3.9946208396424154E-5</v>
      </c>
      <c r="H1221" s="58">
        <v>3929.85</v>
      </c>
      <c r="I1221" s="68">
        <f t="shared" si="79"/>
        <v>0</v>
      </c>
    </row>
    <row r="1222" spans="1:9" x14ac:dyDescent="0.2">
      <c r="A1222" s="51">
        <f>Data!A1228</f>
        <v>41764</v>
      </c>
      <c r="B1222" s="52">
        <f>Data!E1228</f>
        <v>1521.2824000000001</v>
      </c>
      <c r="C1222" s="52">
        <f t="shared" si="76"/>
        <v>0.99789641029294207</v>
      </c>
      <c r="D1222" s="53">
        <f>IF(Data!Q1228=0,1,Data!Q1228/POWER(10,LEN(Data!Q1228)-1))</f>
        <v>1</v>
      </c>
      <c r="E1222" s="53">
        <f>IF(Data!R1228=0,1,Data!Q1228/1000000000)</f>
        <v>1</v>
      </c>
      <c r="F1222" s="53">
        <f t="shared" si="77"/>
        <v>1662.4106591617449</v>
      </c>
      <c r="G1222" s="66">
        <f t="shared" si="78"/>
        <v>-2.10358970705804E-3</v>
      </c>
      <c r="H1222" s="53">
        <v>3907</v>
      </c>
      <c r="I1222" s="69">
        <f t="shared" si="79"/>
        <v>-5.8144712902528095E-3</v>
      </c>
    </row>
    <row r="1223" spans="1:9" x14ac:dyDescent="0.2">
      <c r="A1223" s="56">
        <f>Data!A1229</f>
        <v>41765</v>
      </c>
      <c r="B1223" s="57">
        <f>Data!E1229</f>
        <v>1510.2544</v>
      </c>
      <c r="C1223" s="57">
        <f t="shared" si="76"/>
        <v>0.99275085283310971</v>
      </c>
      <c r="D1223" s="58">
        <f>IF(Data!Q1229=0,1,Data!Q1229/POWER(10,LEN(Data!Q1229)-1))</f>
        <v>1</v>
      </c>
      <c r="E1223" s="58">
        <f>IF(Data!R1229=0,1,Data!Q1229/1000000000)</f>
        <v>1</v>
      </c>
      <c r="F1223" s="58">
        <f t="shared" si="77"/>
        <v>1650.3595996416743</v>
      </c>
      <c r="G1223" s="65">
        <f t="shared" si="78"/>
        <v>-7.2491471668902907E-3</v>
      </c>
      <c r="H1223" s="58">
        <v>3891.53</v>
      </c>
      <c r="I1223" s="68">
        <f t="shared" si="79"/>
        <v>-3.9595597645251113E-3</v>
      </c>
    </row>
    <row r="1224" spans="1:9" x14ac:dyDescent="0.2">
      <c r="A1224" s="51">
        <f>Data!A1230</f>
        <v>41766</v>
      </c>
      <c r="B1224" s="52">
        <f>Data!E1230</f>
        <v>1513.2022999999999</v>
      </c>
      <c r="C1224" s="52">
        <f t="shared" si="76"/>
        <v>1.0019519228018803</v>
      </c>
      <c r="D1224" s="53">
        <f>IF(Data!Q1230=0,1,Data!Q1230/POWER(10,LEN(Data!Q1230)-1))</f>
        <v>1</v>
      </c>
      <c r="E1224" s="53">
        <f>IF(Data!R1230=0,1,Data!Q1230/1000000000)</f>
        <v>1</v>
      </c>
      <c r="F1224" s="53">
        <f t="shared" si="77"/>
        <v>1653.580974175517</v>
      </c>
      <c r="G1224" s="66">
        <f t="shared" si="78"/>
        <v>1.9519228018802792E-3</v>
      </c>
      <c r="H1224" s="53">
        <v>3903.68</v>
      </c>
      <c r="I1224" s="69">
        <f t="shared" si="79"/>
        <v>3.1221653180111275E-3</v>
      </c>
    </row>
    <row r="1225" spans="1:9" x14ac:dyDescent="0.2">
      <c r="A1225" s="56">
        <f>Data!A1231</f>
        <v>41767</v>
      </c>
      <c r="B1225" s="57">
        <f>Data!E1231</f>
        <v>1517.992</v>
      </c>
      <c r="C1225" s="57">
        <f t="shared" si="76"/>
        <v>1.0031652740681136</v>
      </c>
      <c r="D1225" s="58">
        <f>IF(Data!Q1231=0,1,Data!Q1231/POWER(10,LEN(Data!Q1231)-1))</f>
        <v>1.0021274870000001</v>
      </c>
      <c r="E1225" s="58">
        <f>IF(Data!R1231=0,1,Data!Q1231/1000000000)</f>
        <v>1</v>
      </c>
      <c r="F1225" s="58">
        <f t="shared" si="77"/>
        <v>1662.344118524233</v>
      </c>
      <c r="G1225" s="65">
        <f t="shared" si="78"/>
        <v>5.2994951475451302E-3</v>
      </c>
      <c r="H1225" s="58">
        <v>3910.93</v>
      </c>
      <c r="I1225" s="68">
        <f t="shared" si="79"/>
        <v>1.8572219034347359E-3</v>
      </c>
    </row>
    <row r="1226" spans="1:9" x14ac:dyDescent="0.2">
      <c r="A1226" s="51">
        <f>Data!A1232</f>
        <v>41768</v>
      </c>
      <c r="B1226" s="52">
        <f>Data!E1232</f>
        <v>1511.4204</v>
      </c>
      <c r="C1226" s="52">
        <f t="shared" si="76"/>
        <v>0.99567085992548054</v>
      </c>
      <c r="D1226" s="53">
        <f>IF(Data!Q1232=0,1,Data!Q1232/POWER(10,LEN(Data!Q1232)-1))</f>
        <v>1</v>
      </c>
      <c r="E1226" s="53">
        <f>IF(Data!R1232=0,1,Data!Q1232/1000000000)</f>
        <v>1</v>
      </c>
      <c r="F1226" s="53">
        <f t="shared" si="77"/>
        <v>1655.147597983088</v>
      </c>
      <c r="G1226" s="66">
        <f t="shared" si="78"/>
        <v>-4.3291400745194553E-3</v>
      </c>
      <c r="H1226" s="53">
        <v>3904.06</v>
      </c>
      <c r="I1226" s="69">
        <f t="shared" si="79"/>
        <v>-1.7566154341805973E-3</v>
      </c>
    </row>
    <row r="1227" spans="1:9" x14ac:dyDescent="0.2">
      <c r="A1227" s="56">
        <f>Data!A1233</f>
        <v>41769</v>
      </c>
      <c r="B1227" s="57">
        <f>Data!E1233</f>
        <v>1514.5396000000001</v>
      </c>
      <c r="C1227" s="57">
        <f t="shared" si="76"/>
        <v>1.0020637540686894</v>
      </c>
      <c r="D1227" s="58">
        <f>IF(Data!Q1233=0,1,Data!Q1233/POWER(10,LEN(Data!Q1233)-1))</f>
        <v>1</v>
      </c>
      <c r="E1227" s="58">
        <f>IF(Data!R1233=0,1,Data!Q1233/1000000000)</f>
        <v>1</v>
      </c>
      <c r="F1227" s="58">
        <f t="shared" si="77"/>
        <v>1658.5634155727071</v>
      </c>
      <c r="G1227" s="65">
        <f t="shared" si="78"/>
        <v>2.0637540686894162E-3</v>
      </c>
      <c r="H1227" s="58">
        <v>3904.06</v>
      </c>
      <c r="I1227" s="68">
        <f t="shared" si="79"/>
        <v>0</v>
      </c>
    </row>
    <row r="1228" spans="1:9" x14ac:dyDescent="0.2">
      <c r="A1228" s="51">
        <f>Data!A1234</f>
        <v>41770</v>
      </c>
      <c r="B1228" s="52">
        <f>Data!E1234</f>
        <v>1514.4758999999999</v>
      </c>
      <c r="C1228" s="52">
        <f t="shared" si="76"/>
        <v>0.99995794101388957</v>
      </c>
      <c r="D1228" s="53">
        <f>IF(Data!Q1234=0,1,Data!Q1234/POWER(10,LEN(Data!Q1234)-1))</f>
        <v>1</v>
      </c>
      <c r="E1228" s="53">
        <f>IF(Data!R1234=0,1,Data!Q1234/1000000000)</f>
        <v>1</v>
      </c>
      <c r="F1228" s="53">
        <f t="shared" si="77"/>
        <v>1658.4936580770482</v>
      </c>
      <c r="G1228" s="66">
        <f t="shared" si="78"/>
        <v>-4.2058986110427021E-5</v>
      </c>
      <c r="H1228" s="53">
        <v>3904.06</v>
      </c>
      <c r="I1228" s="69">
        <f t="shared" si="79"/>
        <v>0</v>
      </c>
    </row>
    <row r="1229" spans="1:9" x14ac:dyDescent="0.2">
      <c r="A1229" s="56">
        <f>Data!A1235</f>
        <v>41771</v>
      </c>
      <c r="B1229" s="57">
        <f>Data!E1235</f>
        <v>1518.0768</v>
      </c>
      <c r="C1229" s="57">
        <f t="shared" si="76"/>
        <v>1.0023776542102785</v>
      </c>
      <c r="D1229" s="58">
        <f>IF(Data!Q1235=0,1,Data!Q1235/POWER(10,LEN(Data!Q1235)-1))</f>
        <v>1</v>
      </c>
      <c r="E1229" s="58">
        <f>IF(Data!R1235=0,1,Data!Q1235/1000000000)</f>
        <v>1</v>
      </c>
      <c r="F1229" s="58">
        <f t="shared" si="77"/>
        <v>1662.4369825058952</v>
      </c>
      <c r="G1229" s="65">
        <f t="shared" si="78"/>
        <v>2.3776542102784681E-3</v>
      </c>
      <c r="H1229" s="58">
        <v>3920.17</v>
      </c>
      <c r="I1229" s="68">
        <f t="shared" si="79"/>
        <v>4.1264734660839686E-3</v>
      </c>
    </row>
    <row r="1230" spans="1:9" x14ac:dyDescent="0.2">
      <c r="A1230" s="51">
        <f>Data!A1236</f>
        <v>41772</v>
      </c>
      <c r="B1230" s="52">
        <f>Data!E1236</f>
        <v>1527.1233999999999</v>
      </c>
      <c r="C1230" s="52">
        <f t="shared" si="76"/>
        <v>1.0059592505464809</v>
      </c>
      <c r="D1230" s="53">
        <f>IF(Data!Q1236=0,1,Data!Q1236/POWER(10,LEN(Data!Q1236)-1))</f>
        <v>1</v>
      </c>
      <c r="E1230" s="53">
        <f>IF(Data!R1236=0,1,Data!Q1236/1000000000)</f>
        <v>1</v>
      </c>
      <c r="F1230" s="53">
        <f t="shared" si="77"/>
        <v>1672.3438610023836</v>
      </c>
      <c r="G1230" s="66">
        <f t="shared" si="78"/>
        <v>5.9592505464809431E-3</v>
      </c>
      <c r="H1230" s="53">
        <v>3956.33</v>
      </c>
      <c r="I1230" s="69">
        <f t="shared" si="79"/>
        <v>9.2240897716169279E-3</v>
      </c>
    </row>
    <row r="1231" spans="1:9" x14ac:dyDescent="0.2">
      <c r="A1231" s="56">
        <f>Data!A1237</f>
        <v>41773</v>
      </c>
      <c r="B1231" s="57">
        <f>Data!E1237</f>
        <v>1533.2792999999999</v>
      </c>
      <c r="C1231" s="57">
        <f t="shared" si="76"/>
        <v>1.0040310429399484</v>
      </c>
      <c r="D1231" s="58">
        <f>IF(Data!Q1237=0,1,Data!Q1237/POWER(10,LEN(Data!Q1237)-1))</f>
        <v>1</v>
      </c>
      <c r="E1231" s="58">
        <f>IF(Data!R1237=0,1,Data!Q1237/1000000000)</f>
        <v>1</v>
      </c>
      <c r="F1231" s="58">
        <f t="shared" si="77"/>
        <v>1679.0851509164434</v>
      </c>
      <c r="G1231" s="65">
        <f t="shared" si="78"/>
        <v>4.0310429399483816E-3</v>
      </c>
      <c r="H1231" s="58">
        <v>3964.09</v>
      </c>
      <c r="I1231" s="68">
        <f t="shared" si="79"/>
        <v>1.9614137344459159E-3</v>
      </c>
    </row>
    <row r="1232" spans="1:9" x14ac:dyDescent="0.2">
      <c r="A1232" s="51">
        <f>Data!A1238</f>
        <v>41774</v>
      </c>
      <c r="B1232" s="52">
        <f>Data!E1238</f>
        <v>1522.7264</v>
      </c>
      <c r="C1232" s="52">
        <f t="shared" si="76"/>
        <v>0.99311743137731012</v>
      </c>
      <c r="D1232" s="53">
        <f>IF(Data!Q1238=0,1,Data!Q1238/POWER(10,LEN(Data!Q1238)-1))</f>
        <v>1.0020857320000001</v>
      </c>
      <c r="E1232" s="53">
        <f>IF(Data!R1238=0,1,Data!Q1238/1000000000)</f>
        <v>1</v>
      </c>
      <c r="F1232" s="53">
        <f t="shared" si="77"/>
        <v>1671.0067501794692</v>
      </c>
      <c r="G1232" s="66">
        <f t="shared" si="78"/>
        <v>-4.8111918163084022E-3</v>
      </c>
      <c r="H1232" s="53">
        <v>3947.2</v>
      </c>
      <c r="I1232" s="69">
        <f t="shared" si="79"/>
        <v>-4.260750891125209E-3</v>
      </c>
    </row>
    <row r="1233" spans="1:9" x14ac:dyDescent="0.2">
      <c r="A1233" s="56">
        <f>Data!A1239</f>
        <v>41775</v>
      </c>
      <c r="B1233" s="57">
        <f>Data!E1239</f>
        <v>1520.251</v>
      </c>
      <c r="C1233" s="57">
        <f t="shared" si="76"/>
        <v>0.99837436324739626</v>
      </c>
      <c r="D1233" s="58">
        <f>IF(Data!Q1239=0,1,Data!Q1239/POWER(10,LEN(Data!Q1239)-1))</f>
        <v>1.0035586110000001</v>
      </c>
      <c r="E1233" s="58">
        <f>IF(Data!R1239=0,1,Data!Q1239/1000000000)</f>
        <v>1</v>
      </c>
      <c r="F1233" s="58">
        <f t="shared" si="77"/>
        <v>1674.2270964059871</v>
      </c>
      <c r="G1233" s="65">
        <f t="shared" si="78"/>
        <v>1.9271892385666067E-3</v>
      </c>
      <c r="H1233" s="58">
        <v>3969.38</v>
      </c>
      <c r="I1233" s="68">
        <f t="shared" si="79"/>
        <v>5.6191730847183763E-3</v>
      </c>
    </row>
    <row r="1234" spans="1:9" x14ac:dyDescent="0.2">
      <c r="A1234" s="51">
        <f>Data!A1240</f>
        <v>41776</v>
      </c>
      <c r="B1234" s="52">
        <f>Data!E1240</f>
        <v>1520.5499</v>
      </c>
      <c r="C1234" s="52">
        <f t="shared" si="76"/>
        <v>1.0001966122699475</v>
      </c>
      <c r="D1234" s="53">
        <f>IF(Data!Q1240=0,1,Data!Q1240/POWER(10,LEN(Data!Q1240)-1))</f>
        <v>1</v>
      </c>
      <c r="E1234" s="53">
        <f>IF(Data!R1240=0,1,Data!Q1240/1000000000)</f>
        <v>1</v>
      </c>
      <c r="F1234" s="53">
        <f t="shared" si="77"/>
        <v>1674.5562699958191</v>
      </c>
      <c r="G1234" s="66">
        <f t="shared" si="78"/>
        <v>1.966122699474937E-4</v>
      </c>
      <c r="H1234" s="53">
        <v>3969.38</v>
      </c>
      <c r="I1234" s="69">
        <f t="shared" si="79"/>
        <v>0</v>
      </c>
    </row>
    <row r="1235" spans="1:9" x14ac:dyDescent="0.2">
      <c r="A1235" s="56">
        <f>Data!A1241</f>
        <v>41777</v>
      </c>
      <c r="B1235" s="57">
        <f>Data!E1241</f>
        <v>1520.4869000000001</v>
      </c>
      <c r="C1235" s="57">
        <f t="shared" si="76"/>
        <v>0.99995856762083257</v>
      </c>
      <c r="D1235" s="58">
        <f>IF(Data!Q1241=0,1,Data!Q1241/POWER(10,LEN(Data!Q1241)-1))</f>
        <v>1</v>
      </c>
      <c r="E1235" s="58">
        <f>IF(Data!R1241=0,1,Data!Q1241/1000000000)</f>
        <v>1</v>
      </c>
      <c r="F1235" s="58">
        <f t="shared" si="77"/>
        <v>1674.4868891455035</v>
      </c>
      <c r="G1235" s="65">
        <f t="shared" si="78"/>
        <v>-4.1432379167427591E-5</v>
      </c>
      <c r="H1235" s="58">
        <v>3969.38</v>
      </c>
      <c r="I1235" s="68">
        <f t="shared" si="79"/>
        <v>0</v>
      </c>
    </row>
    <row r="1236" spans="1:9" x14ac:dyDescent="0.2">
      <c r="A1236" s="51">
        <f>Data!A1242</f>
        <v>41778</v>
      </c>
      <c r="B1236" s="52">
        <f>Data!E1242</f>
        <v>1514.8937000000001</v>
      </c>
      <c r="C1236" s="52">
        <f t="shared" si="76"/>
        <v>0.99632144150666468</v>
      </c>
      <c r="D1236" s="53">
        <f>IF(Data!Q1242=0,1,Data!Q1242/POWER(10,LEN(Data!Q1242)-1))</f>
        <v>1</v>
      </c>
      <c r="E1236" s="53">
        <f>IF(Data!R1242=0,1,Data!Q1242/1000000000)</f>
        <v>1</v>
      </c>
      <c r="F1236" s="53">
        <f t="shared" si="77"/>
        <v>1668.3271911774586</v>
      </c>
      <c r="G1236" s="66">
        <f t="shared" si="78"/>
        <v>-3.6785584933353155E-3</v>
      </c>
      <c r="H1236" s="53">
        <v>3935.28</v>
      </c>
      <c r="I1236" s="69">
        <f t="shared" si="79"/>
        <v>-8.5907622852938736E-3</v>
      </c>
    </row>
    <row r="1237" spans="1:9" x14ac:dyDescent="0.2">
      <c r="A1237" s="56">
        <f>Data!A1243</f>
        <v>41779</v>
      </c>
      <c r="B1237" s="57">
        <f>Data!E1243</f>
        <v>1497.4575</v>
      </c>
      <c r="C1237" s="57">
        <f t="shared" si="76"/>
        <v>0.98849014950685976</v>
      </c>
      <c r="D1237" s="58">
        <f>IF(Data!Q1243=0,1,Data!Q1243/POWER(10,LEN(Data!Q1243)-1))</f>
        <v>1</v>
      </c>
      <c r="E1237" s="58">
        <f>IF(Data!R1243=0,1,Data!Q1243/1000000000)</f>
        <v>1</v>
      </c>
      <c r="F1237" s="58">
        <f t="shared" si="77"/>
        <v>1649.1249946333655</v>
      </c>
      <c r="G1237" s="65">
        <f t="shared" si="78"/>
        <v>-1.1509850493140239E-2</v>
      </c>
      <c r="H1237" s="58">
        <v>3881.35</v>
      </c>
      <c r="I1237" s="68">
        <f t="shared" si="79"/>
        <v>-1.3704234514443803E-2</v>
      </c>
    </row>
    <row r="1238" spans="1:9" x14ac:dyDescent="0.2">
      <c r="A1238" s="51">
        <f>Data!A1244</f>
        <v>41780</v>
      </c>
      <c r="B1238" s="52">
        <f>Data!E1244</f>
        <v>1497.3924999999999</v>
      </c>
      <c r="C1238" s="52">
        <f t="shared" si="76"/>
        <v>0.9999565930919575</v>
      </c>
      <c r="D1238" s="53">
        <f>IF(Data!Q1244=0,1,Data!Q1244/POWER(10,LEN(Data!Q1244)-1))</f>
        <v>1</v>
      </c>
      <c r="E1238" s="53">
        <f>IF(Data!R1244=0,1,Data!Q1244/1000000000)</f>
        <v>1</v>
      </c>
      <c r="F1238" s="53">
        <f t="shared" si="77"/>
        <v>1649.053411216373</v>
      </c>
      <c r="G1238" s="66">
        <f t="shared" si="78"/>
        <v>-4.3406908042498138E-5</v>
      </c>
      <c r="H1238" s="53">
        <v>3881.35</v>
      </c>
      <c r="I1238" s="69">
        <f t="shared" si="79"/>
        <v>0</v>
      </c>
    </row>
    <row r="1239" spans="1:9" x14ac:dyDescent="0.2">
      <c r="A1239" s="56">
        <f>Data!A1245</f>
        <v>41781</v>
      </c>
      <c r="B1239" s="57">
        <f>Data!E1245</f>
        <v>1507.6179999999999</v>
      </c>
      <c r="C1239" s="57">
        <f t="shared" si="76"/>
        <v>1.0068288708538342</v>
      </c>
      <c r="D1239" s="58">
        <f>IF(Data!Q1245=0,1,Data!Q1245/POWER(10,LEN(Data!Q1245)-1))</f>
        <v>1.0012172159999999</v>
      </c>
      <c r="E1239" s="58">
        <f>IF(Data!R1245=0,1,Data!Q1245/1000000000)</f>
        <v>1</v>
      </c>
      <c r="F1239" s="58">
        <f t="shared" si="77"/>
        <v>1662.3355454693135</v>
      </c>
      <c r="G1239" s="65">
        <f t="shared" si="78"/>
        <v>8.0543990646995134E-3</v>
      </c>
      <c r="H1239" s="58">
        <v>3925.31</v>
      </c>
      <c r="I1239" s="68">
        <f t="shared" si="79"/>
        <v>1.1325956175042284E-2</v>
      </c>
    </row>
    <row r="1240" spans="1:9" x14ac:dyDescent="0.2">
      <c r="A1240" s="51">
        <f>Data!A1246</f>
        <v>41782</v>
      </c>
      <c r="B1240" s="52">
        <f>Data!E1246</f>
        <v>1520.2533000000001</v>
      </c>
      <c r="C1240" s="52">
        <f t="shared" si="76"/>
        <v>1.0083809691845018</v>
      </c>
      <c r="D1240" s="53">
        <f>IF(Data!Q1246=0,1,Data!Q1246/POWER(10,LEN(Data!Q1246)-1))</f>
        <v>1.000237815</v>
      </c>
      <c r="E1240" s="53">
        <f>IF(Data!R1246=0,1,Data!Q1246/1000000000)</f>
        <v>1</v>
      </c>
      <c r="F1240" s="53">
        <f t="shared" si="77"/>
        <v>1676.6661700124723</v>
      </c>
      <c r="G1240" s="66">
        <f t="shared" si="78"/>
        <v>8.620777304688465E-3</v>
      </c>
      <c r="H1240" s="53">
        <v>3960.06</v>
      </c>
      <c r="I1240" s="69">
        <f t="shared" si="79"/>
        <v>8.8528039823605464E-3</v>
      </c>
    </row>
    <row r="1241" spans="1:9" x14ac:dyDescent="0.2">
      <c r="A1241" s="56">
        <f>Data!A1247</f>
        <v>41783</v>
      </c>
      <c r="B1241" s="57">
        <f>Data!E1247</f>
        <v>1520.1869999999999</v>
      </c>
      <c r="C1241" s="57">
        <f t="shared" si="76"/>
        <v>0.9999563888465165</v>
      </c>
      <c r="D1241" s="58">
        <f>IF(Data!Q1247=0,1,Data!Q1247/POWER(10,LEN(Data!Q1247)-1))</f>
        <v>1</v>
      </c>
      <c r="E1241" s="58">
        <f>IF(Data!R1247=0,1,Data!Q1247/1000000000)</f>
        <v>1</v>
      </c>
      <c r="F1241" s="58">
        <f t="shared" si="77"/>
        <v>1676.5930486667912</v>
      </c>
      <c r="G1241" s="65">
        <f t="shared" si="78"/>
        <v>-4.361115348350264E-5</v>
      </c>
      <c r="H1241" s="58">
        <v>3960.06</v>
      </c>
      <c r="I1241" s="68">
        <f t="shared" si="79"/>
        <v>0</v>
      </c>
    </row>
    <row r="1242" spans="1:9" x14ac:dyDescent="0.2">
      <c r="A1242" s="51">
        <f>Data!A1248</f>
        <v>41784</v>
      </c>
      <c r="B1242" s="52">
        <f>Data!E1248</f>
        <v>1520.1206999999999</v>
      </c>
      <c r="C1242" s="52">
        <f t="shared" si="76"/>
        <v>0.99995638694450095</v>
      </c>
      <c r="D1242" s="53">
        <f>IF(Data!Q1248=0,1,Data!Q1248/POWER(10,LEN(Data!Q1248)-1))</f>
        <v>1</v>
      </c>
      <c r="E1242" s="53">
        <f>IF(Data!R1248=0,1,Data!Q1248/1000000000)</f>
        <v>1</v>
      </c>
      <c r="F1242" s="53">
        <f t="shared" si="77"/>
        <v>1676.5199273211103</v>
      </c>
      <c r="G1242" s="66">
        <f t="shared" si="78"/>
        <v>-4.3613055499047704E-5</v>
      </c>
      <c r="H1242" s="53">
        <v>3960.06</v>
      </c>
      <c r="I1242" s="69">
        <f t="shared" si="79"/>
        <v>0</v>
      </c>
    </row>
    <row r="1243" spans="1:9" x14ac:dyDescent="0.2">
      <c r="A1243" s="56">
        <f>Data!A1249</f>
        <v>41785</v>
      </c>
      <c r="B1243" s="57">
        <f>Data!E1249</f>
        <v>1521.9735000000001</v>
      </c>
      <c r="C1243" s="57">
        <f t="shared" si="76"/>
        <v>1.0012188505820625</v>
      </c>
      <c r="D1243" s="58">
        <f>IF(Data!Q1249=0,1,Data!Q1249/POWER(10,LEN(Data!Q1249)-1))</f>
        <v>1.0016316460000001</v>
      </c>
      <c r="E1243" s="58">
        <f>IF(Data!R1249=0,1,Data!Q1249/1000000000)</f>
        <v>1</v>
      </c>
      <c r="F1243" s="58">
        <f t="shared" si="77"/>
        <v>1681.3021757936619</v>
      </c>
      <c r="G1243" s="65">
        <f t="shared" si="78"/>
        <v>2.8524853147395834E-3</v>
      </c>
      <c r="H1243" s="58">
        <v>3959.01</v>
      </c>
      <c r="I1243" s="68">
        <f t="shared" si="79"/>
        <v>-2.6514749776507252E-4</v>
      </c>
    </row>
    <row r="1244" spans="1:9" x14ac:dyDescent="0.2">
      <c r="A1244" s="51">
        <f>Data!A1250</f>
        <v>41786</v>
      </c>
      <c r="B1244" s="52">
        <f>Data!E1250</f>
        <v>1510.2321999999999</v>
      </c>
      <c r="C1244" s="52">
        <f t="shared" si="76"/>
        <v>0.99228547671822132</v>
      </c>
      <c r="D1244" s="53">
        <f>IF(Data!Q1250=0,1,Data!Q1250/POWER(10,LEN(Data!Q1250)-1))</f>
        <v>1</v>
      </c>
      <c r="E1244" s="53">
        <f>IF(Data!R1250=0,1,Data!Q1250/1000000000)</f>
        <v>1</v>
      </c>
      <c r="F1244" s="53">
        <f t="shared" si="77"/>
        <v>1668.3317310147966</v>
      </c>
      <c r="G1244" s="66">
        <f t="shared" si="78"/>
        <v>-7.7145232817786846E-3</v>
      </c>
      <c r="H1244" s="53">
        <v>3930.02</v>
      </c>
      <c r="I1244" s="69">
        <f t="shared" si="79"/>
        <v>-7.3225377051333584E-3</v>
      </c>
    </row>
    <row r="1245" spans="1:9" x14ac:dyDescent="0.2">
      <c r="A1245" s="56">
        <f>Data!A1251</f>
        <v>41787</v>
      </c>
      <c r="B1245" s="57">
        <f>Data!E1251</f>
        <v>1507.7891999999999</v>
      </c>
      <c r="C1245" s="57">
        <f t="shared" si="76"/>
        <v>0.99838236795639768</v>
      </c>
      <c r="D1245" s="58">
        <f>IF(Data!Q1251=0,1,Data!Q1251/POWER(10,LEN(Data!Q1251)-1))</f>
        <v>1</v>
      </c>
      <c r="E1245" s="58">
        <f>IF(Data!R1251=0,1,Data!Q1251/1000000000)</f>
        <v>1</v>
      </c>
      <c r="F1245" s="58">
        <f t="shared" si="77"/>
        <v>1665.6329841473485</v>
      </c>
      <c r="G1245" s="65">
        <f t="shared" si="78"/>
        <v>-1.6176320436023239E-3</v>
      </c>
      <c r="H1245" s="58">
        <v>3929.3</v>
      </c>
      <c r="I1245" s="68">
        <f t="shared" si="79"/>
        <v>-1.8320517452830032E-4</v>
      </c>
    </row>
    <row r="1246" spans="1:9" x14ac:dyDescent="0.2">
      <c r="A1246" s="51">
        <f>Data!A1252</f>
        <v>41788</v>
      </c>
      <c r="B1246" s="52">
        <f>Data!E1252</f>
        <v>1511.0857000000001</v>
      </c>
      <c r="C1246" s="52">
        <f t="shared" si="76"/>
        <v>1.0021863135775213</v>
      </c>
      <c r="D1246" s="53">
        <f>IF(Data!Q1252=0,1,Data!Q1252/POWER(10,LEN(Data!Q1252)-1))</f>
        <v>1</v>
      </c>
      <c r="E1246" s="53">
        <f>IF(Data!R1252=0,1,Data!Q1252/1000000000)</f>
        <v>1</v>
      </c>
      <c r="F1246" s="53">
        <f t="shared" si="77"/>
        <v>1669.2745801557571</v>
      </c>
      <c r="G1246" s="66">
        <f t="shared" si="78"/>
        <v>2.1863135775213038E-3</v>
      </c>
      <c r="H1246" s="53">
        <v>3944.21</v>
      </c>
      <c r="I1246" s="69">
        <f t="shared" si="79"/>
        <v>3.7945690072023197E-3</v>
      </c>
    </row>
    <row r="1247" spans="1:9" x14ac:dyDescent="0.2">
      <c r="A1247" s="56">
        <f>Data!A1253</f>
        <v>41789</v>
      </c>
      <c r="B1247" s="57">
        <f>Data!E1253</f>
        <v>1502.4292</v>
      </c>
      <c r="C1247" s="57">
        <f t="shared" si="76"/>
        <v>0.99427133748932961</v>
      </c>
      <c r="D1247" s="58">
        <f>IF(Data!Q1253=0,1,Data!Q1253/POWER(10,LEN(Data!Q1253)-1))</f>
        <v>1</v>
      </c>
      <c r="E1247" s="58">
        <f>IF(Data!R1253=0,1,Data!Q1253/1000000000)</f>
        <v>1</v>
      </c>
      <c r="F1247" s="58">
        <f t="shared" si="77"/>
        <v>1659.7118694484038</v>
      </c>
      <c r="G1247" s="65">
        <f t="shared" si="78"/>
        <v>-5.7286625106703903E-3</v>
      </c>
      <c r="H1247" s="58">
        <v>3903.81</v>
      </c>
      <c r="I1247" s="68">
        <f t="shared" si="79"/>
        <v>-1.0242862322239477E-2</v>
      </c>
    </row>
    <row r="1248" spans="1:9" x14ac:dyDescent="0.2">
      <c r="A1248" s="51">
        <f>Data!A1254</f>
        <v>41790</v>
      </c>
      <c r="B1248" s="52">
        <f>Data!E1254</f>
        <v>1502.3662999999999</v>
      </c>
      <c r="C1248" s="52">
        <f t="shared" si="76"/>
        <v>0.99995813446650261</v>
      </c>
      <c r="D1248" s="53">
        <f>IF(Data!Q1254=0,1,Data!Q1254/POWER(10,LEN(Data!Q1254)-1))</f>
        <v>1</v>
      </c>
      <c r="E1248" s="53">
        <f>IF(Data!R1254=0,1,Data!Q1254/1000000000)</f>
        <v>1</v>
      </c>
      <c r="F1248" s="53">
        <f t="shared" si="77"/>
        <v>1659.6423847255373</v>
      </c>
      <c r="G1248" s="66">
        <f t="shared" si="78"/>
        <v>-4.1865533497387197E-5</v>
      </c>
      <c r="H1248" s="53">
        <v>3903.81</v>
      </c>
      <c r="I1248" s="69">
        <f t="shared" si="79"/>
        <v>0</v>
      </c>
    </row>
    <row r="1249" spans="1:9" x14ac:dyDescent="0.2">
      <c r="A1249" s="56">
        <f>Data!A1255</f>
        <v>41791</v>
      </c>
      <c r="B1249" s="57">
        <f>Data!E1255</f>
        <v>1502.3035</v>
      </c>
      <c r="C1249" s="57">
        <f t="shared" si="76"/>
        <v>0.99995819927536989</v>
      </c>
      <c r="D1249" s="58">
        <f>IF(Data!Q1255=0,1,Data!Q1255/POWER(10,LEN(Data!Q1255)-1))</f>
        <v>1</v>
      </c>
      <c r="E1249" s="58">
        <f>IF(Data!R1255=0,1,Data!Q1255/1000000000)</f>
        <v>1</v>
      </c>
      <c r="F1249" s="58">
        <f t="shared" si="77"/>
        <v>1659.5730104712291</v>
      </c>
      <c r="G1249" s="65">
        <f t="shared" si="78"/>
        <v>-4.1800724630003394E-5</v>
      </c>
      <c r="H1249" s="58">
        <v>3903.81</v>
      </c>
      <c r="I1249" s="68">
        <f t="shared" si="79"/>
        <v>0</v>
      </c>
    </row>
    <row r="1250" spans="1:9" x14ac:dyDescent="0.2">
      <c r="A1250" s="51">
        <f>Data!A1256</f>
        <v>41792</v>
      </c>
      <c r="B1250" s="52">
        <f>Data!E1256</f>
        <v>1492.6971000000001</v>
      </c>
      <c r="C1250" s="52">
        <f t="shared" si="76"/>
        <v>0.993605553072332</v>
      </c>
      <c r="D1250" s="53">
        <f>IF(Data!Q1256=0,1,Data!Q1256/POWER(10,LEN(Data!Q1256)-1))</f>
        <v>1</v>
      </c>
      <c r="E1250" s="53">
        <f>IF(Data!R1256=0,1,Data!Q1256/1000000000)</f>
        <v>1</v>
      </c>
      <c r="F1250" s="53">
        <f t="shared" si="77"/>
        <v>1648.9609589331806</v>
      </c>
      <c r="G1250" s="66">
        <f t="shared" si="78"/>
        <v>-6.3944469276679961E-3</v>
      </c>
      <c r="H1250" s="53">
        <v>3891.19</v>
      </c>
      <c r="I1250" s="69">
        <f t="shared" si="79"/>
        <v>-3.2327392982752778E-3</v>
      </c>
    </row>
    <row r="1251" spans="1:9" x14ac:dyDescent="0.2">
      <c r="A1251" s="56">
        <f>Data!A1257</f>
        <v>41793</v>
      </c>
      <c r="B1251" s="57">
        <f>Data!E1257</f>
        <v>1495.5341000000001</v>
      </c>
      <c r="C1251" s="57">
        <f t="shared" si="76"/>
        <v>1.0019005865289079</v>
      </c>
      <c r="D1251" s="58">
        <f>IF(Data!Q1257=0,1,Data!Q1257/POWER(10,LEN(Data!Q1257)-1))</f>
        <v>1</v>
      </c>
      <c r="E1251" s="58">
        <f>IF(Data!R1257=0,1,Data!Q1257/1000000000)</f>
        <v>1</v>
      </c>
      <c r="F1251" s="58">
        <f t="shared" si="77"/>
        <v>1652.0949519184239</v>
      </c>
      <c r="G1251" s="65">
        <f t="shared" si="78"/>
        <v>1.9005865289078994E-3</v>
      </c>
      <c r="H1251" s="58">
        <v>3914.19</v>
      </c>
      <c r="I1251" s="68">
        <f t="shared" si="79"/>
        <v>5.9107882164581849E-3</v>
      </c>
    </row>
    <row r="1252" spans="1:9" x14ac:dyDescent="0.2">
      <c r="A1252" s="51">
        <f>Data!A1258</f>
        <v>41794</v>
      </c>
      <c r="B1252" s="52">
        <f>Data!E1258</f>
        <v>1498.6696999999999</v>
      </c>
      <c r="C1252" s="52">
        <f t="shared" si="76"/>
        <v>1.0020966422631219</v>
      </c>
      <c r="D1252" s="53">
        <f>IF(Data!Q1258=0,1,Data!Q1258/POWER(10,LEN(Data!Q1258)-1))</f>
        <v>1</v>
      </c>
      <c r="E1252" s="53">
        <f>IF(Data!R1258=0,1,Data!Q1258/1000000000)</f>
        <v>1</v>
      </c>
      <c r="F1252" s="53">
        <f t="shared" si="77"/>
        <v>1655.5588040173063</v>
      </c>
      <c r="G1252" s="66">
        <f t="shared" si="78"/>
        <v>2.0966422631218951E-3</v>
      </c>
      <c r="H1252" s="53">
        <v>3916.96</v>
      </c>
      <c r="I1252" s="69">
        <f t="shared" si="79"/>
        <v>7.0768153819811275E-4</v>
      </c>
    </row>
    <row r="1253" spans="1:9" x14ac:dyDescent="0.2">
      <c r="A1253" s="56">
        <f>Data!A1259</f>
        <v>41795</v>
      </c>
      <c r="B1253" s="57">
        <f>Data!E1259</f>
        <v>1507.4781</v>
      </c>
      <c r="C1253" s="57">
        <f t="shared" si="76"/>
        <v>1.0058774792070595</v>
      </c>
      <c r="D1253" s="58">
        <f>IF(Data!Q1259=0,1,Data!Q1259/POWER(10,LEN(Data!Q1259)-1))</f>
        <v>1</v>
      </c>
      <c r="E1253" s="58">
        <f>IF(Data!R1259=0,1,Data!Q1259/1000000000)</f>
        <v>1</v>
      </c>
      <c r="F1253" s="58">
        <f t="shared" si="77"/>
        <v>1665.2893164639822</v>
      </c>
      <c r="G1253" s="65">
        <f t="shared" si="78"/>
        <v>5.8774792070594994E-3</v>
      </c>
      <c r="H1253" s="58">
        <v>3940.35</v>
      </c>
      <c r="I1253" s="68">
        <f t="shared" si="79"/>
        <v>5.9714676688042978E-3</v>
      </c>
    </row>
    <row r="1254" spans="1:9" x14ac:dyDescent="0.2">
      <c r="A1254" s="51">
        <f>Data!A1260</f>
        <v>41796</v>
      </c>
      <c r="B1254" s="52">
        <f>Data!E1260</f>
        <v>1511.3336999999999</v>
      </c>
      <c r="C1254" s="52">
        <f t="shared" si="76"/>
        <v>1.0025576490961958</v>
      </c>
      <c r="D1254" s="53">
        <f>IF(Data!Q1260=0,1,Data!Q1260/POWER(10,LEN(Data!Q1260)-1))</f>
        <v>1</v>
      </c>
      <c r="E1254" s="53">
        <f>IF(Data!R1260=0,1,Data!Q1260/1000000000)</f>
        <v>1</v>
      </c>
      <c r="F1254" s="53">
        <f t="shared" si="77"/>
        <v>1669.5485421791409</v>
      </c>
      <c r="G1254" s="66">
        <f t="shared" si="78"/>
        <v>2.5576490961958243E-3</v>
      </c>
      <c r="H1254" s="53">
        <v>3936.37</v>
      </c>
      <c r="I1254" s="69">
        <f t="shared" si="79"/>
        <v>-1.0100625578945976E-3</v>
      </c>
    </row>
    <row r="1255" spans="1:9" x14ac:dyDescent="0.2">
      <c r="A1255" s="56">
        <f>Data!A1261</f>
        <v>41797</v>
      </c>
      <c r="B1255" s="57">
        <f>Data!E1261</f>
        <v>1511.2705000000001</v>
      </c>
      <c r="C1255" s="57">
        <f t="shared" si="76"/>
        <v>0.99995818263034841</v>
      </c>
      <c r="D1255" s="58">
        <f>IF(Data!Q1261=0,1,Data!Q1261/POWER(10,LEN(Data!Q1261)-1))</f>
        <v>1</v>
      </c>
      <c r="E1255" s="58">
        <f>IF(Data!R1261=0,1,Data!Q1261/1000000000)</f>
        <v>1</v>
      </c>
      <c r="F1255" s="58">
        <f t="shared" si="77"/>
        <v>1669.4787260506014</v>
      </c>
      <c r="G1255" s="65">
        <f t="shared" si="78"/>
        <v>-4.1817369651586667E-5</v>
      </c>
      <c r="H1255" s="58">
        <v>3936.37</v>
      </c>
      <c r="I1255" s="68">
        <f t="shared" si="79"/>
        <v>0</v>
      </c>
    </row>
    <row r="1256" spans="1:9" x14ac:dyDescent="0.2">
      <c r="A1256" s="51">
        <f>Data!A1262</f>
        <v>41798</v>
      </c>
      <c r="B1256" s="52">
        <f>Data!E1262</f>
        <v>1511.2073</v>
      </c>
      <c r="C1256" s="52">
        <f t="shared" si="76"/>
        <v>0.99995818088158273</v>
      </c>
      <c r="D1256" s="53">
        <f>IF(Data!Q1262=0,1,Data!Q1262/POWER(10,LEN(Data!Q1262)-1))</f>
        <v>1</v>
      </c>
      <c r="E1256" s="53">
        <f>IF(Data!R1262=0,1,Data!Q1262/1000000000)</f>
        <v>1</v>
      </c>
      <c r="F1256" s="53">
        <f t="shared" si="77"/>
        <v>1669.4089099220616</v>
      </c>
      <c r="G1256" s="66">
        <f t="shared" si="78"/>
        <v>-4.1819118417274481E-5</v>
      </c>
      <c r="H1256" s="53">
        <v>3936.37</v>
      </c>
      <c r="I1256" s="69">
        <f t="shared" si="79"/>
        <v>0</v>
      </c>
    </row>
    <row r="1257" spans="1:9" x14ac:dyDescent="0.2">
      <c r="A1257" s="56">
        <f>Data!A1263</f>
        <v>41799</v>
      </c>
      <c r="B1257" s="57">
        <f>Data!E1263</f>
        <v>1503.3222000000001</v>
      </c>
      <c r="C1257" s="57">
        <f t="shared" si="76"/>
        <v>0.99478225125037445</v>
      </c>
      <c r="D1257" s="58">
        <f>IF(Data!Q1263=0,1,Data!Q1263/POWER(10,LEN(Data!Q1263)-1))</f>
        <v>1</v>
      </c>
      <c r="E1257" s="58">
        <f>IF(Data!R1263=0,1,Data!Q1263/1000000000)</f>
        <v>1</v>
      </c>
      <c r="F1257" s="58">
        <f t="shared" si="77"/>
        <v>1660.6983536697021</v>
      </c>
      <c r="G1257" s="65">
        <f t="shared" si="78"/>
        <v>-5.2177487496255504E-3</v>
      </c>
      <c r="H1257" s="58">
        <v>3912.01</v>
      </c>
      <c r="I1257" s="68">
        <f t="shared" si="79"/>
        <v>-6.1884426514783319E-3</v>
      </c>
    </row>
    <row r="1258" spans="1:9" x14ac:dyDescent="0.2">
      <c r="A1258" s="51">
        <f>Data!A1264</f>
        <v>41800</v>
      </c>
      <c r="B1258" s="52">
        <f>Data!E1264</f>
        <v>1499.25</v>
      </c>
      <c r="C1258" s="52">
        <f t="shared" si="76"/>
        <v>0.99729119945145484</v>
      </c>
      <c r="D1258" s="53">
        <f>IF(Data!Q1264=0,1,Data!Q1264/POWER(10,LEN(Data!Q1264)-1))</f>
        <v>1</v>
      </c>
      <c r="E1258" s="53">
        <f>IF(Data!R1264=0,1,Data!Q1264/1000000000)</f>
        <v>1</v>
      </c>
      <c r="F1258" s="53">
        <f t="shared" si="77"/>
        <v>1656.1998530583135</v>
      </c>
      <c r="G1258" s="66">
        <f t="shared" si="78"/>
        <v>-2.708800548545276E-3</v>
      </c>
      <c r="H1258" s="53">
        <v>3929.53</v>
      </c>
      <c r="I1258" s="69">
        <f t="shared" si="79"/>
        <v>4.4785161592122424E-3</v>
      </c>
    </row>
    <row r="1259" spans="1:9" x14ac:dyDescent="0.2">
      <c r="A1259" s="56">
        <f>Data!A1265</f>
        <v>41801</v>
      </c>
      <c r="B1259" s="57">
        <f>Data!E1265</f>
        <v>1495.4851000000001</v>
      </c>
      <c r="C1259" s="57">
        <f t="shared" si="76"/>
        <v>0.99748881107220289</v>
      </c>
      <c r="D1259" s="58">
        <f>IF(Data!Q1265=0,1,Data!Q1265/POWER(10,LEN(Data!Q1265)-1))</f>
        <v>1</v>
      </c>
      <c r="E1259" s="58">
        <f>IF(Data!R1265=0,1,Data!Q1265/1000000000)</f>
        <v>1</v>
      </c>
      <c r="F1259" s="58">
        <f t="shared" si="77"/>
        <v>1652.0408223250943</v>
      </c>
      <c r="G1259" s="65">
        <f t="shared" si="78"/>
        <v>-2.5111889277971144E-3</v>
      </c>
      <c r="H1259" s="58">
        <v>3906.91</v>
      </c>
      <c r="I1259" s="68">
        <f t="shared" si="79"/>
        <v>-5.756413616895717E-3</v>
      </c>
    </row>
    <row r="1260" spans="1:9" x14ac:dyDescent="0.2">
      <c r="A1260" s="51">
        <f>Data!A1266</f>
        <v>41802</v>
      </c>
      <c r="B1260" s="52">
        <f>Data!E1266</f>
        <v>1492.4903999999999</v>
      </c>
      <c r="C1260" s="52">
        <f t="shared" si="76"/>
        <v>0.99799750595977177</v>
      </c>
      <c r="D1260" s="53">
        <f>IF(Data!Q1266=0,1,Data!Q1266/POWER(10,LEN(Data!Q1266)-1))</f>
        <v>1</v>
      </c>
      <c r="E1260" s="53">
        <f>IF(Data!R1266=0,1,Data!Q1266/1000000000)</f>
        <v>1</v>
      </c>
      <c r="F1260" s="53">
        <f t="shared" si="77"/>
        <v>1648.7326204241745</v>
      </c>
      <c r="G1260" s="66">
        <f t="shared" si="78"/>
        <v>-2.002494040228231E-3</v>
      </c>
      <c r="H1260" s="53">
        <v>3890.77</v>
      </c>
      <c r="I1260" s="69">
        <f t="shared" si="79"/>
        <v>-4.13114200224729E-3</v>
      </c>
    </row>
    <row r="1261" spans="1:9" x14ac:dyDescent="0.2">
      <c r="A1261" s="56">
        <f>Data!A1267</f>
        <v>41803</v>
      </c>
      <c r="B1261" s="57">
        <f>Data!E1267</f>
        <v>1486.2530999999999</v>
      </c>
      <c r="C1261" s="57">
        <f t="shared" si="76"/>
        <v>0.99582087764182603</v>
      </c>
      <c r="D1261" s="58">
        <f>IF(Data!Q1267=0,1,Data!Q1267/POWER(10,LEN(Data!Q1267)-1))</f>
        <v>1</v>
      </c>
      <c r="E1261" s="58">
        <f>IF(Data!R1267=0,1,Data!Q1267/1000000000)</f>
        <v>1</v>
      </c>
      <c r="F1261" s="58">
        <f t="shared" si="77"/>
        <v>1641.842365067509</v>
      </c>
      <c r="G1261" s="65">
        <f t="shared" si="78"/>
        <v>-4.17912235817397E-3</v>
      </c>
      <c r="H1261" s="58">
        <v>3863.13</v>
      </c>
      <c r="I1261" s="68">
        <f t="shared" si="79"/>
        <v>-7.1039922688824753E-3</v>
      </c>
    </row>
    <row r="1262" spans="1:9" x14ac:dyDescent="0.2">
      <c r="A1262" s="51">
        <f>Data!A1268</f>
        <v>41804</v>
      </c>
      <c r="B1262" s="52">
        <f>Data!E1268</f>
        <v>1486.1949999999999</v>
      </c>
      <c r="C1262" s="52">
        <f t="shared" si="76"/>
        <v>0.99996090840786134</v>
      </c>
      <c r="D1262" s="53">
        <f>IF(Data!Q1268=0,1,Data!Q1268/POWER(10,LEN(Data!Q1268)-1))</f>
        <v>1</v>
      </c>
      <c r="E1262" s="53">
        <f>IF(Data!R1268=0,1,Data!Q1268/1000000000)</f>
        <v>1</v>
      </c>
      <c r="F1262" s="53">
        <f t="shared" si="77"/>
        <v>1641.7781828354177</v>
      </c>
      <c r="G1262" s="66">
        <f t="shared" si="78"/>
        <v>-3.9091592138773557E-5</v>
      </c>
      <c r="H1262" s="53">
        <v>3863.13</v>
      </c>
      <c r="I1262" s="69">
        <f t="shared" si="79"/>
        <v>0</v>
      </c>
    </row>
    <row r="1263" spans="1:9" x14ac:dyDescent="0.2">
      <c r="A1263" s="56">
        <f>Data!A1269</f>
        <v>41805</v>
      </c>
      <c r="B1263" s="57">
        <f>Data!E1269</f>
        <v>1486.1369</v>
      </c>
      <c r="C1263" s="57">
        <f t="shared" si="76"/>
        <v>0.999960906879649</v>
      </c>
      <c r="D1263" s="58">
        <f>IF(Data!Q1269=0,1,Data!Q1269/POWER(10,LEN(Data!Q1269)-1))</f>
        <v>1</v>
      </c>
      <c r="E1263" s="58">
        <f>IF(Data!R1269=0,1,Data!Q1269/1000000000)</f>
        <v>1</v>
      </c>
      <c r="F1263" s="58">
        <f t="shared" si="77"/>
        <v>1641.7140006033264</v>
      </c>
      <c r="G1263" s="65">
        <f t="shared" si="78"/>
        <v>-3.909312035099699E-5</v>
      </c>
      <c r="H1263" s="58">
        <v>3863.13</v>
      </c>
      <c r="I1263" s="68">
        <f t="shared" si="79"/>
        <v>0</v>
      </c>
    </row>
    <row r="1264" spans="1:9" x14ac:dyDescent="0.2">
      <c r="A1264" s="51">
        <f>Data!A1270</f>
        <v>41806</v>
      </c>
      <c r="B1264" s="52">
        <f>Data!E1270</f>
        <v>1480.6623999999999</v>
      </c>
      <c r="C1264" s="52">
        <f t="shared" si="76"/>
        <v>0.99631628822351426</v>
      </c>
      <c r="D1264" s="53">
        <f>IF(Data!Q1270=0,1,Data!Q1270/POWER(10,LEN(Data!Q1270)-1))</f>
        <v>1</v>
      </c>
      <c r="E1264" s="53">
        <f>IF(Data!R1270=0,1,Data!Q1270/1000000000)</f>
        <v>1</v>
      </c>
      <c r="F1264" s="53">
        <f t="shared" si="77"/>
        <v>1635.6663994056823</v>
      </c>
      <c r="G1264" s="66">
        <f t="shared" si="78"/>
        <v>-3.683711776485854E-3</v>
      </c>
      <c r="H1264" s="53">
        <v>3841.28</v>
      </c>
      <c r="I1264" s="69">
        <f t="shared" si="79"/>
        <v>-5.6560353909912431E-3</v>
      </c>
    </row>
    <row r="1265" spans="1:9" x14ac:dyDescent="0.2">
      <c r="A1265" s="56">
        <f>Data!A1271</f>
        <v>41807</v>
      </c>
      <c r="B1265" s="57">
        <f>Data!E1271</f>
        <v>1477.2103</v>
      </c>
      <c r="C1265" s="57">
        <f t="shared" si="76"/>
        <v>0.99766854348432166</v>
      </c>
      <c r="D1265" s="58">
        <f>IF(Data!Q1271=0,1,Data!Q1271/POWER(10,LEN(Data!Q1271)-1))</f>
        <v>1</v>
      </c>
      <c r="E1265" s="58">
        <f>IF(Data!R1271=0,1,Data!Q1271/1000000000)</f>
        <v>1</v>
      </c>
      <c r="F1265" s="58">
        <f t="shared" si="77"/>
        <v>1631.8529143213118</v>
      </c>
      <c r="G1265" s="65">
        <f t="shared" si="78"/>
        <v>-2.3314565156783429E-3</v>
      </c>
      <c r="H1265" s="58">
        <v>3827.68</v>
      </c>
      <c r="I1265" s="68">
        <f t="shared" si="79"/>
        <v>-3.5404865044985634E-3</v>
      </c>
    </row>
    <row r="1266" spans="1:9" x14ac:dyDescent="0.2">
      <c r="A1266" s="51">
        <f>Data!A1272</f>
        <v>41808</v>
      </c>
      <c r="B1266" s="52">
        <f>Data!E1272</f>
        <v>1479.4929999999999</v>
      </c>
      <c r="C1266" s="52">
        <f t="shared" si="76"/>
        <v>1.0015452776087468</v>
      </c>
      <c r="D1266" s="53">
        <f>IF(Data!Q1272=0,1,Data!Q1272/POWER(10,LEN(Data!Q1272)-1))</f>
        <v>1</v>
      </c>
      <c r="E1266" s="53">
        <f>IF(Data!R1272=0,1,Data!Q1272/1000000000)</f>
        <v>1</v>
      </c>
      <c r="F1266" s="53">
        <f t="shared" si="77"/>
        <v>1634.3745800905808</v>
      </c>
      <c r="G1266" s="66">
        <f t="shared" si="78"/>
        <v>1.5452776087467868E-3</v>
      </c>
      <c r="H1266" s="53">
        <v>3869.3</v>
      </c>
      <c r="I1266" s="69">
        <f t="shared" si="79"/>
        <v>1.0873427245746914E-2</v>
      </c>
    </row>
    <row r="1267" spans="1:9" x14ac:dyDescent="0.2">
      <c r="A1267" s="56">
        <f>Data!A1273</f>
        <v>41809</v>
      </c>
      <c r="B1267" s="57">
        <f>Data!E1273</f>
        <v>1492.6863000000001</v>
      </c>
      <c r="C1267" s="57">
        <f t="shared" si="76"/>
        <v>1.0089174467199238</v>
      </c>
      <c r="D1267" s="58">
        <f>IF(Data!Q1273=0,1,Data!Q1273/POWER(10,LEN(Data!Q1273)-1))</f>
        <v>1</v>
      </c>
      <c r="E1267" s="58">
        <f>IF(Data!R1273=0,1,Data!Q1273/1000000000)</f>
        <v>1</v>
      </c>
      <c r="F1267" s="58">
        <f t="shared" si="77"/>
        <v>1648.9490283289365</v>
      </c>
      <c r="G1267" s="65">
        <f t="shared" si="78"/>
        <v>8.9174467199237828E-3</v>
      </c>
      <c r="H1267" s="58">
        <v>3893.56</v>
      </c>
      <c r="I1267" s="68">
        <f t="shared" si="79"/>
        <v>6.2698679347685804E-3</v>
      </c>
    </row>
    <row r="1268" spans="1:9" x14ac:dyDescent="0.2">
      <c r="A1268" s="51">
        <f>Data!A1274</f>
        <v>41810</v>
      </c>
      <c r="B1268" s="52">
        <f>Data!E1274</f>
        <v>1489.5216</v>
      </c>
      <c r="C1268" s="52">
        <f t="shared" si="76"/>
        <v>0.99787986263423201</v>
      </c>
      <c r="D1268" s="53">
        <f>IF(Data!Q1274=0,1,Data!Q1274/POWER(10,LEN(Data!Q1274)-1))</f>
        <v>1</v>
      </c>
      <c r="E1268" s="53">
        <f>IF(Data!R1274=0,1,Data!Q1274/1000000000)</f>
        <v>1</v>
      </c>
      <c r="F1268" s="53">
        <f t="shared" si="77"/>
        <v>1645.4530298797295</v>
      </c>
      <c r="G1268" s="66">
        <f t="shared" si="78"/>
        <v>-2.1201373657679934E-3</v>
      </c>
      <c r="H1268" s="53">
        <v>3870.2</v>
      </c>
      <c r="I1268" s="69">
        <f t="shared" si="79"/>
        <v>-5.999650705267201E-3</v>
      </c>
    </row>
    <row r="1269" spans="1:9" x14ac:dyDescent="0.2">
      <c r="A1269" s="56">
        <f>Data!A1275</f>
        <v>41811</v>
      </c>
      <c r="B1269" s="57">
        <f>Data!E1275</f>
        <v>1489.4664</v>
      </c>
      <c r="C1269" s="57">
        <f t="shared" si="76"/>
        <v>0.99996294112149831</v>
      </c>
      <c r="D1269" s="58">
        <f>IF(Data!Q1275=0,1,Data!Q1275/POWER(10,LEN(Data!Q1275)-1))</f>
        <v>1</v>
      </c>
      <c r="E1269" s="58">
        <f>IF(Data!R1275=0,1,Data!Q1275/1000000000)</f>
        <v>1</v>
      </c>
      <c r="F1269" s="58">
        <f t="shared" si="77"/>
        <v>1645.392051235815</v>
      </c>
      <c r="G1269" s="65">
        <f t="shared" si="78"/>
        <v>-3.7058878501694537E-5</v>
      </c>
      <c r="H1269" s="58">
        <v>3870.2</v>
      </c>
      <c r="I1269" s="68">
        <f t="shared" si="79"/>
        <v>0</v>
      </c>
    </row>
    <row r="1270" spans="1:9" x14ac:dyDescent="0.2">
      <c r="A1270" s="51">
        <f>Data!A1276</f>
        <v>41812</v>
      </c>
      <c r="B1270" s="52">
        <f>Data!E1276</f>
        <v>1489.4113</v>
      </c>
      <c r="C1270" s="52">
        <f t="shared" si="76"/>
        <v>0.99996300688622441</v>
      </c>
      <c r="D1270" s="53">
        <f>IF(Data!Q1276=0,1,Data!Q1276/POWER(10,LEN(Data!Q1276)-1))</f>
        <v>1</v>
      </c>
      <c r="E1270" s="53">
        <f>IF(Data!R1276=0,1,Data!Q1276/1000000000)</f>
        <v>1</v>
      </c>
      <c r="F1270" s="53">
        <f t="shared" si="77"/>
        <v>1645.3311830604582</v>
      </c>
      <c r="G1270" s="66">
        <f t="shared" si="78"/>
        <v>-3.6993113775585229E-5</v>
      </c>
      <c r="H1270" s="53">
        <v>3870.2</v>
      </c>
      <c r="I1270" s="69">
        <f t="shared" si="79"/>
        <v>0</v>
      </c>
    </row>
    <row r="1271" spans="1:9" x14ac:dyDescent="0.2">
      <c r="A1271" s="56">
        <f>Data!A1277</f>
        <v>41813</v>
      </c>
      <c r="B1271" s="57">
        <f>Data!E1277</f>
        <v>1487.1642999999999</v>
      </c>
      <c r="C1271" s="57">
        <f t="shared" si="76"/>
        <v>0.9984913502401922</v>
      </c>
      <c r="D1271" s="58">
        <f>IF(Data!Q1277=0,1,Data!Q1277/POWER(10,LEN(Data!Q1277)-1))</f>
        <v>1</v>
      </c>
      <c r="E1271" s="58">
        <f>IF(Data!R1277=0,1,Data!Q1277/1000000000)</f>
        <v>1</v>
      </c>
      <c r="F1271" s="58">
        <f t="shared" si="77"/>
        <v>1642.8489545663297</v>
      </c>
      <c r="G1271" s="65">
        <f t="shared" si="78"/>
        <v>-1.5086497598079118E-3</v>
      </c>
      <c r="H1271" s="58">
        <v>3879.98</v>
      </c>
      <c r="I1271" s="68">
        <f t="shared" si="79"/>
        <v>2.527001188569189E-3</v>
      </c>
    </row>
    <row r="1272" spans="1:9" x14ac:dyDescent="0.2">
      <c r="A1272" s="51">
        <f>Data!A1278</f>
        <v>41814</v>
      </c>
      <c r="B1272" s="52">
        <f>Data!E1278</f>
        <v>1492.0852</v>
      </c>
      <c r="C1272" s="52">
        <f t="shared" si="76"/>
        <v>1.0033089148253491</v>
      </c>
      <c r="D1272" s="53">
        <f>IF(Data!Q1278=0,1,Data!Q1278/POWER(10,LEN(Data!Q1278)-1))</f>
        <v>1</v>
      </c>
      <c r="E1272" s="53">
        <f>IF(Data!R1278=0,1,Data!Q1278/1000000000)</f>
        <v>1</v>
      </c>
      <c r="F1272" s="53">
        <f t="shared" si="77"/>
        <v>1648.2850018279034</v>
      </c>
      <c r="G1272" s="66">
        <f t="shared" si="78"/>
        <v>3.3089148253491185E-3</v>
      </c>
      <c r="H1272" s="53">
        <v>3902.03</v>
      </c>
      <c r="I1272" s="69">
        <f t="shared" si="79"/>
        <v>5.6830189846339696E-3</v>
      </c>
    </row>
    <row r="1273" spans="1:9" x14ac:dyDescent="0.2">
      <c r="A1273" s="56">
        <f>Data!A1279</f>
        <v>41815</v>
      </c>
      <c r="B1273" s="57">
        <f>Data!E1279</f>
        <v>1492.9863</v>
      </c>
      <c r="C1273" s="57">
        <f t="shared" si="76"/>
        <v>1.0006039199370116</v>
      </c>
      <c r="D1273" s="58">
        <f>IF(Data!Q1279=0,1,Data!Q1279/POWER(10,LEN(Data!Q1279)-1))</f>
        <v>1</v>
      </c>
      <c r="E1273" s="58">
        <f>IF(Data!R1279=0,1,Data!Q1279/1000000000)</f>
        <v>1</v>
      </c>
      <c r="F1273" s="58">
        <f t="shared" si="77"/>
        <v>1649.2804340023845</v>
      </c>
      <c r="G1273" s="65">
        <f t="shared" si="78"/>
        <v>6.0391993701158775E-4</v>
      </c>
      <c r="H1273" s="58">
        <v>3893.83</v>
      </c>
      <c r="I1273" s="68">
        <f t="shared" si="79"/>
        <v>-2.1014702603516788E-3</v>
      </c>
    </row>
    <row r="1274" spans="1:9" x14ac:dyDescent="0.2">
      <c r="A1274" s="51">
        <f>Data!A1280</f>
        <v>41816</v>
      </c>
      <c r="B1274" s="52">
        <f>Data!E1280</f>
        <v>1489.3874000000001</v>
      </c>
      <c r="C1274" s="52">
        <f t="shared" si="76"/>
        <v>0.99758946214040944</v>
      </c>
      <c r="D1274" s="53">
        <f>IF(Data!Q1280=0,1,Data!Q1280/POWER(10,LEN(Data!Q1280)-1))</f>
        <v>1</v>
      </c>
      <c r="E1274" s="53">
        <f>IF(Data!R1280=0,1,Data!Q1280/1000000000)</f>
        <v>1</v>
      </c>
      <c r="F1274" s="53">
        <f t="shared" si="77"/>
        <v>1645.3047810751398</v>
      </c>
      <c r="G1274" s="66">
        <f t="shared" si="78"/>
        <v>-2.4105378595905558E-3</v>
      </c>
      <c r="H1274" s="53">
        <v>3886.91</v>
      </c>
      <c r="I1274" s="69">
        <f t="shared" si="79"/>
        <v>-1.7771705493049295E-3</v>
      </c>
    </row>
    <row r="1275" spans="1:9" x14ac:dyDescent="0.2">
      <c r="A1275" s="56">
        <f>Data!A1281</f>
        <v>41817</v>
      </c>
      <c r="B1275" s="57">
        <f>Data!E1281</f>
        <v>1488.6364000000001</v>
      </c>
      <c r="C1275" s="57">
        <f t="shared" si="76"/>
        <v>0.99949576584305733</v>
      </c>
      <c r="D1275" s="58">
        <f>IF(Data!Q1281=0,1,Data!Q1281/POWER(10,LEN(Data!Q1281)-1))</f>
        <v>1</v>
      </c>
      <c r="E1275" s="58">
        <f>IF(Data!R1281=0,1,Data!Q1281/1000000000)</f>
        <v>1</v>
      </c>
      <c r="F1275" s="58">
        <f t="shared" si="77"/>
        <v>1644.4751622059407</v>
      </c>
      <c r="G1275" s="65">
        <f t="shared" si="78"/>
        <v>-5.0423415694256235E-4</v>
      </c>
      <c r="H1275" s="58">
        <v>3874.47</v>
      </c>
      <c r="I1275" s="68">
        <f t="shared" si="79"/>
        <v>-3.2004857328828962E-3</v>
      </c>
    </row>
    <row r="1276" spans="1:9" x14ac:dyDescent="0.2">
      <c r="A1276" s="51">
        <f>Data!A1282</f>
        <v>41818</v>
      </c>
      <c r="B1276" s="52">
        <f>Data!E1282</f>
        <v>1488.5761</v>
      </c>
      <c r="C1276" s="52">
        <f t="shared" si="76"/>
        <v>0.99995949313076038</v>
      </c>
      <c r="D1276" s="53">
        <f>IF(Data!Q1282=0,1,Data!Q1282/POWER(10,LEN(Data!Q1282)-1))</f>
        <v>1</v>
      </c>
      <c r="E1276" s="53">
        <f>IF(Data!R1282=0,1,Data!Q1282/1000000000)</f>
        <v>1</v>
      </c>
      <c r="F1276" s="53">
        <f t="shared" si="77"/>
        <v>1644.4085496655775</v>
      </c>
      <c r="G1276" s="66">
        <f t="shared" si="78"/>
        <v>-4.0506869239509413E-5</v>
      </c>
      <c r="H1276" s="53">
        <v>3874.47</v>
      </c>
      <c r="I1276" s="69">
        <f t="shared" si="79"/>
        <v>0</v>
      </c>
    </row>
    <row r="1277" spans="1:9" x14ac:dyDescent="0.2">
      <c r="A1277" s="56">
        <f>Data!A1283</f>
        <v>41819</v>
      </c>
      <c r="B1277" s="57">
        <f>Data!E1283</f>
        <v>1488.5157999999999</v>
      </c>
      <c r="C1277" s="57">
        <f t="shared" si="76"/>
        <v>0.9999594914898875</v>
      </c>
      <c r="D1277" s="58">
        <f>IF(Data!Q1283=0,1,Data!Q1283/POWER(10,LEN(Data!Q1283)-1))</f>
        <v>1</v>
      </c>
      <c r="E1277" s="58">
        <f>IF(Data!R1283=0,1,Data!Q1283/1000000000)</f>
        <v>1</v>
      </c>
      <c r="F1277" s="58">
        <f t="shared" si="77"/>
        <v>1644.3419371252144</v>
      </c>
      <c r="G1277" s="65">
        <f t="shared" si="78"/>
        <v>-4.0508510112502449E-5</v>
      </c>
      <c r="H1277" s="58">
        <v>3874.47</v>
      </c>
      <c r="I1277" s="68">
        <f t="shared" si="79"/>
        <v>0</v>
      </c>
    </row>
    <row r="1278" spans="1:9" x14ac:dyDescent="0.2">
      <c r="A1278" s="51">
        <f>Data!A1284</f>
        <v>41820</v>
      </c>
      <c r="B1278" s="52">
        <f>Data!E1284</f>
        <v>1486.6713</v>
      </c>
      <c r="C1278" s="52">
        <f t="shared" si="76"/>
        <v>0.99876084620667116</v>
      </c>
      <c r="D1278" s="53">
        <f>IF(Data!Q1284=0,1,Data!Q1284/POWER(10,LEN(Data!Q1284)-1))</f>
        <v>1</v>
      </c>
      <c r="E1278" s="53">
        <f>IF(Data!R1284=0,1,Data!Q1284/1000000000)</f>
        <v>1</v>
      </c>
      <c r="F1278" s="53">
        <f t="shared" si="77"/>
        <v>1642.304344576296</v>
      </c>
      <c r="G1278" s="66">
        <f t="shared" si="78"/>
        <v>-1.2391537933288399E-3</v>
      </c>
      <c r="H1278" s="53">
        <v>3875.73</v>
      </c>
      <c r="I1278" s="69">
        <f t="shared" si="79"/>
        <v>3.2520577007955076E-4</v>
      </c>
    </row>
    <row r="1279" spans="1:9" x14ac:dyDescent="0.2">
      <c r="A1279" s="56">
        <f>Data!A1285</f>
        <v>41821</v>
      </c>
      <c r="B1279" s="57">
        <f>Data!E1285</f>
        <v>1485.9431</v>
      </c>
      <c r="C1279" s="57">
        <f t="shared" si="76"/>
        <v>0.99951018089876353</v>
      </c>
      <c r="D1279" s="58">
        <f>IF(Data!Q1285=0,1,Data!Q1285/POWER(10,LEN(Data!Q1285)-1))</f>
        <v>1</v>
      </c>
      <c r="E1279" s="58">
        <f>IF(Data!R1285=0,1,Data!Q1285/1000000000)</f>
        <v>1</v>
      </c>
      <c r="F1279" s="58">
        <f t="shared" si="77"/>
        <v>1641.499912538279</v>
      </c>
      <c r="G1279" s="65">
        <f t="shared" si="78"/>
        <v>-4.8981910123635508E-4</v>
      </c>
      <c r="H1279" s="58">
        <v>3871.02</v>
      </c>
      <c r="I1279" s="68">
        <f t="shared" si="79"/>
        <v>-1.215254932619203E-3</v>
      </c>
    </row>
    <row r="1280" spans="1:9" x14ac:dyDescent="0.2">
      <c r="A1280" s="51">
        <f>Data!A1286</f>
        <v>41822</v>
      </c>
      <c r="B1280" s="52">
        <f>Data!E1286</f>
        <v>1490.0724</v>
      </c>
      <c r="C1280" s="52">
        <f t="shared" si="76"/>
        <v>1.0027789085598231</v>
      </c>
      <c r="D1280" s="53">
        <f>IF(Data!Q1286=0,1,Data!Q1286/POWER(10,LEN(Data!Q1286)-1))</f>
        <v>1</v>
      </c>
      <c r="E1280" s="53">
        <f>IF(Data!R1286=0,1,Data!Q1286/1000000000)</f>
        <v>1</v>
      </c>
      <c r="F1280" s="53">
        <f t="shared" si="77"/>
        <v>1646.0614906961805</v>
      </c>
      <c r="G1280" s="66">
        <f t="shared" si="78"/>
        <v>2.7789085598231011E-3</v>
      </c>
      <c r="H1280" s="53">
        <v>3887.72</v>
      </c>
      <c r="I1280" s="69">
        <f t="shared" si="79"/>
        <v>4.314108426202834E-3</v>
      </c>
    </row>
    <row r="1281" spans="1:9" x14ac:dyDescent="0.2">
      <c r="A1281" s="56">
        <f>Data!A1287</f>
        <v>41823</v>
      </c>
      <c r="B1281" s="57">
        <f>Data!E1287</f>
        <v>1493.4292</v>
      </c>
      <c r="C1281" s="57">
        <f t="shared" si="76"/>
        <v>1.0022527764422722</v>
      </c>
      <c r="D1281" s="58">
        <f>IF(Data!Q1287=0,1,Data!Q1287/POWER(10,LEN(Data!Q1287)-1))</f>
        <v>1</v>
      </c>
      <c r="E1281" s="58">
        <f>IF(Data!R1287=0,1,Data!Q1287/1000000000)</f>
        <v>1</v>
      </c>
      <c r="F1281" s="58">
        <f t="shared" si="77"/>
        <v>1649.7696992449523</v>
      </c>
      <c r="G1281" s="65">
        <f t="shared" si="78"/>
        <v>2.2527764422721752E-3</v>
      </c>
      <c r="H1281" s="58">
        <v>3893.48</v>
      </c>
      <c r="I1281" s="68">
        <f t="shared" si="79"/>
        <v>1.481588180218818E-3</v>
      </c>
    </row>
    <row r="1282" spans="1:9" x14ac:dyDescent="0.2">
      <c r="A1282" s="51">
        <f>Data!A1288</f>
        <v>41824</v>
      </c>
      <c r="B1282" s="52">
        <f>Data!E1288</f>
        <v>1492.4328</v>
      </c>
      <c r="C1282" s="52">
        <f t="shared" si="76"/>
        <v>0.99933281068831381</v>
      </c>
      <c r="D1282" s="53">
        <f>IF(Data!Q1288=0,1,Data!Q1288/POWER(10,LEN(Data!Q1288)-1))</f>
        <v>1</v>
      </c>
      <c r="E1282" s="53">
        <f>IF(Data!R1288=0,1,Data!Q1288/1000000000)</f>
        <v>1</v>
      </c>
      <c r="F1282" s="53">
        <f t="shared" si="77"/>
        <v>1648.6689905348724</v>
      </c>
      <c r="G1282" s="66">
        <f t="shared" si="78"/>
        <v>-6.6718931168618933E-4</v>
      </c>
      <c r="H1282" s="53">
        <v>3887.55</v>
      </c>
      <c r="I1282" s="69">
        <f t="shared" si="79"/>
        <v>-1.5230590628434459E-3</v>
      </c>
    </row>
    <row r="1283" spans="1:9" x14ac:dyDescent="0.2">
      <c r="A1283" s="56">
        <f>Data!A1289</f>
        <v>41825</v>
      </c>
      <c r="B1283" s="57">
        <f>Data!E1289</f>
        <v>1492.3717999999999</v>
      </c>
      <c r="C1283" s="57">
        <f t="shared" si="76"/>
        <v>0.99995912713791857</v>
      </c>
      <c r="D1283" s="58">
        <f>IF(Data!Q1289=0,1,Data!Q1289/POWER(10,LEN(Data!Q1289)-1))</f>
        <v>1</v>
      </c>
      <c r="E1283" s="58">
        <f>IF(Data!R1289=0,1,Data!Q1289/1000000000)</f>
        <v>1</v>
      </c>
      <c r="F1283" s="58">
        <f t="shared" si="77"/>
        <v>1648.6016047146043</v>
      </c>
      <c r="G1283" s="65">
        <f t="shared" si="78"/>
        <v>-4.0872862081431371E-5</v>
      </c>
      <c r="H1283" s="58">
        <v>3887.55</v>
      </c>
      <c r="I1283" s="68">
        <f t="shared" si="79"/>
        <v>0</v>
      </c>
    </row>
    <row r="1284" spans="1:9" x14ac:dyDescent="0.2">
      <c r="A1284" s="51">
        <f>Data!A1290</f>
        <v>41826</v>
      </c>
      <c r="B1284" s="52">
        <f>Data!E1290</f>
        <v>1492.3108</v>
      </c>
      <c r="C1284" s="52">
        <f t="shared" ref="C1284:C1347" si="80">B1284/B1283</f>
        <v>0.99995912546725962</v>
      </c>
      <c r="D1284" s="53">
        <f>IF(Data!Q1290=0,1,Data!Q1290/POWER(10,LEN(Data!Q1290)-1))</f>
        <v>1</v>
      </c>
      <c r="E1284" s="53">
        <f>IF(Data!R1290=0,1,Data!Q1290/1000000000)</f>
        <v>1</v>
      </c>
      <c r="F1284" s="53">
        <f t="shared" ref="F1284:F1347" si="81">D1284*E1284*F1283*C1284</f>
        <v>1648.5342188943366</v>
      </c>
      <c r="G1284" s="66">
        <f t="shared" ref="G1284:G1347" si="82">(F1284/F1283)-1</f>
        <v>-4.0874532740264868E-5</v>
      </c>
      <c r="H1284" s="53">
        <v>3887.55</v>
      </c>
      <c r="I1284" s="69">
        <f t="shared" ref="I1284:I1347" si="83">(H1284/H1283)-1</f>
        <v>0</v>
      </c>
    </row>
    <row r="1285" spans="1:9" x14ac:dyDescent="0.2">
      <c r="A1285" s="56">
        <f>Data!A1291</f>
        <v>41827</v>
      </c>
      <c r="B1285" s="57">
        <f>Data!E1291</f>
        <v>1486.6597999999999</v>
      </c>
      <c r="C1285" s="57">
        <f t="shared" si="80"/>
        <v>0.9962132553084786</v>
      </c>
      <c r="D1285" s="58">
        <f>IF(Data!Q1291=0,1,Data!Q1291/POWER(10,LEN(Data!Q1291)-1))</f>
        <v>1</v>
      </c>
      <c r="E1285" s="58">
        <f>IF(Data!R1291=0,1,Data!Q1291/1000000000)</f>
        <v>1</v>
      </c>
      <c r="F1285" s="58">
        <f t="shared" si="81"/>
        <v>1642.2916406921472</v>
      </c>
      <c r="G1285" s="65">
        <f t="shared" si="82"/>
        <v>-3.7867446915212932E-3</v>
      </c>
      <c r="H1285" s="58">
        <v>3882.17</v>
      </c>
      <c r="I1285" s="68">
        <f t="shared" si="83"/>
        <v>-1.3839050301603928E-3</v>
      </c>
    </row>
    <row r="1286" spans="1:9" x14ac:dyDescent="0.2">
      <c r="A1286" s="51">
        <f>Data!A1292</f>
        <v>41828</v>
      </c>
      <c r="B1286" s="52">
        <f>Data!E1292</f>
        <v>1500.6171999999999</v>
      </c>
      <c r="C1286" s="52">
        <f t="shared" si="80"/>
        <v>1.0093884290138202</v>
      </c>
      <c r="D1286" s="53">
        <f>IF(Data!Q1292=0,1,Data!Q1292/POWER(10,LEN(Data!Q1292)-1))</f>
        <v>1</v>
      </c>
      <c r="E1286" s="53">
        <f>IF(Data!R1292=0,1,Data!Q1292/1000000000)</f>
        <v>1</v>
      </c>
      <c r="F1286" s="53">
        <f t="shared" si="81"/>
        <v>1657.7101791807756</v>
      </c>
      <c r="G1286" s="66">
        <f t="shared" si="82"/>
        <v>9.3884290138201987E-3</v>
      </c>
      <c r="H1286" s="53">
        <v>3920.66</v>
      </c>
      <c r="I1286" s="69">
        <f t="shared" si="83"/>
        <v>9.9145580950859014E-3</v>
      </c>
    </row>
    <row r="1287" spans="1:9" x14ac:dyDescent="0.2">
      <c r="A1287" s="56">
        <f>Data!A1293</f>
        <v>41829</v>
      </c>
      <c r="B1287" s="57">
        <f>Data!E1293</f>
        <v>1523.2397000000001</v>
      </c>
      <c r="C1287" s="57">
        <f t="shared" si="80"/>
        <v>1.0150754636159043</v>
      </c>
      <c r="D1287" s="58">
        <f>IF(Data!Q1293=0,1,Data!Q1293/POWER(10,LEN(Data!Q1293)-1))</f>
        <v>1</v>
      </c>
      <c r="E1287" s="58">
        <f>IF(Data!R1293=0,1,Data!Q1293/1000000000)</f>
        <v>1</v>
      </c>
      <c r="F1287" s="58">
        <f t="shared" si="81"/>
        <v>1682.7009286727296</v>
      </c>
      <c r="G1287" s="65">
        <f t="shared" si="82"/>
        <v>1.5075463615904283E-2</v>
      </c>
      <c r="H1287" s="58">
        <v>3974.34</v>
      </c>
      <c r="I1287" s="68">
        <f t="shared" si="83"/>
        <v>1.3691572337310554E-2</v>
      </c>
    </row>
    <row r="1288" spans="1:9" x14ac:dyDescent="0.2">
      <c r="A1288" s="51">
        <f>Data!A1294</f>
        <v>41830</v>
      </c>
      <c r="B1288" s="52">
        <f>Data!E1294</f>
        <v>1526.0676000000001</v>
      </c>
      <c r="C1288" s="52">
        <f t="shared" si="80"/>
        <v>1.0018565036087228</v>
      </c>
      <c r="D1288" s="53">
        <f>IF(Data!Q1294=0,1,Data!Q1294/POWER(10,LEN(Data!Q1294)-1))</f>
        <v>1</v>
      </c>
      <c r="E1288" s="53">
        <f>IF(Data!R1294=0,1,Data!Q1294/1000000000)</f>
        <v>1</v>
      </c>
      <c r="F1288" s="53">
        <f t="shared" si="81"/>
        <v>1685.8248690192117</v>
      </c>
      <c r="G1288" s="66">
        <f t="shared" si="82"/>
        <v>1.8565036087228037E-3</v>
      </c>
      <c r="H1288" s="53">
        <v>3967.36</v>
      </c>
      <c r="I1288" s="69">
        <f t="shared" si="83"/>
        <v>-1.7562664492720703E-3</v>
      </c>
    </row>
    <row r="1289" spans="1:9" x14ac:dyDescent="0.2">
      <c r="A1289" s="56">
        <f>Data!A1295</f>
        <v>41831</v>
      </c>
      <c r="B1289" s="57">
        <f>Data!E1295</f>
        <v>1529.6088</v>
      </c>
      <c r="C1289" s="57">
        <f t="shared" si="80"/>
        <v>1.0023204738767797</v>
      </c>
      <c r="D1289" s="58">
        <f>IF(Data!Q1295=0,1,Data!Q1295/POWER(10,LEN(Data!Q1295)-1))</f>
        <v>1</v>
      </c>
      <c r="E1289" s="58">
        <f>IF(Data!R1295=0,1,Data!Q1295/1000000000)</f>
        <v>1</v>
      </c>
      <c r="F1289" s="58">
        <f t="shared" si="81"/>
        <v>1689.7367815885964</v>
      </c>
      <c r="G1289" s="65">
        <f t="shared" si="82"/>
        <v>2.320473876779694E-3</v>
      </c>
      <c r="H1289" s="58">
        <v>3974.45</v>
      </c>
      <c r="I1289" s="68">
        <f t="shared" si="83"/>
        <v>1.7870825939667601E-3</v>
      </c>
    </row>
    <row r="1290" spans="1:9" x14ac:dyDescent="0.2">
      <c r="A1290" s="51">
        <f>Data!A1296</f>
        <v>41832</v>
      </c>
      <c r="B1290" s="52">
        <f>Data!E1296</f>
        <v>1529.5432000000001</v>
      </c>
      <c r="C1290" s="52">
        <f t="shared" si="80"/>
        <v>0.99995711321744496</v>
      </c>
      <c r="D1290" s="53">
        <f>IF(Data!Q1296=0,1,Data!Q1296/POWER(10,LEN(Data!Q1296)-1))</f>
        <v>1</v>
      </c>
      <c r="E1290" s="53">
        <f>IF(Data!R1296=0,1,Data!Q1296/1000000000)</f>
        <v>1</v>
      </c>
      <c r="F1290" s="53">
        <f t="shared" si="81"/>
        <v>1689.664314214669</v>
      </c>
      <c r="G1290" s="66">
        <f t="shared" si="82"/>
        <v>-4.2886782555151548E-5</v>
      </c>
      <c r="H1290" s="53">
        <v>3974.45</v>
      </c>
      <c r="I1290" s="69">
        <f t="shared" si="83"/>
        <v>0</v>
      </c>
    </row>
    <row r="1291" spans="1:9" x14ac:dyDescent="0.2">
      <c r="A1291" s="56">
        <f>Data!A1297</f>
        <v>41833</v>
      </c>
      <c r="B1291" s="57">
        <f>Data!E1297</f>
        <v>1529.4776999999999</v>
      </c>
      <c r="C1291" s="57">
        <f t="shared" si="80"/>
        <v>0.99995717675708662</v>
      </c>
      <c r="D1291" s="58">
        <f>IF(Data!Q1297=0,1,Data!Q1297/POWER(10,LEN(Data!Q1297)-1))</f>
        <v>1</v>
      </c>
      <c r="E1291" s="58">
        <f>IF(Data!R1297=0,1,Data!Q1297/1000000000)</f>
        <v>1</v>
      </c>
      <c r="F1291" s="58">
        <f t="shared" si="81"/>
        <v>1689.5919573092995</v>
      </c>
      <c r="G1291" s="65">
        <f t="shared" si="82"/>
        <v>-4.2823242913270221E-5</v>
      </c>
      <c r="H1291" s="58">
        <v>3974.45</v>
      </c>
      <c r="I1291" s="68">
        <f t="shared" si="83"/>
        <v>0</v>
      </c>
    </row>
    <row r="1292" spans="1:9" x14ac:dyDescent="0.2">
      <c r="A1292" s="51">
        <f>Data!A1298</f>
        <v>41834</v>
      </c>
      <c r="B1292" s="52">
        <f>Data!E1298</f>
        <v>1527.3216</v>
      </c>
      <c r="C1292" s="52">
        <f t="shared" si="80"/>
        <v>0.99859030308189523</v>
      </c>
      <c r="D1292" s="53">
        <f>IF(Data!Q1298=0,1,Data!Q1298/POWER(10,LEN(Data!Q1298)-1))</f>
        <v>1</v>
      </c>
      <c r="E1292" s="53">
        <f>IF(Data!R1298=0,1,Data!Q1298/1000000000)</f>
        <v>1</v>
      </c>
      <c r="F1292" s="53">
        <f t="shared" si="81"/>
        <v>1687.2101447342259</v>
      </c>
      <c r="G1292" s="66">
        <f t="shared" si="82"/>
        <v>-1.4096969181047747E-3</v>
      </c>
      <c r="H1292" s="53">
        <v>3964.81</v>
      </c>
      <c r="I1292" s="69">
        <f t="shared" si="83"/>
        <v>-2.4254928354866534E-3</v>
      </c>
    </row>
    <row r="1293" spans="1:9" x14ac:dyDescent="0.2">
      <c r="A1293" s="56">
        <f>Data!A1299</f>
        <v>41835</v>
      </c>
      <c r="B1293" s="57">
        <f>Data!E1299</f>
        <v>1525.1786999999999</v>
      </c>
      <c r="C1293" s="57">
        <f t="shared" si="80"/>
        <v>0.99859695561170614</v>
      </c>
      <c r="D1293" s="58">
        <f>IF(Data!Q1299=0,1,Data!Q1299/POWER(10,LEN(Data!Q1299)-1))</f>
        <v>1</v>
      </c>
      <c r="E1293" s="58">
        <f>IF(Data!R1299=0,1,Data!Q1299/1000000000)</f>
        <v>1</v>
      </c>
      <c r="F1293" s="58">
        <f t="shared" si="81"/>
        <v>1684.842914008784</v>
      </c>
      <c r="G1293" s="65">
        <f t="shared" si="82"/>
        <v>-1.4030443882938615E-3</v>
      </c>
      <c r="H1293" s="58">
        <v>3964.22</v>
      </c>
      <c r="I1293" s="68">
        <f t="shared" si="83"/>
        <v>-1.4880914848380833E-4</v>
      </c>
    </row>
    <row r="1294" spans="1:9" x14ac:dyDescent="0.2">
      <c r="A1294" s="51">
        <f>Data!A1300</f>
        <v>41836</v>
      </c>
      <c r="B1294" s="52">
        <f>Data!E1300</f>
        <v>1525.1177</v>
      </c>
      <c r="C1294" s="52">
        <f t="shared" si="80"/>
        <v>0.99996000468666402</v>
      </c>
      <c r="D1294" s="53">
        <f>IF(Data!Q1300=0,1,Data!Q1300/POWER(10,LEN(Data!Q1300)-1))</f>
        <v>1</v>
      </c>
      <c r="E1294" s="53">
        <f>IF(Data!R1300=0,1,Data!Q1300/1000000000)</f>
        <v>1</v>
      </c>
      <c r="F1294" s="53">
        <f t="shared" si="81"/>
        <v>1684.7755281885163</v>
      </c>
      <c r="G1294" s="66">
        <f t="shared" si="82"/>
        <v>-3.9995313335983163E-5</v>
      </c>
      <c r="H1294" s="53">
        <v>3964.22</v>
      </c>
      <c r="I1294" s="69">
        <f t="shared" si="83"/>
        <v>0</v>
      </c>
    </row>
    <row r="1295" spans="1:9" x14ac:dyDescent="0.2">
      <c r="A1295" s="56">
        <f>Data!A1301</f>
        <v>41837</v>
      </c>
      <c r="B1295" s="57">
        <f>Data!E1301</f>
        <v>1522.3404</v>
      </c>
      <c r="C1295" s="57">
        <f t="shared" si="80"/>
        <v>0.99817896022057839</v>
      </c>
      <c r="D1295" s="58">
        <f>IF(Data!Q1301=0,1,Data!Q1301/POWER(10,LEN(Data!Q1301)-1))</f>
        <v>1</v>
      </c>
      <c r="E1295" s="58">
        <f>IF(Data!R1301=0,1,Data!Q1301/1000000000)</f>
        <v>1</v>
      </c>
      <c r="F1295" s="58">
        <f t="shared" si="81"/>
        <v>1681.7074849322889</v>
      </c>
      <c r="G1295" s="65">
        <f t="shared" si="82"/>
        <v>-1.8210397794216071E-3</v>
      </c>
      <c r="H1295" s="58">
        <v>3946.67</v>
      </c>
      <c r="I1295" s="68">
        <f t="shared" si="83"/>
        <v>-4.4271004131959391E-3</v>
      </c>
    </row>
    <row r="1296" spans="1:9" x14ac:dyDescent="0.2">
      <c r="A1296" s="51">
        <f>Data!A1302</f>
        <v>41838</v>
      </c>
      <c r="B1296" s="52">
        <f>Data!E1302</f>
        <v>1520.7246</v>
      </c>
      <c r="C1296" s="52">
        <f t="shared" si="80"/>
        <v>0.99893860794865585</v>
      </c>
      <c r="D1296" s="53">
        <f>IF(Data!Q1302=0,1,Data!Q1302/POWER(10,LEN(Data!Q1302)-1))</f>
        <v>1</v>
      </c>
      <c r="E1296" s="53">
        <f>IF(Data!R1302=0,1,Data!Q1302/1000000000)</f>
        <v>1</v>
      </c>
      <c r="F1296" s="53">
        <f t="shared" si="81"/>
        <v>1679.9225339750958</v>
      </c>
      <c r="G1296" s="66">
        <f t="shared" si="82"/>
        <v>-1.0613920513441455E-3</v>
      </c>
      <c r="H1296" s="53">
        <v>3945.35</v>
      </c>
      <c r="I1296" s="69">
        <f t="shared" si="83"/>
        <v>-3.344591769770533E-4</v>
      </c>
    </row>
    <row r="1297" spans="1:9" x14ac:dyDescent="0.2">
      <c r="A1297" s="56">
        <f>Data!A1303</f>
        <v>41839</v>
      </c>
      <c r="B1297" s="57">
        <f>Data!E1303</f>
        <v>1520.6568</v>
      </c>
      <c r="C1297" s="57">
        <f t="shared" si="80"/>
        <v>0.99995541599050874</v>
      </c>
      <c r="D1297" s="58">
        <f>IF(Data!Q1303=0,1,Data!Q1303/POWER(10,LEN(Data!Q1303)-1))</f>
        <v>1</v>
      </c>
      <c r="E1297" s="58">
        <f>IF(Data!R1303=0,1,Data!Q1303/1000000000)</f>
        <v>1</v>
      </c>
      <c r="F1297" s="58">
        <f t="shared" si="81"/>
        <v>1679.8476362928966</v>
      </c>
      <c r="G1297" s="65">
        <f t="shared" si="82"/>
        <v>-4.4584009491144272E-5</v>
      </c>
      <c r="H1297" s="58">
        <v>3945.35</v>
      </c>
      <c r="I1297" s="68">
        <f t="shared" si="83"/>
        <v>0</v>
      </c>
    </row>
    <row r="1298" spans="1:9" x14ac:dyDescent="0.2">
      <c r="A1298" s="51">
        <f>Data!A1304</f>
        <v>41840</v>
      </c>
      <c r="B1298" s="52">
        <f>Data!E1304</f>
        <v>1520.5889</v>
      </c>
      <c r="C1298" s="52">
        <f t="shared" si="80"/>
        <v>0.99995534824162824</v>
      </c>
      <c r="D1298" s="53">
        <f>IF(Data!Q1304=0,1,Data!Q1304/POWER(10,LEN(Data!Q1304)-1))</f>
        <v>1</v>
      </c>
      <c r="E1298" s="53">
        <f>IF(Data!R1304=0,1,Data!Q1304/1000000000)</f>
        <v>1</v>
      </c>
      <c r="F1298" s="53">
        <f t="shared" si="81"/>
        <v>1679.7726281421394</v>
      </c>
      <c r="G1298" s="66">
        <f t="shared" si="82"/>
        <v>-4.4651758371760941E-5</v>
      </c>
      <c r="H1298" s="53">
        <v>3945.35</v>
      </c>
      <c r="I1298" s="69">
        <f t="shared" si="83"/>
        <v>0</v>
      </c>
    </row>
    <row r="1299" spans="1:9" x14ac:dyDescent="0.2">
      <c r="A1299" s="56">
        <f>Data!A1305</f>
        <v>41841</v>
      </c>
      <c r="B1299" s="57">
        <f>Data!E1305</f>
        <v>1515.9454000000001</v>
      </c>
      <c r="C1299" s="57">
        <f t="shared" si="80"/>
        <v>0.9969462489171137</v>
      </c>
      <c r="D1299" s="58">
        <f>IF(Data!Q1305=0,1,Data!Q1305/POWER(10,LEN(Data!Q1305)-1))</f>
        <v>1</v>
      </c>
      <c r="E1299" s="58">
        <f>IF(Data!R1305=0,1,Data!Q1305/1000000000)</f>
        <v>1</v>
      </c>
      <c r="F1299" s="58">
        <f t="shared" si="81"/>
        <v>1674.6430206599475</v>
      </c>
      <c r="G1299" s="65">
        <f t="shared" si="82"/>
        <v>-3.0537510828863024E-3</v>
      </c>
      <c r="H1299" s="58">
        <v>3936.83</v>
      </c>
      <c r="I1299" s="68">
        <f t="shared" si="83"/>
        <v>-2.1595042264944686E-3</v>
      </c>
    </row>
    <row r="1300" spans="1:9" x14ac:dyDescent="0.2">
      <c r="A1300" s="51">
        <f>Data!A1306</f>
        <v>41842</v>
      </c>
      <c r="B1300" s="52">
        <f>Data!E1306</f>
        <v>1514.9485999999999</v>
      </c>
      <c r="C1300" s="52">
        <f t="shared" si="80"/>
        <v>0.99934245652910714</v>
      </c>
      <c r="D1300" s="53">
        <f>IF(Data!Q1306=0,1,Data!Q1306/POWER(10,LEN(Data!Q1306)-1))</f>
        <v>1</v>
      </c>
      <c r="E1300" s="53">
        <f>IF(Data!R1306=0,1,Data!Q1306/1000000000)</f>
        <v>1</v>
      </c>
      <c r="F1300" s="53">
        <f t="shared" si="81"/>
        <v>1673.5418700756363</v>
      </c>
      <c r="G1300" s="66">
        <f t="shared" si="82"/>
        <v>-6.5754347089286291E-4</v>
      </c>
      <c r="H1300" s="53">
        <v>3931.12</v>
      </c>
      <c r="I1300" s="69">
        <f t="shared" si="83"/>
        <v>-1.4504055293218521E-3</v>
      </c>
    </row>
    <row r="1301" spans="1:9" x14ac:dyDescent="0.2">
      <c r="A1301" s="56">
        <f>Data!A1307</f>
        <v>41843</v>
      </c>
      <c r="B1301" s="57">
        <f>Data!E1307</f>
        <v>1508.8561999999999</v>
      </c>
      <c r="C1301" s="57">
        <f t="shared" si="80"/>
        <v>0.99597847742161016</v>
      </c>
      <c r="D1301" s="58">
        <f>IF(Data!Q1307=0,1,Data!Q1307/POWER(10,LEN(Data!Q1307)-1))</f>
        <v>1</v>
      </c>
      <c r="E1301" s="58">
        <f>IF(Data!R1307=0,1,Data!Q1307/1000000000)</f>
        <v>1</v>
      </c>
      <c r="F1301" s="58">
        <f t="shared" si="81"/>
        <v>1666.8116836592465</v>
      </c>
      <c r="G1301" s="65">
        <f t="shared" si="82"/>
        <v>-4.0215225783898356E-3</v>
      </c>
      <c r="H1301" s="58">
        <v>3921.98</v>
      </c>
      <c r="I1301" s="68">
        <f t="shared" si="83"/>
        <v>-2.325037139542907E-3</v>
      </c>
    </row>
    <row r="1302" spans="1:9" x14ac:dyDescent="0.2">
      <c r="A1302" s="51">
        <f>Data!A1308</f>
        <v>41844</v>
      </c>
      <c r="B1302" s="52">
        <f>Data!E1308</f>
        <v>1511.4435000000001</v>
      </c>
      <c r="C1302" s="52">
        <f t="shared" si="80"/>
        <v>1.0017147425977373</v>
      </c>
      <c r="D1302" s="53">
        <f>IF(Data!Q1308=0,1,Data!Q1308/POWER(10,LEN(Data!Q1308)-1))</f>
        <v>1.0001792819999999</v>
      </c>
      <c r="E1302" s="53">
        <f>IF(Data!R1308=0,1,Data!Q1308/1000000000)</f>
        <v>1</v>
      </c>
      <c r="F1302" s="53">
        <f t="shared" si="81"/>
        <v>1669.9691784032784</v>
      </c>
      <c r="G1302" s="66">
        <f t="shared" si="82"/>
        <v>1.8943320202196023E-3</v>
      </c>
      <c r="H1302" s="53">
        <v>3929.51</v>
      </c>
      <c r="I1302" s="69">
        <f t="shared" si="83"/>
        <v>1.9199485973921959E-3</v>
      </c>
    </row>
    <row r="1303" spans="1:9" x14ac:dyDescent="0.2">
      <c r="A1303" s="56">
        <f>Data!A1309</f>
        <v>41845</v>
      </c>
      <c r="B1303" s="57">
        <f>Data!E1309</f>
        <v>1506.9431</v>
      </c>
      <c r="C1303" s="57">
        <f t="shared" si="80"/>
        <v>0.99702244906938298</v>
      </c>
      <c r="D1303" s="58">
        <f>IF(Data!Q1309=0,1,Data!Q1309/POWER(10,LEN(Data!Q1309)-1))</f>
        <v>1</v>
      </c>
      <c r="E1303" s="58">
        <f>IF(Data!R1309=0,1,Data!Q1309/1000000000)</f>
        <v>1</v>
      </c>
      <c r="F1303" s="58">
        <f t="shared" si="81"/>
        <v>1664.9967601220219</v>
      </c>
      <c r="G1303" s="65">
        <f t="shared" si="82"/>
        <v>-2.9775509306171344E-3</v>
      </c>
      <c r="H1303" s="58">
        <v>3918.79</v>
      </c>
      <c r="I1303" s="68">
        <f t="shared" si="83"/>
        <v>-2.7280755106871002E-3</v>
      </c>
    </row>
    <row r="1304" spans="1:9" x14ac:dyDescent="0.2">
      <c r="A1304" s="51">
        <f>Data!A1310</f>
        <v>41846</v>
      </c>
      <c r="B1304" s="52">
        <f>Data!E1310</f>
        <v>1506.8766000000001</v>
      </c>
      <c r="C1304" s="52">
        <f t="shared" si="80"/>
        <v>0.99995587092837157</v>
      </c>
      <c r="D1304" s="53">
        <f>IF(Data!Q1310=0,1,Data!Q1310/POWER(10,LEN(Data!Q1310)-1))</f>
        <v>1</v>
      </c>
      <c r="E1304" s="53">
        <f>IF(Data!R1310=0,1,Data!Q1310/1000000000)</f>
        <v>1</v>
      </c>
      <c r="F1304" s="53">
        <f t="shared" si="81"/>
        <v>1664.9232853607334</v>
      </c>
      <c r="G1304" s="66">
        <f t="shared" si="82"/>
        <v>-4.4129071628429273E-5</v>
      </c>
      <c r="H1304" s="53">
        <v>3918.79</v>
      </c>
      <c r="I1304" s="69">
        <f t="shared" si="83"/>
        <v>0</v>
      </c>
    </row>
    <row r="1305" spans="1:9" x14ac:dyDescent="0.2">
      <c r="A1305" s="56">
        <f>Data!A1311</f>
        <v>41847</v>
      </c>
      <c r="B1305" s="57">
        <f>Data!E1311</f>
        <v>1506.8100999999999</v>
      </c>
      <c r="C1305" s="57">
        <f t="shared" si="80"/>
        <v>0.99995586898091049</v>
      </c>
      <c r="D1305" s="58">
        <f>IF(Data!Q1311=0,1,Data!Q1311/POWER(10,LEN(Data!Q1311)-1))</f>
        <v>1</v>
      </c>
      <c r="E1305" s="58">
        <f>IF(Data!R1311=0,1,Data!Q1311/1000000000)</f>
        <v>1</v>
      </c>
      <c r="F1305" s="58">
        <f t="shared" si="81"/>
        <v>1664.8498105994445</v>
      </c>
      <c r="G1305" s="65">
        <f t="shared" si="82"/>
        <v>-4.4131019089621581E-5</v>
      </c>
      <c r="H1305" s="58">
        <v>3918.79</v>
      </c>
      <c r="I1305" s="68">
        <f t="shared" si="83"/>
        <v>0</v>
      </c>
    </row>
    <row r="1306" spans="1:9" x14ac:dyDescent="0.2">
      <c r="A1306" s="51">
        <f>Data!A1312</f>
        <v>41848</v>
      </c>
      <c r="B1306" s="52">
        <f>Data!E1312</f>
        <v>1506.7731000000001</v>
      </c>
      <c r="C1306" s="52">
        <f t="shared" si="80"/>
        <v>0.99997544481550804</v>
      </c>
      <c r="D1306" s="53">
        <f>IF(Data!Q1312=0,1,Data!Q1312/POWER(10,LEN(Data!Q1312)-1))</f>
        <v>1</v>
      </c>
      <c r="E1306" s="53">
        <f>IF(Data!R1312=0,1,Data!Q1312/1000000000)</f>
        <v>1</v>
      </c>
      <c r="F1306" s="53">
        <f t="shared" si="81"/>
        <v>1664.8089299051937</v>
      </c>
      <c r="G1306" s="66">
        <f t="shared" si="82"/>
        <v>-2.4555184491958926E-5</v>
      </c>
      <c r="H1306" s="53">
        <v>3918.56</v>
      </c>
      <c r="I1306" s="69">
        <f t="shared" si="83"/>
        <v>-5.8691585923198453E-5</v>
      </c>
    </row>
    <row r="1307" spans="1:9" x14ac:dyDescent="0.2">
      <c r="A1307" s="56">
        <f>Data!A1313</f>
        <v>41849</v>
      </c>
      <c r="B1307" s="57">
        <f>Data!E1313</f>
        <v>1505.5590999999999</v>
      </c>
      <c r="C1307" s="57">
        <f t="shared" si="80"/>
        <v>0.99919430470320969</v>
      </c>
      <c r="D1307" s="58">
        <f>IF(Data!Q1313=0,1,Data!Q1313/POWER(10,LEN(Data!Q1313)-1))</f>
        <v>1</v>
      </c>
      <c r="E1307" s="58">
        <f>IF(Data!R1313=0,1,Data!Q1313/1000000000)</f>
        <v>1</v>
      </c>
      <c r="F1307" s="58">
        <f t="shared" si="81"/>
        <v>1663.4676011803147</v>
      </c>
      <c r="G1307" s="65">
        <f t="shared" si="82"/>
        <v>-8.0569529679030971E-4</v>
      </c>
      <c r="H1307" s="58">
        <v>3914.86</v>
      </c>
      <c r="I1307" s="68">
        <f t="shared" si="83"/>
        <v>-9.4422440896646531E-4</v>
      </c>
    </row>
    <row r="1308" spans="1:9" x14ac:dyDescent="0.2">
      <c r="A1308" s="51">
        <f>Data!A1314</f>
        <v>41850</v>
      </c>
      <c r="B1308" s="52">
        <f>Data!E1314</f>
        <v>1504.4303</v>
      </c>
      <c r="C1308" s="52">
        <f t="shared" si="80"/>
        <v>0.99925024530754059</v>
      </c>
      <c r="D1308" s="53">
        <f>IF(Data!Q1314=0,1,Data!Q1314/POWER(10,LEN(Data!Q1314)-1))</f>
        <v>1</v>
      </c>
      <c r="E1308" s="53">
        <f>IF(Data!R1314=0,1,Data!Q1314/1000000000)</f>
        <v>1</v>
      </c>
      <c r="F1308" s="53">
        <f t="shared" si="81"/>
        <v>1662.2204085405756</v>
      </c>
      <c r="G1308" s="66">
        <f t="shared" si="82"/>
        <v>-7.4975469245941451E-4</v>
      </c>
      <c r="H1308" s="53">
        <v>3906.37</v>
      </c>
      <c r="I1308" s="69">
        <f t="shared" si="83"/>
        <v>-2.1686599265363649E-3</v>
      </c>
    </row>
    <row r="1309" spans="1:9" x14ac:dyDescent="0.2">
      <c r="A1309" s="56">
        <f>Data!A1315</f>
        <v>41851</v>
      </c>
      <c r="B1309" s="57">
        <f>Data!E1315</f>
        <v>1488.0612000000001</v>
      </c>
      <c r="C1309" s="57">
        <f t="shared" si="80"/>
        <v>0.98911940287296796</v>
      </c>
      <c r="D1309" s="58">
        <f>IF(Data!Q1315=0,1,Data!Q1315/POWER(10,LEN(Data!Q1315)-1))</f>
        <v>1</v>
      </c>
      <c r="E1309" s="58">
        <f>IF(Data!R1315=0,1,Data!Q1315/1000000000)</f>
        <v>1</v>
      </c>
      <c r="F1309" s="58">
        <f t="shared" si="81"/>
        <v>1644.1344579389149</v>
      </c>
      <c r="G1309" s="65">
        <f t="shared" si="82"/>
        <v>-1.0880597127032043E-2</v>
      </c>
      <c r="H1309" s="58">
        <v>3875.44</v>
      </c>
      <c r="I1309" s="68">
        <f t="shared" si="83"/>
        <v>-7.9178367640545533E-3</v>
      </c>
    </row>
    <row r="1310" spans="1:9" x14ac:dyDescent="0.2">
      <c r="A1310" s="51">
        <f>Data!A1316</f>
        <v>41852</v>
      </c>
      <c r="B1310" s="52">
        <f>Data!E1316</f>
        <v>1492.1244999999999</v>
      </c>
      <c r="C1310" s="52">
        <f t="shared" si="80"/>
        <v>1.0027306000586533</v>
      </c>
      <c r="D1310" s="53">
        <f>IF(Data!Q1316=0,1,Data!Q1316/POWER(10,LEN(Data!Q1316)-1))</f>
        <v>1</v>
      </c>
      <c r="E1310" s="53">
        <f>IF(Data!R1316=0,1,Data!Q1316/1000000000)</f>
        <v>1</v>
      </c>
      <c r="F1310" s="53">
        <f t="shared" si="81"/>
        <v>1648.6239315861969</v>
      </c>
      <c r="G1310" s="66">
        <f t="shared" si="82"/>
        <v>2.7306000586533319E-3</v>
      </c>
      <c r="H1310" s="53">
        <v>3904.93</v>
      </c>
      <c r="I1310" s="69">
        <f t="shared" si="83"/>
        <v>7.6094585389012703E-3</v>
      </c>
    </row>
    <row r="1311" spans="1:9" x14ac:dyDescent="0.2">
      <c r="A1311" s="56">
        <f>Data!A1317</f>
        <v>41853</v>
      </c>
      <c r="B1311" s="57">
        <f>Data!E1317</f>
        <v>1492.0590999999999</v>
      </c>
      <c r="C1311" s="57">
        <f t="shared" si="80"/>
        <v>0.99995616987724556</v>
      </c>
      <c r="D1311" s="58">
        <f>IF(Data!Q1317=0,1,Data!Q1317/POWER(10,LEN(Data!Q1317)-1))</f>
        <v>1</v>
      </c>
      <c r="E1311" s="58">
        <f>IF(Data!R1317=0,1,Data!Q1317/1000000000)</f>
        <v>1</v>
      </c>
      <c r="F1311" s="58">
        <f t="shared" si="81"/>
        <v>1648.5516721968995</v>
      </c>
      <c r="G1311" s="65">
        <f t="shared" si="82"/>
        <v>-4.3830122754440204E-5</v>
      </c>
      <c r="H1311" s="58">
        <v>3904.93</v>
      </c>
      <c r="I1311" s="68">
        <f t="shared" si="83"/>
        <v>0</v>
      </c>
    </row>
    <row r="1312" spans="1:9" x14ac:dyDescent="0.2">
      <c r="A1312" s="51">
        <f>Data!A1318</f>
        <v>41854</v>
      </c>
      <c r="B1312" s="52">
        <f>Data!E1318</f>
        <v>1491.9937</v>
      </c>
      <c r="C1312" s="52">
        <f t="shared" si="80"/>
        <v>0.99995616795608167</v>
      </c>
      <c r="D1312" s="53">
        <f>IF(Data!Q1318=0,1,Data!Q1318/POWER(10,LEN(Data!Q1318)-1))</f>
        <v>1</v>
      </c>
      <c r="E1312" s="53">
        <f>IF(Data!R1318=0,1,Data!Q1318/1000000000)</f>
        <v>1</v>
      </c>
      <c r="F1312" s="53">
        <f t="shared" si="81"/>
        <v>1648.4794128076021</v>
      </c>
      <c r="G1312" s="66">
        <f t="shared" si="82"/>
        <v>-4.383204391833484E-5</v>
      </c>
      <c r="H1312" s="53">
        <v>3904.93</v>
      </c>
      <c r="I1312" s="69">
        <f t="shared" si="83"/>
        <v>0</v>
      </c>
    </row>
    <row r="1313" spans="1:9" x14ac:dyDescent="0.2">
      <c r="A1313" s="56">
        <f>Data!A1319</f>
        <v>41855</v>
      </c>
      <c r="B1313" s="57">
        <f>Data!E1319</f>
        <v>1509.0406</v>
      </c>
      <c r="C1313" s="57">
        <f t="shared" si="80"/>
        <v>1.0114255844377895</v>
      </c>
      <c r="D1313" s="58">
        <f>IF(Data!Q1319=0,1,Data!Q1319/POWER(10,LEN(Data!Q1319)-1))</f>
        <v>1</v>
      </c>
      <c r="E1313" s="58">
        <f>IF(Data!R1319=0,1,Data!Q1319/1000000000)</f>
        <v>1</v>
      </c>
      <c r="F1313" s="58">
        <f t="shared" si="81"/>
        <v>1667.3142535325931</v>
      </c>
      <c r="G1313" s="65">
        <f t="shared" si="82"/>
        <v>1.1425584437789515E-2</v>
      </c>
      <c r="H1313" s="58">
        <v>3934.93</v>
      </c>
      <c r="I1313" s="68">
        <f t="shared" si="83"/>
        <v>7.6825961028750278E-3</v>
      </c>
    </row>
    <row r="1314" spans="1:9" x14ac:dyDescent="0.2">
      <c r="A1314" s="51">
        <f>Data!A1320</f>
        <v>41856</v>
      </c>
      <c r="B1314" s="52">
        <f>Data!E1320</f>
        <v>1515.5820000000001</v>
      </c>
      <c r="C1314" s="52">
        <f t="shared" si="80"/>
        <v>1.0043348071615834</v>
      </c>
      <c r="D1314" s="53">
        <f>IF(Data!Q1320=0,1,Data!Q1320/POWER(10,LEN(Data!Q1320)-1))</f>
        <v>1</v>
      </c>
      <c r="E1314" s="53">
        <f>IF(Data!R1320=0,1,Data!Q1320/1000000000)</f>
        <v>1</v>
      </c>
      <c r="F1314" s="53">
        <f t="shared" si="81"/>
        <v>1674.5417392994163</v>
      </c>
      <c r="G1314" s="66">
        <f t="shared" si="82"/>
        <v>4.3348071615834094E-3</v>
      </c>
      <c r="H1314" s="53">
        <v>3940.62</v>
      </c>
      <c r="I1314" s="69">
        <f t="shared" si="83"/>
        <v>1.4460231821151748E-3</v>
      </c>
    </row>
    <row r="1315" spans="1:9" x14ac:dyDescent="0.2">
      <c r="A1315" s="56">
        <f>Data!A1321</f>
        <v>41857</v>
      </c>
      <c r="B1315" s="57">
        <f>Data!E1321</f>
        <v>1510.3434999999999</v>
      </c>
      <c r="C1315" s="57">
        <f t="shared" si="80"/>
        <v>0.99654357204031185</v>
      </c>
      <c r="D1315" s="58">
        <f>IF(Data!Q1321=0,1,Data!Q1321/POWER(10,LEN(Data!Q1321)-1))</f>
        <v>1</v>
      </c>
      <c r="E1315" s="58">
        <f>IF(Data!R1321=0,1,Data!Q1321/1000000000)</f>
        <v>1</v>
      </c>
      <c r="F1315" s="58">
        <f t="shared" si="81"/>
        <v>1668.753806412037</v>
      </c>
      <c r="G1315" s="65">
        <f t="shared" si="82"/>
        <v>-3.4564279596881464E-3</v>
      </c>
      <c r="H1315" s="58">
        <v>3923.37</v>
      </c>
      <c r="I1315" s="68">
        <f t="shared" si="83"/>
        <v>-4.377483746212496E-3</v>
      </c>
    </row>
    <row r="1316" spans="1:9" x14ac:dyDescent="0.2">
      <c r="A1316" s="51">
        <f>Data!A1322</f>
        <v>41858</v>
      </c>
      <c r="B1316" s="52">
        <f>Data!E1322</f>
        <v>1504.0152</v>
      </c>
      <c r="C1316" s="52">
        <f t="shared" si="80"/>
        <v>0.99581002599739732</v>
      </c>
      <c r="D1316" s="53">
        <f>IF(Data!Q1322=0,1,Data!Q1322/POWER(10,LEN(Data!Q1322)-1))</f>
        <v>1</v>
      </c>
      <c r="E1316" s="53">
        <f>IF(Data!R1322=0,1,Data!Q1322/1000000000)</f>
        <v>1</v>
      </c>
      <c r="F1316" s="53">
        <f t="shared" si="81"/>
        <v>1661.7617713464263</v>
      </c>
      <c r="G1316" s="66">
        <f t="shared" si="82"/>
        <v>-4.189974002602681E-3</v>
      </c>
      <c r="H1316" s="53">
        <v>3906.73</v>
      </c>
      <c r="I1316" s="69">
        <f t="shared" si="83"/>
        <v>-4.2412517809943262E-3</v>
      </c>
    </row>
    <row r="1317" spans="1:9" x14ac:dyDescent="0.2">
      <c r="A1317" s="56">
        <f>Data!A1323</f>
        <v>41859</v>
      </c>
      <c r="B1317" s="57">
        <f>Data!E1323</f>
        <v>1494.7877000000001</v>
      </c>
      <c r="C1317" s="57">
        <f t="shared" si="80"/>
        <v>0.99386475615406022</v>
      </c>
      <c r="D1317" s="58">
        <f>IF(Data!Q1323=0,1,Data!Q1323/POWER(10,LEN(Data!Q1323)-1))</f>
        <v>1</v>
      </c>
      <c r="E1317" s="58">
        <f>IF(Data!R1323=0,1,Data!Q1323/1000000000)</f>
        <v>1</v>
      </c>
      <c r="F1317" s="58">
        <f t="shared" si="81"/>
        <v>1651.5664576653551</v>
      </c>
      <c r="G1317" s="65">
        <f t="shared" si="82"/>
        <v>-6.1352438459397751E-3</v>
      </c>
      <c r="H1317" s="58">
        <v>3894.46</v>
      </c>
      <c r="I1317" s="68">
        <f t="shared" si="83"/>
        <v>-3.1407340665978722E-3</v>
      </c>
    </row>
    <row r="1318" spans="1:9" x14ac:dyDescent="0.2">
      <c r="A1318" s="51">
        <f>Data!A1324</f>
        <v>41860</v>
      </c>
      <c r="B1318" s="52">
        <f>Data!E1324</f>
        <v>1494.7230999999999</v>
      </c>
      <c r="C1318" s="52">
        <f t="shared" si="80"/>
        <v>0.99995678316057846</v>
      </c>
      <c r="D1318" s="53">
        <f>IF(Data!Q1324=0,1,Data!Q1324/POWER(10,LEN(Data!Q1324)-1))</f>
        <v>1</v>
      </c>
      <c r="E1318" s="53">
        <f>IF(Data!R1324=0,1,Data!Q1324/1000000000)</f>
        <v>1</v>
      </c>
      <c r="F1318" s="53">
        <f t="shared" si="81"/>
        <v>1651.4950821829602</v>
      </c>
      <c r="G1318" s="66">
        <f t="shared" si="82"/>
        <v>-4.3216839421544861E-5</v>
      </c>
      <c r="H1318" s="53">
        <v>3894.46</v>
      </c>
      <c r="I1318" s="69">
        <f t="shared" si="83"/>
        <v>0</v>
      </c>
    </row>
    <row r="1319" spans="1:9" x14ac:dyDescent="0.2">
      <c r="A1319" s="56">
        <f>Data!A1325</f>
        <v>41861</v>
      </c>
      <c r="B1319" s="57">
        <f>Data!E1325</f>
        <v>1494.6585</v>
      </c>
      <c r="C1319" s="57">
        <f t="shared" si="80"/>
        <v>0.99995678129280274</v>
      </c>
      <c r="D1319" s="58">
        <f>IF(Data!Q1325=0,1,Data!Q1325/POWER(10,LEN(Data!Q1325)-1))</f>
        <v>1</v>
      </c>
      <c r="E1319" s="58">
        <f>IF(Data!R1325=0,1,Data!Q1325/1000000000)</f>
        <v>1</v>
      </c>
      <c r="F1319" s="58">
        <f t="shared" si="81"/>
        <v>1651.4237067005656</v>
      </c>
      <c r="G1319" s="65">
        <f t="shared" si="82"/>
        <v>-4.3218707197256734E-5</v>
      </c>
      <c r="H1319" s="58">
        <v>3894.46</v>
      </c>
      <c r="I1319" s="68">
        <f t="shared" si="83"/>
        <v>0</v>
      </c>
    </row>
    <row r="1320" spans="1:9" x14ac:dyDescent="0.2">
      <c r="A1320" s="51">
        <f>Data!A1326</f>
        <v>41862</v>
      </c>
      <c r="B1320" s="52">
        <f>Data!E1326</f>
        <v>1505.9459999999999</v>
      </c>
      <c r="C1320" s="52">
        <f t="shared" si="80"/>
        <v>1.007551892288439</v>
      </c>
      <c r="D1320" s="53">
        <f>IF(Data!Q1326=0,1,Data!Q1326/POWER(10,LEN(Data!Q1326)-1))</f>
        <v>1</v>
      </c>
      <c r="E1320" s="53">
        <f>IF(Data!R1326=0,1,Data!Q1326/1000000000)</f>
        <v>1</v>
      </c>
      <c r="F1320" s="53">
        <f t="shared" si="81"/>
        <v>1663.8950806561429</v>
      </c>
      <c r="G1320" s="66">
        <f t="shared" si="82"/>
        <v>7.5518922884389994E-3</v>
      </c>
      <c r="H1320" s="53">
        <v>3926.35</v>
      </c>
      <c r="I1320" s="69">
        <f t="shared" si="83"/>
        <v>8.1885550243165905E-3</v>
      </c>
    </row>
    <row r="1321" spans="1:9" x14ac:dyDescent="0.2">
      <c r="A1321" s="56">
        <f>Data!A1327</f>
        <v>41863</v>
      </c>
      <c r="B1321" s="57">
        <f>Data!E1327</f>
        <v>1508.8839</v>
      </c>
      <c r="C1321" s="57">
        <f t="shared" si="80"/>
        <v>1.001950866764147</v>
      </c>
      <c r="D1321" s="58">
        <f>IF(Data!Q1327=0,1,Data!Q1327/POWER(10,LEN(Data!Q1327)-1))</f>
        <v>1</v>
      </c>
      <c r="E1321" s="58">
        <f>IF(Data!R1327=0,1,Data!Q1327/1000000000)</f>
        <v>1</v>
      </c>
      <c r="F1321" s="58">
        <f t="shared" si="81"/>
        <v>1667.1411182680226</v>
      </c>
      <c r="G1321" s="65">
        <f t="shared" si="82"/>
        <v>1.950866764147019E-3</v>
      </c>
      <c r="H1321" s="58">
        <v>3924.05</v>
      </c>
      <c r="I1321" s="68">
        <f t="shared" si="83"/>
        <v>-5.8578578068679832E-4</v>
      </c>
    </row>
    <row r="1322" spans="1:9" x14ac:dyDescent="0.2">
      <c r="A1322" s="51">
        <f>Data!A1328</f>
        <v>41864</v>
      </c>
      <c r="B1322" s="52">
        <f>Data!E1328</f>
        <v>1516.1264000000001</v>
      </c>
      <c r="C1322" s="52">
        <f t="shared" si="80"/>
        <v>1.0047999054135313</v>
      </c>
      <c r="D1322" s="53">
        <f>IF(Data!Q1328=0,1,Data!Q1328/POWER(10,LEN(Data!Q1328)-1))</f>
        <v>1</v>
      </c>
      <c r="E1322" s="53">
        <f>IF(Data!R1328=0,1,Data!Q1328/1000000000)</f>
        <v>1</v>
      </c>
      <c r="F1322" s="53">
        <f t="shared" si="81"/>
        <v>1675.1432379467178</v>
      </c>
      <c r="G1322" s="66">
        <f t="shared" si="82"/>
        <v>4.799905413531258E-3</v>
      </c>
      <c r="H1322" s="53">
        <v>3952.77</v>
      </c>
      <c r="I1322" s="69">
        <f t="shared" si="83"/>
        <v>7.3189689224142374E-3</v>
      </c>
    </row>
    <row r="1323" spans="1:9" x14ac:dyDescent="0.2">
      <c r="A1323" s="56">
        <f>Data!A1329</f>
        <v>41865</v>
      </c>
      <c r="B1323" s="57">
        <f>Data!E1329</f>
        <v>1521.242</v>
      </c>
      <c r="C1323" s="57">
        <f t="shared" si="80"/>
        <v>1.0033741250069914</v>
      </c>
      <c r="D1323" s="58">
        <f>IF(Data!Q1329=0,1,Data!Q1329/POWER(10,LEN(Data!Q1329)-1))</f>
        <v>1</v>
      </c>
      <c r="E1323" s="58">
        <f>IF(Data!R1329=0,1,Data!Q1329/1000000000)</f>
        <v>1</v>
      </c>
      <c r="F1323" s="58">
        <f t="shared" si="81"/>
        <v>1680.7953806361663</v>
      </c>
      <c r="G1323" s="65">
        <f t="shared" si="82"/>
        <v>3.374125006991413E-3</v>
      </c>
      <c r="H1323" s="58">
        <v>3955.38</v>
      </c>
      <c r="I1323" s="68">
        <f t="shared" si="83"/>
        <v>6.6029645033749418E-4</v>
      </c>
    </row>
    <row r="1324" spans="1:9" x14ac:dyDescent="0.2">
      <c r="A1324" s="51">
        <f>Data!A1330</f>
        <v>41866</v>
      </c>
      <c r="B1324" s="52">
        <f>Data!E1330</f>
        <v>1521.1763000000001</v>
      </c>
      <c r="C1324" s="52">
        <f t="shared" si="80"/>
        <v>0.99995681160525418</v>
      </c>
      <c r="D1324" s="53">
        <f>IF(Data!Q1330=0,1,Data!Q1330/POWER(10,LEN(Data!Q1330)-1))</f>
        <v>1</v>
      </c>
      <c r="E1324" s="53">
        <f>IF(Data!R1330=0,1,Data!Q1330/1000000000)</f>
        <v>1</v>
      </c>
      <c r="F1324" s="53">
        <f t="shared" si="81"/>
        <v>1680.7227897817804</v>
      </c>
      <c r="G1324" s="66">
        <f t="shared" si="82"/>
        <v>-4.3188394745818925E-5</v>
      </c>
      <c r="H1324" s="53">
        <v>3955.38</v>
      </c>
      <c r="I1324" s="69">
        <f t="shared" si="83"/>
        <v>0</v>
      </c>
    </row>
    <row r="1325" spans="1:9" x14ac:dyDescent="0.2">
      <c r="A1325" s="56">
        <f>Data!A1331</f>
        <v>41867</v>
      </c>
      <c r="B1325" s="57">
        <f>Data!E1331</f>
        <v>1521.1107</v>
      </c>
      <c r="C1325" s="57">
        <f t="shared" si="80"/>
        <v>0.99995687547853584</v>
      </c>
      <c r="D1325" s="58">
        <f>IF(Data!Q1331=0,1,Data!Q1331/POWER(10,LEN(Data!Q1331)-1))</f>
        <v>1</v>
      </c>
      <c r="E1325" s="58">
        <f>IF(Data!R1331=0,1,Data!Q1331/1000000000)</f>
        <v>1</v>
      </c>
      <c r="F1325" s="58">
        <f t="shared" si="81"/>
        <v>1680.6503094157572</v>
      </c>
      <c r="G1325" s="65">
        <f t="shared" si="82"/>
        <v>-4.312452146415513E-5</v>
      </c>
      <c r="H1325" s="58">
        <v>3955.38</v>
      </c>
      <c r="I1325" s="68">
        <f t="shared" si="83"/>
        <v>0</v>
      </c>
    </row>
    <row r="1326" spans="1:9" x14ac:dyDescent="0.2">
      <c r="A1326" s="51">
        <f>Data!A1332</f>
        <v>41868</v>
      </c>
      <c r="B1326" s="52">
        <f>Data!E1332</f>
        <v>1521.0450000000001</v>
      </c>
      <c r="C1326" s="52">
        <f t="shared" si="80"/>
        <v>0.99995680787729657</v>
      </c>
      <c r="D1326" s="53">
        <f>IF(Data!Q1332=0,1,Data!Q1332/POWER(10,LEN(Data!Q1332)-1))</f>
        <v>1</v>
      </c>
      <c r="E1326" s="53">
        <f>IF(Data!R1332=0,1,Data!Q1332/1000000000)</f>
        <v>1</v>
      </c>
      <c r="F1326" s="53">
        <f t="shared" si="81"/>
        <v>1680.5777185613713</v>
      </c>
      <c r="G1326" s="66">
        <f t="shared" si="82"/>
        <v>-4.3192122703428204E-5</v>
      </c>
      <c r="H1326" s="53">
        <v>3955.38</v>
      </c>
      <c r="I1326" s="69">
        <f t="shared" si="83"/>
        <v>0</v>
      </c>
    </row>
    <row r="1327" spans="1:9" x14ac:dyDescent="0.2">
      <c r="A1327" s="56">
        <f>Data!A1333</f>
        <v>41869</v>
      </c>
      <c r="B1327" s="57">
        <f>Data!E1333</f>
        <v>1523.2279000000001</v>
      </c>
      <c r="C1327" s="57">
        <f t="shared" si="80"/>
        <v>1.0014351317679622</v>
      </c>
      <c r="D1327" s="58">
        <f>IF(Data!Q1333=0,1,Data!Q1333/POWER(10,LEN(Data!Q1333)-1))</f>
        <v>1</v>
      </c>
      <c r="E1327" s="58">
        <f>IF(Data!R1333=0,1,Data!Q1333/1000000000)</f>
        <v>1</v>
      </c>
      <c r="F1327" s="58">
        <f t="shared" si="81"/>
        <v>1682.989569033808</v>
      </c>
      <c r="G1327" s="65">
        <f t="shared" si="82"/>
        <v>1.4351317679621722E-3</v>
      </c>
      <c r="H1327" s="58">
        <v>3953.56</v>
      </c>
      <c r="I1327" s="68">
        <f t="shared" si="83"/>
        <v>-4.6013278117407186E-4</v>
      </c>
    </row>
    <row r="1328" spans="1:9" x14ac:dyDescent="0.2">
      <c r="A1328" s="51">
        <f>Data!A1334</f>
        <v>41870</v>
      </c>
      <c r="B1328" s="52">
        <f>Data!E1334</f>
        <v>1515.1369999999999</v>
      </c>
      <c r="C1328" s="52">
        <f t="shared" si="80"/>
        <v>0.9946883194563334</v>
      </c>
      <c r="D1328" s="53">
        <f>IF(Data!Q1334=0,1,Data!Q1334/POWER(10,LEN(Data!Q1334)-1))</f>
        <v>1</v>
      </c>
      <c r="E1328" s="53">
        <f>IF(Data!R1334=0,1,Data!Q1334/1000000000)</f>
        <v>1</v>
      </c>
      <c r="F1328" s="53">
        <f t="shared" si="81"/>
        <v>1674.0500660847774</v>
      </c>
      <c r="G1328" s="66">
        <f t="shared" si="82"/>
        <v>-5.311680543666486E-3</v>
      </c>
      <c r="H1328" s="53">
        <v>3947.96</v>
      </c>
      <c r="I1328" s="69">
        <f t="shared" si="83"/>
        <v>-1.4164449255860134E-3</v>
      </c>
    </row>
    <row r="1329" spans="1:9" x14ac:dyDescent="0.2">
      <c r="A1329" s="56">
        <f>Data!A1335</f>
        <v>41871</v>
      </c>
      <c r="B1329" s="57">
        <f>Data!E1335</f>
        <v>1520.4015999999999</v>
      </c>
      <c r="C1329" s="57">
        <f t="shared" si="80"/>
        <v>1.0034746692873318</v>
      </c>
      <c r="D1329" s="58">
        <f>IF(Data!Q1335=0,1,Data!Q1335/POWER(10,LEN(Data!Q1335)-1))</f>
        <v>1</v>
      </c>
      <c r="E1329" s="58">
        <f>IF(Data!R1335=0,1,Data!Q1335/1000000000)</f>
        <v>1</v>
      </c>
      <c r="F1329" s="58">
        <f t="shared" si="81"/>
        <v>1679.866836434858</v>
      </c>
      <c r="G1329" s="65">
        <f t="shared" si="82"/>
        <v>3.4746692873317553E-3</v>
      </c>
      <c r="H1329" s="58">
        <v>3978</v>
      </c>
      <c r="I1329" s="68">
        <f t="shared" si="83"/>
        <v>7.60899299891582E-3</v>
      </c>
    </row>
    <row r="1330" spans="1:9" x14ac:dyDescent="0.2">
      <c r="A1330" s="51">
        <f>Data!A1336</f>
        <v>41872</v>
      </c>
      <c r="B1330" s="52">
        <f>Data!E1336</f>
        <v>1525.1065000000001</v>
      </c>
      <c r="C1330" s="52">
        <f t="shared" si="80"/>
        <v>1.0030945113448975</v>
      </c>
      <c r="D1330" s="53">
        <f>IF(Data!Q1336=0,1,Data!Q1336/POWER(10,LEN(Data!Q1336)-1))</f>
        <v>1</v>
      </c>
      <c r="E1330" s="53">
        <f>IF(Data!R1336=0,1,Data!Q1336/1000000000)</f>
        <v>1</v>
      </c>
      <c r="F1330" s="53">
        <f t="shared" si="81"/>
        <v>1685.0652034181226</v>
      </c>
      <c r="G1330" s="66">
        <f t="shared" si="82"/>
        <v>3.0945113448974659E-3</v>
      </c>
      <c r="H1330" s="53">
        <v>3969.36</v>
      </c>
      <c r="I1330" s="69">
        <f t="shared" si="83"/>
        <v>-2.1719457013574806E-3</v>
      </c>
    </row>
    <row r="1331" spans="1:9" x14ac:dyDescent="0.2">
      <c r="A1331" s="56">
        <f>Data!A1337</f>
        <v>41873</v>
      </c>
      <c r="B1331" s="57">
        <f>Data!E1337</f>
        <v>1519.1686</v>
      </c>
      <c r="C1331" s="57">
        <f t="shared" si="80"/>
        <v>0.99610656698401057</v>
      </c>
      <c r="D1331" s="58">
        <f>IF(Data!Q1337=0,1,Data!Q1337/POWER(10,LEN(Data!Q1337)-1))</f>
        <v>1</v>
      </c>
      <c r="E1331" s="58">
        <f>IF(Data!R1337=0,1,Data!Q1337/1000000000)</f>
        <v>1</v>
      </c>
      <c r="F1331" s="58">
        <f t="shared" si="81"/>
        <v>1678.5045149210396</v>
      </c>
      <c r="G1331" s="65">
        <f t="shared" si="82"/>
        <v>-3.8934330159894337E-3</v>
      </c>
      <c r="H1331" s="58">
        <v>3950.01</v>
      </c>
      <c r="I1331" s="68">
        <f t="shared" si="83"/>
        <v>-4.874841284237208E-3</v>
      </c>
    </row>
    <row r="1332" spans="1:9" x14ac:dyDescent="0.2">
      <c r="A1332" s="51">
        <f>Data!A1338</f>
        <v>41874</v>
      </c>
      <c r="B1332" s="52">
        <f>Data!E1338</f>
        <v>1519.1003000000001</v>
      </c>
      <c r="C1332" s="52">
        <f t="shared" si="80"/>
        <v>0.99995504119819223</v>
      </c>
      <c r="D1332" s="53">
        <f>IF(Data!Q1338=0,1,Data!Q1338/POWER(10,LEN(Data!Q1338)-1))</f>
        <v>1</v>
      </c>
      <c r="E1332" s="53">
        <f>IF(Data!R1338=0,1,Data!Q1338/1000000000)</f>
        <v>1</v>
      </c>
      <c r="F1332" s="53">
        <f t="shared" si="81"/>
        <v>1678.4290513692197</v>
      </c>
      <c r="G1332" s="66">
        <f t="shared" si="82"/>
        <v>-4.4958801807881699E-5</v>
      </c>
      <c r="H1332" s="53">
        <v>3950.01</v>
      </c>
      <c r="I1332" s="69">
        <f t="shared" si="83"/>
        <v>0</v>
      </c>
    </row>
    <row r="1333" spans="1:9" x14ac:dyDescent="0.2">
      <c r="A1333" s="56">
        <f>Data!A1339</f>
        <v>41875</v>
      </c>
      <c r="B1333" s="57">
        <f>Data!E1339</f>
        <v>1519.0319999999999</v>
      </c>
      <c r="C1333" s="57">
        <f t="shared" si="80"/>
        <v>0.99995503917680739</v>
      </c>
      <c r="D1333" s="58">
        <f>IF(Data!Q1339=0,1,Data!Q1339/POWER(10,LEN(Data!Q1339)-1))</f>
        <v>1</v>
      </c>
      <c r="E1333" s="58">
        <f>IF(Data!R1339=0,1,Data!Q1339/1000000000)</f>
        <v>1</v>
      </c>
      <c r="F1333" s="58">
        <f t="shared" si="81"/>
        <v>1678.3535878173998</v>
      </c>
      <c r="G1333" s="65">
        <f t="shared" si="82"/>
        <v>-4.4960823192607968E-5</v>
      </c>
      <c r="H1333" s="58">
        <v>3950.01</v>
      </c>
      <c r="I1333" s="68">
        <f t="shared" si="83"/>
        <v>0</v>
      </c>
    </row>
    <row r="1334" spans="1:9" x14ac:dyDescent="0.2">
      <c r="A1334" s="51">
        <f>Data!A1340</f>
        <v>41876</v>
      </c>
      <c r="B1334" s="52">
        <f>Data!E1340</f>
        <v>1520.7736</v>
      </c>
      <c r="C1334" s="52">
        <f t="shared" si="80"/>
        <v>1.0011465196256564</v>
      </c>
      <c r="D1334" s="53">
        <f>IF(Data!Q1340=0,1,Data!Q1340/POWER(10,LEN(Data!Q1340)-1))</f>
        <v>1</v>
      </c>
      <c r="E1334" s="53">
        <f>IF(Data!R1340=0,1,Data!Q1340/1000000000)</f>
        <v>1</v>
      </c>
      <c r="F1334" s="53">
        <f t="shared" si="81"/>
        <v>1680.2778531446231</v>
      </c>
      <c r="G1334" s="66">
        <f t="shared" si="82"/>
        <v>1.1465196256563726E-3</v>
      </c>
      <c r="H1334" s="53">
        <v>3945.78</v>
      </c>
      <c r="I1334" s="69">
        <f t="shared" si="83"/>
        <v>-1.070883364852282E-3</v>
      </c>
    </row>
    <row r="1335" spans="1:9" x14ac:dyDescent="0.2">
      <c r="A1335" s="56">
        <f>Data!A1341</f>
        <v>41877</v>
      </c>
      <c r="B1335" s="57">
        <f>Data!E1341</f>
        <v>1523.8453999999999</v>
      </c>
      <c r="C1335" s="57">
        <f t="shared" si="80"/>
        <v>1.0020198930333877</v>
      </c>
      <c r="D1335" s="58">
        <f>IF(Data!Q1341=0,1,Data!Q1341/POWER(10,LEN(Data!Q1341)-1))</f>
        <v>1</v>
      </c>
      <c r="E1335" s="58">
        <f>IF(Data!R1341=0,1,Data!Q1341/1000000000)</f>
        <v>1</v>
      </c>
      <c r="F1335" s="58">
        <f t="shared" si="81"/>
        <v>1683.6718346743455</v>
      </c>
      <c r="G1335" s="65">
        <f t="shared" si="82"/>
        <v>2.0198930333876763E-3</v>
      </c>
      <c r="H1335" s="58">
        <v>3951.44</v>
      </c>
      <c r="I1335" s="68">
        <f t="shared" si="83"/>
        <v>1.4344438868867382E-3</v>
      </c>
    </row>
    <row r="1336" spans="1:9" x14ac:dyDescent="0.2">
      <c r="A1336" s="51">
        <f>Data!A1342</f>
        <v>41878</v>
      </c>
      <c r="B1336" s="52">
        <f>Data!E1342</f>
        <v>1529.8349000000001</v>
      </c>
      <c r="C1336" s="52">
        <f t="shared" si="80"/>
        <v>1.0039305168358943</v>
      </c>
      <c r="D1336" s="53">
        <f>IF(Data!Q1342=0,1,Data!Q1342/POWER(10,LEN(Data!Q1342)-1))</f>
        <v>1.000413633</v>
      </c>
      <c r="E1336" s="53">
        <f>IF(Data!R1342=0,1,Data!Q1342/1000000000)</f>
        <v>1</v>
      </c>
      <c r="F1336" s="53">
        <f t="shared" si="81"/>
        <v>1690.9886946979536</v>
      </c>
      <c r="G1336" s="66">
        <f t="shared" si="82"/>
        <v>4.3457756273646009E-3</v>
      </c>
      <c r="H1336" s="53">
        <v>3973.31</v>
      </c>
      <c r="I1336" s="69">
        <f t="shared" si="83"/>
        <v>5.5346911505678165E-3</v>
      </c>
    </row>
    <row r="1337" spans="1:9" x14ac:dyDescent="0.2">
      <c r="A1337" s="56">
        <f>Data!A1343</f>
        <v>41879</v>
      </c>
      <c r="B1337" s="57">
        <f>Data!E1343</f>
        <v>1527.0418999999999</v>
      </c>
      <c r="C1337" s="57">
        <f t="shared" si="80"/>
        <v>0.99817431279675983</v>
      </c>
      <c r="D1337" s="58">
        <f>IF(Data!Q1343=0,1,Data!Q1343/POWER(10,LEN(Data!Q1343)-1))</f>
        <v>1</v>
      </c>
      <c r="E1337" s="58">
        <f>IF(Data!R1343=0,1,Data!Q1343/1000000000)</f>
        <v>1</v>
      </c>
      <c r="F1337" s="58">
        <f t="shared" si="81"/>
        <v>1687.9014782772199</v>
      </c>
      <c r="G1337" s="65">
        <f t="shared" si="82"/>
        <v>-1.8256872032400562E-3</v>
      </c>
      <c r="H1337" s="58">
        <v>3963.78</v>
      </c>
      <c r="I1337" s="68">
        <f t="shared" si="83"/>
        <v>-2.39850401806041E-3</v>
      </c>
    </row>
    <row r="1338" spans="1:9" x14ac:dyDescent="0.2">
      <c r="A1338" s="51">
        <f>Data!A1344</f>
        <v>41880</v>
      </c>
      <c r="B1338" s="52">
        <f>Data!E1344</f>
        <v>1538.4413</v>
      </c>
      <c r="C1338" s="52">
        <f t="shared" si="80"/>
        <v>1.0074650210973255</v>
      </c>
      <c r="D1338" s="53">
        <f>IF(Data!Q1344=0,1,Data!Q1344/POWER(10,LEN(Data!Q1344)-1))</f>
        <v>1</v>
      </c>
      <c r="E1338" s="53">
        <f>IF(Data!R1344=0,1,Data!Q1344/1000000000)</f>
        <v>1</v>
      </c>
      <c r="F1338" s="53">
        <f t="shared" si="81"/>
        <v>1700.5016984227661</v>
      </c>
      <c r="G1338" s="66">
        <f t="shared" si="82"/>
        <v>7.4650210973254971E-3</v>
      </c>
      <c r="H1338" s="53">
        <v>3996.64</v>
      </c>
      <c r="I1338" s="69">
        <f t="shared" si="83"/>
        <v>8.290066552633979E-3</v>
      </c>
    </row>
    <row r="1339" spans="1:9" x14ac:dyDescent="0.2">
      <c r="A1339" s="56">
        <f>Data!A1345</f>
        <v>41881</v>
      </c>
      <c r="B1339" s="57">
        <f>Data!E1345</f>
        <v>1538.374</v>
      </c>
      <c r="C1339" s="57">
        <f t="shared" si="80"/>
        <v>0.99995625442452696</v>
      </c>
      <c r="D1339" s="58">
        <f>IF(Data!Q1345=0,1,Data!Q1345/POWER(10,LEN(Data!Q1345)-1))</f>
        <v>1</v>
      </c>
      <c r="E1339" s="58">
        <f>IF(Data!R1345=0,1,Data!Q1345/1000000000)</f>
        <v>1</v>
      </c>
      <c r="F1339" s="58">
        <f t="shared" si="81"/>
        <v>1700.4273089973758</v>
      </c>
      <c r="G1339" s="65">
        <f t="shared" si="82"/>
        <v>-4.3745575473042031E-5</v>
      </c>
      <c r="H1339" s="58">
        <v>3996.64</v>
      </c>
      <c r="I1339" s="68">
        <f t="shared" si="83"/>
        <v>0</v>
      </c>
    </row>
    <row r="1340" spans="1:9" x14ac:dyDescent="0.2">
      <c r="A1340" s="51">
        <f>Data!A1346</f>
        <v>41882</v>
      </c>
      <c r="B1340" s="52">
        <f>Data!E1346</f>
        <v>1538.3068000000001</v>
      </c>
      <c r="C1340" s="52">
        <f t="shared" si="80"/>
        <v>0.99995631751446656</v>
      </c>
      <c r="D1340" s="53">
        <f>IF(Data!Q1346=0,1,Data!Q1346/POWER(10,LEN(Data!Q1346)-1))</f>
        <v>1</v>
      </c>
      <c r="E1340" s="53">
        <f>IF(Data!R1346=0,1,Data!Q1346/1000000000)</f>
        <v>1</v>
      </c>
      <c r="F1340" s="53">
        <f t="shared" si="81"/>
        <v>1700.3530301060498</v>
      </c>
      <c r="G1340" s="66">
        <f t="shared" si="82"/>
        <v>-4.3682485533436122E-5</v>
      </c>
      <c r="H1340" s="53">
        <v>3996.64</v>
      </c>
      <c r="I1340" s="69">
        <f t="shared" si="83"/>
        <v>0</v>
      </c>
    </row>
    <row r="1341" spans="1:9" x14ac:dyDescent="0.2">
      <c r="A1341" s="56">
        <f>Data!A1347</f>
        <v>41883</v>
      </c>
      <c r="B1341" s="57">
        <f>Data!E1347</f>
        <v>1544.4128000000001</v>
      </c>
      <c r="C1341" s="57">
        <f t="shared" si="80"/>
        <v>1.0039692992321168</v>
      </c>
      <c r="D1341" s="58">
        <f>IF(Data!Q1347=0,1,Data!Q1347/POWER(10,LEN(Data!Q1347)-1))</f>
        <v>1.0001962040000001</v>
      </c>
      <c r="E1341" s="58">
        <f>IF(Data!R1347=0,1,Data!Q1347/1000000000)</f>
        <v>1</v>
      </c>
      <c r="F1341" s="58">
        <f t="shared" si="81"/>
        <v>1707.4371803706906</v>
      </c>
      <c r="G1341" s="65">
        <f t="shared" si="82"/>
        <v>4.1662820245034204E-3</v>
      </c>
      <c r="H1341" s="58">
        <v>4012.06</v>
      </c>
      <c r="I1341" s="68">
        <f t="shared" si="83"/>
        <v>3.8582409223748559E-3</v>
      </c>
    </row>
    <row r="1342" spans="1:9" x14ac:dyDescent="0.2">
      <c r="A1342" s="51">
        <f>Data!A1348</f>
        <v>41884</v>
      </c>
      <c r="B1342" s="52">
        <f>Data!E1348</f>
        <v>1560.5509</v>
      </c>
      <c r="C1342" s="52">
        <f t="shared" si="80"/>
        <v>1.0104493435951838</v>
      </c>
      <c r="D1342" s="53">
        <f>IF(Data!Q1348=0,1,Data!Q1348/POWER(10,LEN(Data!Q1348)-1))</f>
        <v>1</v>
      </c>
      <c r="E1342" s="53">
        <f>IF(Data!R1348=0,1,Data!Q1348/1000000000)</f>
        <v>1</v>
      </c>
      <c r="F1342" s="53">
        <f t="shared" si="81"/>
        <v>1725.2787781355757</v>
      </c>
      <c r="G1342" s="66">
        <f t="shared" si="82"/>
        <v>1.0449343595183791E-2</v>
      </c>
      <c r="H1342" s="53">
        <v>4055.1</v>
      </c>
      <c r="I1342" s="69">
        <f t="shared" si="83"/>
        <v>1.0727656116807704E-2</v>
      </c>
    </row>
    <row r="1343" spans="1:9" x14ac:dyDescent="0.2">
      <c r="A1343" s="56">
        <f>Data!A1349</f>
        <v>41885</v>
      </c>
      <c r="B1343" s="57">
        <f>Data!E1349</f>
        <v>1574.7418</v>
      </c>
      <c r="C1343" s="57">
        <f t="shared" si="80"/>
        <v>1.0090935194744368</v>
      </c>
      <c r="D1343" s="58">
        <f>IF(Data!Q1349=0,1,Data!Q1349/POWER(10,LEN(Data!Q1349)-1))</f>
        <v>1</v>
      </c>
      <c r="E1343" s="58">
        <f>IF(Data!R1349=0,1,Data!Q1349/1000000000)</f>
        <v>1</v>
      </c>
      <c r="F1343" s="58">
        <f t="shared" si="81"/>
        <v>1740.9676343033841</v>
      </c>
      <c r="G1343" s="65">
        <f t="shared" si="82"/>
        <v>9.0935194744368175E-3</v>
      </c>
      <c r="H1343" s="58">
        <v>4094.65</v>
      </c>
      <c r="I1343" s="68">
        <f t="shared" si="83"/>
        <v>9.7531503538754727E-3</v>
      </c>
    </row>
    <row r="1344" spans="1:9" x14ac:dyDescent="0.2">
      <c r="A1344" s="51">
        <f>Data!A1350</f>
        <v>41886</v>
      </c>
      <c r="B1344" s="52">
        <f>Data!E1350</f>
        <v>1576.6914999999999</v>
      </c>
      <c r="C1344" s="52">
        <f t="shared" si="80"/>
        <v>1.0012381077329628</v>
      </c>
      <c r="D1344" s="53">
        <f>IF(Data!Q1350=0,1,Data!Q1350/POWER(10,LEN(Data!Q1350)-1))</f>
        <v>1</v>
      </c>
      <c r="E1344" s="53">
        <f>IF(Data!R1350=0,1,Data!Q1350/1000000000)</f>
        <v>1</v>
      </c>
      <c r="F1344" s="53">
        <f t="shared" si="81"/>
        <v>1743.1231397942531</v>
      </c>
      <c r="G1344" s="66">
        <f t="shared" si="82"/>
        <v>1.2381077329628454E-3</v>
      </c>
      <c r="H1344" s="53">
        <v>4086.33</v>
      </c>
      <c r="I1344" s="69">
        <f t="shared" si="83"/>
        <v>-2.0319197000965294E-3</v>
      </c>
    </row>
    <row r="1345" spans="1:9" x14ac:dyDescent="0.2">
      <c r="A1345" s="56">
        <f>Data!A1351</f>
        <v>41887</v>
      </c>
      <c r="B1345" s="57">
        <f>Data!E1351</f>
        <v>1568.2698</v>
      </c>
      <c r="C1345" s="57">
        <f t="shared" si="80"/>
        <v>0.9946586253556895</v>
      </c>
      <c r="D1345" s="58">
        <f>IF(Data!Q1351=0,1,Data!Q1351/POWER(10,LEN(Data!Q1351)-1))</f>
        <v>1</v>
      </c>
      <c r="E1345" s="58">
        <f>IF(Data!R1351=0,1,Data!Q1351/1000000000)</f>
        <v>1</v>
      </c>
      <c r="F1345" s="58">
        <f t="shared" si="81"/>
        <v>1733.8124660534452</v>
      </c>
      <c r="G1345" s="65">
        <f t="shared" si="82"/>
        <v>-5.3413746443105037E-3</v>
      </c>
      <c r="H1345" s="58">
        <v>4071.26</v>
      </c>
      <c r="I1345" s="68">
        <f t="shared" si="83"/>
        <v>-3.6879057736403098E-3</v>
      </c>
    </row>
    <row r="1346" spans="1:9" x14ac:dyDescent="0.2">
      <c r="A1346" s="51">
        <f>Data!A1352</f>
        <v>41888</v>
      </c>
      <c r="B1346" s="52">
        <f>Data!E1352</f>
        <v>1568.1998000000001</v>
      </c>
      <c r="C1346" s="52">
        <f t="shared" si="80"/>
        <v>0.99995536482306813</v>
      </c>
      <c r="D1346" s="53">
        <f>IF(Data!Q1352=0,1,Data!Q1352/POWER(10,LEN(Data!Q1352)-1))</f>
        <v>1</v>
      </c>
      <c r="E1346" s="53">
        <f>IF(Data!R1352=0,1,Data!Q1352/1000000000)</f>
        <v>1</v>
      </c>
      <c r="F1346" s="53">
        <f t="shared" si="81"/>
        <v>1733.7350770272562</v>
      </c>
      <c r="G1346" s="66">
        <f t="shared" si="82"/>
        <v>-4.4635176931873133E-5</v>
      </c>
      <c r="H1346" s="53">
        <v>4071.26</v>
      </c>
      <c r="I1346" s="69">
        <f t="shared" si="83"/>
        <v>0</v>
      </c>
    </row>
    <row r="1347" spans="1:9" x14ac:dyDescent="0.2">
      <c r="A1347" s="56">
        <f>Data!A1353</f>
        <v>41889</v>
      </c>
      <c r="B1347" s="57">
        <f>Data!E1353</f>
        <v>1568.1298999999999</v>
      </c>
      <c r="C1347" s="57">
        <f t="shared" si="80"/>
        <v>0.99995542659806469</v>
      </c>
      <c r="D1347" s="58">
        <f>IF(Data!Q1353=0,1,Data!Q1353/POWER(10,LEN(Data!Q1353)-1))</f>
        <v>1</v>
      </c>
      <c r="E1347" s="58">
        <f>IF(Data!R1353=0,1,Data!Q1353/1000000000)</f>
        <v>1</v>
      </c>
      <c r="F1347" s="58">
        <f t="shared" si="81"/>
        <v>1733.6577985568185</v>
      </c>
      <c r="G1347" s="65">
        <f t="shared" si="82"/>
        <v>-4.4573401935310564E-5</v>
      </c>
      <c r="H1347" s="58">
        <v>4071.26</v>
      </c>
      <c r="I1347" s="68">
        <f t="shared" si="83"/>
        <v>0</v>
      </c>
    </row>
    <row r="1348" spans="1:9" x14ac:dyDescent="0.2">
      <c r="A1348" s="51">
        <f>Data!A1354</f>
        <v>41890</v>
      </c>
      <c r="B1348" s="52">
        <f>Data!E1354</f>
        <v>1563.7313999999999</v>
      </c>
      <c r="C1348" s="52">
        <f t="shared" ref="C1348:C1411" si="84">B1348/B1347</f>
        <v>0.99719506655666723</v>
      </c>
      <c r="D1348" s="53">
        <f>IF(Data!Q1354=0,1,Data!Q1354/POWER(10,LEN(Data!Q1354)-1))</f>
        <v>1</v>
      </c>
      <c r="E1348" s="53">
        <f>IF(Data!R1354=0,1,Data!Q1354/1000000000)</f>
        <v>1</v>
      </c>
      <c r="F1348" s="53">
        <f t="shared" ref="F1348:F1411" si="85">D1348*E1348*F1347*C1348</f>
        <v>1728.7950038183519</v>
      </c>
      <c r="G1348" s="66">
        <f t="shared" ref="G1348:G1411" si="86">(F1348/F1347)-1</f>
        <v>-2.8049334433327688E-3</v>
      </c>
      <c r="H1348" s="53">
        <v>4060.05</v>
      </c>
      <c r="I1348" s="69">
        <f t="shared" ref="I1348:I1411" si="87">(H1348/H1347)-1</f>
        <v>-2.7534473357142542E-3</v>
      </c>
    </row>
    <row r="1349" spans="1:9" x14ac:dyDescent="0.2">
      <c r="A1349" s="56">
        <f>Data!A1355</f>
        <v>41891</v>
      </c>
      <c r="B1349" s="57">
        <f>Data!E1355</f>
        <v>1562.6943000000001</v>
      </c>
      <c r="C1349" s="57">
        <f t="shared" si="84"/>
        <v>0.99933677868206794</v>
      </c>
      <c r="D1349" s="58">
        <f>IF(Data!Q1355=0,1,Data!Q1355/POWER(10,LEN(Data!Q1355)-1))</f>
        <v>1</v>
      </c>
      <c r="E1349" s="58">
        <f>IF(Data!R1355=0,1,Data!Q1355/1000000000)</f>
        <v>1</v>
      </c>
      <c r="F1349" s="58">
        <f t="shared" si="85"/>
        <v>1727.6484301174851</v>
      </c>
      <c r="G1349" s="65">
        <f t="shared" si="86"/>
        <v>-6.6322131793206118E-4</v>
      </c>
      <c r="H1349" s="58">
        <v>4062.51</v>
      </c>
      <c r="I1349" s="68">
        <f t="shared" si="87"/>
        <v>6.0590386817893638E-4</v>
      </c>
    </row>
    <row r="1350" spans="1:9" x14ac:dyDescent="0.2">
      <c r="A1350" s="51">
        <f>Data!A1356</f>
        <v>41892</v>
      </c>
      <c r="B1350" s="52">
        <f>Data!E1356</f>
        <v>1560.3276000000001</v>
      </c>
      <c r="C1350" s="52">
        <f t="shared" si="84"/>
        <v>0.99848550033106276</v>
      </c>
      <c r="D1350" s="53">
        <f>IF(Data!Q1356=0,1,Data!Q1356/POWER(10,LEN(Data!Q1356)-1))</f>
        <v>1</v>
      </c>
      <c r="E1350" s="53">
        <f>IF(Data!R1356=0,1,Data!Q1356/1000000000)</f>
        <v>1</v>
      </c>
      <c r="F1350" s="53">
        <f t="shared" si="85"/>
        <v>1725.0319071420322</v>
      </c>
      <c r="G1350" s="66">
        <f t="shared" si="86"/>
        <v>-1.5144996689372414E-3</v>
      </c>
      <c r="H1350" s="53">
        <v>4067.05</v>
      </c>
      <c r="I1350" s="69">
        <f t="shared" si="87"/>
        <v>1.1175357106814054E-3</v>
      </c>
    </row>
    <row r="1351" spans="1:9" x14ac:dyDescent="0.2">
      <c r="A1351" s="56">
        <f>Data!A1357</f>
        <v>41893</v>
      </c>
      <c r="B1351" s="57">
        <f>Data!E1357</f>
        <v>1553.4043999999999</v>
      </c>
      <c r="C1351" s="57">
        <f t="shared" si="84"/>
        <v>0.99556298305560953</v>
      </c>
      <c r="D1351" s="58">
        <f>IF(Data!Q1357=0,1,Data!Q1357/POWER(10,LEN(Data!Q1357)-1))</f>
        <v>1</v>
      </c>
      <c r="E1351" s="58">
        <f>IF(Data!R1357=0,1,Data!Q1357/1000000000)</f>
        <v>1</v>
      </c>
      <c r="F1351" s="58">
        <f t="shared" si="85"/>
        <v>1717.3779113404287</v>
      </c>
      <c r="G1351" s="65">
        <f t="shared" si="86"/>
        <v>-4.4370169443905816E-3</v>
      </c>
      <c r="H1351" s="58">
        <v>4025.73</v>
      </c>
      <c r="I1351" s="68">
        <f t="shared" si="87"/>
        <v>-1.015969806124839E-2</v>
      </c>
    </row>
    <row r="1352" spans="1:9" x14ac:dyDescent="0.2">
      <c r="A1352" s="51">
        <f>Data!A1358</f>
        <v>41894</v>
      </c>
      <c r="B1352" s="52">
        <f>Data!E1358</f>
        <v>1543.4552000000001</v>
      </c>
      <c r="C1352" s="52">
        <f t="shared" si="84"/>
        <v>0.99359522864747918</v>
      </c>
      <c r="D1352" s="53">
        <f>IF(Data!Q1358=0,1,Data!Q1358/POWER(10,LEN(Data!Q1358)-1))</f>
        <v>1</v>
      </c>
      <c r="E1352" s="53">
        <f>IF(Data!R1358=0,1,Data!Q1358/1000000000)</f>
        <v>1</v>
      </c>
      <c r="F1352" s="53">
        <f t="shared" si="85"/>
        <v>1706.3784984924234</v>
      </c>
      <c r="G1352" s="66">
        <f t="shared" si="86"/>
        <v>-6.4047713525208216E-3</v>
      </c>
      <c r="H1352" s="53">
        <v>3990.97</v>
      </c>
      <c r="I1352" s="69">
        <f t="shared" si="87"/>
        <v>-8.6344588434893454E-3</v>
      </c>
    </row>
    <row r="1353" spans="1:9" x14ac:dyDescent="0.2">
      <c r="A1353" s="56">
        <f>Data!A1359</f>
        <v>41895</v>
      </c>
      <c r="B1353" s="57">
        <f>Data!E1359</f>
        <v>1543.3882000000001</v>
      </c>
      <c r="C1353" s="57">
        <f t="shared" si="84"/>
        <v>0.99995659090072719</v>
      </c>
      <c r="D1353" s="58">
        <f>IF(Data!Q1359=0,1,Data!Q1359/POWER(10,LEN(Data!Q1359)-1))</f>
        <v>1</v>
      </c>
      <c r="E1353" s="58">
        <f>IF(Data!R1359=0,1,Data!Q1359/1000000000)</f>
        <v>1</v>
      </c>
      <c r="F1353" s="58">
        <f t="shared" si="85"/>
        <v>1706.3044261387854</v>
      </c>
      <c r="G1353" s="65">
        <f t="shared" si="86"/>
        <v>-4.3409099272806451E-5</v>
      </c>
      <c r="H1353" s="58">
        <v>3990.97</v>
      </c>
      <c r="I1353" s="68">
        <f t="shared" si="87"/>
        <v>0</v>
      </c>
    </row>
    <row r="1354" spans="1:9" x14ac:dyDescent="0.2">
      <c r="A1354" s="51">
        <f>Data!A1360</f>
        <v>41896</v>
      </c>
      <c r="B1354" s="52">
        <f>Data!E1360</f>
        <v>1543.3212000000001</v>
      </c>
      <c r="C1354" s="52">
        <f t="shared" si="84"/>
        <v>0.99995658901629547</v>
      </c>
      <c r="D1354" s="53">
        <f>IF(Data!Q1360=0,1,Data!Q1360/POWER(10,LEN(Data!Q1360)-1))</f>
        <v>1</v>
      </c>
      <c r="E1354" s="53">
        <f>IF(Data!R1360=0,1,Data!Q1360/1000000000)</f>
        <v>1</v>
      </c>
      <c r="F1354" s="53">
        <f t="shared" si="85"/>
        <v>1706.2303537851474</v>
      </c>
      <c r="G1354" s="66">
        <f t="shared" si="86"/>
        <v>-4.3410983704528228E-5</v>
      </c>
      <c r="H1354" s="53">
        <v>3990.97</v>
      </c>
      <c r="I1354" s="69">
        <f t="shared" si="87"/>
        <v>0</v>
      </c>
    </row>
    <row r="1355" spans="1:9" x14ac:dyDescent="0.2">
      <c r="A1355" s="56">
        <f>Data!A1361</f>
        <v>41897</v>
      </c>
      <c r="B1355" s="57">
        <f>Data!E1361</f>
        <v>1529.8810000000001</v>
      </c>
      <c r="C1355" s="57">
        <f t="shared" si="84"/>
        <v>0.9912913786190457</v>
      </c>
      <c r="D1355" s="58">
        <f>IF(Data!Q1361=0,1,Data!Q1361/POWER(10,LEN(Data!Q1361)-1))</f>
        <v>1</v>
      </c>
      <c r="E1355" s="58">
        <f>IF(Data!R1361=0,1,Data!Q1361/1000000000)</f>
        <v>1</v>
      </c>
      <c r="F1355" s="58">
        <f t="shared" si="85"/>
        <v>1691.3714396453408</v>
      </c>
      <c r="G1355" s="65">
        <f t="shared" si="86"/>
        <v>-8.7086213809542956E-3</v>
      </c>
      <c r="H1355" s="58">
        <v>3968.13</v>
      </c>
      <c r="I1355" s="68">
        <f t="shared" si="87"/>
        <v>-5.7229194907503222E-3</v>
      </c>
    </row>
    <row r="1356" spans="1:9" x14ac:dyDescent="0.2">
      <c r="A1356" s="51">
        <f>Data!A1362</f>
        <v>41898</v>
      </c>
      <c r="B1356" s="52">
        <f>Data!E1362</f>
        <v>1538.7172</v>
      </c>
      <c r="C1356" s="52">
        <f t="shared" si="84"/>
        <v>1.0057757433421293</v>
      </c>
      <c r="D1356" s="53">
        <f>IF(Data!Q1362=0,1,Data!Q1362/POWER(10,LEN(Data!Q1362)-1))</f>
        <v>1</v>
      </c>
      <c r="E1356" s="53">
        <f>IF(Data!R1362=0,1,Data!Q1362/1000000000)</f>
        <v>1</v>
      </c>
      <c r="F1356" s="53">
        <f t="shared" si="85"/>
        <v>1701.14036697694</v>
      </c>
      <c r="G1356" s="66">
        <f t="shared" si="86"/>
        <v>5.7757433421292692E-3</v>
      </c>
      <c r="H1356" s="53">
        <v>3994</v>
      </c>
      <c r="I1356" s="69">
        <f t="shared" si="87"/>
        <v>6.5194436674200773E-3</v>
      </c>
    </row>
    <row r="1357" spans="1:9" x14ac:dyDescent="0.2">
      <c r="A1357" s="56">
        <f>Data!A1363</f>
        <v>41899</v>
      </c>
      <c r="B1357" s="57">
        <f>Data!E1363</f>
        <v>1551.7950000000001</v>
      </c>
      <c r="C1357" s="57">
        <f t="shared" si="84"/>
        <v>1.0084991576099884</v>
      </c>
      <c r="D1357" s="58">
        <f>IF(Data!Q1363=0,1,Data!Q1363/POWER(10,LEN(Data!Q1363)-1))</f>
        <v>1</v>
      </c>
      <c r="E1357" s="58">
        <f>IF(Data!R1363=0,1,Data!Q1363/1000000000)</f>
        <v>1</v>
      </c>
      <c r="F1357" s="58">
        <f t="shared" si="85"/>
        <v>1715.5986270725905</v>
      </c>
      <c r="G1357" s="65">
        <f t="shared" si="86"/>
        <v>8.4991576099884281E-3</v>
      </c>
      <c r="H1357" s="58">
        <v>4028.55</v>
      </c>
      <c r="I1357" s="68">
        <f t="shared" si="87"/>
        <v>8.6504757135703603E-3</v>
      </c>
    </row>
    <row r="1358" spans="1:9" x14ac:dyDescent="0.2">
      <c r="A1358" s="51">
        <f>Data!A1364</f>
        <v>41900</v>
      </c>
      <c r="B1358" s="52">
        <f>Data!E1364</f>
        <v>1551.7265</v>
      </c>
      <c r="C1358" s="52">
        <f t="shared" si="84"/>
        <v>0.99995585757139305</v>
      </c>
      <c r="D1358" s="53">
        <f>IF(Data!Q1364=0,1,Data!Q1364/POWER(10,LEN(Data!Q1364)-1))</f>
        <v>1</v>
      </c>
      <c r="E1358" s="53">
        <f>IF(Data!R1364=0,1,Data!Q1364/1000000000)</f>
        <v>1</v>
      </c>
      <c r="F1358" s="53">
        <f t="shared" si="85"/>
        <v>1715.5228963826767</v>
      </c>
      <c r="G1358" s="66">
        <f t="shared" si="86"/>
        <v>-4.41424286069525E-5</v>
      </c>
      <c r="H1358" s="53">
        <v>4028.55</v>
      </c>
      <c r="I1358" s="69">
        <f t="shared" si="87"/>
        <v>0</v>
      </c>
    </row>
    <row r="1359" spans="1:9" x14ac:dyDescent="0.2">
      <c r="A1359" s="56">
        <f>Data!A1365</f>
        <v>41901</v>
      </c>
      <c r="B1359" s="57">
        <f>Data!E1365</f>
        <v>1551.6578999999999</v>
      </c>
      <c r="C1359" s="57">
        <f t="shared" si="84"/>
        <v>0.99995579117840672</v>
      </c>
      <c r="D1359" s="58">
        <f>IF(Data!Q1365=0,1,Data!Q1365/POWER(10,LEN(Data!Q1365)-1))</f>
        <v>1</v>
      </c>
      <c r="E1359" s="58">
        <f>IF(Data!R1365=0,1,Data!Q1365/1000000000)</f>
        <v>1</v>
      </c>
      <c r="F1359" s="58">
        <f t="shared" si="85"/>
        <v>1715.4470551370114</v>
      </c>
      <c r="G1359" s="65">
        <f t="shared" si="86"/>
        <v>-4.4208821593283432E-5</v>
      </c>
      <c r="H1359" s="58">
        <v>4028.55</v>
      </c>
      <c r="I1359" s="68">
        <f t="shared" si="87"/>
        <v>0</v>
      </c>
    </row>
    <row r="1360" spans="1:9" x14ac:dyDescent="0.2">
      <c r="A1360" s="51">
        <f>Data!A1366</f>
        <v>41902</v>
      </c>
      <c r="B1360" s="52">
        <f>Data!E1366</f>
        <v>1551.5893000000001</v>
      </c>
      <c r="C1360" s="52">
        <f t="shared" si="84"/>
        <v>0.9999557892239006</v>
      </c>
      <c r="D1360" s="53">
        <f>IF(Data!Q1366=0,1,Data!Q1366/POWER(10,LEN(Data!Q1366)-1))</f>
        <v>1</v>
      </c>
      <c r="E1360" s="53">
        <f>IF(Data!R1366=0,1,Data!Q1366/1000000000)</f>
        <v>1</v>
      </c>
      <c r="F1360" s="53">
        <f t="shared" si="85"/>
        <v>1715.3712138913463</v>
      </c>
      <c r="G1360" s="66">
        <f t="shared" si="86"/>
        <v>-4.4210776099395943E-5</v>
      </c>
      <c r="H1360" s="53">
        <v>4028.55</v>
      </c>
      <c r="I1360" s="69">
        <f t="shared" si="87"/>
        <v>0</v>
      </c>
    </row>
    <row r="1361" spans="1:9" x14ac:dyDescent="0.2">
      <c r="A1361" s="56">
        <f>Data!A1367</f>
        <v>41903</v>
      </c>
      <c r="B1361" s="57">
        <f>Data!E1367</f>
        <v>1551.5208</v>
      </c>
      <c r="C1361" s="57">
        <f t="shared" si="84"/>
        <v>0.99995585171926615</v>
      </c>
      <c r="D1361" s="58">
        <f>IF(Data!Q1367=0,1,Data!Q1367/POWER(10,LEN(Data!Q1367)-1))</f>
        <v>1</v>
      </c>
      <c r="E1361" s="58">
        <f>IF(Data!R1367=0,1,Data!Q1367/1000000000)</f>
        <v>1</v>
      </c>
      <c r="F1361" s="58">
        <f t="shared" si="85"/>
        <v>1715.2954832014327</v>
      </c>
      <c r="G1361" s="65">
        <f t="shared" si="86"/>
        <v>-4.414828073384669E-5</v>
      </c>
      <c r="H1361" s="58">
        <v>4028.55</v>
      </c>
      <c r="I1361" s="68">
        <f t="shared" si="87"/>
        <v>0</v>
      </c>
    </row>
    <row r="1362" spans="1:9" x14ac:dyDescent="0.2">
      <c r="A1362" s="51">
        <f>Data!A1368</f>
        <v>41904</v>
      </c>
      <c r="B1362" s="52">
        <f>Data!E1368</f>
        <v>1545.8487</v>
      </c>
      <c r="C1362" s="52">
        <f t="shared" si="84"/>
        <v>0.99634416760638977</v>
      </c>
      <c r="D1362" s="53">
        <f>IF(Data!Q1368=0,1,Data!Q1368/POWER(10,LEN(Data!Q1368)-1))</f>
        <v>1</v>
      </c>
      <c r="E1362" s="53">
        <f>IF(Data!R1368=0,1,Data!Q1368/1000000000)</f>
        <v>1</v>
      </c>
      <c r="F1362" s="53">
        <f t="shared" si="85"/>
        <v>1709.0246504093316</v>
      </c>
      <c r="G1362" s="66">
        <f t="shared" si="86"/>
        <v>-3.6558323936102255E-3</v>
      </c>
      <c r="H1362" s="53">
        <v>3999.34</v>
      </c>
      <c r="I1362" s="69">
        <f t="shared" si="87"/>
        <v>-7.2507477876655457E-3</v>
      </c>
    </row>
    <row r="1363" spans="1:9" x14ac:dyDescent="0.2">
      <c r="A1363" s="56">
        <f>Data!A1369</f>
        <v>41905</v>
      </c>
      <c r="B1363" s="57">
        <f>Data!E1369</f>
        <v>1530.6282000000001</v>
      </c>
      <c r="C1363" s="57">
        <f t="shared" si="84"/>
        <v>0.99015395232405357</v>
      </c>
      <c r="D1363" s="58">
        <f>IF(Data!Q1369=0,1,Data!Q1369/POWER(10,LEN(Data!Q1369)-1))</f>
        <v>1</v>
      </c>
      <c r="E1363" s="58">
        <f>IF(Data!R1369=0,1,Data!Q1369/1000000000)</f>
        <v>1</v>
      </c>
      <c r="F1363" s="58">
        <f t="shared" si="85"/>
        <v>1692.1975122220335</v>
      </c>
      <c r="G1363" s="65">
        <f t="shared" si="86"/>
        <v>-9.8460476759464344E-3</v>
      </c>
      <c r="H1363" s="58">
        <v>3962.28</v>
      </c>
      <c r="I1363" s="68">
        <f t="shared" si="87"/>
        <v>-9.2665289772811965E-3</v>
      </c>
    </row>
    <row r="1364" spans="1:9" x14ac:dyDescent="0.2">
      <c r="A1364" s="51">
        <f>Data!A1370</f>
        <v>41906</v>
      </c>
      <c r="B1364" s="52">
        <f>Data!E1370</f>
        <v>1529.3639000000001</v>
      </c>
      <c r="C1364" s="52">
        <f t="shared" si="84"/>
        <v>0.99917399927689821</v>
      </c>
      <c r="D1364" s="53">
        <f>IF(Data!Q1370=0,1,Data!Q1370/POWER(10,LEN(Data!Q1370)-1))</f>
        <v>1</v>
      </c>
      <c r="E1364" s="53">
        <f>IF(Data!R1370=0,1,Data!Q1370/1000000000)</f>
        <v>1</v>
      </c>
      <c r="F1364" s="53">
        <f t="shared" si="85"/>
        <v>1690.799755853307</v>
      </c>
      <c r="G1364" s="66">
        <f t="shared" si="86"/>
        <v>-8.2600072310179407E-4</v>
      </c>
      <c r="H1364" s="53">
        <v>3972.79</v>
      </c>
      <c r="I1364" s="69">
        <f t="shared" si="87"/>
        <v>2.6525131994710183E-3</v>
      </c>
    </row>
    <row r="1365" spans="1:9" x14ac:dyDescent="0.2">
      <c r="A1365" s="56">
        <f>Data!A1371</f>
        <v>41907</v>
      </c>
      <c r="B1365" s="57">
        <f>Data!E1371</f>
        <v>1528.4867999999999</v>
      </c>
      <c r="C1365" s="57">
        <f t="shared" si="84"/>
        <v>0.99942649358991664</v>
      </c>
      <c r="D1365" s="58">
        <f>IF(Data!Q1371=0,1,Data!Q1371/POWER(10,LEN(Data!Q1371)-1))</f>
        <v>1</v>
      </c>
      <c r="E1365" s="58">
        <f>IF(Data!R1371=0,1,Data!Q1371/1000000000)</f>
        <v>1</v>
      </c>
      <c r="F1365" s="58">
        <f t="shared" si="85"/>
        <v>1689.8300713551578</v>
      </c>
      <c r="G1365" s="65">
        <f t="shared" si="86"/>
        <v>-5.7350641008335757E-4</v>
      </c>
      <c r="H1365" s="58">
        <v>3976.17</v>
      </c>
      <c r="I1365" s="68">
        <f t="shared" si="87"/>
        <v>8.5078748184530539E-4</v>
      </c>
    </row>
    <row r="1366" spans="1:9" x14ac:dyDescent="0.2">
      <c r="A1366" s="51">
        <f>Data!A1372</f>
        <v>41908</v>
      </c>
      <c r="B1366" s="52">
        <f>Data!E1372</f>
        <v>1533.174</v>
      </c>
      <c r="C1366" s="52">
        <f t="shared" si="84"/>
        <v>1.0030665623020101</v>
      </c>
      <c r="D1366" s="53">
        <f>IF(Data!Q1372=0,1,Data!Q1372/POWER(10,LEN(Data!Q1372)-1))</f>
        <v>1</v>
      </c>
      <c r="E1366" s="53">
        <f>IF(Data!R1372=0,1,Data!Q1372/1000000000)</f>
        <v>1</v>
      </c>
      <c r="F1366" s="53">
        <f t="shared" si="85"/>
        <v>1695.0120405487785</v>
      </c>
      <c r="G1366" s="66">
        <f t="shared" si="86"/>
        <v>3.0665623020100785E-3</v>
      </c>
      <c r="H1366" s="53">
        <v>3968.61</v>
      </c>
      <c r="I1366" s="69">
        <f t="shared" si="87"/>
        <v>-1.9013271565350154E-3</v>
      </c>
    </row>
    <row r="1367" spans="1:9" x14ac:dyDescent="0.2">
      <c r="A1367" s="56">
        <f>Data!A1373</f>
        <v>41909</v>
      </c>
      <c r="B1367" s="57">
        <f>Data!E1373</f>
        <v>1533.107</v>
      </c>
      <c r="C1367" s="57">
        <f t="shared" si="84"/>
        <v>0.999956299806806</v>
      </c>
      <c r="D1367" s="58">
        <f>IF(Data!Q1373=0,1,Data!Q1373/POWER(10,LEN(Data!Q1373)-1))</f>
        <v>1</v>
      </c>
      <c r="E1367" s="58">
        <f>IF(Data!R1373=0,1,Data!Q1373/1000000000)</f>
        <v>1</v>
      </c>
      <c r="F1367" s="58">
        <f t="shared" si="85"/>
        <v>1694.9379681951405</v>
      </c>
      <c r="G1367" s="65">
        <f t="shared" si="86"/>
        <v>-4.3700193193885184E-5</v>
      </c>
      <c r="H1367" s="58">
        <v>3968.61</v>
      </c>
      <c r="I1367" s="68">
        <f t="shared" si="87"/>
        <v>0</v>
      </c>
    </row>
    <row r="1368" spans="1:9" x14ac:dyDescent="0.2">
      <c r="A1368" s="51">
        <f>Data!A1374</f>
        <v>41910</v>
      </c>
      <c r="B1368" s="52">
        <f>Data!E1374</f>
        <v>1533.04</v>
      </c>
      <c r="C1368" s="52">
        <f t="shared" si="84"/>
        <v>0.99995629789701568</v>
      </c>
      <c r="D1368" s="53">
        <f>IF(Data!Q1374=0,1,Data!Q1374/POWER(10,LEN(Data!Q1374)-1))</f>
        <v>1</v>
      </c>
      <c r="E1368" s="53">
        <f>IF(Data!R1374=0,1,Data!Q1374/1000000000)</f>
        <v>1</v>
      </c>
      <c r="F1368" s="53">
        <f t="shared" si="85"/>
        <v>1694.8638958415024</v>
      </c>
      <c r="G1368" s="66">
        <f t="shared" si="86"/>
        <v>-4.3702102984322089E-5</v>
      </c>
      <c r="H1368" s="53">
        <v>3968.61</v>
      </c>
      <c r="I1368" s="69">
        <f t="shared" si="87"/>
        <v>0</v>
      </c>
    </row>
    <row r="1369" spans="1:9" x14ac:dyDescent="0.2">
      <c r="A1369" s="56">
        <f>Data!A1375</f>
        <v>41911</v>
      </c>
      <c r="B1369" s="57">
        <f>Data!E1375</f>
        <v>1518.7329</v>
      </c>
      <c r="C1369" s="57">
        <f t="shared" si="84"/>
        <v>0.99066749726034542</v>
      </c>
      <c r="D1369" s="58">
        <f>IF(Data!Q1375=0,1,Data!Q1375/POWER(10,LEN(Data!Q1375)-1))</f>
        <v>1</v>
      </c>
      <c r="E1369" s="58">
        <f>IF(Data!R1375=0,1,Data!Q1375/1000000000)</f>
        <v>1</v>
      </c>
      <c r="F1369" s="58">
        <f t="shared" si="85"/>
        <v>1679.0465738902199</v>
      </c>
      <c r="G1369" s="65">
        <f t="shared" si="86"/>
        <v>-9.3325027396546911E-3</v>
      </c>
      <c r="H1369" s="58">
        <v>3943.88</v>
      </c>
      <c r="I1369" s="68">
        <f t="shared" si="87"/>
        <v>-6.2314009187095509E-3</v>
      </c>
    </row>
    <row r="1370" spans="1:9" x14ac:dyDescent="0.2">
      <c r="A1370" s="51">
        <f>Data!A1376</f>
        <v>41912</v>
      </c>
      <c r="B1370" s="52">
        <f>Data!E1376</f>
        <v>1520.5590999999999</v>
      </c>
      <c r="C1370" s="52">
        <f t="shared" si="84"/>
        <v>1.0012024497526852</v>
      </c>
      <c r="D1370" s="53">
        <f>IF(Data!Q1376=0,1,Data!Q1376/POWER(10,LEN(Data!Q1376)-1))</f>
        <v>1.000326869</v>
      </c>
      <c r="E1370" s="53">
        <f>IF(Data!R1376=0,1,Data!Q1376/1000000000)</f>
        <v>1</v>
      </c>
      <c r="F1370" s="53">
        <f t="shared" si="85"/>
        <v>1681.6150312407251</v>
      </c>
      <c r="G1370" s="66">
        <f t="shared" si="86"/>
        <v>1.5297117962334017E-3</v>
      </c>
      <c r="H1370" s="53">
        <v>3943.56</v>
      </c>
      <c r="I1370" s="69">
        <f t="shared" si="87"/>
        <v>-8.1138371350042426E-5</v>
      </c>
    </row>
    <row r="1371" spans="1:9" x14ac:dyDescent="0.2">
      <c r="A1371" s="56">
        <f>Data!A1377</f>
        <v>41913</v>
      </c>
      <c r="B1371" s="57">
        <f>Data!E1377</f>
        <v>1504.5248999999999</v>
      </c>
      <c r="C1371" s="57">
        <f t="shared" si="84"/>
        <v>0.98945506294362384</v>
      </c>
      <c r="D1371" s="58">
        <f>IF(Data!Q1377=0,1,Data!Q1377/POWER(10,LEN(Data!Q1377)-1))</f>
        <v>1</v>
      </c>
      <c r="E1371" s="58">
        <f>IF(Data!R1377=0,1,Data!Q1377/1000000000)</f>
        <v>1</v>
      </c>
      <c r="F1371" s="58">
        <f t="shared" si="85"/>
        <v>1663.8825065832357</v>
      </c>
      <c r="G1371" s="65">
        <f t="shared" si="86"/>
        <v>-1.0544937056376158E-2</v>
      </c>
      <c r="H1371" s="58">
        <v>3882.16</v>
      </c>
      <c r="I1371" s="68">
        <f t="shared" si="87"/>
        <v>-1.5569688301940388E-2</v>
      </c>
    </row>
    <row r="1372" spans="1:9" x14ac:dyDescent="0.2">
      <c r="A1372" s="51">
        <f>Data!A1378</f>
        <v>41914</v>
      </c>
      <c r="B1372" s="52">
        <f>Data!E1378</f>
        <v>1492.9409000000001</v>
      </c>
      <c r="C1372" s="52">
        <f t="shared" si="84"/>
        <v>0.99230055946564932</v>
      </c>
      <c r="D1372" s="53">
        <f>IF(Data!Q1378=0,1,Data!Q1378/POWER(10,LEN(Data!Q1378)-1))</f>
        <v>1</v>
      </c>
      <c r="E1372" s="53">
        <f>IF(Data!R1378=0,1,Data!Q1378/1000000000)</f>
        <v>1</v>
      </c>
      <c r="F1372" s="53">
        <f t="shared" si="85"/>
        <v>1651.0715421676516</v>
      </c>
      <c r="G1372" s="66">
        <f t="shared" si="86"/>
        <v>-7.6994405343507877E-3</v>
      </c>
      <c r="H1372" s="53">
        <v>3872.52</v>
      </c>
      <c r="I1372" s="69">
        <f t="shared" si="87"/>
        <v>-2.4831537082448119E-3</v>
      </c>
    </row>
    <row r="1373" spans="1:9" x14ac:dyDescent="0.2">
      <c r="A1373" s="56">
        <f>Data!A1379</f>
        <v>41915</v>
      </c>
      <c r="B1373" s="57">
        <f>Data!E1379</f>
        <v>1509.3562999999999</v>
      </c>
      <c r="C1373" s="57">
        <f t="shared" si="84"/>
        <v>1.0109953448257729</v>
      </c>
      <c r="D1373" s="58">
        <f>IF(Data!Q1379=0,1,Data!Q1379/POWER(10,LEN(Data!Q1379)-1))</f>
        <v>1</v>
      </c>
      <c r="E1373" s="58">
        <f>IF(Data!R1379=0,1,Data!Q1379/1000000000)</f>
        <v>1</v>
      </c>
      <c r="F1373" s="58">
        <f t="shared" si="85"/>
        <v>1669.2256431058056</v>
      </c>
      <c r="G1373" s="65">
        <f t="shared" si="86"/>
        <v>1.0995344825772913E-2</v>
      </c>
      <c r="H1373" s="58">
        <v>3924.31</v>
      </c>
      <c r="I1373" s="68">
        <f t="shared" si="87"/>
        <v>1.3373720471424377E-2</v>
      </c>
    </row>
    <row r="1374" spans="1:9" x14ac:dyDescent="0.2">
      <c r="A1374" s="51">
        <f>Data!A1380</f>
        <v>41916</v>
      </c>
      <c r="B1374" s="52">
        <f>Data!E1380</f>
        <v>1509.2891</v>
      </c>
      <c r="C1374" s="52">
        <f t="shared" si="84"/>
        <v>0.99995547770927251</v>
      </c>
      <c r="D1374" s="53">
        <f>IF(Data!Q1380=0,1,Data!Q1380/POWER(10,LEN(Data!Q1380)-1))</f>
        <v>1</v>
      </c>
      <c r="E1374" s="53">
        <f>IF(Data!R1380=0,1,Data!Q1380/1000000000)</f>
        <v>1</v>
      </c>
      <c r="F1374" s="53">
        <f t="shared" si="85"/>
        <v>1669.1513253564335</v>
      </c>
      <c r="G1374" s="66">
        <f t="shared" si="86"/>
        <v>-4.4522290727488922E-5</v>
      </c>
      <c r="H1374" s="53">
        <v>3924.31</v>
      </c>
      <c r="I1374" s="69">
        <f t="shared" si="87"/>
        <v>0</v>
      </c>
    </row>
    <row r="1375" spans="1:9" x14ac:dyDescent="0.2">
      <c r="A1375" s="56">
        <f>Data!A1381</f>
        <v>41917</v>
      </c>
      <c r="B1375" s="57">
        <f>Data!E1381</f>
        <v>1509.2219</v>
      </c>
      <c r="C1375" s="57">
        <f t="shared" si="84"/>
        <v>0.99995547572694987</v>
      </c>
      <c r="D1375" s="58">
        <f>IF(Data!Q1381=0,1,Data!Q1381/POWER(10,LEN(Data!Q1381)-1))</f>
        <v>1</v>
      </c>
      <c r="E1375" s="58">
        <f>IF(Data!R1381=0,1,Data!Q1381/1000000000)</f>
        <v>1</v>
      </c>
      <c r="F1375" s="58">
        <f t="shared" si="85"/>
        <v>1669.0770076070614</v>
      </c>
      <c r="G1375" s="65">
        <f t="shared" si="86"/>
        <v>-4.4524273050128294E-5</v>
      </c>
      <c r="H1375" s="58">
        <v>3924.31</v>
      </c>
      <c r="I1375" s="68">
        <f t="shared" si="87"/>
        <v>0</v>
      </c>
    </row>
    <row r="1376" spans="1:9" x14ac:dyDescent="0.2">
      <c r="A1376" s="51">
        <f>Data!A1382</f>
        <v>41918</v>
      </c>
      <c r="B1376" s="52">
        <f>Data!E1382</f>
        <v>1524.0487000000001</v>
      </c>
      <c r="C1376" s="52">
        <f t="shared" si="84"/>
        <v>1.0098241352050352</v>
      </c>
      <c r="D1376" s="53">
        <f>IF(Data!Q1382=0,1,Data!Q1382/POWER(10,LEN(Data!Q1382)-1))</f>
        <v>1</v>
      </c>
      <c r="E1376" s="53">
        <f>IF(Data!R1382=0,1,Data!Q1382/1000000000)</f>
        <v>1</v>
      </c>
      <c r="F1376" s="53">
        <f t="shared" si="85"/>
        <v>1685.4742457974089</v>
      </c>
      <c r="G1376" s="66">
        <f t="shared" si="86"/>
        <v>9.8241352050352226E-3</v>
      </c>
      <c r="H1376" s="53">
        <v>3948.68</v>
      </c>
      <c r="I1376" s="69">
        <f t="shared" si="87"/>
        <v>6.2100088932830477E-3</v>
      </c>
    </row>
    <row r="1377" spans="1:9" x14ac:dyDescent="0.2">
      <c r="A1377" s="56">
        <f>Data!A1383</f>
        <v>41919</v>
      </c>
      <c r="B1377" s="57">
        <f>Data!E1383</f>
        <v>1519.2018</v>
      </c>
      <c r="C1377" s="57">
        <f t="shared" si="84"/>
        <v>0.99681972104959637</v>
      </c>
      <c r="D1377" s="58">
        <f>IF(Data!Q1383=0,1,Data!Q1383/POWER(10,LEN(Data!Q1383)-1))</f>
        <v>1</v>
      </c>
      <c r="E1377" s="58">
        <f>IF(Data!R1383=0,1,Data!Q1383/1000000000)</f>
        <v>1</v>
      </c>
      <c r="F1377" s="58">
        <f t="shared" si="85"/>
        <v>1680.1139675320519</v>
      </c>
      <c r="G1377" s="65">
        <f t="shared" si="86"/>
        <v>-3.1802789504036255E-3</v>
      </c>
      <c r="H1377" s="58">
        <v>3933.41</v>
      </c>
      <c r="I1377" s="68">
        <f t="shared" si="87"/>
        <v>-3.8671150865605686E-3</v>
      </c>
    </row>
    <row r="1378" spans="1:9" x14ac:dyDescent="0.2">
      <c r="A1378" s="51">
        <f>Data!A1384</f>
        <v>41920</v>
      </c>
      <c r="B1378" s="52">
        <f>Data!E1384</f>
        <v>1512.7484999999999</v>
      </c>
      <c r="C1378" s="52">
        <f t="shared" si="84"/>
        <v>0.99575217722885789</v>
      </c>
      <c r="D1378" s="53">
        <f>IF(Data!Q1384=0,1,Data!Q1384/POWER(10,LEN(Data!Q1384)-1))</f>
        <v>1</v>
      </c>
      <c r="E1378" s="53">
        <f>IF(Data!R1384=0,1,Data!Q1384/1000000000)</f>
        <v>1</v>
      </c>
      <c r="F1378" s="53">
        <f t="shared" si="85"/>
        <v>1672.9771411626552</v>
      </c>
      <c r="G1378" s="66">
        <f t="shared" si="86"/>
        <v>-4.2478227711422178E-3</v>
      </c>
      <c r="H1378" s="53">
        <v>3913.52</v>
      </c>
      <c r="I1378" s="69">
        <f t="shared" si="87"/>
        <v>-5.0566810985887001E-3</v>
      </c>
    </row>
    <row r="1379" spans="1:9" x14ac:dyDescent="0.2">
      <c r="A1379" s="56">
        <f>Data!A1385</f>
        <v>41921</v>
      </c>
      <c r="B1379" s="57">
        <f>Data!E1385</f>
        <v>1505.2578000000001</v>
      </c>
      <c r="C1379" s="57">
        <f t="shared" si="84"/>
        <v>0.9950482846289388</v>
      </c>
      <c r="D1379" s="58">
        <f>IF(Data!Q1385=0,1,Data!Q1385/POWER(10,LEN(Data!Q1385)-1))</f>
        <v>1</v>
      </c>
      <c r="E1379" s="58">
        <f>IF(Data!R1385=0,1,Data!Q1385/1000000000)</f>
        <v>1</v>
      </c>
      <c r="F1379" s="58">
        <f t="shared" si="85"/>
        <v>1664.6930345373262</v>
      </c>
      <c r="G1379" s="65">
        <f t="shared" si="86"/>
        <v>-4.951715371061205E-3</v>
      </c>
      <c r="H1379" s="58">
        <v>3884.81</v>
      </c>
      <c r="I1379" s="68">
        <f t="shared" si="87"/>
        <v>-7.3361066252376483E-3</v>
      </c>
    </row>
    <row r="1380" spans="1:9" x14ac:dyDescent="0.2">
      <c r="A1380" s="51">
        <f>Data!A1386</f>
        <v>41922</v>
      </c>
      <c r="B1380" s="52">
        <f>Data!E1386</f>
        <v>1487.0365999999999</v>
      </c>
      <c r="C1380" s="52">
        <f t="shared" si="84"/>
        <v>0.98789496390585041</v>
      </c>
      <c r="D1380" s="53">
        <f>IF(Data!Q1386=0,1,Data!Q1386/POWER(10,LEN(Data!Q1386)-1))</f>
        <v>1</v>
      </c>
      <c r="E1380" s="53">
        <f>IF(Data!R1386=0,1,Data!Q1386/1000000000)</f>
        <v>1</v>
      </c>
      <c r="F1380" s="53">
        <f t="shared" si="85"/>
        <v>1644.5418652685723</v>
      </c>
      <c r="G1380" s="66">
        <f t="shared" si="86"/>
        <v>-1.2105036094149701E-2</v>
      </c>
      <c r="H1380" s="53">
        <v>3831.91</v>
      </c>
      <c r="I1380" s="69">
        <f t="shared" si="87"/>
        <v>-1.3617139576967752E-2</v>
      </c>
    </row>
    <row r="1381" spans="1:9" x14ac:dyDescent="0.2">
      <c r="A1381" s="56">
        <f>Data!A1387</f>
        <v>41923</v>
      </c>
      <c r="B1381" s="57">
        <f>Data!E1387</f>
        <v>1486.9703999999999</v>
      </c>
      <c r="C1381" s="57">
        <f t="shared" si="84"/>
        <v>0.99995548192963102</v>
      </c>
      <c r="D1381" s="58">
        <f>IF(Data!Q1387=0,1,Data!Q1387/POWER(10,LEN(Data!Q1387)-1))</f>
        <v>1</v>
      </c>
      <c r="E1381" s="58">
        <f>IF(Data!R1387=0,1,Data!Q1387/1000000000)</f>
        <v>1</v>
      </c>
      <c r="F1381" s="58">
        <f t="shared" si="85"/>
        <v>1644.4686534380896</v>
      </c>
      <c r="G1381" s="65">
        <f t="shared" si="86"/>
        <v>-4.451807036898181E-5</v>
      </c>
      <c r="H1381" s="58">
        <v>3831.91</v>
      </c>
      <c r="I1381" s="68">
        <f t="shared" si="87"/>
        <v>0</v>
      </c>
    </row>
    <row r="1382" spans="1:9" x14ac:dyDescent="0.2">
      <c r="A1382" s="51">
        <f>Data!A1388</f>
        <v>41924</v>
      </c>
      <c r="B1382" s="52">
        <f>Data!E1388</f>
        <v>1486.9041999999999</v>
      </c>
      <c r="C1382" s="52">
        <f t="shared" si="84"/>
        <v>0.99995547994768419</v>
      </c>
      <c r="D1382" s="53">
        <f>IF(Data!Q1388=0,1,Data!Q1388/POWER(10,LEN(Data!Q1388)-1))</f>
        <v>1</v>
      </c>
      <c r="E1382" s="53">
        <f>IF(Data!R1388=0,1,Data!Q1388/1000000000)</f>
        <v>1</v>
      </c>
      <c r="F1382" s="53">
        <f t="shared" si="85"/>
        <v>1644.3954416076069</v>
      </c>
      <c r="G1382" s="66">
        <f t="shared" si="86"/>
        <v>-4.4520052315810688E-5</v>
      </c>
      <c r="H1382" s="53">
        <v>3831.91</v>
      </c>
      <c r="I1382" s="69">
        <f t="shared" si="87"/>
        <v>0</v>
      </c>
    </row>
    <row r="1383" spans="1:9" x14ac:dyDescent="0.2">
      <c r="A1383" s="56">
        <f>Data!A1389</f>
        <v>41925</v>
      </c>
      <c r="B1383" s="57">
        <f>Data!E1389</f>
        <v>1492.8012000000001</v>
      </c>
      <c r="C1383" s="57">
        <f t="shared" si="84"/>
        <v>1.0039659582641574</v>
      </c>
      <c r="D1383" s="58">
        <f>IF(Data!Q1389=0,1,Data!Q1389/POWER(10,LEN(Data!Q1389)-1))</f>
        <v>1</v>
      </c>
      <c r="E1383" s="58">
        <f>IF(Data!R1389=0,1,Data!Q1389/1000000000)</f>
        <v>1</v>
      </c>
      <c r="F1383" s="58">
        <f t="shared" si="85"/>
        <v>1650.9170452987933</v>
      </c>
      <c r="G1383" s="65">
        <f t="shared" si="86"/>
        <v>3.9659582641573543E-3</v>
      </c>
      <c r="H1383" s="58">
        <v>3858.49</v>
      </c>
      <c r="I1383" s="68">
        <f t="shared" si="87"/>
        <v>6.9364885918510311E-3</v>
      </c>
    </row>
    <row r="1384" spans="1:9" x14ac:dyDescent="0.2">
      <c r="A1384" s="51">
        <f>Data!A1390</f>
        <v>41926</v>
      </c>
      <c r="B1384" s="52">
        <f>Data!E1390</f>
        <v>1489.7366999999999</v>
      </c>
      <c r="C1384" s="52">
        <f t="shared" si="84"/>
        <v>0.99794714795245332</v>
      </c>
      <c r="D1384" s="53">
        <f>IF(Data!Q1390=0,1,Data!Q1390/POWER(10,LEN(Data!Q1390)-1))</f>
        <v>1</v>
      </c>
      <c r="E1384" s="53">
        <f>IF(Data!R1390=0,1,Data!Q1390/1000000000)</f>
        <v>1</v>
      </c>
      <c r="F1384" s="53">
        <f t="shared" si="85"/>
        <v>1647.5279568620219</v>
      </c>
      <c r="G1384" s="66">
        <f t="shared" si="86"/>
        <v>-2.0528520475466827E-3</v>
      </c>
      <c r="H1384" s="53">
        <v>3846.23</v>
      </c>
      <c r="I1384" s="69">
        <f t="shared" si="87"/>
        <v>-3.1774087790819028E-3</v>
      </c>
    </row>
    <row r="1385" spans="1:9" x14ac:dyDescent="0.2">
      <c r="A1385" s="56">
        <f>Data!A1391</f>
        <v>41927</v>
      </c>
      <c r="B1385" s="57">
        <f>Data!E1391</f>
        <v>1470.0749000000001</v>
      </c>
      <c r="C1385" s="57">
        <f t="shared" si="84"/>
        <v>0.98680182880639256</v>
      </c>
      <c r="D1385" s="58">
        <f>IF(Data!Q1391=0,1,Data!Q1391/POWER(10,LEN(Data!Q1391)-1))</f>
        <v>1</v>
      </c>
      <c r="E1385" s="58">
        <f>IF(Data!R1391=0,1,Data!Q1391/1000000000)</f>
        <v>1</v>
      </c>
      <c r="F1385" s="58">
        <f t="shared" si="85"/>
        <v>1625.7836008411027</v>
      </c>
      <c r="G1385" s="65">
        <f t="shared" si="86"/>
        <v>-1.3198171193607444E-2</v>
      </c>
      <c r="H1385" s="58">
        <v>3791.28</v>
      </c>
      <c r="I1385" s="68">
        <f t="shared" si="87"/>
        <v>-1.4286717123000892E-2</v>
      </c>
    </row>
    <row r="1386" spans="1:9" x14ac:dyDescent="0.2">
      <c r="A1386" s="51">
        <f>Data!A1392</f>
        <v>41928</v>
      </c>
      <c r="B1386" s="52">
        <f>Data!E1392</f>
        <v>1465.8040000000001</v>
      </c>
      <c r="C1386" s="52">
        <f t="shared" si="84"/>
        <v>0.9970947738785283</v>
      </c>
      <c r="D1386" s="53">
        <f>IF(Data!Q1392=0,1,Data!Q1392/POWER(10,LEN(Data!Q1392)-1))</f>
        <v>1.000284043</v>
      </c>
      <c r="E1386" s="53">
        <f>IF(Data!R1392=0,1,Data!Q1392/1000000000)</f>
        <v>1</v>
      </c>
      <c r="F1386" s="53">
        <f t="shared" si="85"/>
        <v>1621.5207826959202</v>
      </c>
      <c r="G1386" s="66">
        <f t="shared" si="86"/>
        <v>-2.6220083306149888E-3</v>
      </c>
      <c r="H1386" s="53">
        <v>3778.03</v>
      </c>
      <c r="I1386" s="69">
        <f t="shared" si="87"/>
        <v>-3.4948618936084808E-3</v>
      </c>
    </row>
    <row r="1387" spans="1:9" x14ac:dyDescent="0.2">
      <c r="A1387" s="56">
        <f>Data!A1393</f>
        <v>41929</v>
      </c>
      <c r="B1387" s="57">
        <f>Data!E1393</f>
        <v>1463.4933000000001</v>
      </c>
      <c r="C1387" s="57">
        <f t="shared" si="84"/>
        <v>0.99842359551481641</v>
      </c>
      <c r="D1387" s="58">
        <f>IF(Data!Q1393=0,1,Data!Q1393/POWER(10,LEN(Data!Q1393)-1))</f>
        <v>1</v>
      </c>
      <c r="E1387" s="58">
        <f>IF(Data!R1393=0,1,Data!Q1393/1000000000)</f>
        <v>1</v>
      </c>
      <c r="F1387" s="58">
        <f t="shared" si="85"/>
        <v>1618.9646100612599</v>
      </c>
      <c r="G1387" s="65">
        <f t="shared" si="86"/>
        <v>-1.5764044851835912E-3</v>
      </c>
      <c r="H1387" s="58">
        <v>3760.74</v>
      </c>
      <c r="I1387" s="68">
        <f t="shared" si="87"/>
        <v>-4.5764591599326554E-3</v>
      </c>
    </row>
    <row r="1388" spans="1:9" x14ac:dyDescent="0.2">
      <c r="A1388" s="51">
        <f>Data!A1394</f>
        <v>41930</v>
      </c>
      <c r="B1388" s="52">
        <f>Data!E1394</f>
        <v>1463.4276</v>
      </c>
      <c r="C1388" s="52">
        <f t="shared" si="84"/>
        <v>0.99995510741320093</v>
      </c>
      <c r="D1388" s="53">
        <f>IF(Data!Q1394=0,1,Data!Q1394/POWER(10,LEN(Data!Q1394)-1))</f>
        <v>1</v>
      </c>
      <c r="E1388" s="53">
        <f>IF(Data!R1394=0,1,Data!Q1394/1000000000)</f>
        <v>1</v>
      </c>
      <c r="F1388" s="53">
        <f t="shared" si="85"/>
        <v>1618.891930551978</v>
      </c>
      <c r="G1388" s="66">
        <f t="shared" si="86"/>
        <v>-4.4892586799183398E-5</v>
      </c>
      <c r="H1388" s="53">
        <v>3760.74</v>
      </c>
      <c r="I1388" s="69">
        <f t="shared" si="87"/>
        <v>0</v>
      </c>
    </row>
    <row r="1389" spans="1:9" x14ac:dyDescent="0.2">
      <c r="A1389" s="56">
        <f>Data!A1395</f>
        <v>41931</v>
      </c>
      <c r="B1389" s="57">
        <f>Data!E1395</f>
        <v>1463.3619000000001</v>
      </c>
      <c r="C1389" s="57">
        <f t="shared" si="84"/>
        <v>0.99995510539776622</v>
      </c>
      <c r="D1389" s="58">
        <f>IF(Data!Q1395=0,1,Data!Q1395/POWER(10,LEN(Data!Q1395)-1))</f>
        <v>1</v>
      </c>
      <c r="E1389" s="58">
        <f>IF(Data!R1395=0,1,Data!Q1395/1000000000)</f>
        <v>1</v>
      </c>
      <c r="F1389" s="58">
        <f t="shared" si="85"/>
        <v>1618.8192510426964</v>
      </c>
      <c r="G1389" s="65">
        <f t="shared" si="86"/>
        <v>-4.489460223378039E-5</v>
      </c>
      <c r="H1389" s="58">
        <v>3760.74</v>
      </c>
      <c r="I1389" s="68">
        <f t="shared" si="87"/>
        <v>0</v>
      </c>
    </row>
    <row r="1390" spans="1:9" x14ac:dyDescent="0.2">
      <c r="A1390" s="51">
        <f>Data!A1396</f>
        <v>41932</v>
      </c>
      <c r="B1390" s="52">
        <f>Data!E1396</f>
        <v>1458.4875999999999</v>
      </c>
      <c r="C1390" s="52">
        <f t="shared" si="84"/>
        <v>0.99666910830465094</v>
      </c>
      <c r="D1390" s="53">
        <f>IF(Data!Q1396=0,1,Data!Q1396/POWER(10,LEN(Data!Q1396)-1))</f>
        <v>1</v>
      </c>
      <c r="E1390" s="53">
        <f>IF(Data!R1396=0,1,Data!Q1396/1000000000)</f>
        <v>1</v>
      </c>
      <c r="F1390" s="53">
        <f t="shared" si="85"/>
        <v>1613.4271394431271</v>
      </c>
      <c r="G1390" s="66">
        <f t="shared" si="86"/>
        <v>-3.3308916953490586E-3</v>
      </c>
      <c r="H1390" s="53">
        <v>3757.11</v>
      </c>
      <c r="I1390" s="69">
        <f t="shared" si="87"/>
        <v>-9.6523556534078292E-4</v>
      </c>
    </row>
    <row r="1391" spans="1:9" x14ac:dyDescent="0.2">
      <c r="A1391" s="56">
        <f>Data!A1397</f>
        <v>41933</v>
      </c>
      <c r="B1391" s="57">
        <f>Data!E1397</f>
        <v>1475.3205</v>
      </c>
      <c r="C1391" s="57">
        <f t="shared" si="84"/>
        <v>1.0115413391241723</v>
      </c>
      <c r="D1391" s="58">
        <f>IF(Data!Q1397=0,1,Data!Q1397/POWER(10,LEN(Data!Q1397)-1))</f>
        <v>1</v>
      </c>
      <c r="E1391" s="58">
        <f>IF(Data!R1397=0,1,Data!Q1397/1000000000)</f>
        <v>1</v>
      </c>
      <c r="F1391" s="58">
        <f t="shared" si="85"/>
        <v>1632.0482492115834</v>
      </c>
      <c r="G1391" s="65">
        <f t="shared" si="86"/>
        <v>1.1541339124172323E-2</v>
      </c>
      <c r="H1391" s="58">
        <v>3794.5</v>
      </c>
      <c r="I1391" s="68">
        <f t="shared" si="87"/>
        <v>9.9517980575494214E-3</v>
      </c>
    </row>
    <row r="1392" spans="1:9" x14ac:dyDescent="0.2">
      <c r="A1392" s="51">
        <f>Data!A1398</f>
        <v>41934</v>
      </c>
      <c r="B1392" s="52">
        <f>Data!E1398</f>
        <v>1485.9422999999999</v>
      </c>
      <c r="C1392" s="52">
        <f t="shared" si="84"/>
        <v>1.0071996559391669</v>
      </c>
      <c r="D1392" s="53">
        <f>IF(Data!Q1398=0,1,Data!Q1398/POWER(10,LEN(Data!Q1398)-1))</f>
        <v>1</v>
      </c>
      <c r="E1392" s="53">
        <f>IF(Data!R1398=0,1,Data!Q1398/1000000000)</f>
        <v>1</v>
      </c>
      <c r="F1392" s="53">
        <f t="shared" si="85"/>
        <v>1643.7984350820266</v>
      </c>
      <c r="G1392" s="66">
        <f t="shared" si="86"/>
        <v>7.1996559391669379E-3</v>
      </c>
      <c r="H1392" s="53">
        <v>3808.67</v>
      </c>
      <c r="I1392" s="69">
        <f t="shared" si="87"/>
        <v>3.7343523520885213E-3</v>
      </c>
    </row>
    <row r="1393" spans="1:9" x14ac:dyDescent="0.2">
      <c r="A1393" s="56">
        <f>Data!A1399</f>
        <v>41935</v>
      </c>
      <c r="B1393" s="57">
        <f>Data!E1399</f>
        <v>1494.5359000000001</v>
      </c>
      <c r="C1393" s="57">
        <f t="shared" si="84"/>
        <v>1.0057832662816046</v>
      </c>
      <c r="D1393" s="58">
        <f>IF(Data!Q1399=0,1,Data!Q1399/POWER(10,LEN(Data!Q1399)-1))</f>
        <v>1</v>
      </c>
      <c r="E1393" s="58">
        <f>IF(Data!R1399=0,1,Data!Q1399/1000000000)</f>
        <v>1</v>
      </c>
      <c r="F1393" s="58">
        <f t="shared" si="85"/>
        <v>1653.304959145391</v>
      </c>
      <c r="G1393" s="65">
        <f t="shared" si="86"/>
        <v>5.7832662816046376E-3</v>
      </c>
      <c r="H1393" s="58">
        <v>3816.88</v>
      </c>
      <c r="I1393" s="68">
        <f t="shared" si="87"/>
        <v>2.1556081256712822E-3</v>
      </c>
    </row>
    <row r="1394" spans="1:9" x14ac:dyDescent="0.2">
      <c r="A1394" s="51">
        <f>Data!A1400</f>
        <v>41936</v>
      </c>
      <c r="B1394" s="52">
        <f>Data!E1400</f>
        <v>1492.2219</v>
      </c>
      <c r="C1394" s="52">
        <f t="shared" si="84"/>
        <v>0.99845169326477867</v>
      </c>
      <c r="D1394" s="53">
        <f>IF(Data!Q1400=0,1,Data!Q1400/POWER(10,LEN(Data!Q1400)-1))</f>
        <v>1</v>
      </c>
      <c r="E1394" s="53">
        <f>IF(Data!R1400=0,1,Data!Q1400/1000000000)</f>
        <v>1</v>
      </c>
      <c r="F1394" s="53">
        <f t="shared" si="85"/>
        <v>1650.7451359417714</v>
      </c>
      <c r="G1394" s="66">
        <f t="shared" si="86"/>
        <v>-1.5483067352213276E-3</v>
      </c>
      <c r="H1394" s="53">
        <v>3822.55</v>
      </c>
      <c r="I1394" s="69">
        <f t="shared" si="87"/>
        <v>1.4855064869736534E-3</v>
      </c>
    </row>
    <row r="1395" spans="1:9" x14ac:dyDescent="0.2">
      <c r="A1395" s="56">
        <f>Data!A1401</f>
        <v>41937</v>
      </c>
      <c r="B1395" s="57">
        <f>Data!E1401</f>
        <v>1492.1548</v>
      </c>
      <c r="C1395" s="57">
        <f t="shared" si="84"/>
        <v>0.99995503349736392</v>
      </c>
      <c r="D1395" s="58">
        <f>IF(Data!Q1401=0,1,Data!Q1401/POWER(10,LEN(Data!Q1401)-1))</f>
        <v>1</v>
      </c>
      <c r="E1395" s="58">
        <f>IF(Data!R1401=0,1,Data!Q1401/1000000000)</f>
        <v>1</v>
      </c>
      <c r="F1395" s="58">
        <f t="shared" si="85"/>
        <v>1650.6709077062646</v>
      </c>
      <c r="G1395" s="65">
        <f t="shared" si="86"/>
        <v>-4.4966502636079042E-5</v>
      </c>
      <c r="H1395" s="58">
        <v>3822.55</v>
      </c>
      <c r="I1395" s="68">
        <f t="shared" si="87"/>
        <v>0</v>
      </c>
    </row>
    <row r="1396" spans="1:9" x14ac:dyDescent="0.2">
      <c r="A1396" s="51">
        <f>Data!A1402</f>
        <v>41938</v>
      </c>
      <c r="B1396" s="52">
        <f>Data!E1402</f>
        <v>1492.0876000000001</v>
      </c>
      <c r="C1396" s="52">
        <f t="shared" si="84"/>
        <v>0.99995496445811116</v>
      </c>
      <c r="D1396" s="53">
        <f>IF(Data!Q1402=0,1,Data!Q1402/POWER(10,LEN(Data!Q1402)-1))</f>
        <v>1</v>
      </c>
      <c r="E1396" s="53">
        <f>IF(Data!R1402=0,1,Data!Q1402/1000000000)</f>
        <v>1</v>
      </c>
      <c r="F1396" s="53">
        <f t="shared" si="85"/>
        <v>1650.596568847456</v>
      </c>
      <c r="G1396" s="66">
        <f t="shared" si="86"/>
        <v>-4.5035541888838182E-5</v>
      </c>
      <c r="H1396" s="53">
        <v>3822.55</v>
      </c>
      <c r="I1396" s="69">
        <f t="shared" si="87"/>
        <v>0</v>
      </c>
    </row>
    <row r="1397" spans="1:9" x14ac:dyDescent="0.2">
      <c r="A1397" s="56">
        <f>Data!A1403</f>
        <v>41939</v>
      </c>
      <c r="B1397" s="57">
        <f>Data!E1403</f>
        <v>1476.6516999999999</v>
      </c>
      <c r="C1397" s="57">
        <f t="shared" si="84"/>
        <v>0.98965482991749265</v>
      </c>
      <c r="D1397" s="58">
        <f>IF(Data!Q1403=0,1,Data!Q1403/POWER(10,LEN(Data!Q1403)-1))</f>
        <v>1</v>
      </c>
      <c r="E1397" s="58">
        <f>IF(Data!R1403=0,1,Data!Q1403/1000000000)</f>
        <v>1</v>
      </c>
      <c r="F1397" s="58">
        <f t="shared" si="85"/>
        <v>1633.520866605126</v>
      </c>
      <c r="G1397" s="65">
        <f t="shared" si="86"/>
        <v>-1.0345170082507349E-2</v>
      </c>
      <c r="H1397" s="58">
        <v>3794.83</v>
      </c>
      <c r="I1397" s="68">
        <f t="shared" si="87"/>
        <v>-7.2517037056415434E-3</v>
      </c>
    </row>
    <row r="1398" spans="1:9" x14ac:dyDescent="0.2">
      <c r="A1398" s="51">
        <f>Data!A1404</f>
        <v>41940</v>
      </c>
      <c r="B1398" s="52">
        <f>Data!E1404</f>
        <v>1481.7973</v>
      </c>
      <c r="C1398" s="52">
        <f t="shared" si="84"/>
        <v>1.0034846402845032</v>
      </c>
      <c r="D1398" s="53">
        <f>IF(Data!Q1404=0,1,Data!Q1404/POWER(10,LEN(Data!Q1404)-1))</f>
        <v>1</v>
      </c>
      <c r="E1398" s="53">
        <f>IF(Data!R1404=0,1,Data!Q1404/1000000000)</f>
        <v>1</v>
      </c>
      <c r="F1398" s="53">
        <f t="shared" si="85"/>
        <v>1639.213099222475</v>
      </c>
      <c r="G1398" s="66">
        <f t="shared" si="86"/>
        <v>3.4846402845032376E-3</v>
      </c>
      <c r="H1398" s="53">
        <v>3792.22</v>
      </c>
      <c r="I1398" s="69">
        <f t="shared" si="87"/>
        <v>-6.8777784512086271E-4</v>
      </c>
    </row>
    <row r="1399" spans="1:9" x14ac:dyDescent="0.2">
      <c r="A1399" s="56">
        <f>Data!A1405</f>
        <v>41941</v>
      </c>
      <c r="B1399" s="57">
        <f>Data!E1405</f>
        <v>1483.672</v>
      </c>
      <c r="C1399" s="57">
        <f t="shared" si="84"/>
        <v>1.0012651527978895</v>
      </c>
      <c r="D1399" s="58">
        <f>IF(Data!Q1405=0,1,Data!Q1405/POWER(10,LEN(Data!Q1405)-1))</f>
        <v>1</v>
      </c>
      <c r="E1399" s="58">
        <f>IF(Data!R1405=0,1,Data!Q1405/1000000000)</f>
        <v>1</v>
      </c>
      <c r="F1399" s="58">
        <f t="shared" si="85"/>
        <v>1641.2869542612934</v>
      </c>
      <c r="G1399" s="65">
        <f t="shared" si="86"/>
        <v>1.2651527978895238E-3</v>
      </c>
      <c r="H1399" s="58">
        <v>3804.9</v>
      </c>
      <c r="I1399" s="68">
        <f t="shared" si="87"/>
        <v>3.3436878662103098E-3</v>
      </c>
    </row>
    <row r="1400" spans="1:9" x14ac:dyDescent="0.2">
      <c r="A1400" s="51">
        <f>Data!A1406</f>
        <v>41942</v>
      </c>
      <c r="B1400" s="52">
        <f>Data!E1406</f>
        <v>1501.8061</v>
      </c>
      <c r="C1400" s="52">
        <f t="shared" si="84"/>
        <v>1.012222445392243</v>
      </c>
      <c r="D1400" s="53">
        <f>IF(Data!Q1406=0,1,Data!Q1406/POWER(10,LEN(Data!Q1406)-1))</f>
        <v>1</v>
      </c>
      <c r="E1400" s="53">
        <f>IF(Data!R1406=0,1,Data!Q1406/1000000000)</f>
        <v>1</v>
      </c>
      <c r="F1400" s="53">
        <f t="shared" si="85"/>
        <v>1661.3474944327529</v>
      </c>
      <c r="G1400" s="66">
        <f t="shared" si="86"/>
        <v>1.2222445392243042E-2</v>
      </c>
      <c r="H1400" s="53">
        <v>3850.97</v>
      </c>
      <c r="I1400" s="69">
        <f t="shared" si="87"/>
        <v>1.2108071171384127E-2</v>
      </c>
    </row>
    <row r="1401" spans="1:9" x14ac:dyDescent="0.2">
      <c r="A1401" s="56">
        <f>Data!A1407</f>
        <v>41943</v>
      </c>
      <c r="B1401" s="57">
        <f>Data!E1407</f>
        <v>1501.7396000000001</v>
      </c>
      <c r="C1401" s="57">
        <f t="shared" si="84"/>
        <v>0.99995571998275945</v>
      </c>
      <c r="D1401" s="58">
        <f>IF(Data!Q1407=0,1,Data!Q1407/POWER(10,LEN(Data!Q1407)-1))</f>
        <v>1</v>
      </c>
      <c r="E1401" s="58">
        <f>IF(Data!R1407=0,1,Data!Q1407/1000000000)</f>
        <v>1</v>
      </c>
      <c r="F1401" s="58">
        <f t="shared" si="85"/>
        <v>1661.2739299370569</v>
      </c>
      <c r="G1401" s="65">
        <f t="shared" si="86"/>
        <v>-4.4280017240549974E-5</v>
      </c>
      <c r="H1401" s="58">
        <v>3850.97</v>
      </c>
      <c r="I1401" s="68">
        <f t="shared" si="87"/>
        <v>0</v>
      </c>
    </row>
    <row r="1402" spans="1:9" x14ac:dyDescent="0.2">
      <c r="A1402" s="51">
        <f>Data!A1408</f>
        <v>41944</v>
      </c>
      <c r="B1402" s="52">
        <f>Data!E1408</f>
        <v>1501.6731</v>
      </c>
      <c r="C1402" s="52">
        <f t="shared" si="84"/>
        <v>0.9999557180219526</v>
      </c>
      <c r="D1402" s="53">
        <f>IF(Data!Q1408=0,1,Data!Q1408/POWER(10,LEN(Data!Q1408)-1))</f>
        <v>1</v>
      </c>
      <c r="E1402" s="53">
        <f>IF(Data!R1408=0,1,Data!Q1408/1000000000)</f>
        <v>1</v>
      </c>
      <c r="F1402" s="53">
        <f t="shared" si="85"/>
        <v>1661.2003654413606</v>
      </c>
      <c r="G1402" s="66">
        <f t="shared" si="86"/>
        <v>-4.4281978047400194E-5</v>
      </c>
      <c r="H1402" s="53">
        <v>3850.97</v>
      </c>
      <c r="I1402" s="69">
        <f t="shared" si="87"/>
        <v>0</v>
      </c>
    </row>
    <row r="1403" spans="1:9" x14ac:dyDescent="0.2">
      <c r="A1403" s="56">
        <f>Data!A1409</f>
        <v>41945</v>
      </c>
      <c r="B1403" s="57">
        <f>Data!E1409</f>
        <v>1501.6066000000001</v>
      </c>
      <c r="C1403" s="57">
        <f t="shared" si="84"/>
        <v>0.99995571606097233</v>
      </c>
      <c r="D1403" s="58">
        <f>IF(Data!Q1409=0,1,Data!Q1409/POWER(10,LEN(Data!Q1409)-1))</f>
        <v>1</v>
      </c>
      <c r="E1403" s="58">
        <f>IF(Data!R1409=0,1,Data!Q1409/1000000000)</f>
        <v>1</v>
      </c>
      <c r="F1403" s="58">
        <f t="shared" si="85"/>
        <v>1661.1268009456646</v>
      </c>
      <c r="G1403" s="65">
        <f t="shared" si="86"/>
        <v>-4.4283939027667252E-5</v>
      </c>
      <c r="H1403" s="58">
        <v>3850.97</v>
      </c>
      <c r="I1403" s="68">
        <f t="shared" si="87"/>
        <v>0</v>
      </c>
    </row>
    <row r="1404" spans="1:9" x14ac:dyDescent="0.2">
      <c r="A1404" s="51">
        <f>Data!A1410</f>
        <v>41946</v>
      </c>
      <c r="B1404" s="52">
        <f>Data!E1410</f>
        <v>1518.6669999999999</v>
      </c>
      <c r="C1404" s="52">
        <f t="shared" si="84"/>
        <v>1.0113614311498098</v>
      </c>
      <c r="D1404" s="53">
        <f>IF(Data!Q1410=0,1,Data!Q1410/POWER(10,LEN(Data!Q1410)-1))</f>
        <v>1</v>
      </c>
      <c r="E1404" s="53">
        <f>IF(Data!R1410=0,1,Data!Q1410/1000000000)</f>
        <v>1</v>
      </c>
      <c r="F1404" s="53">
        <f t="shared" si="85"/>
        <v>1679.9995787257126</v>
      </c>
      <c r="G1404" s="66">
        <f t="shared" si="86"/>
        <v>1.1361431149809809E-2</v>
      </c>
      <c r="H1404" s="53">
        <v>3901.14</v>
      </c>
      <c r="I1404" s="69">
        <f t="shared" si="87"/>
        <v>1.3027886480549089E-2</v>
      </c>
    </row>
    <row r="1405" spans="1:9" x14ac:dyDescent="0.2">
      <c r="A1405" s="56">
        <f>Data!A1411</f>
        <v>41947</v>
      </c>
      <c r="B1405" s="57">
        <f>Data!E1411</f>
        <v>1521.248</v>
      </c>
      <c r="C1405" s="57">
        <f t="shared" si="84"/>
        <v>1.0016995167472529</v>
      </c>
      <c r="D1405" s="58">
        <f>IF(Data!Q1411=0,1,Data!Q1411/POWER(10,LEN(Data!Q1411)-1))</f>
        <v>1</v>
      </c>
      <c r="E1405" s="58">
        <f>IF(Data!R1411=0,1,Data!Q1411/1000000000)</f>
        <v>1</v>
      </c>
      <c r="F1405" s="58">
        <f t="shared" si="85"/>
        <v>1682.8547661451348</v>
      </c>
      <c r="G1405" s="65">
        <f t="shared" si="86"/>
        <v>1.6995167472528827E-3</v>
      </c>
      <c r="H1405" s="58">
        <v>3901.15</v>
      </c>
      <c r="I1405" s="68">
        <f t="shared" si="87"/>
        <v>2.563353276308078E-6</v>
      </c>
    </row>
    <row r="1406" spans="1:9" x14ac:dyDescent="0.2">
      <c r="A1406" s="51">
        <f>Data!A1412</f>
        <v>41948</v>
      </c>
      <c r="B1406" s="52">
        <f>Data!E1412</f>
        <v>1524.3960999999999</v>
      </c>
      <c r="C1406" s="52">
        <f t="shared" si="84"/>
        <v>1.0020694193188751</v>
      </c>
      <c r="D1406" s="53">
        <f>IF(Data!Q1412=0,1,Data!Q1412/POWER(10,LEN(Data!Q1412)-1))</f>
        <v>1</v>
      </c>
      <c r="E1406" s="53">
        <f>IF(Data!R1412=0,1,Data!Q1412/1000000000)</f>
        <v>1</v>
      </c>
      <c r="F1406" s="53">
        <f t="shared" si="85"/>
        <v>1686.3372983090565</v>
      </c>
      <c r="G1406" s="66">
        <f t="shared" si="86"/>
        <v>2.0694193188750543E-3</v>
      </c>
      <c r="H1406" s="53">
        <v>3908.46</v>
      </c>
      <c r="I1406" s="69">
        <f t="shared" si="87"/>
        <v>1.8738064416903288E-3</v>
      </c>
    </row>
    <row r="1407" spans="1:9" x14ac:dyDescent="0.2">
      <c r="A1407" s="56">
        <f>Data!A1413</f>
        <v>41949</v>
      </c>
      <c r="B1407" s="57">
        <f>Data!E1413</f>
        <v>1517.9856</v>
      </c>
      <c r="C1407" s="57">
        <f t="shared" si="84"/>
        <v>0.99579472815497239</v>
      </c>
      <c r="D1407" s="58">
        <f>IF(Data!Q1413=0,1,Data!Q1413/POWER(10,LEN(Data!Q1413)-1))</f>
        <v>1</v>
      </c>
      <c r="E1407" s="58">
        <f>IF(Data!R1413=0,1,Data!Q1413/1000000000)</f>
        <v>1</v>
      </c>
      <c r="F1407" s="58">
        <f t="shared" si="85"/>
        <v>1679.2457915472573</v>
      </c>
      <c r="G1407" s="65">
        <f t="shared" si="86"/>
        <v>-4.2052718450277249E-3</v>
      </c>
      <c r="H1407" s="58">
        <v>3890.3</v>
      </c>
      <c r="I1407" s="68">
        <f t="shared" si="87"/>
        <v>-4.6463312916084076E-3</v>
      </c>
    </row>
    <row r="1408" spans="1:9" x14ac:dyDescent="0.2">
      <c r="A1408" s="51">
        <f>Data!A1414</f>
        <v>41950</v>
      </c>
      <c r="B1408" s="52">
        <f>Data!E1414</f>
        <v>1510.3562999999999</v>
      </c>
      <c r="C1408" s="52">
        <f t="shared" si="84"/>
        <v>0.99497406299506397</v>
      </c>
      <c r="D1408" s="53">
        <f>IF(Data!Q1414=0,1,Data!Q1414/POWER(10,LEN(Data!Q1414)-1))</f>
        <v>1</v>
      </c>
      <c r="E1408" s="53">
        <f>IF(Data!R1414=0,1,Data!Q1414/1000000000)</f>
        <v>1</v>
      </c>
      <c r="F1408" s="53">
        <f t="shared" si="85"/>
        <v>1670.8060079831369</v>
      </c>
      <c r="G1408" s="66">
        <f t="shared" si="86"/>
        <v>-5.0259370049360319E-3</v>
      </c>
      <c r="H1408" s="53">
        <v>3888.07</v>
      </c>
      <c r="I1408" s="69">
        <f t="shared" si="87"/>
        <v>-5.7322057424880057E-4</v>
      </c>
    </row>
    <row r="1409" spans="1:9" x14ac:dyDescent="0.2">
      <c r="A1409" s="56">
        <f>Data!A1415</f>
        <v>41951</v>
      </c>
      <c r="B1409" s="57">
        <f>Data!E1415</f>
        <v>1510.289</v>
      </c>
      <c r="C1409" s="57">
        <f t="shared" si="84"/>
        <v>0.99995544097773492</v>
      </c>
      <c r="D1409" s="58">
        <f>IF(Data!Q1415=0,1,Data!Q1415/POWER(10,LEN(Data!Q1415)-1))</f>
        <v>1</v>
      </c>
      <c r="E1409" s="58">
        <f>IF(Data!R1415=0,1,Data!Q1415/1000000000)</f>
        <v>1</v>
      </c>
      <c r="F1409" s="58">
        <f t="shared" si="85"/>
        <v>1670.7315585010265</v>
      </c>
      <c r="G1409" s="65">
        <f t="shared" si="86"/>
        <v>-4.4559022265078241E-5</v>
      </c>
      <c r="H1409" s="58">
        <v>3888.07</v>
      </c>
      <c r="I1409" s="68">
        <f t="shared" si="87"/>
        <v>0</v>
      </c>
    </row>
    <row r="1410" spans="1:9" x14ac:dyDescent="0.2">
      <c r="A1410" s="51">
        <f>Data!A1416</f>
        <v>41952</v>
      </c>
      <c r="B1410" s="52">
        <f>Data!E1416</f>
        <v>1510.2218</v>
      </c>
      <c r="C1410" s="52">
        <f t="shared" si="84"/>
        <v>0.99995550520463305</v>
      </c>
      <c r="D1410" s="53">
        <f>IF(Data!Q1416=0,1,Data!Q1416/POWER(10,LEN(Data!Q1416)-1))</f>
        <v>1</v>
      </c>
      <c r="E1410" s="53">
        <f>IF(Data!R1416=0,1,Data!Q1416/1000000000)</f>
        <v>1</v>
      </c>
      <c r="F1410" s="53">
        <f t="shared" si="85"/>
        <v>1670.6572196422178</v>
      </c>
      <c r="G1410" s="66">
        <f t="shared" si="86"/>
        <v>-4.4494795366945006E-5</v>
      </c>
      <c r="H1410" s="53">
        <v>3888.07</v>
      </c>
      <c r="I1410" s="69">
        <f t="shared" si="87"/>
        <v>0</v>
      </c>
    </row>
    <row r="1411" spans="1:9" x14ac:dyDescent="0.2">
      <c r="A1411" s="56">
        <f>Data!A1417</f>
        <v>41953</v>
      </c>
      <c r="B1411" s="57">
        <f>Data!E1417</f>
        <v>1513.0192999999999</v>
      </c>
      <c r="C1411" s="57">
        <f t="shared" si="84"/>
        <v>1.0018523769157617</v>
      </c>
      <c r="D1411" s="58">
        <f>IF(Data!Q1417=0,1,Data!Q1417/POWER(10,LEN(Data!Q1417)-1))</f>
        <v>1</v>
      </c>
      <c r="E1411" s="58">
        <f>IF(Data!R1417=0,1,Data!Q1417/1000000000)</f>
        <v>1</v>
      </c>
      <c r="F1411" s="58">
        <f t="shared" si="85"/>
        <v>1673.7519065100337</v>
      </c>
      <c r="G1411" s="65">
        <f t="shared" si="86"/>
        <v>1.8523769157616776E-3</v>
      </c>
      <c r="H1411" s="58">
        <v>3890.44</v>
      </c>
      <c r="I1411" s="68">
        <f t="shared" si="87"/>
        <v>6.0955692670150441E-4</v>
      </c>
    </row>
    <row r="1412" spans="1:9" x14ac:dyDescent="0.2">
      <c r="A1412" s="51">
        <f>Data!A1418</f>
        <v>41954</v>
      </c>
      <c r="B1412" s="52">
        <f>Data!E1418</f>
        <v>1510.0856000000001</v>
      </c>
      <c r="C1412" s="52">
        <f t="shared" ref="C1412:C1475" si="88">B1412/B1411</f>
        <v>0.99806102936029972</v>
      </c>
      <c r="D1412" s="53">
        <f>IF(Data!Q1418=0,1,Data!Q1418/POWER(10,LEN(Data!Q1418)-1))</f>
        <v>1</v>
      </c>
      <c r="E1412" s="53">
        <f>IF(Data!R1418=0,1,Data!Q1418/1000000000)</f>
        <v>1</v>
      </c>
      <c r="F1412" s="53">
        <f t="shared" ref="F1412:F1475" si="89">D1412*E1412*F1411*C1412</f>
        <v>1670.5065507051684</v>
      </c>
      <c r="G1412" s="66">
        <f t="shared" ref="G1412:G1475" si="90">(F1412/F1411)-1</f>
        <v>-1.9389706397002771E-3</v>
      </c>
      <c r="H1412" s="53">
        <v>3891.37</v>
      </c>
      <c r="I1412" s="69">
        <f t="shared" ref="I1412:I1475" si="91">(H1412/H1411)-1</f>
        <v>2.3904751133541069E-4</v>
      </c>
    </row>
    <row r="1413" spans="1:9" x14ac:dyDescent="0.2">
      <c r="A1413" s="56">
        <f>Data!A1419</f>
        <v>41955</v>
      </c>
      <c r="B1413" s="57">
        <f>Data!E1419</f>
        <v>1515.4219000000001</v>
      </c>
      <c r="C1413" s="57">
        <f t="shared" si="88"/>
        <v>1.0035337731847784</v>
      </c>
      <c r="D1413" s="58">
        <f>IF(Data!Q1419=0,1,Data!Q1419/POWER(10,LEN(Data!Q1419)-1))</f>
        <v>1</v>
      </c>
      <c r="E1413" s="58">
        <f>IF(Data!R1419=0,1,Data!Q1419/1000000000)</f>
        <v>1</v>
      </c>
      <c r="F1413" s="58">
        <f t="shared" si="89"/>
        <v>1676.4097419590471</v>
      </c>
      <c r="G1413" s="65">
        <f t="shared" si="90"/>
        <v>3.5337731847784326E-3</v>
      </c>
      <c r="H1413" s="58">
        <v>3921.62</v>
      </c>
      <c r="I1413" s="68">
        <f t="shared" si="91"/>
        <v>7.7736118642020013E-3</v>
      </c>
    </row>
    <row r="1414" spans="1:9" x14ac:dyDescent="0.2">
      <c r="A1414" s="51">
        <f>Data!A1420</f>
        <v>41956</v>
      </c>
      <c r="B1414" s="52">
        <f>Data!E1420</f>
        <v>1522.0574999999999</v>
      </c>
      <c r="C1414" s="52">
        <f t="shared" si="88"/>
        <v>1.0043787146008645</v>
      </c>
      <c r="D1414" s="53">
        <f>IF(Data!Q1420=0,1,Data!Q1420/POWER(10,LEN(Data!Q1420)-1))</f>
        <v>1</v>
      </c>
      <c r="E1414" s="53">
        <f>IF(Data!R1420=0,1,Data!Q1420/1000000000)</f>
        <v>1</v>
      </c>
      <c r="F1414" s="53">
        <f t="shared" si="89"/>
        <v>1683.7502617731946</v>
      </c>
      <c r="G1414" s="66">
        <f t="shared" si="90"/>
        <v>4.3787146008644751E-3</v>
      </c>
      <c r="H1414" s="53">
        <v>3931.8</v>
      </c>
      <c r="I1414" s="69">
        <f t="shared" si="91"/>
        <v>2.5958659941556217E-3</v>
      </c>
    </row>
    <row r="1415" spans="1:9" x14ac:dyDescent="0.2">
      <c r="A1415" s="56">
        <f>Data!A1421</f>
        <v>41957</v>
      </c>
      <c r="B1415" s="57">
        <f>Data!E1421</f>
        <v>1516.3487</v>
      </c>
      <c r="C1415" s="57">
        <f t="shared" si="88"/>
        <v>0.99624928755976705</v>
      </c>
      <c r="D1415" s="58">
        <f>IF(Data!Q1421=0,1,Data!Q1421/POWER(10,LEN(Data!Q1421)-1))</f>
        <v>1</v>
      </c>
      <c r="E1415" s="58">
        <f>IF(Data!R1421=0,1,Data!Q1421/1000000000)</f>
        <v>1</v>
      </c>
      <c r="F1415" s="58">
        <f t="shared" si="89"/>
        <v>1677.4349987201163</v>
      </c>
      <c r="G1415" s="65">
        <f t="shared" si="90"/>
        <v>-3.7507124402329506E-3</v>
      </c>
      <c r="H1415" s="58">
        <v>3919.85</v>
      </c>
      <c r="I1415" s="68">
        <f t="shared" si="91"/>
        <v>-3.0393204130424456E-3</v>
      </c>
    </row>
    <row r="1416" spans="1:9" x14ac:dyDescent="0.2">
      <c r="A1416" s="51">
        <f>Data!A1422</f>
        <v>41958</v>
      </c>
      <c r="B1416" s="52">
        <f>Data!E1422</f>
        <v>1516.2817</v>
      </c>
      <c r="C1416" s="52">
        <f t="shared" si="88"/>
        <v>0.99995581491249341</v>
      </c>
      <c r="D1416" s="53">
        <f>IF(Data!Q1422=0,1,Data!Q1422/POWER(10,LEN(Data!Q1422)-1))</f>
        <v>1</v>
      </c>
      <c r="E1416" s="53">
        <f>IF(Data!R1422=0,1,Data!Q1422/1000000000)</f>
        <v>1</v>
      </c>
      <c r="F1416" s="53">
        <f t="shared" si="89"/>
        <v>1677.3608811079112</v>
      </c>
      <c r="G1416" s="66">
        <f t="shared" si="90"/>
        <v>-4.418508750658745E-5</v>
      </c>
      <c r="H1416" s="53">
        <v>3919.85</v>
      </c>
      <c r="I1416" s="69">
        <f t="shared" si="91"/>
        <v>0</v>
      </c>
    </row>
    <row r="1417" spans="1:9" x14ac:dyDescent="0.2">
      <c r="A1417" s="56">
        <f>Data!A1423</f>
        <v>41959</v>
      </c>
      <c r="B1417" s="57">
        <f>Data!E1423</f>
        <v>1516.2148</v>
      </c>
      <c r="C1417" s="57">
        <f t="shared" si="88"/>
        <v>0.99995587891089099</v>
      </c>
      <c r="D1417" s="58">
        <f>IF(Data!Q1423=0,1,Data!Q1423/POWER(10,LEN(Data!Q1423)-1))</f>
        <v>1</v>
      </c>
      <c r="E1417" s="58">
        <f>IF(Data!R1423=0,1,Data!Q1423/1000000000)</f>
        <v>1</v>
      </c>
      <c r="F1417" s="58">
        <f t="shared" si="89"/>
        <v>1677.2868741190077</v>
      </c>
      <c r="G1417" s="65">
        <f t="shared" si="90"/>
        <v>-4.4121089109117051E-5</v>
      </c>
      <c r="H1417" s="58">
        <v>3919.85</v>
      </c>
      <c r="I1417" s="68">
        <f t="shared" si="91"/>
        <v>0</v>
      </c>
    </row>
    <row r="1418" spans="1:9" x14ac:dyDescent="0.2">
      <c r="A1418" s="51">
        <f>Data!A1424</f>
        <v>41960</v>
      </c>
      <c r="B1418" s="52">
        <f>Data!E1424</f>
        <v>1515.7201</v>
      </c>
      <c r="C1418" s="52">
        <f t="shared" si="88"/>
        <v>0.99967372696797319</v>
      </c>
      <c r="D1418" s="53">
        <f>IF(Data!Q1424=0,1,Data!Q1424/POWER(10,LEN(Data!Q1424)-1))</f>
        <v>1</v>
      </c>
      <c r="E1418" s="53">
        <f>IF(Data!R1424=0,1,Data!Q1424/1000000000)</f>
        <v>1</v>
      </c>
      <c r="F1418" s="53">
        <f t="shared" si="89"/>
        <v>1676.7396206450101</v>
      </c>
      <c r="G1418" s="66">
        <f t="shared" si="90"/>
        <v>-3.2627303202681368E-4</v>
      </c>
      <c r="H1418" s="53">
        <v>3921.98</v>
      </c>
      <c r="I1418" s="69">
        <f t="shared" si="91"/>
        <v>5.433881398522189E-4</v>
      </c>
    </row>
    <row r="1419" spans="1:9" x14ac:dyDescent="0.2">
      <c r="A1419" s="56">
        <f>Data!A1425</f>
        <v>41961</v>
      </c>
      <c r="B1419" s="57">
        <f>Data!E1425</f>
        <v>1513.1695999999999</v>
      </c>
      <c r="C1419" s="57">
        <f t="shared" si="88"/>
        <v>0.99831730145955044</v>
      </c>
      <c r="D1419" s="58">
        <f>IF(Data!Q1425=0,1,Data!Q1425/POWER(10,LEN(Data!Q1425)-1))</f>
        <v>1</v>
      </c>
      <c r="E1419" s="58">
        <f>IF(Data!R1425=0,1,Data!Q1425/1000000000)</f>
        <v>1</v>
      </c>
      <c r="F1419" s="58">
        <f t="shared" si="89"/>
        <v>1673.9181733326368</v>
      </c>
      <c r="G1419" s="65">
        <f t="shared" si="90"/>
        <v>-1.6826985404495565E-3</v>
      </c>
      <c r="H1419" s="58">
        <v>3933.64</v>
      </c>
      <c r="I1419" s="68">
        <f t="shared" si="91"/>
        <v>2.9729881335447406E-3</v>
      </c>
    </row>
    <row r="1420" spans="1:9" x14ac:dyDescent="0.2">
      <c r="A1420" s="51">
        <f>Data!A1426</f>
        <v>41962</v>
      </c>
      <c r="B1420" s="52">
        <f>Data!E1426</f>
        <v>1529.4735000000001</v>
      </c>
      <c r="C1420" s="52">
        <f t="shared" si="88"/>
        <v>1.0107746679552643</v>
      </c>
      <c r="D1420" s="53">
        <f>IF(Data!Q1426=0,1,Data!Q1426/POWER(10,LEN(Data!Q1426)-1))</f>
        <v>1</v>
      </c>
      <c r="E1420" s="53">
        <f>IF(Data!R1426=0,1,Data!Q1426/1000000000)</f>
        <v>1</v>
      </c>
      <c r="F1420" s="53">
        <f t="shared" si="89"/>
        <v>1691.9540858345786</v>
      </c>
      <c r="G1420" s="66">
        <f t="shared" si="90"/>
        <v>1.0774667955264272E-2</v>
      </c>
      <c r="H1420" s="53">
        <v>3975.15</v>
      </c>
      <c r="I1420" s="69">
        <f t="shared" si="91"/>
        <v>1.0552567087989795E-2</v>
      </c>
    </row>
    <row r="1421" spans="1:9" x14ac:dyDescent="0.2">
      <c r="A1421" s="56">
        <f>Data!A1427</f>
        <v>41963</v>
      </c>
      <c r="B1421" s="57">
        <f>Data!E1427</f>
        <v>1533.4909</v>
      </c>
      <c r="C1421" s="57">
        <f t="shared" si="88"/>
        <v>1.0026266555125014</v>
      </c>
      <c r="D1421" s="58">
        <f>IF(Data!Q1427=0,1,Data!Q1427/POWER(10,LEN(Data!Q1427)-1))</f>
        <v>1</v>
      </c>
      <c r="E1421" s="58">
        <f>IF(Data!R1427=0,1,Data!Q1427/1000000000)</f>
        <v>1</v>
      </c>
      <c r="F1421" s="58">
        <f t="shared" si="89"/>
        <v>1696.3982663610352</v>
      </c>
      <c r="G1421" s="65">
        <f t="shared" si="90"/>
        <v>2.6266555125014079E-3</v>
      </c>
      <c r="H1421" s="58">
        <v>3976.18</v>
      </c>
      <c r="I1421" s="68">
        <f t="shared" si="91"/>
        <v>2.5910971913001291E-4</v>
      </c>
    </row>
    <row r="1422" spans="1:9" x14ac:dyDescent="0.2">
      <c r="A1422" s="51">
        <f>Data!A1428</f>
        <v>41964</v>
      </c>
      <c r="B1422" s="52">
        <f>Data!E1428</f>
        <v>1546.5616</v>
      </c>
      <c r="C1422" s="52">
        <f t="shared" si="88"/>
        <v>1.0085234936835947</v>
      </c>
      <c r="D1422" s="53">
        <f>IF(Data!Q1428=0,1,Data!Q1428/POWER(10,LEN(Data!Q1428)-1))</f>
        <v>1</v>
      </c>
      <c r="E1422" s="53">
        <f>IF(Data!R1428=0,1,Data!Q1428/1000000000)</f>
        <v>1</v>
      </c>
      <c r="F1422" s="53">
        <f t="shared" si="89"/>
        <v>1710.8575062692246</v>
      </c>
      <c r="G1422" s="66">
        <f t="shared" si="90"/>
        <v>8.5234936835947295E-3</v>
      </c>
      <c r="H1422" s="53">
        <v>3988.04</v>
      </c>
      <c r="I1422" s="69">
        <f t="shared" si="91"/>
        <v>2.9827623497931111E-3</v>
      </c>
    </row>
    <row r="1423" spans="1:9" x14ac:dyDescent="0.2">
      <c r="A1423" s="56">
        <f>Data!A1429</f>
        <v>41965</v>
      </c>
      <c r="B1423" s="57">
        <f>Data!E1429</f>
        <v>1546.4929</v>
      </c>
      <c r="C1423" s="57">
        <f t="shared" si="88"/>
        <v>0.99995557887897901</v>
      </c>
      <c r="D1423" s="58">
        <f>IF(Data!Q1429=0,1,Data!Q1429/POWER(10,LEN(Data!Q1429)-1))</f>
        <v>1</v>
      </c>
      <c r="E1423" s="58">
        <f>IF(Data!R1429=0,1,Data!Q1429/1000000000)</f>
        <v>1</v>
      </c>
      <c r="F1423" s="58">
        <f t="shared" si="89"/>
        <v>1710.7815080608889</v>
      </c>
      <c r="G1423" s="65">
        <f t="shared" si="90"/>
        <v>-4.4421121020987719E-5</v>
      </c>
      <c r="H1423" s="58">
        <v>3988.04</v>
      </c>
      <c r="I1423" s="68">
        <f t="shared" si="91"/>
        <v>0</v>
      </c>
    </row>
    <row r="1424" spans="1:9" x14ac:dyDescent="0.2">
      <c r="A1424" s="51">
        <f>Data!A1430</f>
        <v>41966</v>
      </c>
      <c r="B1424" s="52">
        <f>Data!E1430</f>
        <v>1546.4241999999999</v>
      </c>
      <c r="C1424" s="52">
        <f t="shared" si="88"/>
        <v>0.9999555769056554</v>
      </c>
      <c r="D1424" s="53">
        <f>IF(Data!Q1430=0,1,Data!Q1430/POWER(10,LEN(Data!Q1430)-1))</f>
        <v>1</v>
      </c>
      <c r="E1424" s="53">
        <f>IF(Data!R1430=0,1,Data!Q1430/1000000000)</f>
        <v>1</v>
      </c>
      <c r="F1424" s="53">
        <f t="shared" si="89"/>
        <v>1710.7055098525532</v>
      </c>
      <c r="G1424" s="66">
        <f t="shared" si="90"/>
        <v>-4.4423094344714364E-5</v>
      </c>
      <c r="H1424" s="53">
        <v>3988.04</v>
      </c>
      <c r="I1424" s="69">
        <f t="shared" si="91"/>
        <v>0</v>
      </c>
    </row>
    <row r="1425" spans="1:9" x14ac:dyDescent="0.2">
      <c r="A1425" s="56">
        <f>Data!A1431</f>
        <v>41967</v>
      </c>
      <c r="B1425" s="57">
        <f>Data!E1431</f>
        <v>1540.2384999999999</v>
      </c>
      <c r="C1425" s="57">
        <f t="shared" si="88"/>
        <v>0.99599999793071003</v>
      </c>
      <c r="D1425" s="58">
        <f>IF(Data!Q1431=0,1,Data!Q1431/POWER(10,LEN(Data!Q1431)-1))</f>
        <v>1</v>
      </c>
      <c r="E1425" s="58">
        <f>IF(Data!R1431=0,1,Data!Q1431/1000000000)</f>
        <v>1</v>
      </c>
      <c r="F1425" s="58">
        <f t="shared" si="89"/>
        <v>1703.8626842731971</v>
      </c>
      <c r="G1425" s="65">
        <f t="shared" si="90"/>
        <v>-4.0000020692899652E-3</v>
      </c>
      <c r="H1425" s="58">
        <v>3972.04</v>
      </c>
      <c r="I1425" s="68">
        <f t="shared" si="91"/>
        <v>-4.0119958676442247E-3</v>
      </c>
    </row>
    <row r="1426" spans="1:9" x14ac:dyDescent="0.2">
      <c r="A1426" s="51">
        <f>Data!A1432</f>
        <v>41968</v>
      </c>
      <c r="B1426" s="52">
        <f>Data!E1432</f>
        <v>1535.0825</v>
      </c>
      <c r="C1426" s="52">
        <f t="shared" si="88"/>
        <v>0.99665246648489836</v>
      </c>
      <c r="D1426" s="53">
        <f>IF(Data!Q1432=0,1,Data!Q1432/POWER(10,LEN(Data!Q1432)-1))</f>
        <v>1</v>
      </c>
      <c r="E1426" s="53">
        <f>IF(Data!R1432=0,1,Data!Q1432/1000000000)</f>
        <v>1</v>
      </c>
      <c r="F1426" s="53">
        <f t="shared" si="89"/>
        <v>1698.1589468324617</v>
      </c>
      <c r="G1426" s="66">
        <f t="shared" si="90"/>
        <v>-3.3475335151016417E-3</v>
      </c>
      <c r="H1426" s="53">
        <v>3975.86</v>
      </c>
      <c r="I1426" s="69">
        <f t="shared" si="91"/>
        <v>9.6172243985459538E-4</v>
      </c>
    </row>
    <row r="1427" spans="1:9" x14ac:dyDescent="0.2">
      <c r="A1427" s="56">
        <f>Data!A1433</f>
        <v>41969</v>
      </c>
      <c r="B1427" s="57">
        <f>Data!E1433</f>
        <v>1535.7057</v>
      </c>
      <c r="C1427" s="57">
        <f t="shared" si="88"/>
        <v>1.0004059716660179</v>
      </c>
      <c r="D1427" s="58">
        <f>IF(Data!Q1433=0,1,Data!Q1433/POWER(10,LEN(Data!Q1433)-1))</f>
        <v>1</v>
      </c>
      <c r="E1427" s="58">
        <f>IF(Data!R1433=0,1,Data!Q1433/1000000000)</f>
        <v>1</v>
      </c>
      <c r="F1427" s="58">
        <f t="shared" si="89"/>
        <v>1698.8483512492703</v>
      </c>
      <c r="G1427" s="65">
        <f t="shared" si="90"/>
        <v>4.0597166601785695E-4</v>
      </c>
      <c r="H1427" s="58">
        <v>3962.08</v>
      </c>
      <c r="I1427" s="68">
        <f t="shared" si="91"/>
        <v>-3.4659168079359537E-3</v>
      </c>
    </row>
    <row r="1428" spans="1:9" x14ac:dyDescent="0.2">
      <c r="A1428" s="51">
        <f>Data!A1434</f>
        <v>41970</v>
      </c>
      <c r="B1428" s="52">
        <f>Data!E1434</f>
        <v>1533.8344</v>
      </c>
      <c r="C1428" s="52">
        <f t="shared" si="88"/>
        <v>0.99878147225734726</v>
      </c>
      <c r="D1428" s="53">
        <f>IF(Data!Q1434=0,1,Data!Q1434/POWER(10,LEN(Data!Q1434)-1))</f>
        <v>1</v>
      </c>
      <c r="E1428" s="53">
        <f>IF(Data!R1434=0,1,Data!Q1434/1000000000)</f>
        <v>1</v>
      </c>
      <c r="F1428" s="53">
        <f t="shared" si="89"/>
        <v>1696.7782574027133</v>
      </c>
      <c r="G1428" s="66">
        <f t="shared" si="90"/>
        <v>-1.2185277426527419E-3</v>
      </c>
      <c r="H1428" s="53">
        <v>3981.07</v>
      </c>
      <c r="I1428" s="69">
        <f t="shared" si="91"/>
        <v>4.7929370431694096E-3</v>
      </c>
    </row>
    <row r="1429" spans="1:9" x14ac:dyDescent="0.2">
      <c r="A1429" s="56">
        <f>Data!A1435</f>
        <v>41971</v>
      </c>
      <c r="B1429" s="57">
        <f>Data!E1435</f>
        <v>1542.2429</v>
      </c>
      <c r="C1429" s="57">
        <f t="shared" si="88"/>
        <v>1.0054820129213426</v>
      </c>
      <c r="D1429" s="58">
        <f>IF(Data!Q1435=0,1,Data!Q1435/POWER(10,LEN(Data!Q1435)-1))</f>
        <v>1</v>
      </c>
      <c r="E1429" s="58">
        <f>IF(Data!R1435=0,1,Data!Q1435/1000000000)</f>
        <v>1</v>
      </c>
      <c r="F1429" s="58">
        <f t="shared" si="89"/>
        <v>1706.0800177344481</v>
      </c>
      <c r="G1429" s="65">
        <f t="shared" si="90"/>
        <v>5.4820129213426494E-3</v>
      </c>
      <c r="H1429" s="58">
        <v>3991.78</v>
      </c>
      <c r="I1429" s="68">
        <f t="shared" si="91"/>
        <v>2.6902315206716043E-3</v>
      </c>
    </row>
    <row r="1430" spans="1:9" x14ac:dyDescent="0.2">
      <c r="A1430" s="51">
        <f>Data!A1436</f>
        <v>41972</v>
      </c>
      <c r="B1430" s="52">
        <f>Data!E1436</f>
        <v>1542.1741</v>
      </c>
      <c r="C1430" s="52">
        <f t="shared" si="88"/>
        <v>0.99995538964711717</v>
      </c>
      <c r="D1430" s="53">
        <f>IF(Data!Q1436=0,1,Data!Q1436/POWER(10,LEN(Data!Q1436)-1))</f>
        <v>1</v>
      </c>
      <c r="E1430" s="53">
        <f>IF(Data!R1436=0,1,Data!Q1436/1000000000)</f>
        <v>1</v>
      </c>
      <c r="F1430" s="53">
        <f t="shared" si="89"/>
        <v>1706.0039089028107</v>
      </c>
      <c r="G1430" s="66">
        <f t="shared" si="90"/>
        <v>-4.4610352882723525E-5</v>
      </c>
      <c r="H1430" s="53">
        <v>3991.78</v>
      </c>
      <c r="I1430" s="69">
        <f t="shared" si="91"/>
        <v>0</v>
      </c>
    </row>
    <row r="1431" spans="1:9" x14ac:dyDescent="0.2">
      <c r="A1431" s="56">
        <f>Data!A1437</f>
        <v>41973</v>
      </c>
      <c r="B1431" s="57">
        <f>Data!E1437</f>
        <v>1542.1052</v>
      </c>
      <c r="C1431" s="57">
        <f t="shared" si="88"/>
        <v>0.99995532281342292</v>
      </c>
      <c r="D1431" s="58">
        <f>IF(Data!Q1437=0,1,Data!Q1437/POWER(10,LEN(Data!Q1437)-1))</f>
        <v>1</v>
      </c>
      <c r="E1431" s="58">
        <f>IF(Data!R1437=0,1,Data!Q1437/1000000000)</f>
        <v>1</v>
      </c>
      <c r="F1431" s="58">
        <f t="shared" si="89"/>
        <v>1705.9276894478714</v>
      </c>
      <c r="G1431" s="65">
        <f t="shared" si="90"/>
        <v>-4.4677186577080086E-5</v>
      </c>
      <c r="H1431" s="58">
        <v>3991.78</v>
      </c>
      <c r="I1431" s="68">
        <f t="shared" si="91"/>
        <v>0</v>
      </c>
    </row>
    <row r="1432" spans="1:9" x14ac:dyDescent="0.2">
      <c r="A1432" s="51">
        <f>Data!A1438</f>
        <v>41974</v>
      </c>
      <c r="B1432" s="52">
        <f>Data!E1438</f>
        <v>1535.7529</v>
      </c>
      <c r="C1432" s="52">
        <f t="shared" si="88"/>
        <v>0.99588076092344413</v>
      </c>
      <c r="D1432" s="53">
        <f>IF(Data!Q1438=0,1,Data!Q1438/POWER(10,LEN(Data!Q1438)-1))</f>
        <v>1</v>
      </c>
      <c r="E1432" s="53">
        <f>IF(Data!R1438=0,1,Data!Q1438/1000000000)</f>
        <v>1</v>
      </c>
      <c r="F1432" s="53">
        <f t="shared" si="89"/>
        <v>1698.9005654477191</v>
      </c>
      <c r="G1432" s="66">
        <f t="shared" si="90"/>
        <v>-4.1192390765558695E-3</v>
      </c>
      <c r="H1432" s="53">
        <v>3958.49</v>
      </c>
      <c r="I1432" s="69">
        <f t="shared" si="91"/>
        <v>-8.3396379559996792E-3</v>
      </c>
    </row>
    <row r="1433" spans="1:9" x14ac:dyDescent="0.2">
      <c r="A1433" s="56">
        <f>Data!A1439</f>
        <v>41975</v>
      </c>
      <c r="B1433" s="57">
        <f>Data!E1439</f>
        <v>1535.1765</v>
      </c>
      <c r="C1433" s="57">
        <f t="shared" si="88"/>
        <v>0.99962467920457787</v>
      </c>
      <c r="D1433" s="58">
        <f>IF(Data!Q1439=0,1,Data!Q1439/POWER(10,LEN(Data!Q1439)-1))</f>
        <v>1</v>
      </c>
      <c r="E1433" s="58">
        <f>IF(Data!R1439=0,1,Data!Q1439/1000000000)</f>
        <v>1</v>
      </c>
      <c r="F1433" s="58">
        <f t="shared" si="89"/>
        <v>1698.2629327361522</v>
      </c>
      <c r="G1433" s="65">
        <f t="shared" si="90"/>
        <v>-3.7532079542212937E-4</v>
      </c>
      <c r="H1433" s="58">
        <v>3948.93</v>
      </c>
      <c r="I1433" s="68">
        <f t="shared" si="91"/>
        <v>-2.4150623091128143E-3</v>
      </c>
    </row>
    <row r="1434" spans="1:9" x14ac:dyDescent="0.2">
      <c r="A1434" s="51">
        <f>Data!A1440</f>
        <v>41976</v>
      </c>
      <c r="B1434" s="52">
        <f>Data!E1440</f>
        <v>1536.3377</v>
      </c>
      <c r="C1434" s="52">
        <f t="shared" si="88"/>
        <v>1.0007563951115719</v>
      </c>
      <c r="D1434" s="53">
        <f>IF(Data!Q1440=0,1,Data!Q1440/POWER(10,LEN(Data!Q1440)-1))</f>
        <v>1</v>
      </c>
      <c r="E1434" s="53">
        <f>IF(Data!R1440=0,1,Data!Q1440/1000000000)</f>
        <v>1</v>
      </c>
      <c r="F1434" s="53">
        <f t="shared" si="89"/>
        <v>1699.5474905166375</v>
      </c>
      <c r="G1434" s="66">
        <f t="shared" si="90"/>
        <v>7.5639511157188366E-4</v>
      </c>
      <c r="H1434" s="53">
        <v>3948.27</v>
      </c>
      <c r="I1434" s="69">
        <f t="shared" si="91"/>
        <v>-1.6713388183631217E-4</v>
      </c>
    </row>
    <row r="1435" spans="1:9" x14ac:dyDescent="0.2">
      <c r="A1435" s="56">
        <f>Data!A1441</f>
        <v>41977</v>
      </c>
      <c r="B1435" s="57">
        <f>Data!E1441</f>
        <v>1540.1908000000001</v>
      </c>
      <c r="C1435" s="57">
        <f t="shared" si="88"/>
        <v>1.0025079772500538</v>
      </c>
      <c r="D1435" s="58">
        <f>IF(Data!Q1441=0,1,Data!Q1441/POWER(10,LEN(Data!Q1441)-1))</f>
        <v>1</v>
      </c>
      <c r="E1435" s="58">
        <f>IF(Data!R1441=0,1,Data!Q1441/1000000000)</f>
        <v>1</v>
      </c>
      <c r="F1435" s="58">
        <f t="shared" si="89"/>
        <v>1703.8099169582392</v>
      </c>
      <c r="G1435" s="65">
        <f t="shared" si="90"/>
        <v>2.5079772500538056E-3</v>
      </c>
      <c r="H1435" s="58">
        <v>3941.88</v>
      </c>
      <c r="I1435" s="68">
        <f t="shared" si="91"/>
        <v>-1.6184303505079045E-3</v>
      </c>
    </row>
    <row r="1436" spans="1:9" x14ac:dyDescent="0.2">
      <c r="A1436" s="51">
        <f>Data!A1442</f>
        <v>41978</v>
      </c>
      <c r="B1436" s="52">
        <f>Data!E1442</f>
        <v>1548.2471</v>
      </c>
      <c r="C1436" s="52">
        <f t="shared" si="88"/>
        <v>1.0052307155710838</v>
      </c>
      <c r="D1436" s="53">
        <f>IF(Data!Q1442=0,1,Data!Q1442/POWER(10,LEN(Data!Q1442)-1))</f>
        <v>1</v>
      </c>
      <c r="E1436" s="53">
        <f>IF(Data!R1442=0,1,Data!Q1442/1000000000)</f>
        <v>1</v>
      </c>
      <c r="F1436" s="53">
        <f t="shared" si="89"/>
        <v>1712.7220620210396</v>
      </c>
      <c r="G1436" s="66">
        <f t="shared" si="90"/>
        <v>5.2307155710837883E-3</v>
      </c>
      <c r="H1436" s="53">
        <v>3968.12</v>
      </c>
      <c r="I1436" s="69">
        <f t="shared" si="91"/>
        <v>6.6567221731761439E-3</v>
      </c>
    </row>
    <row r="1437" spans="1:9" x14ac:dyDescent="0.2">
      <c r="A1437" s="56">
        <f>Data!A1443</f>
        <v>41979</v>
      </c>
      <c r="B1437" s="57">
        <f>Data!E1443</f>
        <v>1548.1794</v>
      </c>
      <c r="C1437" s="57">
        <f t="shared" si="88"/>
        <v>0.99995627312978652</v>
      </c>
      <c r="D1437" s="58">
        <f>IF(Data!Q1443=0,1,Data!Q1443/POWER(10,LEN(Data!Q1443)-1))</f>
        <v>1</v>
      </c>
      <c r="E1437" s="58">
        <f>IF(Data!R1443=0,1,Data!Q1443/1000000000)</f>
        <v>1</v>
      </c>
      <c r="F1437" s="58">
        <f t="shared" si="89"/>
        <v>1712.6471700457219</v>
      </c>
      <c r="G1437" s="65">
        <f t="shared" si="90"/>
        <v>-4.3726870213478541E-5</v>
      </c>
      <c r="H1437" s="58">
        <v>3968.12</v>
      </c>
      <c r="I1437" s="68">
        <f t="shared" si="91"/>
        <v>0</v>
      </c>
    </row>
    <row r="1438" spans="1:9" x14ac:dyDescent="0.2">
      <c r="A1438" s="51">
        <f>Data!A1444</f>
        <v>41980</v>
      </c>
      <c r="B1438" s="52">
        <f>Data!E1444</f>
        <v>1548.1116999999999</v>
      </c>
      <c r="C1438" s="52">
        <f t="shared" si="88"/>
        <v>0.99995627121766373</v>
      </c>
      <c r="D1438" s="53">
        <f>IF(Data!Q1444=0,1,Data!Q1444/POWER(10,LEN(Data!Q1444)-1))</f>
        <v>1</v>
      </c>
      <c r="E1438" s="53">
        <f>IF(Data!R1444=0,1,Data!Q1444/1000000000)</f>
        <v>1</v>
      </c>
      <c r="F1438" s="53">
        <f t="shared" si="89"/>
        <v>1712.5722780704041</v>
      </c>
      <c r="G1438" s="66">
        <f t="shared" si="90"/>
        <v>-4.3728782336271976E-5</v>
      </c>
      <c r="H1438" s="53">
        <v>3968.12</v>
      </c>
      <c r="I1438" s="69">
        <f t="shared" si="91"/>
        <v>0</v>
      </c>
    </row>
    <row r="1439" spans="1:9" x14ac:dyDescent="0.2">
      <c r="A1439" s="56">
        <f>Data!A1445</f>
        <v>41981</v>
      </c>
      <c r="B1439" s="57">
        <f>Data!E1445</f>
        <v>1548.0440000000001</v>
      </c>
      <c r="C1439" s="57">
        <f t="shared" si="88"/>
        <v>0.99995626930537385</v>
      </c>
      <c r="D1439" s="58">
        <f>IF(Data!Q1445=0,1,Data!Q1445/POWER(10,LEN(Data!Q1445)-1))</f>
        <v>1</v>
      </c>
      <c r="E1439" s="58">
        <f>IF(Data!R1445=0,1,Data!Q1445/1000000000)</f>
        <v>1</v>
      </c>
      <c r="F1439" s="58">
        <f t="shared" si="89"/>
        <v>1712.4973860950865</v>
      </c>
      <c r="G1439" s="65">
        <f t="shared" si="90"/>
        <v>-4.3730694626153976E-5</v>
      </c>
      <c r="H1439" s="58">
        <v>3968.12</v>
      </c>
      <c r="I1439" s="68">
        <f t="shared" si="91"/>
        <v>0</v>
      </c>
    </row>
    <row r="1440" spans="1:9" x14ac:dyDescent="0.2">
      <c r="A1440" s="51">
        <f>Data!A1446</f>
        <v>41982</v>
      </c>
      <c r="B1440" s="52">
        <f>Data!E1446</f>
        <v>1530.9683</v>
      </c>
      <c r="C1440" s="52">
        <f t="shared" si="88"/>
        <v>0.9889694995749474</v>
      </c>
      <c r="D1440" s="53">
        <f>IF(Data!Q1446=0,1,Data!Q1446/POWER(10,LEN(Data!Q1446)-1))</f>
        <v>1</v>
      </c>
      <c r="E1440" s="53">
        <f>IF(Data!R1446=0,1,Data!Q1446/1000000000)</f>
        <v>1</v>
      </c>
      <c r="F1440" s="53">
        <f t="shared" si="89"/>
        <v>1693.6076829498631</v>
      </c>
      <c r="G1440" s="66">
        <f t="shared" si="90"/>
        <v>-1.1030500425052603E-2</v>
      </c>
      <c r="H1440" s="53">
        <v>3911.27</v>
      </c>
      <c r="I1440" s="69">
        <f t="shared" si="91"/>
        <v>-1.4326683668840601E-2</v>
      </c>
    </row>
    <row r="1441" spans="1:9" x14ac:dyDescent="0.2">
      <c r="A1441" s="56">
        <f>Data!A1447</f>
        <v>41983</v>
      </c>
      <c r="B1441" s="57">
        <f>Data!E1447</f>
        <v>1517.4619</v>
      </c>
      <c r="C1441" s="57">
        <f t="shared" si="88"/>
        <v>0.991177870893865</v>
      </c>
      <c r="D1441" s="58">
        <f>IF(Data!Q1447=0,1,Data!Q1447/POWER(10,LEN(Data!Q1447)-1))</f>
        <v>1.00015499</v>
      </c>
      <c r="E1441" s="58">
        <f>IF(Data!R1447=0,1,Data!Q1447/1000000000)</f>
        <v>1</v>
      </c>
      <c r="F1441" s="58">
        <f t="shared" si="89"/>
        <v>1678.9266338299567</v>
      </c>
      <c r="G1441" s="65">
        <f t="shared" si="90"/>
        <v>-8.6685064479251617E-3</v>
      </c>
      <c r="H1441" s="58">
        <v>3859.57</v>
      </c>
      <c r="I1441" s="68">
        <f t="shared" si="91"/>
        <v>-1.3218213010096402E-2</v>
      </c>
    </row>
    <row r="1442" spans="1:9" x14ac:dyDescent="0.2">
      <c r="A1442" s="51">
        <f>Data!A1448</f>
        <v>41984</v>
      </c>
      <c r="B1442" s="52">
        <f>Data!E1448</f>
        <v>1501.5817</v>
      </c>
      <c r="C1442" s="52">
        <f t="shared" si="88"/>
        <v>0.98953502555813755</v>
      </c>
      <c r="D1442" s="53">
        <f>IF(Data!Q1448=0,1,Data!Q1448/POWER(10,LEN(Data!Q1448)-1))</f>
        <v>1.001055823</v>
      </c>
      <c r="E1442" s="53">
        <f>IF(Data!R1448=0,1,Data!Q1448/1000000000)</f>
        <v>1</v>
      </c>
      <c r="F1442" s="53">
        <f t="shared" si="89"/>
        <v>1663.1108081422765</v>
      </c>
      <c r="G1442" s="66">
        <f t="shared" si="90"/>
        <v>-9.4202006025726481E-3</v>
      </c>
      <c r="H1442" s="53">
        <v>3825.33</v>
      </c>
      <c r="I1442" s="69">
        <f t="shared" si="91"/>
        <v>-8.8714545920919319E-3</v>
      </c>
    </row>
    <row r="1443" spans="1:9" x14ac:dyDescent="0.2">
      <c r="A1443" s="56">
        <f>Data!A1449</f>
        <v>41985</v>
      </c>
      <c r="B1443" s="57">
        <f>Data!E1449</f>
        <v>1488.0934</v>
      </c>
      <c r="C1443" s="57">
        <f t="shared" si="88"/>
        <v>0.99101727198726519</v>
      </c>
      <c r="D1443" s="58">
        <f>IF(Data!Q1449=0,1,Data!Q1449/POWER(10,LEN(Data!Q1449)-1))</f>
        <v>1</v>
      </c>
      <c r="E1443" s="58">
        <f>IF(Data!R1449=0,1,Data!Q1449/1000000000)</f>
        <v>1</v>
      </c>
      <c r="F1443" s="58">
        <f t="shared" si="89"/>
        <v>1648.1715360976948</v>
      </c>
      <c r="G1443" s="65">
        <f t="shared" si="90"/>
        <v>-8.9827280127348086E-3</v>
      </c>
      <c r="H1443" s="58">
        <v>3802.56</v>
      </c>
      <c r="I1443" s="68">
        <f t="shared" si="91"/>
        <v>-5.9524276336943016E-3</v>
      </c>
    </row>
    <row r="1444" spans="1:9" x14ac:dyDescent="0.2">
      <c r="A1444" s="51">
        <f>Data!A1450</f>
        <v>41986</v>
      </c>
      <c r="B1444" s="52">
        <f>Data!E1450</f>
        <v>1488.027</v>
      </c>
      <c r="C1444" s="52">
        <f t="shared" si="88"/>
        <v>0.99995537914488442</v>
      </c>
      <c r="D1444" s="53">
        <f>IF(Data!Q1450=0,1,Data!Q1450/POWER(10,LEN(Data!Q1450)-1))</f>
        <v>1</v>
      </c>
      <c r="E1444" s="53">
        <f>IF(Data!R1450=0,1,Data!Q1450/1000000000)</f>
        <v>1</v>
      </c>
      <c r="F1444" s="53">
        <f t="shared" si="89"/>
        <v>1648.0979932743769</v>
      </c>
      <c r="G1444" s="66">
        <f t="shared" si="90"/>
        <v>-4.4620855115584668E-5</v>
      </c>
      <c r="H1444" s="53">
        <v>3802.56</v>
      </c>
      <c r="I1444" s="69">
        <f t="shared" si="91"/>
        <v>0</v>
      </c>
    </row>
    <row r="1445" spans="1:9" x14ac:dyDescent="0.2">
      <c r="A1445" s="56">
        <f>Data!A1451</f>
        <v>41987</v>
      </c>
      <c r="B1445" s="57">
        <f>Data!E1451</f>
        <v>1487.9606000000001</v>
      </c>
      <c r="C1445" s="57">
        <f t="shared" si="88"/>
        <v>0.9999553771537748</v>
      </c>
      <c r="D1445" s="58">
        <f>IF(Data!Q1451=0,1,Data!Q1451/POWER(10,LEN(Data!Q1451)-1))</f>
        <v>1</v>
      </c>
      <c r="E1445" s="58">
        <f>IF(Data!R1451=0,1,Data!Q1451/1000000000)</f>
        <v>1</v>
      </c>
      <c r="F1445" s="58">
        <f t="shared" si="89"/>
        <v>1648.024450451059</v>
      </c>
      <c r="G1445" s="65">
        <f t="shared" si="90"/>
        <v>-4.462284622519519E-5</v>
      </c>
      <c r="H1445" s="58">
        <v>3802.56</v>
      </c>
      <c r="I1445" s="68">
        <f t="shared" si="91"/>
        <v>0</v>
      </c>
    </row>
    <row r="1446" spans="1:9" x14ac:dyDescent="0.2">
      <c r="A1446" s="51">
        <f>Data!A1452</f>
        <v>41988</v>
      </c>
      <c r="B1446" s="52">
        <f>Data!E1452</f>
        <v>1467.5633</v>
      </c>
      <c r="C1446" s="52">
        <f t="shared" si="88"/>
        <v>0.98629177412358893</v>
      </c>
      <c r="D1446" s="53">
        <f>IF(Data!Q1452=0,1,Data!Q1452/POWER(10,LEN(Data!Q1452)-1))</f>
        <v>1.0003774809999999</v>
      </c>
      <c r="E1446" s="53">
        <f>IF(Data!R1452=0,1,Data!Q1452/1000000000)</f>
        <v>1</v>
      </c>
      <c r="F1446" s="53">
        <f t="shared" si="89"/>
        <v>1626.0465290932368</v>
      </c>
      <c r="G1446" s="66">
        <f t="shared" si="90"/>
        <v>-1.3335919471223256E-2</v>
      </c>
      <c r="H1446" s="53">
        <v>3752.89</v>
      </c>
      <c r="I1446" s="69">
        <f t="shared" si="91"/>
        <v>-1.3062252798115015E-2</v>
      </c>
    </row>
    <row r="1447" spans="1:9" x14ac:dyDescent="0.2">
      <c r="A1447" s="56">
        <f>Data!A1453</f>
        <v>41989</v>
      </c>
      <c r="B1447" s="57">
        <f>Data!E1453</f>
        <v>1456.9748999999999</v>
      </c>
      <c r="C1447" s="57">
        <f t="shared" si="88"/>
        <v>0.99278504715946492</v>
      </c>
      <c r="D1447" s="58">
        <f>IF(Data!Q1453=0,1,Data!Q1453/POWER(10,LEN(Data!Q1453)-1))</f>
        <v>1</v>
      </c>
      <c r="E1447" s="58">
        <f>IF(Data!R1453=0,1,Data!Q1453/1000000000)</f>
        <v>1</v>
      </c>
      <c r="F1447" s="58">
        <f t="shared" si="89"/>
        <v>1614.3146800693135</v>
      </c>
      <c r="G1447" s="65">
        <f t="shared" si="90"/>
        <v>-7.2149528405349717E-3</v>
      </c>
      <c r="H1447" s="58">
        <v>3751.51</v>
      </c>
      <c r="I1447" s="68">
        <f t="shared" si="91"/>
        <v>-3.6771661306345127E-4</v>
      </c>
    </row>
    <row r="1448" spans="1:9" x14ac:dyDescent="0.2">
      <c r="A1448" s="51">
        <f>Data!A1454</f>
        <v>41990</v>
      </c>
      <c r="B1448" s="52">
        <f>Data!E1454</f>
        <v>1468.4092000000001</v>
      </c>
      <c r="C1448" s="52">
        <f t="shared" si="88"/>
        <v>1.0078479732217762</v>
      </c>
      <c r="D1448" s="53">
        <f>IF(Data!Q1454=0,1,Data!Q1454/POWER(10,LEN(Data!Q1454)-1))</f>
        <v>1</v>
      </c>
      <c r="E1448" s="53">
        <f>IF(Data!R1454=0,1,Data!Q1454/1000000000)</f>
        <v>1</v>
      </c>
      <c r="F1448" s="53">
        <f t="shared" si="89"/>
        <v>1626.9837784500176</v>
      </c>
      <c r="G1448" s="66">
        <f t="shared" si="90"/>
        <v>7.8479732217762166E-3</v>
      </c>
      <c r="H1448" s="53">
        <v>3779.19</v>
      </c>
      <c r="I1448" s="69">
        <f t="shared" si="91"/>
        <v>7.3783623127754439E-3</v>
      </c>
    </row>
    <row r="1449" spans="1:9" x14ac:dyDescent="0.2">
      <c r="A1449" s="56">
        <f>Data!A1455</f>
        <v>41991</v>
      </c>
      <c r="B1449" s="57">
        <f>Data!E1455</f>
        <v>1482.9861000000001</v>
      </c>
      <c r="C1449" s="57">
        <f t="shared" si="88"/>
        <v>1.0099270012745767</v>
      </c>
      <c r="D1449" s="58">
        <f>IF(Data!Q1455=0,1,Data!Q1455/POWER(10,LEN(Data!Q1455)-1))</f>
        <v>1</v>
      </c>
      <c r="E1449" s="58">
        <f>IF(Data!R1455=0,1,Data!Q1455/1000000000)</f>
        <v>1</v>
      </c>
      <c r="F1449" s="58">
        <f t="shared" si="89"/>
        <v>1643.1348484924065</v>
      </c>
      <c r="G1449" s="65">
        <f t="shared" si="90"/>
        <v>9.9270012745766856E-3</v>
      </c>
      <c r="H1449" s="58">
        <v>3808.53</v>
      </c>
      <c r="I1449" s="68">
        <f t="shared" si="91"/>
        <v>7.7635683837014025E-3</v>
      </c>
    </row>
    <row r="1450" spans="1:9" x14ac:dyDescent="0.2">
      <c r="A1450" s="51">
        <f>Data!A1456</f>
        <v>41992</v>
      </c>
      <c r="B1450" s="52">
        <f>Data!E1456</f>
        <v>1477.3504</v>
      </c>
      <c r="C1450" s="52">
        <f t="shared" si="88"/>
        <v>0.99619976208812744</v>
      </c>
      <c r="D1450" s="53">
        <f>IF(Data!Q1456=0,1,Data!Q1456/POWER(10,LEN(Data!Q1456)-1))</f>
        <v>1</v>
      </c>
      <c r="E1450" s="53">
        <f>IF(Data!R1456=0,1,Data!Q1456/1000000000)</f>
        <v>1</v>
      </c>
      <c r="F1450" s="53">
        <f t="shared" si="89"/>
        <v>1636.8905451468468</v>
      </c>
      <c r="G1450" s="66">
        <f t="shared" si="90"/>
        <v>-3.8002379118724505E-3</v>
      </c>
      <c r="H1450" s="53">
        <v>3810.23</v>
      </c>
      <c r="I1450" s="69">
        <f t="shared" si="91"/>
        <v>4.463664458465022E-4</v>
      </c>
    </row>
    <row r="1451" spans="1:9" x14ac:dyDescent="0.2">
      <c r="A1451" s="56">
        <f>Data!A1457</f>
        <v>41993</v>
      </c>
      <c r="B1451" s="57">
        <f>Data!E1457</f>
        <v>1477.2842000000001</v>
      </c>
      <c r="C1451" s="57">
        <f t="shared" si="88"/>
        <v>0.99995519004834599</v>
      </c>
      <c r="D1451" s="58">
        <f>IF(Data!Q1457=0,1,Data!Q1457/POWER(10,LEN(Data!Q1457)-1))</f>
        <v>1</v>
      </c>
      <c r="E1451" s="58">
        <f>IF(Data!R1457=0,1,Data!Q1457/1000000000)</f>
        <v>1</v>
      </c>
      <c r="F1451" s="58">
        <f t="shared" si="89"/>
        <v>1636.8171961606558</v>
      </c>
      <c r="G1451" s="65">
        <f t="shared" si="90"/>
        <v>-4.4809951654012359E-5</v>
      </c>
      <c r="H1451" s="58">
        <v>3810.23</v>
      </c>
      <c r="I1451" s="68">
        <f t="shared" si="91"/>
        <v>0</v>
      </c>
    </row>
    <row r="1452" spans="1:9" x14ac:dyDescent="0.2">
      <c r="A1452" s="51">
        <f>Data!A1458</f>
        <v>41994</v>
      </c>
      <c r="B1452" s="52">
        <f>Data!E1458</f>
        <v>1477.2180000000001</v>
      </c>
      <c r="C1452" s="52">
        <f t="shared" si="88"/>
        <v>0.99995518804032424</v>
      </c>
      <c r="D1452" s="53">
        <f>IF(Data!Q1458=0,1,Data!Q1458/POWER(10,LEN(Data!Q1458)-1))</f>
        <v>1</v>
      </c>
      <c r="E1452" s="53">
        <f>IF(Data!R1458=0,1,Data!Q1458/1000000000)</f>
        <v>1</v>
      </c>
      <c r="F1452" s="53">
        <f t="shared" si="89"/>
        <v>1636.7438471744649</v>
      </c>
      <c r="G1452" s="66">
        <f t="shared" si="90"/>
        <v>-4.4811959675761237E-5</v>
      </c>
      <c r="H1452" s="53">
        <v>3810.23</v>
      </c>
      <c r="I1452" s="69">
        <f t="shared" si="91"/>
        <v>0</v>
      </c>
    </row>
    <row r="1453" spans="1:9" x14ac:dyDescent="0.2">
      <c r="A1453" s="56">
        <f>Data!A1459</f>
        <v>41995</v>
      </c>
      <c r="B1453" s="57">
        <f>Data!E1459</f>
        <v>1469.9731999999999</v>
      </c>
      <c r="C1453" s="57">
        <f t="shared" si="88"/>
        <v>0.99509564600485501</v>
      </c>
      <c r="D1453" s="58">
        <f>IF(Data!Q1459=0,1,Data!Q1459/POWER(10,LEN(Data!Q1459)-1))</f>
        <v>1</v>
      </c>
      <c r="E1453" s="58">
        <f>IF(Data!R1459=0,1,Data!Q1459/1000000000)</f>
        <v>1</v>
      </c>
      <c r="F1453" s="58">
        <f t="shared" si="89"/>
        <v>1628.7166759485458</v>
      </c>
      <c r="G1453" s="65">
        <f t="shared" si="90"/>
        <v>-4.9043539951449944E-3</v>
      </c>
      <c r="H1453" s="58">
        <v>3798.47</v>
      </c>
      <c r="I1453" s="68">
        <f t="shared" si="91"/>
        <v>-3.0864278534367129E-3</v>
      </c>
    </row>
    <row r="1454" spans="1:9" x14ac:dyDescent="0.2">
      <c r="A1454" s="51">
        <f>Data!A1460</f>
        <v>41996</v>
      </c>
      <c r="B1454" s="52">
        <f>Data!E1460</f>
        <v>1476.1660999999999</v>
      </c>
      <c r="C1454" s="52">
        <f t="shared" si="88"/>
        <v>1.0042129339500883</v>
      </c>
      <c r="D1454" s="53">
        <f>IF(Data!Q1460=0,1,Data!Q1460/POWER(10,LEN(Data!Q1460)-1))</f>
        <v>1</v>
      </c>
      <c r="E1454" s="53">
        <f>IF(Data!R1460=0,1,Data!Q1460/1000000000)</f>
        <v>1</v>
      </c>
      <c r="F1454" s="53">
        <f t="shared" si="89"/>
        <v>1635.5783517277243</v>
      </c>
      <c r="G1454" s="66">
        <f t="shared" si="90"/>
        <v>4.2129339500882601E-3</v>
      </c>
      <c r="H1454" s="53">
        <v>3820.58</v>
      </c>
      <c r="I1454" s="69">
        <f t="shared" si="91"/>
        <v>5.8207646763039911E-3</v>
      </c>
    </row>
    <row r="1455" spans="1:9" x14ac:dyDescent="0.2">
      <c r="A1455" s="56">
        <f>Data!A1461</f>
        <v>41997</v>
      </c>
      <c r="B1455" s="57">
        <f>Data!E1461</f>
        <v>1481.3157000000001</v>
      </c>
      <c r="C1455" s="57">
        <f t="shared" si="88"/>
        <v>1.0034884963148796</v>
      </c>
      <c r="D1455" s="58">
        <f>IF(Data!Q1461=0,1,Data!Q1461/POWER(10,LEN(Data!Q1461)-1))</f>
        <v>1</v>
      </c>
      <c r="E1455" s="58">
        <f>IF(Data!R1461=0,1,Data!Q1461/1000000000)</f>
        <v>1</v>
      </c>
      <c r="F1455" s="58">
        <f t="shared" si="89"/>
        <v>1641.2840607804233</v>
      </c>
      <c r="G1455" s="65">
        <f t="shared" si="90"/>
        <v>3.4884963148795745E-3</v>
      </c>
      <c r="H1455" s="58">
        <v>3812.14</v>
      </c>
      <c r="I1455" s="68">
        <f t="shared" si="91"/>
        <v>-2.2090886724005498E-3</v>
      </c>
    </row>
    <row r="1456" spans="1:9" x14ac:dyDescent="0.2">
      <c r="A1456" s="51">
        <f>Data!A1462</f>
        <v>41998</v>
      </c>
      <c r="B1456" s="52">
        <f>Data!E1462</f>
        <v>1481.2511</v>
      </c>
      <c r="C1456" s="52">
        <f t="shared" si="88"/>
        <v>0.9999563901199453</v>
      </c>
      <c r="D1456" s="53">
        <f>IF(Data!Q1462=0,1,Data!Q1462/POWER(10,LEN(Data!Q1462)-1))</f>
        <v>1</v>
      </c>
      <c r="E1456" s="53">
        <f>IF(Data!R1462=0,1,Data!Q1462/1000000000)</f>
        <v>1</v>
      </c>
      <c r="F1456" s="53">
        <f t="shared" si="89"/>
        <v>1641.2124845793969</v>
      </c>
      <c r="G1456" s="66">
        <f t="shared" si="90"/>
        <v>-4.3609880054695793E-5</v>
      </c>
      <c r="H1456" s="53">
        <v>3812.14</v>
      </c>
      <c r="I1456" s="69">
        <f t="shared" si="91"/>
        <v>0</v>
      </c>
    </row>
    <row r="1457" spans="1:9" x14ac:dyDescent="0.2">
      <c r="A1457" s="56">
        <f>Data!A1463</f>
        <v>41999</v>
      </c>
      <c r="B1457" s="57">
        <f>Data!E1463</f>
        <v>1487.6144999999999</v>
      </c>
      <c r="C1457" s="57">
        <f t="shared" si="88"/>
        <v>1.0042959630544748</v>
      </c>
      <c r="D1457" s="58">
        <f>IF(Data!Q1463=0,1,Data!Q1463/POWER(10,LEN(Data!Q1463)-1))</f>
        <v>1</v>
      </c>
      <c r="E1457" s="58">
        <f>IF(Data!R1463=0,1,Data!Q1463/1000000000)</f>
        <v>1</v>
      </c>
      <c r="F1457" s="58">
        <f t="shared" si="89"/>
        <v>1648.2630727776927</v>
      </c>
      <c r="G1457" s="65">
        <f t="shared" si="90"/>
        <v>4.2959630544747718E-3</v>
      </c>
      <c r="H1457" s="58">
        <v>3818.48</v>
      </c>
      <c r="I1457" s="68">
        <f t="shared" si="91"/>
        <v>1.6631078606768046E-3</v>
      </c>
    </row>
    <row r="1458" spans="1:9" x14ac:dyDescent="0.2">
      <c r="A1458" s="51">
        <f>Data!A1464</f>
        <v>42000</v>
      </c>
      <c r="B1458" s="52">
        <f>Data!E1464</f>
        <v>1487.5485000000001</v>
      </c>
      <c r="C1458" s="52">
        <f t="shared" si="88"/>
        <v>0.99995563366719009</v>
      </c>
      <c r="D1458" s="53">
        <f>IF(Data!Q1464=0,1,Data!Q1464/POWER(10,LEN(Data!Q1464)-1))</f>
        <v>1</v>
      </c>
      <c r="E1458" s="53">
        <f>IF(Data!R1464=0,1,Data!Q1464/1000000000)</f>
        <v>1</v>
      </c>
      <c r="F1458" s="53">
        <f t="shared" si="89"/>
        <v>1648.1899453896476</v>
      </c>
      <c r="G1458" s="66">
        <f t="shared" si="90"/>
        <v>-4.4366332809908648E-5</v>
      </c>
      <c r="H1458" s="53">
        <v>3818.48</v>
      </c>
      <c r="I1458" s="69">
        <f t="shared" si="91"/>
        <v>0</v>
      </c>
    </row>
    <row r="1459" spans="1:9" x14ac:dyDescent="0.2">
      <c r="A1459" s="56">
        <f>Data!A1465</f>
        <v>42001</v>
      </c>
      <c r="B1459" s="57">
        <f>Data!E1465</f>
        <v>1487.4825000000001</v>
      </c>
      <c r="C1459" s="57">
        <f t="shared" si="88"/>
        <v>0.99995563169873114</v>
      </c>
      <c r="D1459" s="58">
        <f>IF(Data!Q1465=0,1,Data!Q1465/POWER(10,LEN(Data!Q1465)-1))</f>
        <v>1</v>
      </c>
      <c r="E1459" s="58">
        <f>IF(Data!R1465=0,1,Data!Q1465/1000000000)</f>
        <v>1</v>
      </c>
      <c r="F1459" s="58">
        <f t="shared" si="89"/>
        <v>1648.1168180016023</v>
      </c>
      <c r="G1459" s="65">
        <f t="shared" si="90"/>
        <v>-4.4368301268860044E-5</v>
      </c>
      <c r="H1459" s="58">
        <v>3818.48</v>
      </c>
      <c r="I1459" s="68">
        <f t="shared" si="91"/>
        <v>0</v>
      </c>
    </row>
    <row r="1460" spans="1:9" x14ac:dyDescent="0.2">
      <c r="A1460" s="51">
        <f>Data!A1466</f>
        <v>42002</v>
      </c>
      <c r="B1460" s="52">
        <f>Data!E1466</f>
        <v>1494.4048</v>
      </c>
      <c r="C1460" s="52">
        <f t="shared" si="88"/>
        <v>1.0046537018082566</v>
      </c>
      <c r="D1460" s="53">
        <f>IF(Data!Q1466=0,1,Data!Q1466/POWER(10,LEN(Data!Q1466)-1))</f>
        <v>1</v>
      </c>
      <c r="E1460" s="53">
        <f>IF(Data!R1466=0,1,Data!Q1466/1000000000)</f>
        <v>1</v>
      </c>
      <c r="F1460" s="53">
        <f t="shared" si="89"/>
        <v>1655.7866622177546</v>
      </c>
      <c r="G1460" s="66">
        <f t="shared" si="90"/>
        <v>4.6537018082566384E-3</v>
      </c>
      <c r="H1460" s="53">
        <v>3854.41</v>
      </c>
      <c r="I1460" s="69">
        <f t="shared" si="91"/>
        <v>9.4095032578407345E-3</v>
      </c>
    </row>
    <row r="1461" spans="1:9" x14ac:dyDescent="0.2">
      <c r="A1461" s="56">
        <f>Data!A1467</f>
        <v>42003</v>
      </c>
      <c r="B1461" s="57">
        <f>Data!E1467</f>
        <v>1492.8416999999999</v>
      </c>
      <c r="C1461" s="57">
        <f t="shared" si="88"/>
        <v>0.99895403173223207</v>
      </c>
      <c r="D1461" s="58">
        <f>IF(Data!Q1467=0,1,Data!Q1467/POWER(10,LEN(Data!Q1467)-1))</f>
        <v>1</v>
      </c>
      <c r="E1461" s="58">
        <f>IF(Data!R1467=0,1,Data!Q1467/1000000000)</f>
        <v>1</v>
      </c>
      <c r="F1461" s="58">
        <f t="shared" si="89"/>
        <v>1654.0547619108816</v>
      </c>
      <c r="G1461" s="65">
        <f t="shared" si="90"/>
        <v>-1.0459682677679272E-3</v>
      </c>
      <c r="H1461" s="58">
        <v>3850.96</v>
      </c>
      <c r="I1461" s="68">
        <f t="shared" si="91"/>
        <v>-8.9507862422522066E-4</v>
      </c>
    </row>
    <row r="1462" spans="1:9" x14ac:dyDescent="0.2">
      <c r="A1462" s="51">
        <f>Data!A1468</f>
        <v>42004</v>
      </c>
      <c r="B1462" s="52">
        <f>Data!E1468</f>
        <v>1492.7753</v>
      </c>
      <c r="C1462" s="52">
        <f t="shared" si="88"/>
        <v>0.9999555210709884</v>
      </c>
      <c r="D1462" s="53">
        <f>IF(Data!Q1468=0,1,Data!Q1468/POWER(10,LEN(Data!Q1468)-1))</f>
        <v>1</v>
      </c>
      <c r="E1462" s="53">
        <f>IF(Data!R1468=0,1,Data!Q1468/1000000000)</f>
        <v>1</v>
      </c>
      <c r="F1462" s="53">
        <f t="shared" si="89"/>
        <v>1653.9811913265453</v>
      </c>
      <c r="G1462" s="66">
        <f t="shared" si="90"/>
        <v>-4.4478929011604329E-5</v>
      </c>
      <c r="H1462" s="53">
        <v>3850.96</v>
      </c>
      <c r="I1462" s="69">
        <f t="shared" si="91"/>
        <v>0</v>
      </c>
    </row>
    <row r="1463" spans="1:9" x14ac:dyDescent="0.2">
      <c r="A1463" s="56">
        <f>Data!A1469</f>
        <v>42005</v>
      </c>
      <c r="B1463" s="57">
        <f>Data!E1469</f>
        <v>1492.7089000000001</v>
      </c>
      <c r="C1463" s="57">
        <f t="shared" si="88"/>
        <v>0.99995551909252522</v>
      </c>
      <c r="D1463" s="58">
        <f>IF(Data!Q1469=0,1,Data!Q1469/POWER(10,LEN(Data!Q1469)-1))</f>
        <v>1</v>
      </c>
      <c r="E1463" s="58">
        <f>IF(Data!R1469=0,1,Data!Q1469/1000000000)</f>
        <v>1</v>
      </c>
      <c r="F1463" s="58">
        <f t="shared" si="89"/>
        <v>1653.9076207422088</v>
      </c>
      <c r="G1463" s="65">
        <f t="shared" si="90"/>
        <v>-4.44809074747754E-5</v>
      </c>
      <c r="H1463" s="58">
        <v>3850.96</v>
      </c>
      <c r="I1463" s="68">
        <f t="shared" si="91"/>
        <v>0</v>
      </c>
    </row>
    <row r="1464" spans="1:9" x14ac:dyDescent="0.2">
      <c r="A1464" s="51">
        <f>Data!A1470</f>
        <v>42006</v>
      </c>
      <c r="B1464" s="52">
        <f>Data!E1470</f>
        <v>1494.0379</v>
      </c>
      <c r="C1464" s="52">
        <f t="shared" si="88"/>
        <v>1.000890327645263</v>
      </c>
      <c r="D1464" s="53">
        <f>IF(Data!Q1470=0,1,Data!Q1470/POWER(10,LEN(Data!Q1470)-1))</f>
        <v>1</v>
      </c>
      <c r="E1464" s="53">
        <f>IF(Data!R1470=0,1,Data!Q1470/1000000000)</f>
        <v>1</v>
      </c>
      <c r="F1464" s="53">
        <f t="shared" si="89"/>
        <v>1655.3801404196668</v>
      </c>
      <c r="G1464" s="66">
        <f t="shared" si="90"/>
        <v>8.9032764526297825E-4</v>
      </c>
      <c r="H1464" s="53">
        <v>3851.23</v>
      </c>
      <c r="I1464" s="69">
        <f t="shared" si="91"/>
        <v>7.0112387560605782E-5</v>
      </c>
    </row>
    <row r="1465" spans="1:9" x14ac:dyDescent="0.2">
      <c r="A1465" s="56">
        <f>Data!A1471</f>
        <v>42007</v>
      </c>
      <c r="B1465" s="57">
        <f>Data!E1471</f>
        <v>1493.9713999999999</v>
      </c>
      <c r="C1465" s="57">
        <f t="shared" si="88"/>
        <v>0.99995548975029336</v>
      </c>
      <c r="D1465" s="58">
        <f>IF(Data!Q1471=0,1,Data!Q1471/POWER(10,LEN(Data!Q1471)-1))</f>
        <v>1</v>
      </c>
      <c r="E1465" s="58">
        <f>IF(Data!R1471=0,1,Data!Q1471/1000000000)</f>
        <v>1</v>
      </c>
      <c r="F1465" s="58">
        <f t="shared" si="89"/>
        <v>1655.3064590362574</v>
      </c>
      <c r="G1465" s="65">
        <f t="shared" si="90"/>
        <v>-4.4510249706530836E-5</v>
      </c>
      <c r="H1465" s="58">
        <v>3851.23</v>
      </c>
      <c r="I1465" s="68">
        <f t="shared" si="91"/>
        <v>0</v>
      </c>
    </row>
    <row r="1466" spans="1:9" x14ac:dyDescent="0.2">
      <c r="A1466" s="51">
        <f>Data!A1472</f>
        <v>42008</v>
      </c>
      <c r="B1466" s="52">
        <f>Data!E1472</f>
        <v>1493.9048</v>
      </c>
      <c r="C1466" s="52">
        <f t="shared" si="88"/>
        <v>0.99995542083335742</v>
      </c>
      <c r="D1466" s="53">
        <f>IF(Data!Q1472=0,1,Data!Q1472/POWER(10,LEN(Data!Q1472)-1))</f>
        <v>1</v>
      </c>
      <c r="E1466" s="53">
        <f>IF(Data!R1472=0,1,Data!Q1472/1000000000)</f>
        <v>1</v>
      </c>
      <c r="F1466" s="53">
        <f t="shared" si="89"/>
        <v>1655.2326668537755</v>
      </c>
      <c r="G1466" s="66">
        <f t="shared" si="90"/>
        <v>-4.4579166642577661E-5</v>
      </c>
      <c r="H1466" s="53">
        <v>3851.23</v>
      </c>
      <c r="I1466" s="69">
        <f t="shared" si="91"/>
        <v>0</v>
      </c>
    </row>
    <row r="1467" spans="1:9" x14ac:dyDescent="0.2">
      <c r="A1467" s="56">
        <f>Data!A1473</f>
        <v>42009</v>
      </c>
      <c r="B1467" s="57">
        <f>Data!E1473</f>
        <v>1478.4267</v>
      </c>
      <c r="C1467" s="57">
        <f t="shared" si="88"/>
        <v>0.98963916576210209</v>
      </c>
      <c r="D1467" s="58">
        <f>IF(Data!Q1473=0,1,Data!Q1473/POWER(10,LEN(Data!Q1473)-1))</f>
        <v>1</v>
      </c>
      <c r="E1467" s="58">
        <f>IF(Data!R1473=0,1,Data!Q1473/1000000000)</f>
        <v>1</v>
      </c>
      <c r="F1467" s="58">
        <f t="shared" si="89"/>
        <v>1638.0830755673499</v>
      </c>
      <c r="G1467" s="65">
        <f t="shared" si="90"/>
        <v>-1.0360834237897909E-2</v>
      </c>
      <c r="H1467" s="58">
        <v>3797.99</v>
      </c>
      <c r="I1467" s="68">
        <f t="shared" si="91"/>
        <v>-1.3824154880388906E-2</v>
      </c>
    </row>
    <row r="1468" spans="1:9" x14ac:dyDescent="0.2">
      <c r="A1468" s="51">
        <f>Data!A1474</f>
        <v>42010</v>
      </c>
      <c r="B1468" s="52">
        <f>Data!E1474</f>
        <v>1470.8496</v>
      </c>
      <c r="C1468" s="52">
        <f t="shared" si="88"/>
        <v>0.99487488963774806</v>
      </c>
      <c r="D1468" s="53">
        <f>IF(Data!Q1474=0,1,Data!Q1474/POWER(10,LEN(Data!Q1474)-1))</f>
        <v>1.000810894</v>
      </c>
      <c r="E1468" s="53">
        <f>IF(Data!R1474=0,1,Data!Q1474/1000000000)</f>
        <v>1</v>
      </c>
      <c r="F1468" s="53">
        <f t="shared" si="89"/>
        <v>1631.0092230157593</v>
      </c>
      <c r="G1468" s="66">
        <f t="shared" si="90"/>
        <v>-4.3183722834939653E-3</v>
      </c>
      <c r="H1468" s="53">
        <v>3776.64</v>
      </c>
      <c r="I1468" s="69">
        <f t="shared" si="91"/>
        <v>-5.6213944744456512E-3</v>
      </c>
    </row>
    <row r="1469" spans="1:9" x14ac:dyDescent="0.2">
      <c r="A1469" s="56">
        <f>Data!A1475</f>
        <v>42011</v>
      </c>
      <c r="B1469" s="57">
        <f>Data!E1475</f>
        <v>1470.1280999999999</v>
      </c>
      <c r="C1469" s="57">
        <f t="shared" si="88"/>
        <v>0.99950946718141676</v>
      </c>
      <c r="D1469" s="58">
        <f>IF(Data!Q1475=0,1,Data!Q1475/POWER(10,LEN(Data!Q1475)-1))</f>
        <v>1</v>
      </c>
      <c r="E1469" s="58">
        <f>IF(Data!R1475=0,1,Data!Q1475/1000000000)</f>
        <v>1</v>
      </c>
      <c r="F1469" s="58">
        <f t="shared" si="89"/>
        <v>1630.209159464458</v>
      </c>
      <c r="G1469" s="65">
        <f t="shared" si="90"/>
        <v>-4.9053281858324471E-4</v>
      </c>
      <c r="H1469" s="58">
        <v>3776.65</v>
      </c>
      <c r="I1469" s="68">
        <f t="shared" si="91"/>
        <v>2.6478562955567497E-6</v>
      </c>
    </row>
    <row r="1470" spans="1:9" x14ac:dyDescent="0.2">
      <c r="A1470" s="51">
        <f>Data!A1476</f>
        <v>42012</v>
      </c>
      <c r="B1470" s="52">
        <f>Data!E1476</f>
        <v>1469.0353</v>
      </c>
      <c r="C1470" s="52">
        <f t="shared" si="88"/>
        <v>0.99925666341592956</v>
      </c>
      <c r="D1470" s="53">
        <f>IF(Data!Q1476=0,1,Data!Q1476/POWER(10,LEN(Data!Q1476)-1))</f>
        <v>1</v>
      </c>
      <c r="E1470" s="53">
        <f>IF(Data!R1476=0,1,Data!Q1476/1000000000)</f>
        <v>1</v>
      </c>
      <c r="F1470" s="53">
        <f t="shared" si="89"/>
        <v>1628.9973653565414</v>
      </c>
      <c r="G1470" s="66">
        <f t="shared" si="90"/>
        <v>-7.4333658407044201E-4</v>
      </c>
      <c r="H1470" s="53">
        <v>3785.57</v>
      </c>
      <c r="I1470" s="69">
        <f t="shared" si="91"/>
        <v>2.3618815617014732E-3</v>
      </c>
    </row>
    <row r="1471" spans="1:9" x14ac:dyDescent="0.2">
      <c r="A1471" s="56">
        <f>Data!A1477</f>
        <v>42013</v>
      </c>
      <c r="B1471" s="57">
        <f>Data!E1477</f>
        <v>1471.9580000000001</v>
      </c>
      <c r="C1471" s="57">
        <f t="shared" si="88"/>
        <v>1.0019895369430538</v>
      </c>
      <c r="D1471" s="58">
        <f>IF(Data!Q1477=0,1,Data!Q1477/POWER(10,LEN(Data!Q1477)-1))</f>
        <v>1</v>
      </c>
      <c r="E1471" s="58">
        <f>IF(Data!R1477=0,1,Data!Q1477/1000000000)</f>
        <v>1</v>
      </c>
      <c r="F1471" s="58">
        <f t="shared" si="89"/>
        <v>1632.2383157950555</v>
      </c>
      <c r="G1471" s="65">
        <f t="shared" si="90"/>
        <v>1.9895369430538157E-3</v>
      </c>
      <c r="H1471" s="58">
        <v>3783.06</v>
      </c>
      <c r="I1471" s="68">
        <f t="shared" si="91"/>
        <v>-6.6304413866347112E-4</v>
      </c>
    </row>
    <row r="1472" spans="1:9" x14ac:dyDescent="0.2">
      <c r="A1472" s="51">
        <f>Data!A1478</f>
        <v>42014</v>
      </c>
      <c r="B1472" s="52">
        <f>Data!E1478</f>
        <v>1471.8924</v>
      </c>
      <c r="C1472" s="52">
        <f t="shared" si="88"/>
        <v>0.99995543351101046</v>
      </c>
      <c r="D1472" s="53">
        <f>IF(Data!Q1478=0,1,Data!Q1478/POWER(10,LEN(Data!Q1478)-1))</f>
        <v>1</v>
      </c>
      <c r="E1472" s="53">
        <f>IF(Data!R1478=0,1,Data!Q1478/1000000000)</f>
        <v>1</v>
      </c>
      <c r="F1472" s="53">
        <f t="shared" si="89"/>
        <v>1632.1655726641263</v>
      </c>
      <c r="G1472" s="66">
        <f t="shared" si="90"/>
        <v>-4.4566488989539188E-5</v>
      </c>
      <c r="H1472" s="53">
        <v>3783.06</v>
      </c>
      <c r="I1472" s="69">
        <f t="shared" si="91"/>
        <v>0</v>
      </c>
    </row>
    <row r="1473" spans="1:9" x14ac:dyDescent="0.2">
      <c r="A1473" s="56">
        <f>Data!A1479</f>
        <v>42015</v>
      </c>
      <c r="B1473" s="57">
        <f>Data!E1479</f>
        <v>1471.8267000000001</v>
      </c>
      <c r="C1473" s="57">
        <f t="shared" si="88"/>
        <v>0.99995536358500126</v>
      </c>
      <c r="D1473" s="58">
        <f>IF(Data!Q1479=0,1,Data!Q1479/POWER(10,LEN(Data!Q1479)-1))</f>
        <v>1</v>
      </c>
      <c r="E1473" s="58">
        <f>IF(Data!R1479=0,1,Data!Q1479/1000000000)</f>
        <v>1</v>
      </c>
      <c r="F1473" s="58">
        <f t="shared" si="89"/>
        <v>1632.0927186442782</v>
      </c>
      <c r="G1473" s="65">
        <f t="shared" si="90"/>
        <v>-4.4636414998744378E-5</v>
      </c>
      <c r="H1473" s="58">
        <v>3783.06</v>
      </c>
      <c r="I1473" s="68">
        <f t="shared" si="91"/>
        <v>0</v>
      </c>
    </row>
    <row r="1474" spans="1:9" x14ac:dyDescent="0.2">
      <c r="A1474" s="51">
        <f>Data!A1480</f>
        <v>42016</v>
      </c>
      <c r="B1474" s="52">
        <f>Data!E1480</f>
        <v>1466.8133</v>
      </c>
      <c r="C1474" s="52">
        <f t="shared" si="88"/>
        <v>0.99659375658832661</v>
      </c>
      <c r="D1474" s="53">
        <f>IF(Data!Q1480=0,1,Data!Q1480/POWER(10,LEN(Data!Q1480)-1))</f>
        <v>1</v>
      </c>
      <c r="E1474" s="53">
        <f>IF(Data!R1480=0,1,Data!Q1480/1000000000)</f>
        <v>1</v>
      </c>
      <c r="F1474" s="53">
        <f t="shared" si="89"/>
        <v>1626.5334135741559</v>
      </c>
      <c r="G1474" s="66">
        <f t="shared" si="90"/>
        <v>-3.4062434116733931E-3</v>
      </c>
      <c r="H1474" s="53">
        <v>3779.32</v>
      </c>
      <c r="I1474" s="69">
        <f t="shared" si="91"/>
        <v>-9.8861767986757609E-4</v>
      </c>
    </row>
    <row r="1475" spans="1:9" x14ac:dyDescent="0.2">
      <c r="A1475" s="56">
        <f>Data!A1481</f>
        <v>42017</v>
      </c>
      <c r="B1475" s="57">
        <f>Data!E1481</f>
        <v>1470.9747</v>
      </c>
      <c r="C1475" s="57">
        <f t="shared" si="88"/>
        <v>1.0028370345428419</v>
      </c>
      <c r="D1475" s="58">
        <f>IF(Data!Q1481=0,1,Data!Q1481/POWER(10,LEN(Data!Q1481)-1))</f>
        <v>1</v>
      </c>
      <c r="E1475" s="58">
        <f>IF(Data!R1481=0,1,Data!Q1481/1000000000)</f>
        <v>1</v>
      </c>
      <c r="F1475" s="58">
        <f t="shared" si="89"/>
        <v>1631.1479450535523</v>
      </c>
      <c r="G1475" s="65">
        <f t="shared" si="90"/>
        <v>2.8370345428418986E-3</v>
      </c>
      <c r="H1475" s="58">
        <v>3786.57</v>
      </c>
      <c r="I1475" s="68">
        <f t="shared" si="91"/>
        <v>1.9183345152038456E-3</v>
      </c>
    </row>
    <row r="1476" spans="1:9" x14ac:dyDescent="0.2">
      <c r="A1476" s="51">
        <f>Data!A1482</f>
        <v>42018</v>
      </c>
      <c r="B1476" s="52">
        <f>Data!E1482</f>
        <v>1454.5152</v>
      </c>
      <c r="C1476" s="52">
        <f t="shared" ref="C1476:C1539" si="92">B1476/B1475</f>
        <v>0.98881048056095056</v>
      </c>
      <c r="D1476" s="53">
        <f>IF(Data!Q1482=0,1,Data!Q1482/POWER(10,LEN(Data!Q1482)-1))</f>
        <v>1</v>
      </c>
      <c r="E1476" s="53">
        <f>IF(Data!R1482=0,1,Data!Q1482/1000000000)</f>
        <v>1</v>
      </c>
      <c r="F1476" s="53">
        <f t="shared" ref="F1476:F1539" si="93">D1476*E1476*F1475*C1476</f>
        <v>1612.89618341441</v>
      </c>
      <c r="G1476" s="66">
        <f t="shared" ref="G1476:G1539" si="94">(F1476/F1475)-1</f>
        <v>-1.1189519439049556E-2</v>
      </c>
      <c r="H1476" s="53">
        <v>3749.1</v>
      </c>
      <c r="I1476" s="69">
        <f t="shared" ref="I1476:I1539" si="95">(H1476/H1475)-1</f>
        <v>-9.8954990928465936E-3</v>
      </c>
    </row>
    <row r="1477" spans="1:9" x14ac:dyDescent="0.2">
      <c r="A1477" s="56">
        <f>Data!A1483</f>
        <v>42019</v>
      </c>
      <c r="B1477" s="57">
        <f>Data!E1483</f>
        <v>1444.8773000000001</v>
      </c>
      <c r="C1477" s="57">
        <f t="shared" si="92"/>
        <v>0.99337380592516333</v>
      </c>
      <c r="D1477" s="58">
        <f>IF(Data!Q1483=0,1,Data!Q1483/POWER(10,LEN(Data!Q1483)-1))</f>
        <v>1.0004148390000001</v>
      </c>
      <c r="E1477" s="58">
        <f>IF(Data!R1483=0,1,Data!Q1483/1000000000)</f>
        <v>1</v>
      </c>
      <c r="F1477" s="58">
        <f t="shared" si="93"/>
        <v>1602.8734789853393</v>
      </c>
      <c r="G1477" s="65">
        <f t="shared" si="94"/>
        <v>-6.2141038785603619E-3</v>
      </c>
      <c r="H1477" s="58">
        <v>3729.39</v>
      </c>
      <c r="I1477" s="68">
        <f t="shared" si="95"/>
        <v>-5.2572617428182644E-3</v>
      </c>
    </row>
    <row r="1478" spans="1:9" x14ac:dyDescent="0.2">
      <c r="A1478" s="51">
        <f>Data!A1484</f>
        <v>42020</v>
      </c>
      <c r="B1478" s="52">
        <f>Data!E1484</f>
        <v>1437.9006999999999</v>
      </c>
      <c r="C1478" s="52">
        <f t="shared" si="92"/>
        <v>0.99517149310879183</v>
      </c>
      <c r="D1478" s="53">
        <f>IF(Data!Q1484=0,1,Data!Q1484/POWER(10,LEN(Data!Q1484)-1))</f>
        <v>1</v>
      </c>
      <c r="E1478" s="53">
        <f>IF(Data!R1484=0,1,Data!Q1484/1000000000)</f>
        <v>1</v>
      </c>
      <c r="F1478" s="53">
        <f t="shared" si="93"/>
        <v>1595.1339933463237</v>
      </c>
      <c r="G1478" s="66">
        <f t="shared" si="94"/>
        <v>-4.828506891208173E-3</v>
      </c>
      <c r="H1478" s="53">
        <v>3729.91</v>
      </c>
      <c r="I1478" s="69">
        <f t="shared" si="95"/>
        <v>1.394329903818825E-4</v>
      </c>
    </row>
    <row r="1479" spans="1:9" x14ac:dyDescent="0.2">
      <c r="A1479" s="56">
        <f>Data!A1485</f>
        <v>42021</v>
      </c>
      <c r="B1479" s="57">
        <f>Data!E1485</f>
        <v>1437.8361</v>
      </c>
      <c r="C1479" s="57">
        <f t="shared" si="92"/>
        <v>0.99995507339275935</v>
      </c>
      <c r="D1479" s="58">
        <f>IF(Data!Q1485=0,1,Data!Q1485/POWER(10,LEN(Data!Q1485)-1))</f>
        <v>1</v>
      </c>
      <c r="E1479" s="58">
        <f>IF(Data!R1485=0,1,Data!Q1485/1000000000)</f>
        <v>1</v>
      </c>
      <c r="F1479" s="58">
        <f t="shared" si="93"/>
        <v>1595.0623293879084</v>
      </c>
      <c r="G1479" s="65">
        <f t="shared" si="94"/>
        <v>-4.4926607240647343E-5</v>
      </c>
      <c r="H1479" s="58">
        <v>3729.91</v>
      </c>
      <c r="I1479" s="68">
        <f t="shared" si="95"/>
        <v>0</v>
      </c>
    </row>
    <row r="1480" spans="1:9" x14ac:dyDescent="0.2">
      <c r="A1480" s="51">
        <f>Data!A1486</f>
        <v>42022</v>
      </c>
      <c r="B1480" s="52">
        <f>Data!E1486</f>
        <v>1437.7715000000001</v>
      </c>
      <c r="C1480" s="52">
        <f t="shared" si="92"/>
        <v>0.99995507137426864</v>
      </c>
      <c r="D1480" s="53">
        <f>IF(Data!Q1486=0,1,Data!Q1486/POWER(10,LEN(Data!Q1486)-1))</f>
        <v>1</v>
      </c>
      <c r="E1480" s="53">
        <f>IF(Data!R1486=0,1,Data!Q1486/1000000000)</f>
        <v>1</v>
      </c>
      <c r="F1480" s="53">
        <f t="shared" si="93"/>
        <v>1594.9906654294932</v>
      </c>
      <c r="G1480" s="66">
        <f t="shared" si="94"/>
        <v>-4.4928625731355254E-5</v>
      </c>
      <c r="H1480" s="53">
        <v>3729.91</v>
      </c>
      <c r="I1480" s="69">
        <f t="shared" si="95"/>
        <v>0</v>
      </c>
    </row>
    <row r="1481" spans="1:9" x14ac:dyDescent="0.2">
      <c r="A1481" s="56">
        <f>Data!A1487</f>
        <v>42023</v>
      </c>
      <c r="B1481" s="57">
        <f>Data!E1487</f>
        <v>1433.2508</v>
      </c>
      <c r="C1481" s="57">
        <f t="shared" si="92"/>
        <v>0.99685575906880886</v>
      </c>
      <c r="D1481" s="58">
        <f>IF(Data!Q1487=0,1,Data!Q1487/POWER(10,LEN(Data!Q1487)-1))</f>
        <v>1</v>
      </c>
      <c r="E1481" s="58">
        <f>IF(Data!R1487=0,1,Data!Q1487/1000000000)</f>
        <v>1</v>
      </c>
      <c r="F1481" s="58">
        <f t="shared" si="93"/>
        <v>1589.9756304943819</v>
      </c>
      <c r="G1481" s="65">
        <f t="shared" si="94"/>
        <v>-3.1442409311912556E-3</v>
      </c>
      <c r="H1481" s="58">
        <v>3733.46</v>
      </c>
      <c r="I1481" s="68">
        <f t="shared" si="95"/>
        <v>9.5176559219933843E-4</v>
      </c>
    </row>
    <row r="1482" spans="1:9" x14ac:dyDescent="0.2">
      <c r="A1482" s="51">
        <f>Data!A1488</f>
        <v>42024</v>
      </c>
      <c r="B1482" s="52">
        <f>Data!E1488</f>
        <v>1438.9436000000001</v>
      </c>
      <c r="C1482" s="52">
        <f t="shared" si="92"/>
        <v>1.0039719496406352</v>
      </c>
      <c r="D1482" s="53">
        <f>IF(Data!Q1488=0,1,Data!Q1488/POWER(10,LEN(Data!Q1488)-1))</f>
        <v>1.001342502</v>
      </c>
      <c r="E1482" s="53">
        <f>IF(Data!R1488=0,1,Data!Q1488/1000000000)</f>
        <v>1</v>
      </c>
      <c r="F1482" s="53">
        <f t="shared" si="93"/>
        <v>1598.433957399521</v>
      </c>
      <c r="G1482" s="66">
        <f t="shared" si="94"/>
        <v>5.3197839909715494E-3</v>
      </c>
      <c r="H1482" s="53">
        <v>3748.76</v>
      </c>
      <c r="I1482" s="69">
        <f t="shared" si="95"/>
        <v>4.0980752438757317E-3</v>
      </c>
    </row>
    <row r="1483" spans="1:9" x14ac:dyDescent="0.2">
      <c r="A1483" s="56">
        <f>Data!A1489</f>
        <v>42025</v>
      </c>
      <c r="B1483" s="57">
        <f>Data!E1489</f>
        <v>1451.4795999999999</v>
      </c>
      <c r="C1483" s="57">
        <f t="shared" si="92"/>
        <v>1.0087119467364807</v>
      </c>
      <c r="D1483" s="58">
        <f>IF(Data!Q1489=0,1,Data!Q1489/POWER(10,LEN(Data!Q1489)-1))</f>
        <v>1</v>
      </c>
      <c r="E1483" s="58">
        <f>IF(Data!R1489=0,1,Data!Q1489/1000000000)</f>
        <v>1</v>
      </c>
      <c r="F1483" s="58">
        <f t="shared" si="93"/>
        <v>1612.3594288981676</v>
      </c>
      <c r="G1483" s="65">
        <f t="shared" si="94"/>
        <v>8.7119467364806802E-3</v>
      </c>
      <c r="H1483" s="58">
        <v>3806.04</v>
      </c>
      <c r="I1483" s="68">
        <f t="shared" si="95"/>
        <v>1.5279719160468996E-2</v>
      </c>
    </row>
    <row r="1484" spans="1:9" x14ac:dyDescent="0.2">
      <c r="A1484" s="51">
        <f>Data!A1490</f>
        <v>42026</v>
      </c>
      <c r="B1484" s="52">
        <f>Data!E1490</f>
        <v>1473.2499</v>
      </c>
      <c r="C1484" s="52">
        <f t="shared" si="92"/>
        <v>1.0149986951246164</v>
      </c>
      <c r="D1484" s="53">
        <f>IF(Data!Q1490=0,1,Data!Q1490/POWER(10,LEN(Data!Q1490)-1))</f>
        <v>1</v>
      </c>
      <c r="E1484" s="53">
        <f>IF(Data!R1490=0,1,Data!Q1490/1000000000)</f>
        <v>1</v>
      </c>
      <c r="F1484" s="53">
        <f t="shared" si="93"/>
        <v>1636.5427164035118</v>
      </c>
      <c r="G1484" s="66">
        <f t="shared" si="94"/>
        <v>1.4998695124616379E-2</v>
      </c>
      <c r="H1484" s="53">
        <v>3865.59</v>
      </c>
      <c r="I1484" s="69">
        <f t="shared" si="95"/>
        <v>1.5646183434751215E-2</v>
      </c>
    </row>
    <row r="1485" spans="1:9" x14ac:dyDescent="0.2">
      <c r="A1485" s="56">
        <f>Data!A1491</f>
        <v>42027</v>
      </c>
      <c r="B1485" s="57">
        <f>Data!E1491</f>
        <v>1481.0879</v>
      </c>
      <c r="C1485" s="57">
        <f t="shared" si="92"/>
        <v>1.0053202107802621</v>
      </c>
      <c r="D1485" s="58">
        <f>IF(Data!Q1491=0,1,Data!Q1491/POWER(10,LEN(Data!Q1491)-1))</f>
        <v>1</v>
      </c>
      <c r="E1485" s="58">
        <f>IF(Data!R1491=0,1,Data!Q1491/1000000000)</f>
        <v>1</v>
      </c>
      <c r="F1485" s="58">
        <f t="shared" si="93"/>
        <v>1645.2494686056812</v>
      </c>
      <c r="G1485" s="65">
        <f t="shared" si="94"/>
        <v>5.3202107802621246E-3</v>
      </c>
      <c r="H1485" s="58">
        <v>3859.89</v>
      </c>
      <c r="I1485" s="68">
        <f t="shared" si="95"/>
        <v>-1.4745485165266192E-3</v>
      </c>
    </row>
    <row r="1486" spans="1:9" x14ac:dyDescent="0.2">
      <c r="A1486" s="51">
        <f>Data!A1492</f>
        <v>42028</v>
      </c>
      <c r="B1486" s="52">
        <f>Data!E1492</f>
        <v>1481.0214000000001</v>
      </c>
      <c r="C1486" s="52">
        <f t="shared" si="92"/>
        <v>0.99995510057168124</v>
      </c>
      <c r="D1486" s="53">
        <f>IF(Data!Q1492=0,1,Data!Q1492/POWER(10,LEN(Data!Q1492)-1))</f>
        <v>1</v>
      </c>
      <c r="E1486" s="53">
        <f>IF(Data!R1492=0,1,Data!Q1492/1000000000)</f>
        <v>1</v>
      </c>
      <c r="F1486" s="53">
        <f t="shared" si="93"/>
        <v>1645.175597845099</v>
      </c>
      <c r="G1486" s="66">
        <f t="shared" si="94"/>
        <v>-4.4899428318756485E-5</v>
      </c>
      <c r="H1486" s="53">
        <v>3859.89</v>
      </c>
      <c r="I1486" s="69">
        <f t="shared" si="95"/>
        <v>0</v>
      </c>
    </row>
    <row r="1487" spans="1:9" x14ac:dyDescent="0.2">
      <c r="A1487" s="56">
        <f>Data!A1493</f>
        <v>42029</v>
      </c>
      <c r="B1487" s="57">
        <f>Data!E1493</f>
        <v>1480.9549</v>
      </c>
      <c r="C1487" s="57">
        <f t="shared" si="92"/>
        <v>0.99995509855563181</v>
      </c>
      <c r="D1487" s="58">
        <f>IF(Data!Q1493=0,1,Data!Q1493/POWER(10,LEN(Data!Q1493)-1))</f>
        <v>1</v>
      </c>
      <c r="E1487" s="58">
        <f>IF(Data!R1493=0,1,Data!Q1493/1000000000)</f>
        <v>1</v>
      </c>
      <c r="F1487" s="58">
        <f t="shared" si="93"/>
        <v>1645.1017270845164</v>
      </c>
      <c r="G1487" s="65">
        <f t="shared" si="94"/>
        <v>-4.4901444368194987E-5</v>
      </c>
      <c r="H1487" s="58">
        <v>3859.89</v>
      </c>
      <c r="I1487" s="68">
        <f t="shared" si="95"/>
        <v>0</v>
      </c>
    </row>
    <row r="1488" spans="1:9" x14ac:dyDescent="0.2">
      <c r="A1488" s="51">
        <f>Data!A1494</f>
        <v>42030</v>
      </c>
      <c r="B1488" s="52">
        <f>Data!E1494</f>
        <v>1467.9160999999999</v>
      </c>
      <c r="C1488" s="52">
        <f t="shared" si="92"/>
        <v>0.99119568057069118</v>
      </c>
      <c r="D1488" s="53">
        <f>IF(Data!Q1494=0,1,Data!Q1494/POWER(10,LEN(Data!Q1494)-1))</f>
        <v>1</v>
      </c>
      <c r="E1488" s="53">
        <f>IF(Data!R1494=0,1,Data!Q1494/1000000000)</f>
        <v>1</v>
      </c>
      <c r="F1488" s="53">
        <f t="shared" si="93"/>
        <v>1630.6177259855567</v>
      </c>
      <c r="G1488" s="66">
        <f t="shared" si="94"/>
        <v>-8.8043194293088156E-3</v>
      </c>
      <c r="H1488" s="53">
        <v>3837.62</v>
      </c>
      <c r="I1488" s="69">
        <f t="shared" si="95"/>
        <v>-5.7695944703087809E-3</v>
      </c>
    </row>
    <row r="1489" spans="1:9" x14ac:dyDescent="0.2">
      <c r="A1489" s="56">
        <f>Data!A1495</f>
        <v>42031</v>
      </c>
      <c r="B1489" s="57">
        <f>Data!E1495</f>
        <v>1468.6179999999999</v>
      </c>
      <c r="C1489" s="57">
        <f t="shared" si="92"/>
        <v>1.0004781608431164</v>
      </c>
      <c r="D1489" s="58">
        <f>IF(Data!Q1495=0,1,Data!Q1495/POWER(10,LEN(Data!Q1495)-1))</f>
        <v>1</v>
      </c>
      <c r="E1489" s="58">
        <f>IF(Data!R1495=0,1,Data!Q1495/1000000000)</f>
        <v>1</v>
      </c>
      <c r="F1489" s="58">
        <f t="shared" si="93"/>
        <v>1631.3974235322144</v>
      </c>
      <c r="G1489" s="65">
        <f t="shared" si="94"/>
        <v>4.7816084311635976E-4</v>
      </c>
      <c r="H1489" s="58">
        <v>3852.71</v>
      </c>
      <c r="I1489" s="68">
        <f t="shared" si="95"/>
        <v>3.9321245980581399E-3</v>
      </c>
    </row>
    <row r="1490" spans="1:9" x14ac:dyDescent="0.2">
      <c r="A1490" s="51">
        <f>Data!A1496</f>
        <v>42032</v>
      </c>
      <c r="B1490" s="52">
        <f>Data!E1496</f>
        <v>1479.2569000000001</v>
      </c>
      <c r="C1490" s="52">
        <f t="shared" si="92"/>
        <v>1.0072441574323616</v>
      </c>
      <c r="D1490" s="53">
        <f>IF(Data!Q1496=0,1,Data!Q1496/POWER(10,LEN(Data!Q1496)-1))</f>
        <v>1</v>
      </c>
      <c r="E1490" s="53">
        <f>IF(Data!R1496=0,1,Data!Q1496/1000000000)</f>
        <v>1</v>
      </c>
      <c r="F1490" s="53">
        <f t="shared" si="93"/>
        <v>1643.2155233030307</v>
      </c>
      <c r="G1490" s="66">
        <f t="shared" si="94"/>
        <v>7.2441574323616198E-3</v>
      </c>
      <c r="H1490" s="53">
        <v>3845.37</v>
      </c>
      <c r="I1490" s="69">
        <f t="shared" si="95"/>
        <v>-1.9051524770875572E-3</v>
      </c>
    </row>
    <row r="1491" spans="1:9" x14ac:dyDescent="0.2">
      <c r="A1491" s="56">
        <f>Data!A1497</f>
        <v>42033</v>
      </c>
      <c r="B1491" s="57">
        <f>Data!E1497</f>
        <v>1476.6975</v>
      </c>
      <c r="C1491" s="57">
        <f t="shared" si="92"/>
        <v>0.99826980695510015</v>
      </c>
      <c r="D1491" s="58">
        <f>IF(Data!Q1497=0,1,Data!Q1497/POWER(10,LEN(Data!Q1497)-1))</f>
        <v>1</v>
      </c>
      <c r="E1491" s="58">
        <f>IF(Data!R1497=0,1,Data!Q1497/1000000000)</f>
        <v>1</v>
      </c>
      <c r="F1491" s="58">
        <f t="shared" si="93"/>
        <v>1640.3724432333404</v>
      </c>
      <c r="G1491" s="65">
        <f t="shared" si="94"/>
        <v>-1.7301930448998526E-3</v>
      </c>
      <c r="H1491" s="58">
        <v>3839.79</v>
      </c>
      <c r="I1491" s="68">
        <f t="shared" si="95"/>
        <v>-1.4510957333104813E-3</v>
      </c>
    </row>
    <row r="1492" spans="1:9" x14ac:dyDescent="0.2">
      <c r="A1492" s="51">
        <f>Data!A1498</f>
        <v>42034</v>
      </c>
      <c r="B1492" s="52">
        <f>Data!E1498</f>
        <v>1472.8977</v>
      </c>
      <c r="C1492" s="52">
        <f t="shared" si="92"/>
        <v>0.99742682573783725</v>
      </c>
      <c r="D1492" s="53">
        <f>IF(Data!Q1498=0,1,Data!Q1498/POWER(10,LEN(Data!Q1498)-1))</f>
        <v>1.0008844779999999</v>
      </c>
      <c r="E1492" s="53">
        <f>IF(Data!R1498=0,1,Data!Q1498/1000000000)</f>
        <v>1</v>
      </c>
      <c r="F1492" s="53">
        <f t="shared" si="93"/>
        <v>1637.5986190699666</v>
      </c>
      <c r="G1492" s="66">
        <f t="shared" si="94"/>
        <v>-1.6909721781879217E-3</v>
      </c>
      <c r="H1492" s="53">
        <v>3836.73</v>
      </c>
      <c r="I1492" s="69">
        <f t="shared" si="95"/>
        <v>-7.9691858148489558E-4</v>
      </c>
    </row>
    <row r="1493" spans="1:9" x14ac:dyDescent="0.2">
      <c r="A1493" s="56">
        <f>Data!A1499</f>
        <v>42035</v>
      </c>
      <c r="B1493" s="57">
        <f>Data!E1499</f>
        <v>1472.8316</v>
      </c>
      <c r="C1493" s="57">
        <f t="shared" si="92"/>
        <v>0.99995512247727725</v>
      </c>
      <c r="D1493" s="58">
        <f>IF(Data!Q1499=0,1,Data!Q1499/POWER(10,LEN(Data!Q1499)-1))</f>
        <v>1</v>
      </c>
      <c r="E1493" s="58">
        <f>IF(Data!R1499=0,1,Data!Q1499/1000000000)</f>
        <v>1</v>
      </c>
      <c r="F1493" s="58">
        <f t="shared" si="93"/>
        <v>1637.5251277007285</v>
      </c>
      <c r="G1493" s="65">
        <f t="shared" si="94"/>
        <v>-4.4877522722752694E-5</v>
      </c>
      <c r="H1493" s="58">
        <v>3836.73</v>
      </c>
      <c r="I1493" s="68">
        <f t="shared" si="95"/>
        <v>0</v>
      </c>
    </row>
    <row r="1494" spans="1:9" x14ac:dyDescent="0.2">
      <c r="A1494" s="51">
        <f>Data!A1500</f>
        <v>42036</v>
      </c>
      <c r="B1494" s="52">
        <f>Data!E1500</f>
        <v>1472.7655</v>
      </c>
      <c r="C1494" s="52">
        <f t="shared" si="92"/>
        <v>0.99995512046319479</v>
      </c>
      <c r="D1494" s="53">
        <f>IF(Data!Q1500=0,1,Data!Q1500/POWER(10,LEN(Data!Q1500)-1))</f>
        <v>1</v>
      </c>
      <c r="E1494" s="53">
        <f>IF(Data!R1500=0,1,Data!Q1500/1000000000)</f>
        <v>1</v>
      </c>
      <c r="F1494" s="53">
        <f t="shared" si="93"/>
        <v>1637.4516363314904</v>
      </c>
      <c r="G1494" s="66">
        <f t="shared" si="94"/>
        <v>-4.4879536805209064E-5</v>
      </c>
      <c r="H1494" s="53">
        <v>3836.73</v>
      </c>
      <c r="I1494" s="69">
        <f t="shared" si="95"/>
        <v>0</v>
      </c>
    </row>
    <row r="1495" spans="1:9" x14ac:dyDescent="0.2">
      <c r="A1495" s="56">
        <f>Data!A1501</f>
        <v>42037</v>
      </c>
      <c r="B1495" s="57">
        <f>Data!E1501</f>
        <v>1484.6904</v>
      </c>
      <c r="C1495" s="57">
        <f t="shared" si="92"/>
        <v>1.0080969441503076</v>
      </c>
      <c r="D1495" s="58">
        <f>IF(Data!Q1501=0,1,Data!Q1501/POWER(10,LEN(Data!Q1501)-1))</f>
        <v>1</v>
      </c>
      <c r="E1495" s="58">
        <f>IF(Data!R1501=0,1,Data!Q1501/1000000000)</f>
        <v>1</v>
      </c>
      <c r="F1495" s="58">
        <f t="shared" si="93"/>
        <v>1650.7099907796962</v>
      </c>
      <c r="G1495" s="65">
        <f t="shared" si="94"/>
        <v>8.0969441503075945E-3</v>
      </c>
      <c r="H1495" s="58">
        <v>3861.55</v>
      </c>
      <c r="I1495" s="68">
        <f t="shared" si="95"/>
        <v>6.4690504674553839E-3</v>
      </c>
    </row>
    <row r="1496" spans="1:9" x14ac:dyDescent="0.2">
      <c r="A1496" s="51">
        <f>Data!A1502</f>
        <v>42038</v>
      </c>
      <c r="B1496" s="52">
        <f>Data!E1502</f>
        <v>1510.9829</v>
      </c>
      <c r="C1496" s="52">
        <f t="shared" si="92"/>
        <v>1.0177090792800978</v>
      </c>
      <c r="D1496" s="53">
        <f>IF(Data!Q1502=0,1,Data!Q1502/POWER(10,LEN(Data!Q1502)-1))</f>
        <v>1</v>
      </c>
      <c r="E1496" s="53">
        <f>IF(Data!R1502=0,1,Data!Q1502/1000000000)</f>
        <v>1</v>
      </c>
      <c r="F1496" s="53">
        <f t="shared" si="93"/>
        <v>1679.9425448748634</v>
      </c>
      <c r="G1496" s="66">
        <f t="shared" si="94"/>
        <v>1.7709079280097795E-2</v>
      </c>
      <c r="H1496" s="53">
        <v>3915.34</v>
      </c>
      <c r="I1496" s="69">
        <f t="shared" si="95"/>
        <v>1.3929639652471071E-2</v>
      </c>
    </row>
    <row r="1497" spans="1:9" x14ac:dyDescent="0.2">
      <c r="A1497" s="56">
        <f>Data!A1503</f>
        <v>42039</v>
      </c>
      <c r="B1497" s="57">
        <f>Data!E1503</f>
        <v>1519.1293000000001</v>
      </c>
      <c r="C1497" s="57">
        <f t="shared" si="92"/>
        <v>1.005391457441378</v>
      </c>
      <c r="D1497" s="58">
        <f>IF(Data!Q1503=0,1,Data!Q1503/POWER(10,LEN(Data!Q1503)-1))</f>
        <v>1</v>
      </c>
      <c r="E1497" s="58">
        <f>IF(Data!R1503=0,1,Data!Q1503/1000000000)</f>
        <v>1</v>
      </c>
      <c r="F1497" s="58">
        <f t="shared" si="93"/>
        <v>1688.9998836095165</v>
      </c>
      <c r="G1497" s="65">
        <f t="shared" si="94"/>
        <v>5.3914574413780336E-3</v>
      </c>
      <c r="H1497" s="58">
        <v>3917.29</v>
      </c>
      <c r="I1497" s="68">
        <f t="shared" si="95"/>
        <v>4.9804103858153148E-4</v>
      </c>
    </row>
    <row r="1498" spans="1:9" x14ac:dyDescent="0.2">
      <c r="A1498" s="51">
        <f>Data!A1504</f>
        <v>42040</v>
      </c>
      <c r="B1498" s="52">
        <f>Data!E1504</f>
        <v>1524.4865</v>
      </c>
      <c r="C1498" s="52">
        <f t="shared" si="92"/>
        <v>1.0035264937619199</v>
      </c>
      <c r="D1498" s="53">
        <f>IF(Data!Q1504=0,1,Data!Q1504/POWER(10,LEN(Data!Q1504)-1))</f>
        <v>1</v>
      </c>
      <c r="E1498" s="53">
        <f>IF(Data!R1504=0,1,Data!Q1504/1000000000)</f>
        <v>1</v>
      </c>
      <c r="F1498" s="53">
        <f t="shared" si="93"/>
        <v>1694.9561311629489</v>
      </c>
      <c r="G1498" s="66">
        <f t="shared" si="94"/>
        <v>3.5264937619199355E-3</v>
      </c>
      <c r="H1498" s="53">
        <v>3931.16</v>
      </c>
      <c r="I1498" s="69">
        <f t="shared" si="95"/>
        <v>3.540713095022241E-3</v>
      </c>
    </row>
    <row r="1499" spans="1:9" x14ac:dyDescent="0.2">
      <c r="A1499" s="56">
        <f>Data!A1505</f>
        <v>42041</v>
      </c>
      <c r="B1499" s="57">
        <f>Data!E1505</f>
        <v>1520.6201000000001</v>
      </c>
      <c r="C1499" s="57">
        <f t="shared" si="92"/>
        <v>0.99746380174570259</v>
      </c>
      <c r="D1499" s="58">
        <f>IF(Data!Q1505=0,1,Data!Q1505/POWER(10,LEN(Data!Q1505)-1))</f>
        <v>1</v>
      </c>
      <c r="E1499" s="58">
        <f>IF(Data!R1505=0,1,Data!Q1505/1000000000)</f>
        <v>1</v>
      </c>
      <c r="F1499" s="58">
        <f t="shared" si="93"/>
        <v>1690.6573863819826</v>
      </c>
      <c r="G1499" s="65">
        <f t="shared" si="94"/>
        <v>-2.536198254297406E-3</v>
      </c>
      <c r="H1499" s="58">
        <v>3951.17</v>
      </c>
      <c r="I1499" s="68">
        <f t="shared" si="95"/>
        <v>5.09010063187465E-3</v>
      </c>
    </row>
    <row r="1500" spans="1:9" x14ac:dyDescent="0.2">
      <c r="A1500" s="51">
        <f>Data!A1506</f>
        <v>42042</v>
      </c>
      <c r="B1500" s="52">
        <f>Data!E1506</f>
        <v>1520.5519999999999</v>
      </c>
      <c r="C1500" s="52">
        <f t="shared" si="92"/>
        <v>0.99995521563867251</v>
      </c>
      <c r="D1500" s="53">
        <f>IF(Data!Q1506=0,1,Data!Q1506/POWER(10,LEN(Data!Q1506)-1))</f>
        <v>1</v>
      </c>
      <c r="E1500" s="53">
        <f>IF(Data!R1506=0,1,Data!Q1506/1000000000)</f>
        <v>1</v>
      </c>
      <c r="F1500" s="53">
        <f t="shared" si="93"/>
        <v>1690.58167137071</v>
      </c>
      <c r="G1500" s="66">
        <f t="shared" si="94"/>
        <v>-4.4784361327487865E-5</v>
      </c>
      <c r="H1500" s="53">
        <v>3951.17</v>
      </c>
      <c r="I1500" s="69">
        <f t="shared" si="95"/>
        <v>0</v>
      </c>
    </row>
    <row r="1501" spans="1:9" x14ac:dyDescent="0.2">
      <c r="A1501" s="56">
        <f>Data!A1507</f>
        <v>42043</v>
      </c>
      <c r="B1501" s="57">
        <f>Data!E1507</f>
        <v>1520.4839999999999</v>
      </c>
      <c r="C1501" s="57">
        <f t="shared" si="92"/>
        <v>0.99995527939853424</v>
      </c>
      <c r="D1501" s="58">
        <f>IF(Data!Q1507=0,1,Data!Q1507/POWER(10,LEN(Data!Q1507)-1))</f>
        <v>1</v>
      </c>
      <c r="E1501" s="58">
        <f>IF(Data!R1507=0,1,Data!Q1507/1000000000)</f>
        <v>1</v>
      </c>
      <c r="F1501" s="58">
        <f t="shared" si="93"/>
        <v>1690.5060675415393</v>
      </c>
      <c r="G1501" s="65">
        <f t="shared" si="94"/>
        <v>-4.4720601465764176E-5</v>
      </c>
      <c r="H1501" s="58">
        <v>3951.17</v>
      </c>
      <c r="I1501" s="68">
        <f t="shared" si="95"/>
        <v>0</v>
      </c>
    </row>
    <row r="1502" spans="1:9" x14ac:dyDescent="0.2">
      <c r="A1502" s="51">
        <f>Data!A1508</f>
        <v>42044</v>
      </c>
      <c r="B1502" s="52">
        <f>Data!E1508</f>
        <v>1505.6496999999999</v>
      </c>
      <c r="C1502" s="52">
        <f t="shared" si="92"/>
        <v>0.99024369871698747</v>
      </c>
      <c r="D1502" s="53">
        <f>IF(Data!Q1508=0,1,Data!Q1508/POWER(10,LEN(Data!Q1508)-1))</f>
        <v>1</v>
      </c>
      <c r="E1502" s="53">
        <f>IF(Data!R1508=0,1,Data!Q1508/1000000000)</f>
        <v>1</v>
      </c>
      <c r="F1502" s="53">
        <f t="shared" si="93"/>
        <v>1674.0129810258434</v>
      </c>
      <c r="G1502" s="66">
        <f t="shared" si="94"/>
        <v>-9.7563012830125251E-3</v>
      </c>
      <c r="H1502" s="53">
        <v>3923.71</v>
      </c>
      <c r="I1502" s="69">
        <f t="shared" si="95"/>
        <v>-6.9498401739231941E-3</v>
      </c>
    </row>
    <row r="1503" spans="1:9" x14ac:dyDescent="0.2">
      <c r="A1503" s="56">
        <f>Data!A1509</f>
        <v>42045</v>
      </c>
      <c r="B1503" s="57">
        <f>Data!E1509</f>
        <v>1504.9457</v>
      </c>
      <c r="C1503" s="57">
        <f t="shared" si="92"/>
        <v>0.99953242776191575</v>
      </c>
      <c r="D1503" s="58">
        <f>IF(Data!Q1509=0,1,Data!Q1509/POWER(10,LEN(Data!Q1509)-1))</f>
        <v>1</v>
      </c>
      <c r="E1503" s="58">
        <f>IF(Data!R1509=0,1,Data!Q1509/1000000000)</f>
        <v>1</v>
      </c>
      <c r="F1503" s="58">
        <f t="shared" si="93"/>
        <v>1673.2302590297231</v>
      </c>
      <c r="G1503" s="65">
        <f t="shared" si="94"/>
        <v>-4.6757223808424619E-4</v>
      </c>
      <c r="H1503" s="58">
        <v>3905.48</v>
      </c>
      <c r="I1503" s="68">
        <f t="shared" si="95"/>
        <v>-4.6461129900018383E-3</v>
      </c>
    </row>
    <row r="1504" spans="1:9" x14ac:dyDescent="0.2">
      <c r="A1504" s="51">
        <f>Data!A1510</f>
        <v>42046</v>
      </c>
      <c r="B1504" s="52">
        <f>Data!E1510</f>
        <v>1506.7427</v>
      </c>
      <c r="C1504" s="52">
        <f t="shared" si="92"/>
        <v>1.0011940630150311</v>
      </c>
      <c r="D1504" s="53">
        <f>IF(Data!Q1510=0,1,Data!Q1510/POWER(10,LEN(Data!Q1510)-1))</f>
        <v>1</v>
      </c>
      <c r="E1504" s="53">
        <f>IF(Data!R1510=0,1,Data!Q1510/1000000000)</f>
        <v>1</v>
      </c>
      <c r="F1504" s="53">
        <f t="shared" si="93"/>
        <v>1675.2282013976615</v>
      </c>
      <c r="G1504" s="66">
        <f t="shared" si="94"/>
        <v>1.1940630150311105E-3</v>
      </c>
      <c r="H1504" s="53">
        <v>3920.45</v>
      </c>
      <c r="I1504" s="69">
        <f t="shared" si="95"/>
        <v>3.8330755758575474E-3</v>
      </c>
    </row>
    <row r="1505" spans="1:9" x14ac:dyDescent="0.2">
      <c r="A1505" s="56">
        <f>Data!A1511</f>
        <v>42047</v>
      </c>
      <c r="B1505" s="57">
        <f>Data!E1511</f>
        <v>1519.5618999999999</v>
      </c>
      <c r="C1505" s="57">
        <f t="shared" si="92"/>
        <v>1.0085078892368284</v>
      </c>
      <c r="D1505" s="58">
        <f>IF(Data!Q1511=0,1,Data!Q1511/POWER(10,LEN(Data!Q1511)-1))</f>
        <v>1</v>
      </c>
      <c r="E1505" s="58">
        <f>IF(Data!R1511=0,1,Data!Q1511/1000000000)</f>
        <v>1</v>
      </c>
      <c r="F1505" s="58">
        <f t="shared" si="93"/>
        <v>1689.480857381564</v>
      </c>
      <c r="G1505" s="65">
        <f t="shared" si="94"/>
        <v>8.5078892368284365E-3</v>
      </c>
      <c r="H1505" s="58">
        <v>3963.81</v>
      </c>
      <c r="I1505" s="68">
        <f t="shared" si="95"/>
        <v>1.1059954852121523E-2</v>
      </c>
    </row>
    <row r="1506" spans="1:9" x14ac:dyDescent="0.2">
      <c r="A1506" s="51">
        <f>Data!A1512</f>
        <v>42048</v>
      </c>
      <c r="B1506" s="52">
        <f>Data!E1512</f>
        <v>1530.7016000000001</v>
      </c>
      <c r="C1506" s="52">
        <f t="shared" si="92"/>
        <v>1.0073308629283217</v>
      </c>
      <c r="D1506" s="53">
        <f>IF(Data!Q1512=0,1,Data!Q1512/POWER(10,LEN(Data!Q1512)-1))</f>
        <v>1</v>
      </c>
      <c r="E1506" s="53">
        <f>IF(Data!R1512=0,1,Data!Q1512/1000000000)</f>
        <v>1</v>
      </c>
      <c r="F1506" s="53">
        <f t="shared" si="93"/>
        <v>1701.8662099670516</v>
      </c>
      <c r="G1506" s="66">
        <f t="shared" si="94"/>
        <v>7.3308629283217464E-3</v>
      </c>
      <c r="H1506" s="53">
        <v>3983.27</v>
      </c>
      <c r="I1506" s="69">
        <f t="shared" si="95"/>
        <v>4.9094179589839193E-3</v>
      </c>
    </row>
    <row r="1507" spans="1:9" x14ac:dyDescent="0.2">
      <c r="A1507" s="56">
        <f>Data!A1513</f>
        <v>42049</v>
      </c>
      <c r="B1507" s="57">
        <f>Data!E1513</f>
        <v>1530.6329000000001</v>
      </c>
      <c r="C1507" s="57">
        <f t="shared" si="92"/>
        <v>0.9999551186201151</v>
      </c>
      <c r="D1507" s="58">
        <f>IF(Data!Q1513=0,1,Data!Q1513/POWER(10,LEN(Data!Q1513)-1))</f>
        <v>1</v>
      </c>
      <c r="E1507" s="58">
        <f>IF(Data!R1513=0,1,Data!Q1513/1000000000)</f>
        <v>1</v>
      </c>
      <c r="F1507" s="58">
        <f t="shared" si="93"/>
        <v>1701.7898278631687</v>
      </c>
      <c r="G1507" s="65">
        <f t="shared" si="94"/>
        <v>-4.4881379885008954E-5</v>
      </c>
      <c r="H1507" s="58">
        <v>3983.27</v>
      </c>
      <c r="I1507" s="68">
        <f t="shared" si="95"/>
        <v>0</v>
      </c>
    </row>
    <row r="1508" spans="1:9" x14ac:dyDescent="0.2">
      <c r="A1508" s="51">
        <f>Data!A1514</f>
        <v>42050</v>
      </c>
      <c r="B1508" s="52">
        <f>Data!E1514</f>
        <v>1530.5642</v>
      </c>
      <c r="C1508" s="52">
        <f t="shared" si="92"/>
        <v>0.99995511660568637</v>
      </c>
      <c r="D1508" s="53">
        <f>IF(Data!Q1514=0,1,Data!Q1514/POWER(10,LEN(Data!Q1514)-1))</f>
        <v>1</v>
      </c>
      <c r="E1508" s="53">
        <f>IF(Data!R1514=0,1,Data!Q1514/1000000000)</f>
        <v>1</v>
      </c>
      <c r="F1508" s="53">
        <f t="shared" si="93"/>
        <v>1701.7134457592858</v>
      </c>
      <c r="G1508" s="66">
        <f t="shared" si="94"/>
        <v>-4.4883394313632863E-5</v>
      </c>
      <c r="H1508" s="53">
        <v>3983.27</v>
      </c>
      <c r="I1508" s="69">
        <f t="shared" si="95"/>
        <v>0</v>
      </c>
    </row>
    <row r="1509" spans="1:9" x14ac:dyDescent="0.2">
      <c r="A1509" s="56">
        <f>Data!A1515</f>
        <v>42051</v>
      </c>
      <c r="B1509" s="57">
        <f>Data!E1515</f>
        <v>1542.2867000000001</v>
      </c>
      <c r="C1509" s="57">
        <f t="shared" si="92"/>
        <v>1.0076589404090335</v>
      </c>
      <c r="D1509" s="58">
        <f>IF(Data!Q1515=0,1,Data!Q1515/POWER(10,LEN(Data!Q1515)-1))</f>
        <v>1</v>
      </c>
      <c r="E1509" s="58">
        <f>IF(Data!R1515=0,1,Data!Q1515/1000000000)</f>
        <v>1</v>
      </c>
      <c r="F1509" s="58">
        <f t="shared" si="93"/>
        <v>1714.7467676336073</v>
      </c>
      <c r="G1509" s="65">
        <f t="shared" si="94"/>
        <v>7.6589404090334767E-3</v>
      </c>
      <c r="H1509" s="58">
        <v>3994.03</v>
      </c>
      <c r="I1509" s="68">
        <f t="shared" si="95"/>
        <v>2.70129817963638E-3</v>
      </c>
    </row>
    <row r="1510" spans="1:9" x14ac:dyDescent="0.2">
      <c r="A1510" s="51">
        <f>Data!A1516</f>
        <v>42052</v>
      </c>
      <c r="B1510" s="52">
        <f>Data!E1516</f>
        <v>1542.6432</v>
      </c>
      <c r="C1510" s="52">
        <f t="shared" si="92"/>
        <v>1.0002311502783496</v>
      </c>
      <c r="D1510" s="53">
        <f>IF(Data!Q1516=0,1,Data!Q1516/POWER(10,LEN(Data!Q1516)-1))</f>
        <v>1</v>
      </c>
      <c r="E1510" s="53">
        <f>IF(Data!R1516=0,1,Data!Q1516/1000000000)</f>
        <v>1</v>
      </c>
      <c r="F1510" s="53">
        <f t="shared" si="93"/>
        <v>1715.1431318262451</v>
      </c>
      <c r="G1510" s="66">
        <f t="shared" si="94"/>
        <v>2.3115027834963442E-4</v>
      </c>
      <c r="H1510" s="53">
        <v>3983.54</v>
      </c>
      <c r="I1510" s="69">
        <f t="shared" si="95"/>
        <v>-2.6264199317481696E-3</v>
      </c>
    </row>
    <row r="1511" spans="1:9" x14ac:dyDescent="0.2">
      <c r="A1511" s="56">
        <f>Data!A1517</f>
        <v>42053</v>
      </c>
      <c r="B1511" s="57">
        <f>Data!E1517</f>
        <v>1547.6569</v>
      </c>
      <c r="C1511" s="57">
        <f t="shared" si="92"/>
        <v>1.0032500710468888</v>
      </c>
      <c r="D1511" s="58">
        <f>IF(Data!Q1517=0,1,Data!Q1517/POWER(10,LEN(Data!Q1517)-1))</f>
        <v>1</v>
      </c>
      <c r="E1511" s="58">
        <f>IF(Data!R1517=0,1,Data!Q1517/1000000000)</f>
        <v>1</v>
      </c>
      <c r="F1511" s="58">
        <f t="shared" si="93"/>
        <v>1720.7174688602638</v>
      </c>
      <c r="G1511" s="65">
        <f t="shared" si="94"/>
        <v>3.2500710468887917E-3</v>
      </c>
      <c r="H1511" s="58">
        <v>3990.16</v>
      </c>
      <c r="I1511" s="68">
        <f t="shared" si="95"/>
        <v>1.6618384652846707E-3</v>
      </c>
    </row>
    <row r="1512" spans="1:9" x14ac:dyDescent="0.2">
      <c r="A1512" s="51">
        <f>Data!A1518</f>
        <v>42054</v>
      </c>
      <c r="B1512" s="52">
        <f>Data!E1518</f>
        <v>1548.2072000000001</v>
      </c>
      <c r="C1512" s="52">
        <f t="shared" si="92"/>
        <v>1.0003555697648492</v>
      </c>
      <c r="D1512" s="53">
        <f>IF(Data!Q1518=0,1,Data!Q1518/POWER(10,LEN(Data!Q1518)-1))</f>
        <v>1</v>
      </c>
      <c r="E1512" s="53">
        <f>IF(Data!R1518=0,1,Data!Q1518/1000000000)</f>
        <v>1</v>
      </c>
      <c r="F1512" s="53">
        <f t="shared" si="93"/>
        <v>1721.3293039660384</v>
      </c>
      <c r="G1512" s="66">
        <f t="shared" si="94"/>
        <v>3.5556976484918401E-4</v>
      </c>
      <c r="H1512" s="53">
        <v>3996.13</v>
      </c>
      <c r="I1512" s="69">
        <f t="shared" si="95"/>
        <v>1.4961806042865788E-3</v>
      </c>
    </row>
    <row r="1513" spans="1:9" x14ac:dyDescent="0.2">
      <c r="A1513" s="56">
        <f>Data!A1519</f>
        <v>42055</v>
      </c>
      <c r="B1513" s="57">
        <f>Data!E1519</f>
        <v>1548.6817000000001</v>
      </c>
      <c r="C1513" s="57">
        <f t="shared" si="92"/>
        <v>1.0003064835249442</v>
      </c>
      <c r="D1513" s="58">
        <f>IF(Data!Q1519=0,1,Data!Q1519/POWER(10,LEN(Data!Q1519)-1))</f>
        <v>1</v>
      </c>
      <c r="E1513" s="58">
        <f>IF(Data!R1519=0,1,Data!Q1519/1000000000)</f>
        <v>1</v>
      </c>
      <c r="F1513" s="58">
        <f t="shared" si="93"/>
        <v>1721.8568630387076</v>
      </c>
      <c r="G1513" s="65">
        <f t="shared" si="94"/>
        <v>3.0648352494422326E-4</v>
      </c>
      <c r="H1513" s="58">
        <v>3994.14</v>
      </c>
      <c r="I1513" s="68">
        <f t="shared" si="95"/>
        <v>-4.9798179738902437E-4</v>
      </c>
    </row>
    <row r="1514" spans="1:9" x14ac:dyDescent="0.2">
      <c r="A1514" s="51">
        <f>Data!A1520</f>
        <v>42056</v>
      </c>
      <c r="B1514" s="52">
        <f>Data!E1520</f>
        <v>1548.6122</v>
      </c>
      <c r="C1514" s="52">
        <f t="shared" si="92"/>
        <v>0.99995512312181378</v>
      </c>
      <c r="D1514" s="53">
        <f>IF(Data!Q1520=0,1,Data!Q1520/POWER(10,LEN(Data!Q1520)-1))</f>
        <v>1</v>
      </c>
      <c r="E1514" s="53">
        <f>IF(Data!R1520=0,1,Data!Q1520/1000000000)</f>
        <v>1</v>
      </c>
      <c r="F1514" s="53">
        <f t="shared" si="93"/>
        <v>1721.7795914780108</v>
      </c>
      <c r="G1514" s="66">
        <f t="shared" si="94"/>
        <v>-4.4876878186217439E-5</v>
      </c>
      <c r="H1514" s="53">
        <v>3994.14</v>
      </c>
      <c r="I1514" s="69">
        <f t="shared" si="95"/>
        <v>0</v>
      </c>
    </row>
    <row r="1515" spans="1:9" x14ac:dyDescent="0.2">
      <c r="A1515" s="56">
        <f>Data!A1521</f>
        <v>42057</v>
      </c>
      <c r="B1515" s="57">
        <f>Data!E1521</f>
        <v>1548.5427</v>
      </c>
      <c r="C1515" s="57">
        <f t="shared" si="92"/>
        <v>0.99995512110778928</v>
      </c>
      <c r="D1515" s="58">
        <f>IF(Data!Q1521=0,1,Data!Q1521/POWER(10,LEN(Data!Q1521)-1))</f>
        <v>1</v>
      </c>
      <c r="E1515" s="58">
        <f>IF(Data!R1521=0,1,Data!Q1521/1000000000)</f>
        <v>1</v>
      </c>
      <c r="F1515" s="58">
        <f t="shared" si="93"/>
        <v>1721.7023199173143</v>
      </c>
      <c r="G1515" s="65">
        <f t="shared" si="94"/>
        <v>-4.4878892210720167E-5</v>
      </c>
      <c r="H1515" s="58">
        <v>3994.14</v>
      </c>
      <c r="I1515" s="68">
        <f t="shared" si="95"/>
        <v>0</v>
      </c>
    </row>
    <row r="1516" spans="1:9" x14ac:dyDescent="0.2">
      <c r="A1516" s="51">
        <f>Data!A1522</f>
        <v>42058</v>
      </c>
      <c r="B1516" s="52">
        <f>Data!E1522</f>
        <v>1552.5383999999999</v>
      </c>
      <c r="C1516" s="52">
        <f t="shared" si="92"/>
        <v>1.0025802969462838</v>
      </c>
      <c r="D1516" s="53">
        <f>IF(Data!Q1522=0,1,Data!Q1522/POWER(10,LEN(Data!Q1522)-1))</f>
        <v>1</v>
      </c>
      <c r="E1516" s="53">
        <f>IF(Data!R1522=0,1,Data!Q1522/1000000000)</f>
        <v>1</v>
      </c>
      <c r="F1516" s="53">
        <f t="shared" si="93"/>
        <v>1726.1448231558068</v>
      </c>
      <c r="G1516" s="66">
        <f t="shared" si="94"/>
        <v>2.580296946283811E-3</v>
      </c>
      <c r="H1516" s="53">
        <v>4024.08</v>
      </c>
      <c r="I1516" s="69">
        <f t="shared" si="95"/>
        <v>7.4959816130630852E-3</v>
      </c>
    </row>
    <row r="1517" spans="1:9" x14ac:dyDescent="0.2">
      <c r="A1517" s="56">
        <f>Data!A1523</f>
        <v>42059</v>
      </c>
      <c r="B1517" s="57">
        <f>Data!E1523</f>
        <v>1549.8842999999999</v>
      </c>
      <c r="C1517" s="57">
        <f t="shared" si="92"/>
        <v>0.99829047706646101</v>
      </c>
      <c r="D1517" s="58">
        <f>IF(Data!Q1523=0,1,Data!Q1523/POWER(10,LEN(Data!Q1523)-1))</f>
        <v>1</v>
      </c>
      <c r="E1517" s="58">
        <f>IF(Data!R1523=0,1,Data!Q1523/1000000000)</f>
        <v>1</v>
      </c>
      <c r="F1517" s="58">
        <f t="shared" si="93"/>
        <v>1723.1939389940123</v>
      </c>
      <c r="G1517" s="65">
        <f t="shared" si="94"/>
        <v>-1.7095229335389872E-3</v>
      </c>
      <c r="H1517" s="58">
        <v>3987.49</v>
      </c>
      <c r="I1517" s="68">
        <f t="shared" si="95"/>
        <v>-9.0927615753165769E-3</v>
      </c>
    </row>
    <row r="1518" spans="1:9" x14ac:dyDescent="0.2">
      <c r="A1518" s="51">
        <f>Data!A1524</f>
        <v>42060</v>
      </c>
      <c r="B1518" s="52">
        <f>Data!E1524</f>
        <v>1550.8444999999999</v>
      </c>
      <c r="C1518" s="52">
        <f t="shared" si="92"/>
        <v>1.0006195301158931</v>
      </c>
      <c r="D1518" s="53">
        <f>IF(Data!Q1524=0,1,Data!Q1524/POWER(10,LEN(Data!Q1524)-1))</f>
        <v>1</v>
      </c>
      <c r="E1518" s="53">
        <f>IF(Data!R1524=0,1,Data!Q1524/1000000000)</f>
        <v>1</v>
      </c>
      <c r="F1518" s="53">
        <f t="shared" si="93"/>
        <v>1724.2615095347437</v>
      </c>
      <c r="G1518" s="66">
        <f t="shared" si="94"/>
        <v>6.1953011589310769E-4</v>
      </c>
      <c r="H1518" s="53">
        <v>3986.05</v>
      </c>
      <c r="I1518" s="69">
        <f t="shared" si="95"/>
        <v>-3.6112943229937855E-4</v>
      </c>
    </row>
    <row r="1519" spans="1:9" x14ac:dyDescent="0.2">
      <c r="A1519" s="56">
        <f>Data!A1525</f>
        <v>42061</v>
      </c>
      <c r="B1519" s="57">
        <f>Data!E1525</f>
        <v>1546.7682</v>
      </c>
      <c r="C1519" s="57">
        <f t="shared" si="92"/>
        <v>0.99737156110751279</v>
      </c>
      <c r="D1519" s="58">
        <f>IF(Data!Q1525=0,1,Data!Q1525/POWER(10,LEN(Data!Q1525)-1))</f>
        <v>1</v>
      </c>
      <c r="E1519" s="58">
        <f>IF(Data!R1525=0,1,Data!Q1525/1000000000)</f>
        <v>1</v>
      </c>
      <c r="F1519" s="58">
        <f t="shared" si="93"/>
        <v>1719.729393522264</v>
      </c>
      <c r="G1519" s="65">
        <f t="shared" si="94"/>
        <v>-2.6284388924870949E-3</v>
      </c>
      <c r="H1519" s="58">
        <v>3988.89</v>
      </c>
      <c r="I1519" s="68">
        <f t="shared" si="95"/>
        <v>7.1248479070762372E-4</v>
      </c>
    </row>
    <row r="1520" spans="1:9" x14ac:dyDescent="0.2">
      <c r="A1520" s="51">
        <f>Data!A1526</f>
        <v>42062</v>
      </c>
      <c r="B1520" s="52">
        <f>Data!E1526</f>
        <v>1555.8779</v>
      </c>
      <c r="C1520" s="52">
        <f t="shared" si="92"/>
        <v>1.0058895056156443</v>
      </c>
      <c r="D1520" s="53">
        <f>IF(Data!Q1526=0,1,Data!Q1526/POWER(10,LEN(Data!Q1526)-1))</f>
        <v>1</v>
      </c>
      <c r="E1520" s="53">
        <f>IF(Data!R1526=0,1,Data!Q1526/1000000000)</f>
        <v>1</v>
      </c>
      <c r="F1520" s="53">
        <f t="shared" si="93"/>
        <v>1729.8577494428018</v>
      </c>
      <c r="G1520" s="66">
        <f t="shared" si="94"/>
        <v>5.8895056156442749E-3</v>
      </c>
      <c r="H1520" s="53">
        <v>3983.72</v>
      </c>
      <c r="I1520" s="69">
        <f t="shared" si="95"/>
        <v>-1.2960999175208876E-3</v>
      </c>
    </row>
    <row r="1521" spans="1:9" x14ac:dyDescent="0.2">
      <c r="A1521" s="56">
        <f>Data!A1527</f>
        <v>42063</v>
      </c>
      <c r="B1521" s="57">
        <f>Data!E1527</f>
        <v>1555.8076000000001</v>
      </c>
      <c r="C1521" s="57">
        <f t="shared" si="92"/>
        <v>0.99995481650584539</v>
      </c>
      <c r="D1521" s="58">
        <f>IF(Data!Q1527=0,1,Data!Q1527/POWER(10,LEN(Data!Q1527)-1))</f>
        <v>1</v>
      </c>
      <c r="E1521" s="58">
        <f>IF(Data!R1527=0,1,Data!Q1527/1000000000)</f>
        <v>1</v>
      </c>
      <c r="F1521" s="58">
        <f t="shared" si="93"/>
        <v>1729.7795884252916</v>
      </c>
      <c r="G1521" s="65">
        <f t="shared" si="94"/>
        <v>-4.5183494154610315E-5</v>
      </c>
      <c r="H1521" s="58">
        <v>3983.72</v>
      </c>
      <c r="I1521" s="68">
        <f t="shared" si="95"/>
        <v>0</v>
      </c>
    </row>
    <row r="1522" spans="1:9" x14ac:dyDescent="0.2">
      <c r="A1522" s="51">
        <f>Data!A1528</f>
        <v>42064</v>
      </c>
      <c r="B1522" s="52">
        <f>Data!E1528</f>
        <v>1555.7373</v>
      </c>
      <c r="C1522" s="52">
        <f t="shared" si="92"/>
        <v>0.99995481446420487</v>
      </c>
      <c r="D1522" s="53">
        <f>IF(Data!Q1528=0,1,Data!Q1528/POWER(10,LEN(Data!Q1528)-1))</f>
        <v>1</v>
      </c>
      <c r="E1522" s="53">
        <f>IF(Data!R1528=0,1,Data!Q1528/1000000000)</f>
        <v>1</v>
      </c>
      <c r="F1522" s="53">
        <f t="shared" si="93"/>
        <v>1729.7014274077812</v>
      </c>
      <c r="G1522" s="66">
        <f t="shared" si="94"/>
        <v>-4.5185535795133625E-5</v>
      </c>
      <c r="H1522" s="53">
        <v>3983.72</v>
      </c>
      <c r="I1522" s="69">
        <f t="shared" si="95"/>
        <v>0</v>
      </c>
    </row>
    <row r="1523" spans="1:9" x14ac:dyDescent="0.2">
      <c r="A1523" s="56">
        <f>Data!A1529</f>
        <v>42065</v>
      </c>
      <c r="B1523" s="57">
        <f>Data!E1529</f>
        <v>1549.9141</v>
      </c>
      <c r="C1523" s="57">
        <f t="shared" si="92"/>
        <v>0.99625695160744676</v>
      </c>
      <c r="D1523" s="58">
        <f>IF(Data!Q1529=0,1,Data!Q1529/POWER(10,LEN(Data!Q1529)-1))</f>
        <v>1</v>
      </c>
      <c r="E1523" s="58">
        <f>IF(Data!R1529=0,1,Data!Q1529/1000000000)</f>
        <v>1</v>
      </c>
      <c r="F1523" s="58">
        <f t="shared" si="93"/>
        <v>1723.2270712603256</v>
      </c>
      <c r="G1523" s="65">
        <f t="shared" si="94"/>
        <v>-3.7430483925531277E-3</v>
      </c>
      <c r="H1523" s="58">
        <v>3940.95</v>
      </c>
      <c r="I1523" s="68">
        <f t="shared" si="95"/>
        <v>-1.0736196319018454E-2</v>
      </c>
    </row>
    <row r="1524" spans="1:9" x14ac:dyDescent="0.2">
      <c r="A1524" s="51">
        <f>Data!A1530</f>
        <v>42066</v>
      </c>
      <c r="B1524" s="52">
        <f>Data!E1530</f>
        <v>1552.5338999999999</v>
      </c>
      <c r="C1524" s="52">
        <f t="shared" si="92"/>
        <v>1.0016902872230145</v>
      </c>
      <c r="D1524" s="53">
        <f>IF(Data!Q1530=0,1,Data!Q1530/POWER(10,LEN(Data!Q1530)-1))</f>
        <v>1</v>
      </c>
      <c r="E1524" s="53">
        <f>IF(Data!R1530=0,1,Data!Q1530/1000000000)</f>
        <v>1</v>
      </c>
      <c r="F1524" s="53">
        <f t="shared" si="93"/>
        <v>1726.1398199612295</v>
      </c>
      <c r="G1524" s="66">
        <f t="shared" si="94"/>
        <v>1.6902872230144528E-3</v>
      </c>
      <c r="H1524" s="53">
        <v>3966.17</v>
      </c>
      <c r="I1524" s="69">
        <f t="shared" si="95"/>
        <v>6.3994722084776967E-3</v>
      </c>
    </row>
    <row r="1525" spans="1:9" x14ac:dyDescent="0.2">
      <c r="A1525" s="56">
        <f>Data!A1531</f>
        <v>42067</v>
      </c>
      <c r="B1525" s="57">
        <f>Data!E1531</f>
        <v>1552.9513999999999</v>
      </c>
      <c r="C1525" s="57">
        <f t="shared" si="92"/>
        <v>1.0002689152230428</v>
      </c>
      <c r="D1525" s="58">
        <f>IF(Data!Q1531=0,1,Data!Q1531/POWER(10,LEN(Data!Q1531)-1))</f>
        <v>1</v>
      </c>
      <c r="E1525" s="58">
        <f>IF(Data!R1531=0,1,Data!Q1531/1000000000)</f>
        <v>1</v>
      </c>
      <c r="F1525" s="58">
        <f t="shared" si="93"/>
        <v>1726.6040052359174</v>
      </c>
      <c r="G1525" s="65">
        <f t="shared" si="94"/>
        <v>2.6891522304284265E-4</v>
      </c>
      <c r="H1525" s="58">
        <v>3963</v>
      </c>
      <c r="I1525" s="68">
        <f t="shared" si="95"/>
        <v>-7.9925973924466209E-4</v>
      </c>
    </row>
    <row r="1526" spans="1:9" x14ac:dyDescent="0.2">
      <c r="A1526" s="51">
        <f>Data!A1532</f>
        <v>42068</v>
      </c>
      <c r="B1526" s="52">
        <f>Data!E1532</f>
        <v>1552.9815000000001</v>
      </c>
      <c r="C1526" s="52">
        <f t="shared" si="92"/>
        <v>1.0000193824481565</v>
      </c>
      <c r="D1526" s="53">
        <f>IF(Data!Q1532=0,1,Data!Q1532/POWER(10,LEN(Data!Q1532)-1))</f>
        <v>1</v>
      </c>
      <c r="E1526" s="53">
        <f>IF(Data!R1532=0,1,Data!Q1532/1000000000)</f>
        <v>1</v>
      </c>
      <c r="F1526" s="53">
        <f t="shared" si="93"/>
        <v>1726.6374710485356</v>
      </c>
      <c r="G1526" s="66">
        <f t="shared" si="94"/>
        <v>1.9382448156468612E-5</v>
      </c>
      <c r="H1526" s="53">
        <v>3952.89</v>
      </c>
      <c r="I1526" s="69">
        <f t="shared" si="95"/>
        <v>-2.5510976532929774E-3</v>
      </c>
    </row>
    <row r="1527" spans="1:9" x14ac:dyDescent="0.2">
      <c r="A1527" s="56">
        <f>Data!A1533</f>
        <v>42069</v>
      </c>
      <c r="B1527" s="57">
        <f>Data!E1533</f>
        <v>1553.9878000000001</v>
      </c>
      <c r="C1527" s="57">
        <f t="shared" si="92"/>
        <v>1.0006479793867473</v>
      </c>
      <c r="D1527" s="58">
        <f>IF(Data!Q1533=0,1,Data!Q1533/POWER(10,LEN(Data!Q1533)-1))</f>
        <v>1</v>
      </c>
      <c r="E1527" s="58">
        <f>IF(Data!R1533=0,1,Data!Q1533/1000000000)</f>
        <v>1</v>
      </c>
      <c r="F1527" s="58">
        <f t="shared" si="93"/>
        <v>1727.7562965381605</v>
      </c>
      <c r="G1527" s="65">
        <f t="shared" si="94"/>
        <v>6.4797938674732158E-4</v>
      </c>
      <c r="H1527" s="58">
        <v>3933.54</v>
      </c>
      <c r="I1527" s="68">
        <f t="shared" si="95"/>
        <v>-4.8951526604584794E-3</v>
      </c>
    </row>
    <row r="1528" spans="1:9" x14ac:dyDescent="0.2">
      <c r="A1528" s="51">
        <f>Data!A1534</f>
        <v>42070</v>
      </c>
      <c r="B1528" s="52">
        <f>Data!E1534</f>
        <v>1553.9182000000001</v>
      </c>
      <c r="C1528" s="52">
        <f t="shared" si="92"/>
        <v>0.99995521200359483</v>
      </c>
      <c r="D1528" s="53">
        <f>IF(Data!Q1534=0,1,Data!Q1534/POWER(10,LEN(Data!Q1534)-1))</f>
        <v>1</v>
      </c>
      <c r="E1528" s="53">
        <f>IF(Data!R1534=0,1,Data!Q1534/1000000000)</f>
        <v>1</v>
      </c>
      <c r="F1528" s="53">
        <f t="shared" si="93"/>
        <v>1727.6789137953622</v>
      </c>
      <c r="G1528" s="66">
        <f t="shared" si="94"/>
        <v>-4.4787996405171171E-5</v>
      </c>
      <c r="H1528" s="53">
        <v>3933.54</v>
      </c>
      <c r="I1528" s="69">
        <f t="shared" si="95"/>
        <v>0</v>
      </c>
    </row>
    <row r="1529" spans="1:9" x14ac:dyDescent="0.2">
      <c r="A1529" s="56">
        <f>Data!A1535</f>
        <v>42071</v>
      </c>
      <c r="B1529" s="57">
        <f>Data!E1535</f>
        <v>1553.8487</v>
      </c>
      <c r="C1529" s="57">
        <f t="shared" si="92"/>
        <v>0.99995527435099218</v>
      </c>
      <c r="D1529" s="58">
        <f>IF(Data!Q1535=0,1,Data!Q1535/POWER(10,LEN(Data!Q1535)-1))</f>
        <v>1</v>
      </c>
      <c r="E1529" s="58">
        <f>IF(Data!R1535=0,1,Data!Q1535/1000000000)</f>
        <v>1</v>
      </c>
      <c r="F1529" s="58">
        <f t="shared" si="93"/>
        <v>1727.6016422346656</v>
      </c>
      <c r="G1529" s="65">
        <f t="shared" si="94"/>
        <v>-4.4725649007815171E-5</v>
      </c>
      <c r="H1529" s="58">
        <v>3933.54</v>
      </c>
      <c r="I1529" s="68">
        <f t="shared" si="95"/>
        <v>0</v>
      </c>
    </row>
    <row r="1530" spans="1:9" x14ac:dyDescent="0.2">
      <c r="A1530" s="51">
        <f>Data!A1536</f>
        <v>42072</v>
      </c>
      <c r="B1530" s="52">
        <f>Data!E1536</f>
        <v>1536.9819</v>
      </c>
      <c r="C1530" s="52">
        <f t="shared" si="92"/>
        <v>0.98914514649978469</v>
      </c>
      <c r="D1530" s="53">
        <f>IF(Data!Q1536=0,1,Data!Q1536/POWER(10,LEN(Data!Q1536)-1))</f>
        <v>1</v>
      </c>
      <c r="E1530" s="53">
        <f>IF(Data!R1536=0,1,Data!Q1536/1000000000)</f>
        <v>1</v>
      </c>
      <c r="F1530" s="53">
        <f t="shared" si="93"/>
        <v>1708.8487795014769</v>
      </c>
      <c r="G1530" s="66">
        <f t="shared" si="94"/>
        <v>-1.0854853500215311E-2</v>
      </c>
      <c r="H1530" s="53">
        <v>3890.58</v>
      </c>
      <c r="I1530" s="69">
        <f t="shared" si="95"/>
        <v>-1.0921460058878285E-2</v>
      </c>
    </row>
    <row r="1531" spans="1:9" x14ac:dyDescent="0.2">
      <c r="A1531" s="56">
        <f>Data!A1537</f>
        <v>42073</v>
      </c>
      <c r="B1531" s="57">
        <f>Data!E1537</f>
        <v>1529.9281000000001</v>
      </c>
      <c r="C1531" s="57">
        <f t="shared" si="92"/>
        <v>0.99541061609118497</v>
      </c>
      <c r="D1531" s="58">
        <f>IF(Data!Q1537=0,1,Data!Q1537/POWER(10,LEN(Data!Q1537)-1))</f>
        <v>1</v>
      </c>
      <c r="E1531" s="58">
        <f>IF(Data!R1537=0,1,Data!Q1537/1000000000)</f>
        <v>1</v>
      </c>
      <c r="F1531" s="58">
        <f t="shared" si="93"/>
        <v>1701.0062164102346</v>
      </c>
      <c r="G1531" s="65">
        <f t="shared" si="94"/>
        <v>-4.5893839088150257E-3</v>
      </c>
      <c r="H1531" s="58">
        <v>3871.16</v>
      </c>
      <c r="I1531" s="68">
        <f t="shared" si="95"/>
        <v>-4.991543677292376E-3</v>
      </c>
    </row>
    <row r="1532" spans="1:9" x14ac:dyDescent="0.2">
      <c r="A1532" s="51">
        <f>Data!A1538</f>
        <v>42074</v>
      </c>
      <c r="B1532" s="52">
        <f>Data!E1538</f>
        <v>1516.3559</v>
      </c>
      <c r="C1532" s="52">
        <f t="shared" si="92"/>
        <v>0.9911288641603484</v>
      </c>
      <c r="D1532" s="53">
        <f>IF(Data!Q1538=0,1,Data!Q1538/POWER(10,LEN(Data!Q1538)-1))</f>
        <v>1</v>
      </c>
      <c r="E1532" s="53">
        <f>IF(Data!R1538=0,1,Data!Q1538/1000000000)</f>
        <v>1</v>
      </c>
      <c r="F1532" s="53">
        <f t="shared" si="93"/>
        <v>1685.9163592003677</v>
      </c>
      <c r="G1532" s="66">
        <f t="shared" si="94"/>
        <v>-8.8711358396516005E-3</v>
      </c>
      <c r="H1532" s="53">
        <v>3867.46</v>
      </c>
      <c r="I1532" s="69">
        <f t="shared" si="95"/>
        <v>-9.5578586263544985E-4</v>
      </c>
    </row>
    <row r="1533" spans="1:9" x14ac:dyDescent="0.2">
      <c r="A1533" s="56">
        <f>Data!A1539</f>
        <v>42075</v>
      </c>
      <c r="B1533" s="57">
        <f>Data!E1539</f>
        <v>1515.9073000000001</v>
      </c>
      <c r="C1533" s="57">
        <f t="shared" si="92"/>
        <v>0.99970415916210709</v>
      </c>
      <c r="D1533" s="58">
        <f>IF(Data!Q1539=0,1,Data!Q1539/POWER(10,LEN(Data!Q1539)-1))</f>
        <v>1.003069725</v>
      </c>
      <c r="E1533" s="58">
        <f>IF(Data!R1539=0,1,Data!Q1539/1000000000)</f>
        <v>1</v>
      </c>
      <c r="F1533" s="58">
        <f t="shared" si="93"/>
        <v>1690.591364822822</v>
      </c>
      <c r="G1533" s="65">
        <f t="shared" si="94"/>
        <v>2.7729760120909219E-3</v>
      </c>
      <c r="H1533" s="58">
        <v>3873.52</v>
      </c>
      <c r="I1533" s="68">
        <f t="shared" si="95"/>
        <v>1.5669198905741144E-3</v>
      </c>
    </row>
    <row r="1534" spans="1:9" x14ac:dyDescent="0.2">
      <c r="A1534" s="51">
        <f>Data!A1540</f>
        <v>42076</v>
      </c>
      <c r="B1534" s="52">
        <f>Data!E1540</f>
        <v>1502.7967000000001</v>
      </c>
      <c r="C1534" s="52">
        <f t="shared" si="92"/>
        <v>0.99135131811819899</v>
      </c>
      <c r="D1534" s="53">
        <f>IF(Data!Q1540=0,1,Data!Q1540/POWER(10,LEN(Data!Q1540)-1))</f>
        <v>1</v>
      </c>
      <c r="E1534" s="53">
        <f>IF(Data!R1540=0,1,Data!Q1540/1000000000)</f>
        <v>1</v>
      </c>
      <c r="F1534" s="53">
        <f t="shared" si="93"/>
        <v>1675.9699779163495</v>
      </c>
      <c r="G1534" s="66">
        <f t="shared" si="94"/>
        <v>-8.6486818818011235E-3</v>
      </c>
      <c r="H1534" s="53">
        <v>3826.46</v>
      </c>
      <c r="I1534" s="69">
        <f t="shared" si="95"/>
        <v>-1.2149156322931121E-2</v>
      </c>
    </row>
    <row r="1535" spans="1:9" x14ac:dyDescent="0.2">
      <c r="A1535" s="56">
        <f>Data!A1541</f>
        <v>42077</v>
      </c>
      <c r="B1535" s="57">
        <f>Data!E1541</f>
        <v>1502.7301</v>
      </c>
      <c r="C1535" s="57">
        <f t="shared" si="92"/>
        <v>0.99995568262826229</v>
      </c>
      <c r="D1535" s="58">
        <f>IF(Data!Q1541=0,1,Data!Q1541/POWER(10,LEN(Data!Q1541)-1))</f>
        <v>1</v>
      </c>
      <c r="E1535" s="58">
        <f>IF(Data!R1541=0,1,Data!Q1541/1000000000)</f>
        <v>1</v>
      </c>
      <c r="F1535" s="58">
        <f t="shared" si="93"/>
        <v>1675.895703331817</v>
      </c>
      <c r="G1535" s="65">
        <f t="shared" si="94"/>
        <v>-4.4317371737712108E-5</v>
      </c>
      <c r="H1535" s="58">
        <v>3826.46</v>
      </c>
      <c r="I1535" s="68">
        <f t="shared" si="95"/>
        <v>0</v>
      </c>
    </row>
    <row r="1536" spans="1:9" x14ac:dyDescent="0.2">
      <c r="A1536" s="51">
        <f>Data!A1542</f>
        <v>42078</v>
      </c>
      <c r="B1536" s="52">
        <f>Data!E1542</f>
        <v>1502.6636000000001</v>
      </c>
      <c r="C1536" s="52">
        <f t="shared" si="92"/>
        <v>0.99995574720969527</v>
      </c>
      <c r="D1536" s="53">
        <f>IF(Data!Q1542=0,1,Data!Q1542/POWER(10,LEN(Data!Q1542)-1))</f>
        <v>1</v>
      </c>
      <c r="E1536" s="53">
        <f>IF(Data!R1542=0,1,Data!Q1542/1000000000)</f>
        <v>1</v>
      </c>
      <c r="F1536" s="53">
        <f t="shared" si="93"/>
        <v>1675.8215402706849</v>
      </c>
      <c r="G1536" s="66">
        <f t="shared" si="94"/>
        <v>-4.4252790304732947E-5</v>
      </c>
      <c r="H1536" s="53">
        <v>3826.46</v>
      </c>
      <c r="I1536" s="69">
        <f t="shared" si="95"/>
        <v>0</v>
      </c>
    </row>
    <row r="1537" spans="1:9" x14ac:dyDescent="0.2">
      <c r="A1537" s="56">
        <f>Data!A1543</f>
        <v>42079</v>
      </c>
      <c r="B1537" s="57">
        <f>Data!E1543</f>
        <v>1502.8484000000001</v>
      </c>
      <c r="C1537" s="57">
        <f t="shared" si="92"/>
        <v>1.0001229816174426</v>
      </c>
      <c r="D1537" s="58">
        <f>IF(Data!Q1543=0,1,Data!Q1543/POWER(10,LEN(Data!Q1543)-1))</f>
        <v>1</v>
      </c>
      <c r="E1537" s="58">
        <f>IF(Data!R1543=0,1,Data!Q1543/1000000000)</f>
        <v>1</v>
      </c>
      <c r="F1537" s="58">
        <f t="shared" si="93"/>
        <v>1676.0276355142526</v>
      </c>
      <c r="G1537" s="65">
        <f t="shared" si="94"/>
        <v>1.2298161744261904E-4</v>
      </c>
      <c r="H1537" s="58">
        <v>3830.7</v>
      </c>
      <c r="I1537" s="68">
        <f t="shared" si="95"/>
        <v>1.1080737809880947E-3</v>
      </c>
    </row>
    <row r="1538" spans="1:9" x14ac:dyDescent="0.2">
      <c r="A1538" s="51">
        <f>Data!A1544</f>
        <v>42080</v>
      </c>
      <c r="B1538" s="52">
        <f>Data!E1544</f>
        <v>1508.3131000000001</v>
      </c>
      <c r="C1538" s="52">
        <f t="shared" si="92"/>
        <v>1.0036362283780587</v>
      </c>
      <c r="D1538" s="53">
        <f>IF(Data!Q1544=0,1,Data!Q1544/POWER(10,LEN(Data!Q1544)-1))</f>
        <v>1</v>
      </c>
      <c r="E1538" s="53">
        <f>IF(Data!R1544=0,1,Data!Q1544/1000000000)</f>
        <v>1</v>
      </c>
      <c r="F1538" s="53">
        <f t="shared" si="93"/>
        <v>1682.12205476492</v>
      </c>
      <c r="G1538" s="66">
        <f t="shared" si="94"/>
        <v>3.6362283780586591E-3</v>
      </c>
      <c r="H1538" s="53">
        <v>3849.72</v>
      </c>
      <c r="I1538" s="69">
        <f t="shared" si="95"/>
        <v>4.9651499725897885E-3</v>
      </c>
    </row>
    <row r="1539" spans="1:9" x14ac:dyDescent="0.2">
      <c r="A1539" s="56">
        <f>Data!A1545</f>
        <v>42081</v>
      </c>
      <c r="B1539" s="57">
        <f>Data!E1545</f>
        <v>1519.9971</v>
      </c>
      <c r="C1539" s="57">
        <f t="shared" si="92"/>
        <v>1.007746402255606</v>
      </c>
      <c r="D1539" s="58">
        <f>IF(Data!Q1545=0,1,Data!Q1545/POWER(10,LEN(Data!Q1545)-1))</f>
        <v>1</v>
      </c>
      <c r="E1539" s="58">
        <f>IF(Data!R1545=0,1,Data!Q1545/1000000000)</f>
        <v>1</v>
      </c>
      <c r="F1539" s="58">
        <f t="shared" si="93"/>
        <v>1695.1524488441555</v>
      </c>
      <c r="G1539" s="65">
        <f t="shared" si="94"/>
        <v>7.7464022556059664E-3</v>
      </c>
      <c r="H1539" s="58">
        <v>3865.4</v>
      </c>
      <c r="I1539" s="68">
        <f t="shared" si="95"/>
        <v>4.0730234926176223E-3</v>
      </c>
    </row>
    <row r="1540" spans="1:9" x14ac:dyDescent="0.2">
      <c r="A1540" s="51">
        <f>Data!A1546</f>
        <v>42082</v>
      </c>
      <c r="B1540" s="52">
        <f>Data!E1546</f>
        <v>1521.7351000000001</v>
      </c>
      <c r="C1540" s="52">
        <f t="shared" ref="C1540:C1603" si="96">B1540/B1539</f>
        <v>1.0011434232341627</v>
      </c>
      <c r="D1540" s="53">
        <f>IF(Data!Q1546=0,1,Data!Q1546/POWER(10,LEN(Data!Q1546)-1))</f>
        <v>1</v>
      </c>
      <c r="E1540" s="53">
        <f>IF(Data!R1546=0,1,Data!Q1546/1000000000)</f>
        <v>1</v>
      </c>
      <c r="F1540" s="53">
        <f t="shared" ref="F1540:F1603" si="97">D1540*E1540*F1539*C1540</f>
        <v>1697.0907255396119</v>
      </c>
      <c r="G1540" s="66">
        <f t="shared" ref="G1540:G1603" si="98">(F1540/F1539)-1</f>
        <v>1.1434232341627215E-3</v>
      </c>
      <c r="H1540" s="53">
        <v>3863.2</v>
      </c>
      <c r="I1540" s="69">
        <f t="shared" ref="I1540:I1603" si="99">(H1540/H1539)-1</f>
        <v>-5.6915196357432141E-4</v>
      </c>
    </row>
    <row r="1541" spans="1:9" x14ac:dyDescent="0.2">
      <c r="A1541" s="56">
        <f>Data!A1547</f>
        <v>42083</v>
      </c>
      <c r="B1541" s="57">
        <f>Data!E1547</f>
        <v>1522.5141000000001</v>
      </c>
      <c r="C1541" s="57">
        <f t="shared" si="96"/>
        <v>1.0005119156415594</v>
      </c>
      <c r="D1541" s="58">
        <f>IF(Data!Q1547=0,1,Data!Q1547/POWER(10,LEN(Data!Q1547)-1))</f>
        <v>1</v>
      </c>
      <c r="E1541" s="58">
        <f>IF(Data!R1547=0,1,Data!Q1547/1000000000)</f>
        <v>1</v>
      </c>
      <c r="F1541" s="58">
        <f t="shared" si="97"/>
        <v>1697.9594928271611</v>
      </c>
      <c r="G1541" s="65">
        <f t="shared" si="98"/>
        <v>5.1191564155939062E-4</v>
      </c>
      <c r="H1541" s="58">
        <v>3885.25</v>
      </c>
      <c r="I1541" s="68">
        <f t="shared" si="99"/>
        <v>5.7077034582728725E-3</v>
      </c>
    </row>
    <row r="1542" spans="1:9" x14ac:dyDescent="0.2">
      <c r="A1542" s="51">
        <f>Data!A1548</f>
        <v>42084</v>
      </c>
      <c r="B1542" s="52">
        <f>Data!E1548</f>
        <v>1522.4471000000001</v>
      </c>
      <c r="C1542" s="52">
        <f t="shared" si="96"/>
        <v>0.99995599383940026</v>
      </c>
      <c r="D1542" s="53">
        <f>IF(Data!Q1548=0,1,Data!Q1548/POWER(10,LEN(Data!Q1548)-1))</f>
        <v>1</v>
      </c>
      <c r="E1542" s="53">
        <f>IF(Data!R1548=0,1,Data!Q1548/1000000000)</f>
        <v>1</v>
      </c>
      <c r="F1542" s="53">
        <f t="shared" si="97"/>
        <v>1697.8847721490279</v>
      </c>
      <c r="G1542" s="66">
        <f t="shared" si="98"/>
        <v>-4.4006160599741051E-5</v>
      </c>
      <c r="H1542" s="53">
        <v>3885.25</v>
      </c>
      <c r="I1542" s="69">
        <f t="shared" si="99"/>
        <v>0</v>
      </c>
    </row>
    <row r="1543" spans="1:9" x14ac:dyDescent="0.2">
      <c r="A1543" s="56">
        <f>Data!A1549</f>
        <v>42085</v>
      </c>
      <c r="B1543" s="57">
        <f>Data!E1549</f>
        <v>1522.3802000000001</v>
      </c>
      <c r="C1543" s="57">
        <f t="shared" si="96"/>
        <v>0.99995605758650008</v>
      </c>
      <c r="D1543" s="58">
        <f>IF(Data!Q1549=0,1,Data!Q1549/POWER(10,LEN(Data!Q1549)-1))</f>
        <v>1</v>
      </c>
      <c r="E1543" s="58">
        <f>IF(Data!R1549=0,1,Data!Q1549/1000000000)</f>
        <v>1</v>
      </c>
      <c r="F1543" s="58">
        <f t="shared" si="97"/>
        <v>1697.8101629942948</v>
      </c>
      <c r="G1543" s="65">
        <f t="shared" si="98"/>
        <v>-4.3942413499920008E-5</v>
      </c>
      <c r="H1543" s="58">
        <v>3885.25</v>
      </c>
      <c r="I1543" s="68">
        <f t="shared" si="99"/>
        <v>0</v>
      </c>
    </row>
    <row r="1544" spans="1:9" x14ac:dyDescent="0.2">
      <c r="A1544" s="51">
        <f>Data!A1550</f>
        <v>42086</v>
      </c>
      <c r="B1544" s="52">
        <f>Data!E1550</f>
        <v>1520.1679999999999</v>
      </c>
      <c r="C1544" s="52">
        <f t="shared" si="96"/>
        <v>0.99854688073320963</v>
      </c>
      <c r="D1544" s="53">
        <f>IF(Data!Q1550=0,1,Data!Q1550/POWER(10,LEN(Data!Q1550)-1))</f>
        <v>1</v>
      </c>
      <c r="E1544" s="53">
        <f>IF(Data!R1550=0,1,Data!Q1550/1000000000)</f>
        <v>1</v>
      </c>
      <c r="F1544" s="53">
        <f t="shared" si="97"/>
        <v>1695.3430423350953</v>
      </c>
      <c r="G1544" s="66">
        <f t="shared" si="98"/>
        <v>-1.4531192667903703E-3</v>
      </c>
      <c r="H1544" s="53">
        <v>3878.24</v>
      </c>
      <c r="I1544" s="69">
        <f t="shared" si="99"/>
        <v>-1.8042597001480809E-3</v>
      </c>
    </row>
    <row r="1545" spans="1:9" x14ac:dyDescent="0.2">
      <c r="A1545" s="56">
        <f>Data!A1551</f>
        <v>42087</v>
      </c>
      <c r="B1545" s="57">
        <f>Data!E1551</f>
        <v>1514.4644000000001</v>
      </c>
      <c r="C1545" s="57">
        <f t="shared" si="96"/>
        <v>0.99624804626857044</v>
      </c>
      <c r="D1545" s="58">
        <f>IF(Data!Q1551=0,1,Data!Q1551/POWER(10,LEN(Data!Q1551)-1))</f>
        <v>1</v>
      </c>
      <c r="E1545" s="58">
        <f>IF(Data!R1551=0,1,Data!Q1551/1000000000)</f>
        <v>1</v>
      </c>
      <c r="F1545" s="58">
        <f t="shared" si="97"/>
        <v>1688.982193681353</v>
      </c>
      <c r="G1545" s="65">
        <f t="shared" si="98"/>
        <v>-3.7519537314295581E-3</v>
      </c>
      <c r="H1545" s="58">
        <v>3895.62</v>
      </c>
      <c r="I1545" s="68">
        <f t="shared" si="99"/>
        <v>4.4814142497628939E-3</v>
      </c>
    </row>
    <row r="1546" spans="1:9" x14ac:dyDescent="0.2">
      <c r="A1546" s="51">
        <f>Data!A1552</f>
        <v>42088</v>
      </c>
      <c r="B1546" s="52">
        <f>Data!E1552</f>
        <v>1517.6842999999999</v>
      </c>
      <c r="C1546" s="52">
        <f t="shared" si="96"/>
        <v>1.0021260981770188</v>
      </c>
      <c r="D1546" s="53">
        <f>IF(Data!Q1552=0,1,Data!Q1552/POWER(10,LEN(Data!Q1552)-1))</f>
        <v>1</v>
      </c>
      <c r="E1546" s="53">
        <f>IF(Data!R1552=0,1,Data!Q1552/1000000000)</f>
        <v>1</v>
      </c>
      <c r="F1546" s="53">
        <f t="shared" si="97"/>
        <v>1692.5731356443562</v>
      </c>
      <c r="G1546" s="66">
        <f t="shared" si="98"/>
        <v>2.1260981770188092E-3</v>
      </c>
      <c r="H1546" s="53">
        <v>3897.3</v>
      </c>
      <c r="I1546" s="69">
        <f t="shared" si="99"/>
        <v>4.3125356169237961E-4</v>
      </c>
    </row>
    <row r="1547" spans="1:9" x14ac:dyDescent="0.2">
      <c r="A1547" s="56">
        <f>Data!A1553</f>
        <v>42089</v>
      </c>
      <c r="B1547" s="57">
        <f>Data!E1553</f>
        <v>1506.4960000000001</v>
      </c>
      <c r="C1547" s="57">
        <f t="shared" si="96"/>
        <v>0.99262804523971171</v>
      </c>
      <c r="D1547" s="58">
        <f>IF(Data!Q1553=0,1,Data!Q1553/POWER(10,LEN(Data!Q1553)-1))</f>
        <v>1</v>
      </c>
      <c r="E1547" s="58">
        <f>IF(Data!R1553=0,1,Data!Q1553/1000000000)</f>
        <v>1</v>
      </c>
      <c r="F1547" s="58">
        <f t="shared" si="97"/>
        <v>1680.0955630599067</v>
      </c>
      <c r="G1547" s="65">
        <f t="shared" si="98"/>
        <v>-7.3719547602882907E-3</v>
      </c>
      <c r="H1547" s="58">
        <v>3872.02</v>
      </c>
      <c r="I1547" s="68">
        <f t="shared" si="99"/>
        <v>-6.4865419649501321E-3</v>
      </c>
    </row>
    <row r="1548" spans="1:9" x14ac:dyDescent="0.2">
      <c r="A1548" s="51">
        <f>Data!A1554</f>
        <v>42090</v>
      </c>
      <c r="B1548" s="52">
        <f>Data!E1554</f>
        <v>1511.0977</v>
      </c>
      <c r="C1548" s="52">
        <f t="shared" si="96"/>
        <v>1.003054571668295</v>
      </c>
      <c r="D1548" s="53">
        <f>IF(Data!Q1554=0,1,Data!Q1554/POWER(10,LEN(Data!Q1554)-1))</f>
        <v>1</v>
      </c>
      <c r="E1548" s="53">
        <f>IF(Data!R1554=0,1,Data!Q1554/1000000000)</f>
        <v>1</v>
      </c>
      <c r="F1548" s="53">
        <f t="shared" si="97"/>
        <v>1685.2275353668576</v>
      </c>
      <c r="G1548" s="66">
        <f t="shared" si="98"/>
        <v>3.0545716682950363E-3</v>
      </c>
      <c r="H1548" s="53">
        <v>3884.33</v>
      </c>
      <c r="I1548" s="69">
        <f t="shared" si="99"/>
        <v>3.1792191156037042E-3</v>
      </c>
    </row>
    <row r="1549" spans="1:9" x14ac:dyDescent="0.2">
      <c r="A1549" s="56">
        <f>Data!A1555</f>
        <v>42091</v>
      </c>
      <c r="B1549" s="57">
        <f>Data!E1555</f>
        <v>1511.0299</v>
      </c>
      <c r="C1549" s="57">
        <f t="shared" si="96"/>
        <v>0.99995513195473729</v>
      </c>
      <c r="D1549" s="58">
        <f>IF(Data!Q1555=0,1,Data!Q1555/POWER(10,LEN(Data!Q1555)-1))</f>
        <v>1</v>
      </c>
      <c r="E1549" s="58">
        <f>IF(Data!R1555=0,1,Data!Q1555/1000000000)</f>
        <v>1</v>
      </c>
      <c r="F1549" s="58">
        <f t="shared" si="97"/>
        <v>1685.1519225015229</v>
      </c>
      <c r="G1549" s="65">
        <f t="shared" si="98"/>
        <v>-4.4868045262713707E-5</v>
      </c>
      <c r="H1549" s="58">
        <v>3884.33</v>
      </c>
      <c r="I1549" s="68">
        <f t="shared" si="99"/>
        <v>0</v>
      </c>
    </row>
    <row r="1550" spans="1:9" x14ac:dyDescent="0.2">
      <c r="A1550" s="51">
        <f>Data!A1556</f>
        <v>42092</v>
      </c>
      <c r="B1550" s="52">
        <f>Data!E1556</f>
        <v>1510.9621999999999</v>
      </c>
      <c r="C1550" s="52">
        <f t="shared" si="96"/>
        <v>0.99995519612153272</v>
      </c>
      <c r="D1550" s="53">
        <f>IF(Data!Q1556=0,1,Data!Q1556/POWER(10,LEN(Data!Q1556)-1))</f>
        <v>1</v>
      </c>
      <c r="E1550" s="53">
        <f>IF(Data!R1556=0,1,Data!Q1556/1000000000)</f>
        <v>1</v>
      </c>
      <c r="F1550" s="53">
        <f t="shared" si="97"/>
        <v>1685.0764211595883</v>
      </c>
      <c r="G1550" s="66">
        <f t="shared" si="98"/>
        <v>-4.4803878467170044E-5</v>
      </c>
      <c r="H1550" s="53">
        <v>3884.33</v>
      </c>
      <c r="I1550" s="69">
        <f t="shared" si="99"/>
        <v>0</v>
      </c>
    </row>
    <row r="1551" spans="1:9" x14ac:dyDescent="0.2">
      <c r="A1551" s="56">
        <f>Data!A1557</f>
        <v>42093</v>
      </c>
      <c r="B1551" s="57">
        <f>Data!E1557</f>
        <v>1516.5238999999999</v>
      </c>
      <c r="C1551" s="57">
        <f t="shared" si="96"/>
        <v>1.0036808994956987</v>
      </c>
      <c r="D1551" s="58">
        <f>IF(Data!Q1557=0,1,Data!Q1557/POWER(10,LEN(Data!Q1557)-1))</f>
        <v>1</v>
      </c>
      <c r="E1551" s="58">
        <f>IF(Data!R1557=0,1,Data!Q1557/1000000000)</f>
        <v>1</v>
      </c>
      <c r="F1551" s="58">
        <f t="shared" si="97"/>
        <v>1691.2790181084486</v>
      </c>
      <c r="G1551" s="65">
        <f t="shared" si="98"/>
        <v>3.6808994956987195E-3</v>
      </c>
      <c r="H1551" s="58">
        <v>3912.63</v>
      </c>
      <c r="I1551" s="68">
        <f t="shared" si="99"/>
        <v>7.28568376013361E-3</v>
      </c>
    </row>
    <row r="1552" spans="1:9" x14ac:dyDescent="0.2">
      <c r="A1552" s="51">
        <f>Data!A1558</f>
        <v>42094</v>
      </c>
      <c r="B1552" s="52">
        <f>Data!E1558</f>
        <v>1514.8561</v>
      </c>
      <c r="C1552" s="52">
        <f t="shared" si="96"/>
        <v>0.99890024812665335</v>
      </c>
      <c r="D1552" s="53">
        <f>IF(Data!Q1558=0,1,Data!Q1558/POWER(10,LEN(Data!Q1558)-1))</f>
        <v>1</v>
      </c>
      <c r="E1552" s="53">
        <f>IF(Data!R1558=0,1,Data!Q1558/1000000000)</f>
        <v>1</v>
      </c>
      <c r="F1552" s="53">
        <f t="shared" si="97"/>
        <v>1689.4190308399318</v>
      </c>
      <c r="G1552" s="66">
        <f t="shared" si="98"/>
        <v>-1.0997518733467659E-3</v>
      </c>
      <c r="H1552" s="53">
        <v>3916.92</v>
      </c>
      <c r="I1552" s="69">
        <f t="shared" si="99"/>
        <v>1.0964491914644547E-3</v>
      </c>
    </row>
    <row r="1553" spans="1:9" x14ac:dyDescent="0.2">
      <c r="A1553" s="56">
        <f>Data!A1559</f>
        <v>42095</v>
      </c>
      <c r="B1553" s="57">
        <f>Data!E1559</f>
        <v>1516.6045999999999</v>
      </c>
      <c r="C1553" s="57">
        <f t="shared" si="96"/>
        <v>1.0011542350458238</v>
      </c>
      <c r="D1553" s="58">
        <f>IF(Data!Q1559=0,1,Data!Q1559/POWER(10,LEN(Data!Q1559)-1))</f>
        <v>1</v>
      </c>
      <c r="E1553" s="58">
        <f>IF(Data!R1559=0,1,Data!Q1559/1000000000)</f>
        <v>1</v>
      </c>
      <c r="F1553" s="58">
        <f t="shared" si="97"/>
        <v>1691.3690174924088</v>
      </c>
      <c r="G1553" s="65">
        <f t="shared" si="98"/>
        <v>1.1542350458237927E-3</v>
      </c>
      <c r="H1553" s="58">
        <v>3939.17</v>
      </c>
      <c r="I1553" s="68">
        <f t="shared" si="99"/>
        <v>5.6804836453132612E-3</v>
      </c>
    </row>
    <row r="1554" spans="1:9" x14ac:dyDescent="0.2">
      <c r="A1554" s="51">
        <f>Data!A1560</f>
        <v>42096</v>
      </c>
      <c r="B1554" s="52">
        <f>Data!E1560</f>
        <v>1535.2979</v>
      </c>
      <c r="C1554" s="52">
        <f t="shared" si="96"/>
        <v>1.0123257571551609</v>
      </c>
      <c r="D1554" s="53">
        <f>IF(Data!Q1560=0,1,Data!Q1560/POWER(10,LEN(Data!Q1560)-1))</f>
        <v>1</v>
      </c>
      <c r="E1554" s="53">
        <f>IF(Data!R1560=0,1,Data!Q1560/1000000000)</f>
        <v>1</v>
      </c>
      <c r="F1554" s="53">
        <f t="shared" si="97"/>
        <v>1712.2164212617834</v>
      </c>
      <c r="G1554" s="66">
        <f t="shared" si="98"/>
        <v>1.2325757155160932E-2</v>
      </c>
      <c r="H1554" s="53">
        <v>3965.71</v>
      </c>
      <c r="I1554" s="69">
        <f t="shared" si="99"/>
        <v>6.7374599217602249E-3</v>
      </c>
    </row>
    <row r="1555" spans="1:9" x14ac:dyDescent="0.2">
      <c r="A1555" s="56">
        <f>Data!A1561</f>
        <v>42097</v>
      </c>
      <c r="B1555" s="57">
        <f>Data!E1561</f>
        <v>1535.2289000000001</v>
      </c>
      <c r="C1555" s="57">
        <f t="shared" si="96"/>
        <v>0.99995505758198455</v>
      </c>
      <c r="D1555" s="58">
        <f>IF(Data!Q1561=0,1,Data!Q1561/POWER(10,LEN(Data!Q1561)-1))</f>
        <v>1</v>
      </c>
      <c r="E1555" s="58">
        <f>IF(Data!R1561=0,1,Data!Q1561/1000000000)</f>
        <v>1</v>
      </c>
      <c r="F1555" s="58">
        <f t="shared" si="97"/>
        <v>1712.1394701156462</v>
      </c>
      <c r="G1555" s="65">
        <f t="shared" si="98"/>
        <v>-4.4942418015336827E-5</v>
      </c>
      <c r="H1555" s="58">
        <v>3965.71</v>
      </c>
      <c r="I1555" s="68">
        <f t="shared" si="99"/>
        <v>0</v>
      </c>
    </row>
    <row r="1556" spans="1:9" x14ac:dyDescent="0.2">
      <c r="A1556" s="51">
        <f>Data!A1562</f>
        <v>42098</v>
      </c>
      <c r="B1556" s="52">
        <f>Data!E1562</f>
        <v>1535.1597999999999</v>
      </c>
      <c r="C1556" s="52">
        <f t="shared" si="96"/>
        <v>0.99995499042520619</v>
      </c>
      <c r="D1556" s="53">
        <f>IF(Data!Q1562=0,1,Data!Q1562/POWER(10,LEN(Data!Q1562)-1))</f>
        <v>1</v>
      </c>
      <c r="E1556" s="53">
        <f>IF(Data!R1562=0,1,Data!Q1562/1000000000)</f>
        <v>1</v>
      </c>
      <c r="F1556" s="53">
        <f t="shared" si="97"/>
        <v>1712.0624074461086</v>
      </c>
      <c r="G1556" s="66">
        <f t="shared" si="98"/>
        <v>-4.5009574793808405E-5</v>
      </c>
      <c r="H1556" s="53">
        <v>3965.71</v>
      </c>
      <c r="I1556" s="69">
        <f t="shared" si="99"/>
        <v>0</v>
      </c>
    </row>
    <row r="1557" spans="1:9" x14ac:dyDescent="0.2">
      <c r="A1557" s="56">
        <f>Data!A1563</f>
        <v>42099</v>
      </c>
      <c r="B1557" s="57">
        <f>Data!E1563</f>
        <v>1535.0907999999999</v>
      </c>
      <c r="C1557" s="57">
        <f t="shared" si="96"/>
        <v>0.99995505353905179</v>
      </c>
      <c r="D1557" s="58">
        <f>IF(Data!Q1563=0,1,Data!Q1563/POWER(10,LEN(Data!Q1563)-1))</f>
        <v>1</v>
      </c>
      <c r="E1557" s="58">
        <f>IF(Data!R1563=0,1,Data!Q1563/1000000000)</f>
        <v>1</v>
      </c>
      <c r="F1557" s="58">
        <f t="shared" si="97"/>
        <v>1711.9854562999715</v>
      </c>
      <c r="G1557" s="65">
        <f t="shared" si="98"/>
        <v>-4.4946460948214195E-5</v>
      </c>
      <c r="H1557" s="58">
        <v>3965.71</v>
      </c>
      <c r="I1557" s="68">
        <f t="shared" si="99"/>
        <v>0</v>
      </c>
    </row>
    <row r="1558" spans="1:9" x14ac:dyDescent="0.2">
      <c r="A1558" s="51">
        <f>Data!A1564</f>
        <v>42100</v>
      </c>
      <c r="B1558" s="52">
        <f>Data!E1564</f>
        <v>1539.0105000000001</v>
      </c>
      <c r="C1558" s="52">
        <f t="shared" si="96"/>
        <v>1.0025533994471207</v>
      </c>
      <c r="D1558" s="53">
        <f>IF(Data!Q1564=0,1,Data!Q1564/POWER(10,LEN(Data!Q1564)-1))</f>
        <v>1</v>
      </c>
      <c r="E1558" s="53">
        <f>IF(Data!R1564=0,1,Data!Q1564/1000000000)</f>
        <v>1</v>
      </c>
      <c r="F1558" s="53">
        <f t="shared" si="97"/>
        <v>1716.3568390175665</v>
      </c>
      <c r="G1558" s="66">
        <f t="shared" si="98"/>
        <v>2.5533994471207411E-3</v>
      </c>
      <c r="H1558" s="53">
        <v>3979.92</v>
      </c>
      <c r="I1558" s="69">
        <f t="shared" si="99"/>
        <v>3.583217128837024E-3</v>
      </c>
    </row>
    <row r="1559" spans="1:9" x14ac:dyDescent="0.2">
      <c r="A1559" s="56">
        <f>Data!A1565</f>
        <v>42101</v>
      </c>
      <c r="B1559" s="57">
        <f>Data!E1565</f>
        <v>1537.0072</v>
      </c>
      <c r="C1559" s="57">
        <f t="shared" si="96"/>
        <v>0.99869831947215426</v>
      </c>
      <c r="D1559" s="58">
        <f>IF(Data!Q1565=0,1,Data!Q1565/POWER(10,LEN(Data!Q1565)-1))</f>
        <v>1</v>
      </c>
      <c r="E1559" s="58">
        <f>IF(Data!R1565=0,1,Data!Q1565/1000000000)</f>
        <v>1</v>
      </c>
      <c r="F1559" s="58">
        <f t="shared" si="97"/>
        <v>1714.1226907413825</v>
      </c>
      <c r="G1559" s="65">
        <f t="shared" si="98"/>
        <v>-1.3016805278457388E-3</v>
      </c>
      <c r="H1559" s="58">
        <v>3981.33</v>
      </c>
      <c r="I1559" s="68">
        <f t="shared" si="99"/>
        <v>3.5427847795932443E-4</v>
      </c>
    </row>
    <row r="1560" spans="1:9" x14ac:dyDescent="0.2">
      <c r="A1560" s="51">
        <f>Data!A1566</f>
        <v>42102</v>
      </c>
      <c r="B1560" s="52">
        <f>Data!E1566</f>
        <v>1540.9272000000001</v>
      </c>
      <c r="C1560" s="52">
        <f t="shared" si="96"/>
        <v>1.0025504109544836</v>
      </c>
      <c r="D1560" s="53">
        <f>IF(Data!Q1566=0,1,Data!Q1566/POWER(10,LEN(Data!Q1566)-1))</f>
        <v>1</v>
      </c>
      <c r="E1560" s="53">
        <f>IF(Data!R1566=0,1,Data!Q1566/1000000000)</f>
        <v>1</v>
      </c>
      <c r="F1560" s="53">
        <f t="shared" si="97"/>
        <v>1718.4944080291782</v>
      </c>
      <c r="G1560" s="66">
        <f t="shared" si="98"/>
        <v>2.5504109544836062E-3</v>
      </c>
      <c r="H1560" s="53">
        <v>3992.1</v>
      </c>
      <c r="I1560" s="69">
        <f t="shared" si="99"/>
        <v>2.7051261764283741E-3</v>
      </c>
    </row>
    <row r="1561" spans="1:9" x14ac:dyDescent="0.2">
      <c r="A1561" s="56">
        <f>Data!A1567</f>
        <v>42103</v>
      </c>
      <c r="B1561" s="57">
        <f>Data!E1567</f>
        <v>1554.0283999999999</v>
      </c>
      <c r="C1561" s="57">
        <f t="shared" si="96"/>
        <v>1.0085021537681986</v>
      </c>
      <c r="D1561" s="58">
        <f>IF(Data!Q1567=0,1,Data!Q1567/POWER(10,LEN(Data!Q1567)-1))</f>
        <v>1</v>
      </c>
      <c r="E1561" s="58">
        <f>IF(Data!R1567=0,1,Data!Q1567/1000000000)</f>
        <v>1</v>
      </c>
      <c r="F1561" s="58">
        <f t="shared" si="97"/>
        <v>1733.1053117360318</v>
      </c>
      <c r="G1561" s="65">
        <f t="shared" si="98"/>
        <v>8.5021537681986281E-3</v>
      </c>
      <c r="H1561" s="58">
        <v>4014.21</v>
      </c>
      <c r="I1561" s="68">
        <f t="shared" si="99"/>
        <v>5.5384384158714273E-3</v>
      </c>
    </row>
    <row r="1562" spans="1:9" x14ac:dyDescent="0.2">
      <c r="A1562" s="51">
        <f>Data!A1568</f>
        <v>42104</v>
      </c>
      <c r="B1562" s="52">
        <f>Data!E1568</f>
        <v>1565.9908</v>
      </c>
      <c r="C1562" s="52">
        <f t="shared" si="96"/>
        <v>1.0076976714196473</v>
      </c>
      <c r="D1562" s="53">
        <f>IF(Data!Q1568=0,1,Data!Q1568/POWER(10,LEN(Data!Q1568)-1))</f>
        <v>1</v>
      </c>
      <c r="E1562" s="53">
        <f>IF(Data!R1568=0,1,Data!Q1568/1000000000)</f>
        <v>1</v>
      </c>
      <c r="F1562" s="53">
        <f t="shared" si="97"/>
        <v>1746.4461869614211</v>
      </c>
      <c r="G1562" s="66">
        <f t="shared" si="98"/>
        <v>7.6976714196472784E-3</v>
      </c>
      <c r="H1562" s="53">
        <v>4035.72</v>
      </c>
      <c r="I1562" s="69">
        <f t="shared" si="99"/>
        <v>5.3584640564394714E-3</v>
      </c>
    </row>
    <row r="1563" spans="1:9" x14ac:dyDescent="0.2">
      <c r="A1563" s="56">
        <f>Data!A1569</f>
        <v>42105</v>
      </c>
      <c r="B1563" s="57">
        <f>Data!E1569</f>
        <v>1565.9202</v>
      </c>
      <c r="C1563" s="57">
        <f t="shared" si="96"/>
        <v>0.99995491672109438</v>
      </c>
      <c r="D1563" s="58">
        <f>IF(Data!Q1569=0,1,Data!Q1569/POWER(10,LEN(Data!Q1569)-1))</f>
        <v>1</v>
      </c>
      <c r="E1563" s="58">
        <f>IF(Data!R1569=0,1,Data!Q1569/1000000000)</f>
        <v>1</v>
      </c>
      <c r="F1563" s="58">
        <f t="shared" si="97"/>
        <v>1746.3674514408806</v>
      </c>
      <c r="G1563" s="65">
        <f t="shared" si="98"/>
        <v>-4.5083278905622137E-5</v>
      </c>
      <c r="H1563" s="58">
        <v>4035.72</v>
      </c>
      <c r="I1563" s="68">
        <f t="shared" si="99"/>
        <v>0</v>
      </c>
    </row>
    <row r="1564" spans="1:9" x14ac:dyDescent="0.2">
      <c r="A1564" s="51">
        <f>Data!A1570</f>
        <v>42106</v>
      </c>
      <c r="B1564" s="52">
        <f>Data!E1570</f>
        <v>1565.8496</v>
      </c>
      <c r="C1564" s="52">
        <f t="shared" si="96"/>
        <v>0.99995491468850073</v>
      </c>
      <c r="D1564" s="53">
        <f>IF(Data!Q1570=0,1,Data!Q1570/POWER(10,LEN(Data!Q1570)-1))</f>
        <v>1</v>
      </c>
      <c r="E1564" s="53">
        <f>IF(Data!R1570=0,1,Data!Q1570/1000000000)</f>
        <v>1</v>
      </c>
      <c r="F1564" s="53">
        <f t="shared" si="97"/>
        <v>1746.2887159203401</v>
      </c>
      <c r="G1564" s="66">
        <f t="shared" si="98"/>
        <v>-4.5085311499271086E-5</v>
      </c>
      <c r="H1564" s="53">
        <v>4035.72</v>
      </c>
      <c r="I1564" s="69">
        <f t="shared" si="99"/>
        <v>0</v>
      </c>
    </row>
    <row r="1565" spans="1:9" x14ac:dyDescent="0.2">
      <c r="A1565" s="56">
        <f>Data!A1571</f>
        <v>42107</v>
      </c>
      <c r="B1565" s="57">
        <f>Data!E1571</f>
        <v>1575.8116</v>
      </c>
      <c r="C1565" s="57">
        <f t="shared" si="96"/>
        <v>1.0063620414118954</v>
      </c>
      <c r="D1565" s="58">
        <f>IF(Data!Q1571=0,1,Data!Q1571/POWER(10,LEN(Data!Q1571)-1))</f>
        <v>1</v>
      </c>
      <c r="E1565" s="58">
        <f>IF(Data!R1571=0,1,Data!Q1571/1000000000)</f>
        <v>1</v>
      </c>
      <c r="F1565" s="58">
        <f t="shared" si="97"/>
        <v>1757.3986770481511</v>
      </c>
      <c r="G1565" s="65">
        <f t="shared" si="98"/>
        <v>6.3620414118954471E-3</v>
      </c>
      <c r="H1565" s="58">
        <v>4039.58</v>
      </c>
      <c r="I1565" s="68">
        <f t="shared" si="99"/>
        <v>9.5645882271311322E-4</v>
      </c>
    </row>
    <row r="1566" spans="1:9" x14ac:dyDescent="0.2">
      <c r="A1566" s="51">
        <f>Data!A1572</f>
        <v>42108</v>
      </c>
      <c r="B1566" s="52">
        <f>Data!E1572</f>
        <v>1557.6673000000001</v>
      </c>
      <c r="C1566" s="52">
        <f t="shared" si="96"/>
        <v>0.98848574283880131</v>
      </c>
      <c r="D1566" s="53">
        <f>IF(Data!Q1572=0,1,Data!Q1572/POWER(10,LEN(Data!Q1572)-1))</f>
        <v>1</v>
      </c>
      <c r="E1566" s="53">
        <f>IF(Data!R1572=0,1,Data!Q1572/1000000000)</f>
        <v>1</v>
      </c>
      <c r="F1566" s="53">
        <f t="shared" si="97"/>
        <v>1737.1635367458682</v>
      </c>
      <c r="G1566" s="66">
        <f t="shared" si="98"/>
        <v>-1.1514257161198693E-2</v>
      </c>
      <c r="H1566" s="53">
        <v>4018.82</v>
      </c>
      <c r="I1566" s="69">
        <f t="shared" si="99"/>
        <v>-5.1391481292608621E-3</v>
      </c>
    </row>
    <row r="1567" spans="1:9" x14ac:dyDescent="0.2">
      <c r="A1567" s="56">
        <f>Data!A1573</f>
        <v>42109</v>
      </c>
      <c r="B1567" s="57">
        <f>Data!E1573</f>
        <v>1560.8521000000001</v>
      </c>
      <c r="C1567" s="57">
        <f t="shared" si="96"/>
        <v>1.0020445957875601</v>
      </c>
      <c r="D1567" s="58">
        <f>IF(Data!Q1573=0,1,Data!Q1573/POWER(10,LEN(Data!Q1573)-1))</f>
        <v>1</v>
      </c>
      <c r="E1567" s="58">
        <f>IF(Data!R1573=0,1,Data!Q1573/1000000000)</f>
        <v>1</v>
      </c>
      <c r="F1567" s="58">
        <f t="shared" si="97"/>
        <v>1740.7153339954018</v>
      </c>
      <c r="G1567" s="65">
        <f t="shared" si="98"/>
        <v>2.0445957875601106E-3</v>
      </c>
      <c r="H1567" s="58">
        <v>4032</v>
      </c>
      <c r="I1567" s="68">
        <f t="shared" si="99"/>
        <v>3.2795696249148243E-3</v>
      </c>
    </row>
    <row r="1568" spans="1:9" x14ac:dyDescent="0.2">
      <c r="A1568" s="51">
        <f>Data!A1574</f>
        <v>42110</v>
      </c>
      <c r="B1568" s="52">
        <f>Data!E1574</f>
        <v>1570.1052</v>
      </c>
      <c r="C1568" s="52">
        <f t="shared" si="96"/>
        <v>1.0059282362499304</v>
      </c>
      <c r="D1568" s="53">
        <f>IF(Data!Q1574=0,1,Data!Q1574/POWER(10,LEN(Data!Q1574)-1))</f>
        <v>1</v>
      </c>
      <c r="E1568" s="53">
        <f>IF(Data!R1574=0,1,Data!Q1574/1000000000)</f>
        <v>1</v>
      </c>
      <c r="F1568" s="53">
        <f t="shared" si="97"/>
        <v>1751.0347057392032</v>
      </c>
      <c r="G1568" s="66">
        <f t="shared" si="98"/>
        <v>5.9282362499304408E-3</v>
      </c>
      <c r="H1568" s="53">
        <v>4068.99</v>
      </c>
      <c r="I1568" s="69">
        <f t="shared" si="99"/>
        <v>9.1741071428570464E-3</v>
      </c>
    </row>
    <row r="1569" spans="1:9" x14ac:dyDescent="0.2">
      <c r="A1569" s="56">
        <f>Data!A1575</f>
        <v>42111</v>
      </c>
      <c r="B1569" s="57">
        <f>Data!E1575</f>
        <v>1565.758</v>
      </c>
      <c r="C1569" s="57">
        <f t="shared" si="96"/>
        <v>0.99723126832520526</v>
      </c>
      <c r="D1569" s="58">
        <f>IF(Data!Q1575=0,1,Data!Q1575/POWER(10,LEN(Data!Q1575)-1))</f>
        <v>1</v>
      </c>
      <c r="E1569" s="58">
        <f>IF(Data!R1575=0,1,Data!Q1575/1000000000)</f>
        <v>1</v>
      </c>
      <c r="F1569" s="58">
        <f t="shared" si="97"/>
        <v>1746.1865604857583</v>
      </c>
      <c r="G1569" s="65">
        <f t="shared" si="98"/>
        <v>-2.7687316747947444E-3</v>
      </c>
      <c r="H1569" s="58">
        <v>4018.06</v>
      </c>
      <c r="I1569" s="68">
        <f t="shared" si="99"/>
        <v>-1.2516619603390455E-2</v>
      </c>
    </row>
    <row r="1570" spans="1:9" x14ac:dyDescent="0.2">
      <c r="A1570" s="51">
        <f>Data!A1576</f>
        <v>42112</v>
      </c>
      <c r="B1570" s="52">
        <f>Data!E1576</f>
        <v>1565.6880000000001</v>
      </c>
      <c r="C1570" s="52">
        <f t="shared" si="96"/>
        <v>0.99995529321900323</v>
      </c>
      <c r="D1570" s="53">
        <f>IF(Data!Q1576=0,1,Data!Q1576/POWER(10,LEN(Data!Q1576)-1))</f>
        <v>1</v>
      </c>
      <c r="E1570" s="53">
        <f>IF(Data!R1576=0,1,Data!Q1576/1000000000)</f>
        <v>1</v>
      </c>
      <c r="F1570" s="53">
        <f t="shared" si="97"/>
        <v>1746.1084941056192</v>
      </c>
      <c r="G1570" s="66">
        <f t="shared" si="98"/>
        <v>-4.4706780996661699E-5</v>
      </c>
      <c r="H1570" s="53">
        <v>4018.06</v>
      </c>
      <c r="I1570" s="69">
        <f t="shared" si="99"/>
        <v>0</v>
      </c>
    </row>
    <row r="1571" spans="1:9" x14ac:dyDescent="0.2">
      <c r="A1571" s="56">
        <f>Data!A1577</f>
        <v>42113</v>
      </c>
      <c r="B1571" s="57">
        <f>Data!E1577</f>
        <v>1565.6179999999999</v>
      </c>
      <c r="C1571" s="57">
        <f t="shared" si="96"/>
        <v>0.99995529122021742</v>
      </c>
      <c r="D1571" s="58">
        <f>IF(Data!Q1577=0,1,Data!Q1577/POWER(10,LEN(Data!Q1577)-1))</f>
        <v>1</v>
      </c>
      <c r="E1571" s="58">
        <f>IF(Data!R1577=0,1,Data!Q1577/1000000000)</f>
        <v>1</v>
      </c>
      <c r="F1571" s="58">
        <f t="shared" si="97"/>
        <v>1746.0304277254797</v>
      </c>
      <c r="G1571" s="65">
        <f t="shared" si="98"/>
        <v>-4.4708779782576258E-5</v>
      </c>
      <c r="H1571" s="58">
        <v>4018.06</v>
      </c>
      <c r="I1571" s="68">
        <f t="shared" si="99"/>
        <v>0</v>
      </c>
    </row>
    <row r="1572" spans="1:9" x14ac:dyDescent="0.2">
      <c r="A1572" s="51">
        <f>Data!A1578</f>
        <v>42114</v>
      </c>
      <c r="B1572" s="52">
        <f>Data!E1578</f>
        <v>1564.0123000000001</v>
      </c>
      <c r="C1572" s="52">
        <f t="shared" si="96"/>
        <v>0.99897439860808968</v>
      </c>
      <c r="D1572" s="53">
        <f>IF(Data!Q1578=0,1,Data!Q1578/POWER(10,LEN(Data!Q1578)-1))</f>
        <v>1.0016735430000001</v>
      </c>
      <c r="E1572" s="53">
        <f>IF(Data!R1578=0,1,Data!Q1578/1000000000)</f>
        <v>1</v>
      </c>
      <c r="F1572" s="53">
        <f t="shared" si="97"/>
        <v>1747.1587566228673</v>
      </c>
      <c r="G1572" s="66">
        <f t="shared" si="98"/>
        <v>6.4622522005941541E-4</v>
      </c>
      <c r="H1572" s="53">
        <v>4020.59</v>
      </c>
      <c r="I1572" s="69">
        <f t="shared" si="99"/>
        <v>6.2965709820161919E-4</v>
      </c>
    </row>
    <row r="1573" spans="1:9" x14ac:dyDescent="0.2">
      <c r="A1573" s="56">
        <f>Data!A1579</f>
        <v>42115</v>
      </c>
      <c r="B1573" s="57">
        <f>Data!E1579</f>
        <v>1565.1165000000001</v>
      </c>
      <c r="C1573" s="57">
        <f t="shared" si="96"/>
        <v>1.0007060046778404</v>
      </c>
      <c r="D1573" s="58">
        <f>IF(Data!Q1579=0,1,Data!Q1579/POWER(10,LEN(Data!Q1579)-1))</f>
        <v>1</v>
      </c>
      <c r="E1573" s="58">
        <f>IF(Data!R1579=0,1,Data!Q1579/1000000000)</f>
        <v>1</v>
      </c>
      <c r="F1573" s="58">
        <f t="shared" si="97"/>
        <v>1748.3922588779728</v>
      </c>
      <c r="G1573" s="65">
        <f t="shared" si="98"/>
        <v>7.0600467784043275E-4</v>
      </c>
      <c r="H1573" s="58">
        <v>4036.12</v>
      </c>
      <c r="I1573" s="68">
        <f t="shared" si="99"/>
        <v>3.862617178075789E-3</v>
      </c>
    </row>
    <row r="1574" spans="1:9" x14ac:dyDescent="0.2">
      <c r="A1574" s="51">
        <f>Data!A1580</f>
        <v>42116</v>
      </c>
      <c r="B1574" s="52">
        <f>Data!E1580</f>
        <v>1567.5654999999999</v>
      </c>
      <c r="C1574" s="52">
        <f t="shared" si="96"/>
        <v>1.0015647397494052</v>
      </c>
      <c r="D1574" s="53">
        <f>IF(Data!Q1580=0,1,Data!Q1580/POWER(10,LEN(Data!Q1580)-1))</f>
        <v>1</v>
      </c>
      <c r="E1574" s="53">
        <f>IF(Data!R1580=0,1,Data!Q1580/1000000000)</f>
        <v>1</v>
      </c>
      <c r="F1574" s="53">
        <f t="shared" si="97"/>
        <v>1751.1280377429914</v>
      </c>
      <c r="G1574" s="66">
        <f t="shared" si="98"/>
        <v>1.5647397494051862E-3</v>
      </c>
      <c r="H1574" s="53">
        <v>4036.34</v>
      </c>
      <c r="I1574" s="69">
        <f t="shared" si="99"/>
        <v>5.450779461479982E-5</v>
      </c>
    </row>
    <row r="1575" spans="1:9" x14ac:dyDescent="0.2">
      <c r="A1575" s="56">
        <f>Data!A1581</f>
        <v>42117</v>
      </c>
      <c r="B1575" s="57">
        <f>Data!E1581</f>
        <v>1575.0319999999999</v>
      </c>
      <c r="C1575" s="57">
        <f t="shared" si="96"/>
        <v>1.0047631183513543</v>
      </c>
      <c r="D1575" s="58">
        <f>IF(Data!Q1581=0,1,Data!Q1581/POWER(10,LEN(Data!Q1581)-1))</f>
        <v>1</v>
      </c>
      <c r="E1575" s="58">
        <f>IF(Data!R1581=0,1,Data!Q1581/1000000000)</f>
        <v>1</v>
      </c>
      <c r="F1575" s="58">
        <f t="shared" si="97"/>
        <v>1759.4688678351363</v>
      </c>
      <c r="G1575" s="65">
        <f t="shared" si="98"/>
        <v>4.7631183513543451E-3</v>
      </c>
      <c r="H1575" s="58">
        <v>4055.44</v>
      </c>
      <c r="I1575" s="68">
        <f t="shared" si="99"/>
        <v>4.7320096919485355E-3</v>
      </c>
    </row>
    <row r="1576" spans="1:9" x14ac:dyDescent="0.2">
      <c r="A1576" s="51">
        <f>Data!A1582</f>
        <v>42118</v>
      </c>
      <c r="B1576" s="52">
        <f>Data!E1582</f>
        <v>1584.8853999999999</v>
      </c>
      <c r="C1576" s="52">
        <f t="shared" si="96"/>
        <v>1.0062559998780978</v>
      </c>
      <c r="D1576" s="53">
        <f>IF(Data!Q1582=0,1,Data!Q1582/POWER(10,LEN(Data!Q1582)-1))</f>
        <v>1</v>
      </c>
      <c r="E1576" s="53">
        <f>IF(Data!R1582=0,1,Data!Q1582/1000000000)</f>
        <v>1</v>
      </c>
      <c r="F1576" s="53">
        <f t="shared" si="97"/>
        <v>1770.4761048578298</v>
      </c>
      <c r="G1576" s="66">
        <f t="shared" si="98"/>
        <v>6.2559998780977732E-3</v>
      </c>
      <c r="H1576" s="53">
        <v>4075.92</v>
      </c>
      <c r="I1576" s="69">
        <f t="shared" si="99"/>
        <v>5.0500069043062368E-3</v>
      </c>
    </row>
    <row r="1577" spans="1:9" x14ac:dyDescent="0.2">
      <c r="A1577" s="56">
        <f>Data!A1583</f>
        <v>42119</v>
      </c>
      <c r="B1577" s="57">
        <f>Data!E1583</f>
        <v>1584.8175000000001</v>
      </c>
      <c r="C1577" s="57">
        <f t="shared" si="96"/>
        <v>0.99995715778566718</v>
      </c>
      <c r="D1577" s="58">
        <f>IF(Data!Q1583=0,1,Data!Q1583/POWER(10,LEN(Data!Q1583)-1))</f>
        <v>1</v>
      </c>
      <c r="E1577" s="58">
        <f>IF(Data!R1583=0,1,Data!Q1583/1000000000)</f>
        <v>1</v>
      </c>
      <c r="F1577" s="58">
        <f t="shared" si="97"/>
        <v>1770.4002537410743</v>
      </c>
      <c r="G1577" s="65">
        <f t="shared" si="98"/>
        <v>-4.2842214332816653E-5</v>
      </c>
      <c r="H1577" s="58">
        <v>4075.92</v>
      </c>
      <c r="I1577" s="68">
        <f t="shared" si="99"/>
        <v>0</v>
      </c>
    </row>
    <row r="1578" spans="1:9" x14ac:dyDescent="0.2">
      <c r="A1578" s="51">
        <f>Data!A1584</f>
        <v>42120</v>
      </c>
      <c r="B1578" s="52">
        <f>Data!E1584</f>
        <v>1584.7496000000001</v>
      </c>
      <c r="C1578" s="52">
        <f t="shared" si="96"/>
        <v>0.99995715595013301</v>
      </c>
      <c r="D1578" s="53">
        <f>IF(Data!Q1584=0,1,Data!Q1584/POWER(10,LEN(Data!Q1584)-1))</f>
        <v>1</v>
      </c>
      <c r="E1578" s="53">
        <f>IF(Data!R1584=0,1,Data!Q1584/1000000000)</f>
        <v>1</v>
      </c>
      <c r="F1578" s="53">
        <f t="shared" si="97"/>
        <v>1770.3244026243185</v>
      </c>
      <c r="G1578" s="66">
        <f t="shared" si="98"/>
        <v>-4.2844049866985756E-5</v>
      </c>
      <c r="H1578" s="53">
        <v>4075.92</v>
      </c>
      <c r="I1578" s="69">
        <f t="shared" si="99"/>
        <v>0</v>
      </c>
    </row>
    <row r="1579" spans="1:9" x14ac:dyDescent="0.2">
      <c r="A1579" s="56">
        <f>Data!A1585</f>
        <v>42121</v>
      </c>
      <c r="B1579" s="57">
        <f>Data!E1585</f>
        <v>1599.8665000000001</v>
      </c>
      <c r="C1579" s="57">
        <f t="shared" si="96"/>
        <v>1.0095389833195099</v>
      </c>
      <c r="D1579" s="58">
        <f>IF(Data!Q1585=0,1,Data!Q1585/POWER(10,LEN(Data!Q1585)-1))</f>
        <v>1</v>
      </c>
      <c r="E1579" s="58">
        <f>IF(Data!R1585=0,1,Data!Q1585/1000000000)</f>
        <v>1</v>
      </c>
      <c r="F1579" s="58">
        <f t="shared" si="97"/>
        <v>1787.2114975710731</v>
      </c>
      <c r="G1579" s="65">
        <f t="shared" si="98"/>
        <v>9.5389833195098639E-3</v>
      </c>
      <c r="H1579" s="58">
        <v>4130.26</v>
      </c>
      <c r="I1579" s="68">
        <f t="shared" si="99"/>
        <v>1.3331959410390892E-2</v>
      </c>
    </row>
    <row r="1580" spans="1:9" x14ac:dyDescent="0.2">
      <c r="A1580" s="51">
        <f>Data!A1586</f>
        <v>42122</v>
      </c>
      <c r="B1580" s="52">
        <f>Data!E1586</f>
        <v>1597.2030999999999</v>
      </c>
      <c r="C1580" s="52">
        <f t="shared" si="96"/>
        <v>0.99833523609626174</v>
      </c>
      <c r="D1580" s="53">
        <f>IF(Data!Q1586=0,1,Data!Q1586/POWER(10,LEN(Data!Q1586)-1))</f>
        <v>1.000085836</v>
      </c>
      <c r="E1580" s="53">
        <f>IF(Data!R1586=0,1,Data!Q1586/1000000000)</f>
        <v>1</v>
      </c>
      <c r="F1580" s="53">
        <f t="shared" si="97"/>
        <v>1784.3893640810968</v>
      </c>
      <c r="G1580" s="66">
        <f t="shared" si="98"/>
        <v>-1.5790708004126408E-3</v>
      </c>
      <c r="H1580" s="53">
        <v>4090.16</v>
      </c>
      <c r="I1580" s="69">
        <f t="shared" si="99"/>
        <v>-9.7088318895179881E-3</v>
      </c>
    </row>
    <row r="1581" spans="1:9" x14ac:dyDescent="0.2">
      <c r="A1581" s="56">
        <f>Data!A1587</f>
        <v>42123</v>
      </c>
      <c r="B1581" s="57">
        <f>Data!E1587</f>
        <v>1577.8295000000001</v>
      </c>
      <c r="C1581" s="57">
        <f t="shared" si="96"/>
        <v>0.98787029652021097</v>
      </c>
      <c r="D1581" s="58">
        <f>IF(Data!Q1587=0,1,Data!Q1587/POWER(10,LEN(Data!Q1587)-1))</f>
        <v>1.0034367639999999</v>
      </c>
      <c r="E1581" s="58">
        <f>IF(Data!R1587=0,1,Data!Q1587/1000000000)</f>
        <v>1</v>
      </c>
      <c r="F1581" s="58">
        <f t="shared" si="97"/>
        <v>1768.8033896193699</v>
      </c>
      <c r="G1581" s="65">
        <f t="shared" si="98"/>
        <v>-8.7346264080391256E-3</v>
      </c>
      <c r="H1581" s="58">
        <v>4055.14</v>
      </c>
      <c r="I1581" s="68">
        <f t="shared" si="99"/>
        <v>-8.5620122440197566E-3</v>
      </c>
    </row>
    <row r="1582" spans="1:9" x14ac:dyDescent="0.2">
      <c r="A1582" s="51">
        <f>Data!A1588</f>
        <v>42124</v>
      </c>
      <c r="B1582" s="52">
        <f>Data!E1588</f>
        <v>1566.7371000000001</v>
      </c>
      <c r="C1582" s="52">
        <f t="shared" si="96"/>
        <v>0.99296983609445766</v>
      </c>
      <c r="D1582" s="53">
        <f>IF(Data!Q1588=0,1,Data!Q1588/POWER(10,LEN(Data!Q1588)-1))</f>
        <v>1</v>
      </c>
      <c r="E1582" s="53">
        <f>IF(Data!R1588=0,1,Data!Q1588/1000000000)</f>
        <v>1</v>
      </c>
      <c r="F1582" s="53">
        <f t="shared" si="97"/>
        <v>1756.3684118736669</v>
      </c>
      <c r="G1582" s="66">
        <f t="shared" si="98"/>
        <v>-7.0301639055423415E-3</v>
      </c>
      <c r="H1582" s="53">
        <v>4043.45</v>
      </c>
      <c r="I1582" s="69">
        <f t="shared" si="99"/>
        <v>-2.8827611377165718E-3</v>
      </c>
    </row>
    <row r="1583" spans="1:9" x14ac:dyDescent="0.2">
      <c r="A1583" s="56">
        <f>Data!A1589</f>
        <v>42125</v>
      </c>
      <c r="B1583" s="57">
        <f>Data!E1589</f>
        <v>1566.6695</v>
      </c>
      <c r="C1583" s="57">
        <f t="shared" si="96"/>
        <v>0.99995685300360848</v>
      </c>
      <c r="D1583" s="58">
        <f>IF(Data!Q1589=0,1,Data!Q1589/POWER(10,LEN(Data!Q1589)-1))</f>
        <v>1</v>
      </c>
      <c r="E1583" s="58">
        <f>IF(Data!R1589=0,1,Data!Q1589/1000000000)</f>
        <v>1</v>
      </c>
      <c r="F1583" s="58">
        <f t="shared" si="97"/>
        <v>1756.2926298521377</v>
      </c>
      <c r="G1583" s="65">
        <f t="shared" si="98"/>
        <v>-4.3146996391518755E-5</v>
      </c>
      <c r="H1583" s="58">
        <v>4043.45</v>
      </c>
      <c r="I1583" s="68">
        <f t="shared" si="99"/>
        <v>0</v>
      </c>
    </row>
    <row r="1584" spans="1:9" x14ac:dyDescent="0.2">
      <c r="A1584" s="51">
        <f>Data!A1590</f>
        <v>42126</v>
      </c>
      <c r="B1584" s="52">
        <f>Data!E1590</f>
        <v>1566.6018999999999</v>
      </c>
      <c r="C1584" s="52">
        <f t="shared" si="96"/>
        <v>0.99995685114186494</v>
      </c>
      <c r="D1584" s="53">
        <f>IF(Data!Q1590=0,1,Data!Q1590/POWER(10,LEN(Data!Q1590)-1))</f>
        <v>1</v>
      </c>
      <c r="E1584" s="53">
        <f>IF(Data!R1590=0,1,Data!Q1590/1000000000)</f>
        <v>1</v>
      </c>
      <c r="F1584" s="53">
        <f t="shared" si="97"/>
        <v>1756.2168478306085</v>
      </c>
      <c r="G1584" s="66">
        <f t="shared" si="98"/>
        <v>-4.3148858135055868E-5</v>
      </c>
      <c r="H1584" s="53">
        <v>4043.45</v>
      </c>
      <c r="I1584" s="69">
        <f t="shared" si="99"/>
        <v>0</v>
      </c>
    </row>
    <row r="1585" spans="1:9" x14ac:dyDescent="0.2">
      <c r="A1585" s="56">
        <f>Data!A1591</f>
        <v>42127</v>
      </c>
      <c r="B1585" s="57">
        <f>Data!E1591</f>
        <v>1566.5343</v>
      </c>
      <c r="C1585" s="57">
        <f t="shared" si="96"/>
        <v>0.99995684927996076</v>
      </c>
      <c r="D1585" s="58">
        <f>IF(Data!Q1591=0,1,Data!Q1591/POWER(10,LEN(Data!Q1591)-1))</f>
        <v>1</v>
      </c>
      <c r="E1585" s="58">
        <f>IF(Data!R1591=0,1,Data!Q1591/1000000000)</f>
        <v>1</v>
      </c>
      <c r="F1585" s="58">
        <f t="shared" si="97"/>
        <v>1756.1410658090795</v>
      </c>
      <c r="G1585" s="65">
        <f t="shared" si="98"/>
        <v>-4.3150720039242252E-5</v>
      </c>
      <c r="H1585" s="58">
        <v>4043.45</v>
      </c>
      <c r="I1585" s="68">
        <f t="shared" si="99"/>
        <v>0</v>
      </c>
    </row>
    <row r="1586" spans="1:9" x14ac:dyDescent="0.2">
      <c r="A1586" s="51">
        <f>Data!A1592</f>
        <v>42128</v>
      </c>
      <c r="B1586" s="52">
        <f>Data!E1592</f>
        <v>1568.4933000000001</v>
      </c>
      <c r="C1586" s="52">
        <f t="shared" si="96"/>
        <v>1.0012505311884969</v>
      </c>
      <c r="D1586" s="53">
        <f>IF(Data!Q1592=0,1,Data!Q1592/POWER(10,LEN(Data!Q1592)-1))</f>
        <v>1</v>
      </c>
      <c r="E1586" s="53">
        <f>IF(Data!R1592=0,1,Data!Q1592/1000000000)</f>
        <v>1</v>
      </c>
      <c r="F1586" s="53">
        <f t="shared" si="97"/>
        <v>1758.3371749832741</v>
      </c>
      <c r="G1586" s="66">
        <f t="shared" si="98"/>
        <v>1.2505311884969394E-3</v>
      </c>
      <c r="H1586" s="53">
        <v>4062.8</v>
      </c>
      <c r="I1586" s="69">
        <f t="shared" si="99"/>
        <v>4.7855173181319266E-3</v>
      </c>
    </row>
    <row r="1587" spans="1:9" x14ac:dyDescent="0.2">
      <c r="A1587" s="56">
        <f>Data!A1593</f>
        <v>42129</v>
      </c>
      <c r="B1587" s="57">
        <f>Data!E1593</f>
        <v>1576.1909000000001</v>
      </c>
      <c r="C1587" s="57">
        <f t="shared" si="96"/>
        <v>1.0049076397074823</v>
      </c>
      <c r="D1587" s="58">
        <f>IF(Data!Q1593=0,1,Data!Q1593/POWER(10,LEN(Data!Q1593)-1))</f>
        <v>1</v>
      </c>
      <c r="E1587" s="58">
        <f>IF(Data!R1593=0,1,Data!Q1593/1000000000)</f>
        <v>1</v>
      </c>
      <c r="F1587" s="58">
        <f t="shared" si="97"/>
        <v>1766.9664603223644</v>
      </c>
      <c r="G1587" s="65">
        <f t="shared" si="98"/>
        <v>4.9076397074823142E-3</v>
      </c>
      <c r="H1587" s="58">
        <v>4086.75</v>
      </c>
      <c r="I1587" s="68">
        <f t="shared" si="99"/>
        <v>5.8949492960518324E-3</v>
      </c>
    </row>
    <row r="1588" spans="1:9" x14ac:dyDescent="0.2">
      <c r="A1588" s="51">
        <f>Data!A1594</f>
        <v>42130</v>
      </c>
      <c r="B1588" s="52">
        <f>Data!E1594</f>
        <v>1580.3278</v>
      </c>
      <c r="C1588" s="52">
        <f t="shared" si="96"/>
        <v>1.0026246186296341</v>
      </c>
      <c r="D1588" s="53">
        <f>IF(Data!Q1594=0,1,Data!Q1594/POWER(10,LEN(Data!Q1594)-1))</f>
        <v>1.0005633789999999</v>
      </c>
      <c r="E1588" s="53">
        <f>IF(Data!R1594=0,1,Data!Q1594/1000000000)</f>
        <v>1</v>
      </c>
      <c r="F1588" s="53">
        <f t="shared" si="97"/>
        <v>1772.60215794334</v>
      </c>
      <c r="G1588" s="66">
        <f t="shared" si="98"/>
        <v>3.1894762846531588E-3</v>
      </c>
      <c r="H1588" s="53">
        <v>4112.17</v>
      </c>
      <c r="I1588" s="69">
        <f t="shared" si="99"/>
        <v>6.2201015476845978E-3</v>
      </c>
    </row>
    <row r="1589" spans="1:9" x14ac:dyDescent="0.2">
      <c r="A1589" s="56">
        <f>Data!A1595</f>
        <v>42131</v>
      </c>
      <c r="B1589" s="57">
        <f>Data!E1595</f>
        <v>1583.6347000000001</v>
      </c>
      <c r="C1589" s="57">
        <f t="shared" si="96"/>
        <v>1.0020925405476004</v>
      </c>
      <c r="D1589" s="58">
        <f>IF(Data!Q1595=0,1,Data!Q1595/POWER(10,LEN(Data!Q1595)-1))</f>
        <v>1</v>
      </c>
      <c r="E1589" s="58">
        <f>IF(Data!R1595=0,1,Data!Q1595/1000000000)</f>
        <v>1</v>
      </c>
      <c r="F1589" s="58">
        <f t="shared" si="97"/>
        <v>1776.3113998336005</v>
      </c>
      <c r="G1589" s="65">
        <f t="shared" si="98"/>
        <v>2.0925405476004411E-3</v>
      </c>
      <c r="H1589" s="58">
        <v>4110.2700000000004</v>
      </c>
      <c r="I1589" s="68">
        <f t="shared" si="99"/>
        <v>-4.6204315483056035E-4</v>
      </c>
    </row>
    <row r="1590" spans="1:9" x14ac:dyDescent="0.2">
      <c r="A1590" s="51">
        <f>Data!A1596</f>
        <v>42132</v>
      </c>
      <c r="B1590" s="52">
        <f>Data!E1596</f>
        <v>1582.6803</v>
      </c>
      <c r="C1590" s="52">
        <f t="shared" si="96"/>
        <v>0.99939733576183942</v>
      </c>
      <c r="D1590" s="53">
        <f>IF(Data!Q1596=0,1,Data!Q1596/POWER(10,LEN(Data!Q1596)-1))</f>
        <v>1.0019783870000001</v>
      </c>
      <c r="E1590" s="53">
        <f>IF(Data!R1596=0,1,Data!Q1596/1000000000)</f>
        <v>1</v>
      </c>
      <c r="F1590" s="53">
        <f t="shared" si="97"/>
        <v>1778.7529939568885</v>
      </c>
      <c r="G1590" s="66">
        <f t="shared" si="98"/>
        <v>1.37453045874536E-3</v>
      </c>
      <c r="H1590" s="53">
        <v>4105.91</v>
      </c>
      <c r="I1590" s="69">
        <f t="shared" si="99"/>
        <v>-1.0607575658048152E-3</v>
      </c>
    </row>
    <row r="1591" spans="1:9" x14ac:dyDescent="0.2">
      <c r="A1591" s="56">
        <f>Data!A1597</f>
        <v>42133</v>
      </c>
      <c r="B1591" s="57">
        <f>Data!E1597</f>
        <v>1582.6116</v>
      </c>
      <c r="C1591" s="57">
        <f t="shared" si="96"/>
        <v>0.99995659262328596</v>
      </c>
      <c r="D1591" s="58">
        <f>IF(Data!Q1597=0,1,Data!Q1597/POWER(10,LEN(Data!Q1597)-1))</f>
        <v>1</v>
      </c>
      <c r="E1591" s="58">
        <f>IF(Data!R1597=0,1,Data!Q1597/1000000000)</f>
        <v>1</v>
      </c>
      <c r="F1591" s="58">
        <f t="shared" si="97"/>
        <v>1778.6757829555986</v>
      </c>
      <c r="G1591" s="65">
        <f t="shared" si="98"/>
        <v>-4.3407376714044155E-5</v>
      </c>
      <c r="H1591" s="58">
        <v>4105.91</v>
      </c>
      <c r="I1591" s="68">
        <f t="shared" si="99"/>
        <v>0</v>
      </c>
    </row>
    <row r="1592" spans="1:9" x14ac:dyDescent="0.2">
      <c r="A1592" s="51">
        <f>Data!A1598</f>
        <v>42134</v>
      </c>
      <c r="B1592" s="52">
        <f>Data!E1598</f>
        <v>1582.5427999999999</v>
      </c>
      <c r="C1592" s="52">
        <f t="shared" si="96"/>
        <v>0.99995652755230657</v>
      </c>
      <c r="D1592" s="53">
        <f>IF(Data!Q1598=0,1,Data!Q1598/POWER(10,LEN(Data!Q1598)-1))</f>
        <v>1</v>
      </c>
      <c r="E1592" s="53">
        <f>IF(Data!R1598=0,1,Data!Q1598/1000000000)</f>
        <v>1</v>
      </c>
      <c r="F1592" s="53">
        <f t="shared" si="97"/>
        <v>1778.5984595656605</v>
      </c>
      <c r="G1592" s="66">
        <f t="shared" si="98"/>
        <v>-4.347244769342673E-5</v>
      </c>
      <c r="H1592" s="53">
        <v>4105.91</v>
      </c>
      <c r="I1592" s="69">
        <f t="shared" si="99"/>
        <v>0</v>
      </c>
    </row>
    <row r="1593" spans="1:9" x14ac:dyDescent="0.2">
      <c r="A1593" s="56">
        <f>Data!A1599</f>
        <v>42135</v>
      </c>
      <c r="B1593" s="57">
        <f>Data!E1599</f>
        <v>1586.6789000000001</v>
      </c>
      <c r="C1593" s="57">
        <f t="shared" si="96"/>
        <v>1.0026135786027399</v>
      </c>
      <c r="D1593" s="58">
        <f>IF(Data!Q1599=0,1,Data!Q1599/POWER(10,LEN(Data!Q1599)-1))</f>
        <v>1</v>
      </c>
      <c r="E1593" s="58">
        <f>IF(Data!R1599=0,1,Data!Q1599/1000000000)</f>
        <v>1</v>
      </c>
      <c r="F1593" s="58">
        <f t="shared" si="97"/>
        <v>1783.2469664424475</v>
      </c>
      <c r="G1593" s="65">
        <f t="shared" si="98"/>
        <v>2.6135786027399188E-3</v>
      </c>
      <c r="H1593" s="58">
        <v>4144.9799999999996</v>
      </c>
      <c r="I1593" s="68">
        <f t="shared" si="99"/>
        <v>9.5155519726441984E-3</v>
      </c>
    </row>
    <row r="1594" spans="1:9" x14ac:dyDescent="0.2">
      <c r="A1594" s="51">
        <f>Data!A1600</f>
        <v>42136</v>
      </c>
      <c r="B1594" s="52">
        <f>Data!E1600</f>
        <v>1584.1658</v>
      </c>
      <c r="C1594" s="52">
        <f t="shared" si="96"/>
        <v>0.99841612565718241</v>
      </c>
      <c r="D1594" s="53">
        <f>IF(Data!Q1600=0,1,Data!Q1600/POWER(10,LEN(Data!Q1600)-1))</f>
        <v>1</v>
      </c>
      <c r="E1594" s="53">
        <f>IF(Data!R1600=0,1,Data!Q1600/1000000000)</f>
        <v>1</v>
      </c>
      <c r="F1594" s="53">
        <f t="shared" si="97"/>
        <v>1780.4225273253919</v>
      </c>
      <c r="G1594" s="66">
        <f t="shared" si="98"/>
        <v>-1.5838743428175928E-3</v>
      </c>
      <c r="H1594" s="53">
        <v>4118.1499999999996</v>
      </c>
      <c r="I1594" s="69">
        <f t="shared" si="99"/>
        <v>-6.4728900983840321E-3</v>
      </c>
    </row>
    <row r="1595" spans="1:9" x14ac:dyDescent="0.2">
      <c r="A1595" s="56">
        <f>Data!A1601</f>
        <v>42137</v>
      </c>
      <c r="B1595" s="57">
        <f>Data!E1601</f>
        <v>1580.0896</v>
      </c>
      <c r="C1595" s="57">
        <f t="shared" si="96"/>
        <v>0.99742691074381229</v>
      </c>
      <c r="D1595" s="58">
        <f>IF(Data!Q1601=0,1,Data!Q1601/POWER(10,LEN(Data!Q1601)-1))</f>
        <v>1.000669289</v>
      </c>
      <c r="E1595" s="58">
        <f>IF(Data!R1601=0,1,Data!Q1601/1000000000)</f>
        <v>1</v>
      </c>
      <c r="F1595" s="58">
        <f t="shared" si="97"/>
        <v>1777.0298923242995</v>
      </c>
      <c r="G1595" s="65">
        <f t="shared" si="98"/>
        <v>-1.9055223965228629E-3</v>
      </c>
      <c r="H1595" s="58">
        <v>4098.71</v>
      </c>
      <c r="I1595" s="68">
        <f t="shared" si="99"/>
        <v>-4.7205662736907739E-3</v>
      </c>
    </row>
    <row r="1596" spans="1:9" x14ac:dyDescent="0.2">
      <c r="A1596" s="51">
        <f>Data!A1602</f>
        <v>42138</v>
      </c>
      <c r="B1596" s="52">
        <f>Data!E1602</f>
        <v>1570.8353999999999</v>
      </c>
      <c r="C1596" s="52">
        <f t="shared" si="96"/>
        <v>0.99414324352239258</v>
      </c>
      <c r="D1596" s="53">
        <f>IF(Data!Q1602=0,1,Data!Q1602/POWER(10,LEN(Data!Q1602)-1))</f>
        <v>1.0008744629999999</v>
      </c>
      <c r="E1596" s="53">
        <f>IF(Data!R1602=0,1,Data!Q1602/1000000000)</f>
        <v>1</v>
      </c>
      <c r="F1596" s="53">
        <f t="shared" si="97"/>
        <v>1768.1671067937402</v>
      </c>
      <c r="G1596" s="66">
        <f t="shared" si="98"/>
        <v>-4.9874149944472146E-3</v>
      </c>
      <c r="H1596" s="53">
        <v>4076.73</v>
      </c>
      <c r="I1596" s="69">
        <f t="shared" si="99"/>
        <v>-5.3626628866155768E-3</v>
      </c>
    </row>
    <row r="1597" spans="1:9" x14ac:dyDescent="0.2">
      <c r="A1597" s="56">
        <f>Data!A1603</f>
        <v>42139</v>
      </c>
      <c r="B1597" s="57">
        <f>Data!E1603</f>
        <v>1573.4591</v>
      </c>
      <c r="C1597" s="57">
        <f t="shared" si="96"/>
        <v>1.0016702577494754</v>
      </c>
      <c r="D1597" s="58">
        <f>IF(Data!Q1603=0,1,Data!Q1603/POWER(10,LEN(Data!Q1603)-1))</f>
        <v>1</v>
      </c>
      <c r="E1597" s="58">
        <f>IF(Data!R1603=0,1,Data!Q1603/1000000000)</f>
        <v>1</v>
      </c>
      <c r="F1597" s="58">
        <f t="shared" si="97"/>
        <v>1771.12040160623</v>
      </c>
      <c r="G1597" s="65">
        <f t="shared" si="98"/>
        <v>1.670257749475379E-3</v>
      </c>
      <c r="H1597" s="58">
        <v>4111.66</v>
      </c>
      <c r="I1597" s="68">
        <f t="shared" si="99"/>
        <v>8.5681416233107655E-3</v>
      </c>
    </row>
    <row r="1598" spans="1:9" x14ac:dyDescent="0.2">
      <c r="A1598" s="51">
        <f>Data!A1604</f>
        <v>42140</v>
      </c>
      <c r="B1598" s="52">
        <f>Data!E1604</f>
        <v>1573.3898999999999</v>
      </c>
      <c r="C1598" s="52">
        <f t="shared" si="96"/>
        <v>0.99995602046471999</v>
      </c>
      <c r="D1598" s="53">
        <f>IF(Data!Q1604=0,1,Data!Q1604/POWER(10,LEN(Data!Q1604)-1))</f>
        <v>1</v>
      </c>
      <c r="E1598" s="53">
        <f>IF(Data!R1604=0,1,Data!Q1604/1000000000)</f>
        <v>1</v>
      </c>
      <c r="F1598" s="53">
        <f t="shared" si="97"/>
        <v>1771.0425085540423</v>
      </c>
      <c r="G1598" s="66">
        <f t="shared" si="98"/>
        <v>-4.3979535280014304E-5</v>
      </c>
      <c r="H1598" s="53">
        <v>4111.66</v>
      </c>
      <c r="I1598" s="69">
        <f t="shared" si="99"/>
        <v>0</v>
      </c>
    </row>
    <row r="1599" spans="1:9" x14ac:dyDescent="0.2">
      <c r="A1599" s="56">
        <f>Data!A1605</f>
        <v>42141</v>
      </c>
      <c r="B1599" s="57">
        <f>Data!E1605</f>
        <v>1573.3207</v>
      </c>
      <c r="C1599" s="57">
        <f t="shared" si="96"/>
        <v>0.99995601853043548</v>
      </c>
      <c r="D1599" s="58">
        <f>IF(Data!Q1605=0,1,Data!Q1605/POWER(10,LEN(Data!Q1605)-1))</f>
        <v>1</v>
      </c>
      <c r="E1599" s="58">
        <f>IF(Data!R1605=0,1,Data!Q1605/1000000000)</f>
        <v>1</v>
      </c>
      <c r="F1599" s="58">
        <f t="shared" si="97"/>
        <v>1770.964615501855</v>
      </c>
      <c r="G1599" s="65">
        <f t="shared" si="98"/>
        <v>-4.3981469564524645E-5</v>
      </c>
      <c r="H1599" s="58">
        <v>4111.66</v>
      </c>
      <c r="I1599" s="68">
        <f t="shared" si="99"/>
        <v>0</v>
      </c>
    </row>
    <row r="1600" spans="1:9" x14ac:dyDescent="0.2">
      <c r="A1600" s="51">
        <f>Data!A1606</f>
        <v>42142</v>
      </c>
      <c r="B1600" s="52">
        <f>Data!E1606</f>
        <v>1574.0712000000001</v>
      </c>
      <c r="C1600" s="52">
        <f t="shared" si="96"/>
        <v>1.0004770165421457</v>
      </c>
      <c r="D1600" s="53">
        <f>IF(Data!Q1606=0,1,Data!Q1606/POWER(10,LEN(Data!Q1606)-1))</f>
        <v>1</v>
      </c>
      <c r="E1600" s="53">
        <f>IF(Data!R1606=0,1,Data!Q1606/1000000000)</f>
        <v>1</v>
      </c>
      <c r="F1600" s="53">
        <f t="shared" si="97"/>
        <v>1771.809394919004</v>
      </c>
      <c r="G1600" s="66">
        <f t="shared" si="98"/>
        <v>4.7701654214571398E-4</v>
      </c>
      <c r="H1600" s="53">
        <v>4107</v>
      </c>
      <c r="I1600" s="69">
        <f t="shared" si="99"/>
        <v>-1.1333621943447891E-3</v>
      </c>
    </row>
    <row r="1601" spans="1:9" x14ac:dyDescent="0.2">
      <c r="A1601" s="56">
        <f>Data!A1607</f>
        <v>42143</v>
      </c>
      <c r="B1601" s="57">
        <f>Data!E1607</f>
        <v>1565.7381</v>
      </c>
      <c r="C1601" s="57">
        <f t="shared" si="96"/>
        <v>0.99470602092205229</v>
      </c>
      <c r="D1601" s="58">
        <f>IF(Data!Q1607=0,1,Data!Q1607/POWER(10,LEN(Data!Q1607)-1))</f>
        <v>1.0021738339999999</v>
      </c>
      <c r="E1601" s="58">
        <f>IF(Data!R1607=0,1,Data!Q1607/1000000000)</f>
        <v>1</v>
      </c>
      <c r="F1601" s="58">
        <f t="shared" si="97"/>
        <v>1766.2607021633146</v>
      </c>
      <c r="G1601" s="65">
        <f t="shared" si="98"/>
        <v>-3.1316533096625854E-3</v>
      </c>
      <c r="H1601" s="58">
        <v>4080.03</v>
      </c>
      <c r="I1601" s="68">
        <f t="shared" si="99"/>
        <v>-6.5668371073775988E-3</v>
      </c>
    </row>
    <row r="1602" spans="1:9" x14ac:dyDescent="0.2">
      <c r="A1602" s="51">
        <f>Data!A1608</f>
        <v>42144</v>
      </c>
      <c r="B1602" s="52">
        <f>Data!E1608</f>
        <v>1555.8471999999999</v>
      </c>
      <c r="C1602" s="52">
        <f t="shared" si="96"/>
        <v>0.99368291542499976</v>
      </c>
      <c r="D1602" s="53">
        <f>IF(Data!Q1608=0,1,Data!Q1608/POWER(10,LEN(Data!Q1608)-1))</f>
        <v>1.0012589620000001</v>
      </c>
      <c r="E1602" s="53">
        <f>IF(Data!R1608=0,1,Data!Q1608/1000000000)</f>
        <v>1</v>
      </c>
      <c r="F1602" s="53">
        <f t="shared" si="97"/>
        <v>1757.3126920149957</v>
      </c>
      <c r="G1602" s="66">
        <f t="shared" si="98"/>
        <v>-5.066075544430837E-3</v>
      </c>
      <c r="H1602" s="53">
        <v>4057.94</v>
      </c>
      <c r="I1602" s="69">
        <f t="shared" si="99"/>
        <v>-5.4141758761577785E-3</v>
      </c>
    </row>
    <row r="1603" spans="1:9" x14ac:dyDescent="0.2">
      <c r="A1603" s="56">
        <f>Data!A1609</f>
        <v>42145</v>
      </c>
      <c r="B1603" s="57">
        <f>Data!E1609</f>
        <v>1555.7815000000001</v>
      </c>
      <c r="C1603" s="57">
        <f t="shared" si="96"/>
        <v>0.99995777220282311</v>
      </c>
      <c r="D1603" s="58">
        <f>IF(Data!Q1609=0,1,Data!Q1609/POWER(10,LEN(Data!Q1609)-1))</f>
        <v>1</v>
      </c>
      <c r="E1603" s="58">
        <f>IF(Data!R1609=0,1,Data!Q1609/1000000000)</f>
        <v>1</v>
      </c>
      <c r="F1603" s="58">
        <f t="shared" si="97"/>
        <v>1757.238484571061</v>
      </c>
      <c r="G1603" s="65">
        <f t="shared" si="98"/>
        <v>-4.2227797176885851E-5</v>
      </c>
      <c r="H1603" s="58">
        <v>4057.94</v>
      </c>
      <c r="I1603" s="68">
        <f t="shared" si="99"/>
        <v>0</v>
      </c>
    </row>
    <row r="1604" spans="1:9" x14ac:dyDescent="0.2">
      <c r="A1604" s="51">
        <f>Data!A1610</f>
        <v>42146</v>
      </c>
      <c r="B1604" s="52">
        <f>Data!E1610</f>
        <v>1549.3503000000001</v>
      </c>
      <c r="C1604" s="52">
        <f t="shared" ref="C1604:C1667" si="100">B1604/B1603</f>
        <v>0.99586625756894531</v>
      </c>
      <c r="D1604" s="53">
        <f>IF(Data!Q1610=0,1,Data!Q1610/POWER(10,LEN(Data!Q1610)-1))</f>
        <v>1</v>
      </c>
      <c r="E1604" s="53">
        <f>IF(Data!R1610=0,1,Data!Q1610/1000000000)</f>
        <v>1</v>
      </c>
      <c r="F1604" s="53">
        <f t="shared" ref="F1604:F1667" si="101">D1604*E1604*F1603*C1604</f>
        <v>1749.9745132859073</v>
      </c>
      <c r="G1604" s="66">
        <f t="shared" ref="G1604:G1667" si="102">(F1604/F1603)-1</f>
        <v>-4.1337424310546877E-3</v>
      </c>
      <c r="H1604" s="53">
        <v>4061.83</v>
      </c>
      <c r="I1604" s="69">
        <f t="shared" ref="I1604:I1667" si="103">(H1604/H1603)-1</f>
        <v>9.5861446941047923E-4</v>
      </c>
    </row>
    <row r="1605" spans="1:9" x14ac:dyDescent="0.2">
      <c r="A1605" s="56">
        <f>Data!A1611</f>
        <v>42147</v>
      </c>
      <c r="B1605" s="57">
        <f>Data!E1611</f>
        <v>1549.2814000000001</v>
      </c>
      <c r="C1605" s="57">
        <f t="shared" si="100"/>
        <v>0.99995552974688806</v>
      </c>
      <c r="D1605" s="58">
        <f>IF(Data!Q1611=0,1,Data!Q1611/POWER(10,LEN(Data!Q1611)-1))</f>
        <v>1</v>
      </c>
      <c r="E1605" s="58">
        <f>IF(Data!R1611=0,1,Data!Q1611/1000000000)</f>
        <v>1</v>
      </c>
      <c r="F1605" s="58">
        <f t="shared" si="101"/>
        <v>1749.8966914763621</v>
      </c>
      <c r="G1605" s="65">
        <f t="shared" si="102"/>
        <v>-4.4470253111938973E-5</v>
      </c>
      <c r="H1605" s="58">
        <v>4061.83</v>
      </c>
      <c r="I1605" s="68">
        <f t="shared" si="103"/>
        <v>0</v>
      </c>
    </row>
    <row r="1606" spans="1:9" x14ac:dyDescent="0.2">
      <c r="A1606" s="51">
        <f>Data!A1612</f>
        <v>42148</v>
      </c>
      <c r="B1606" s="52">
        <f>Data!E1612</f>
        <v>1549.2125000000001</v>
      </c>
      <c r="C1606" s="52">
        <f t="shared" si="100"/>
        <v>0.99995552776919672</v>
      </c>
      <c r="D1606" s="53">
        <f>IF(Data!Q1612=0,1,Data!Q1612/POWER(10,LEN(Data!Q1612)-1))</f>
        <v>1</v>
      </c>
      <c r="E1606" s="53">
        <f>IF(Data!R1612=0,1,Data!Q1612/1000000000)</f>
        <v>1</v>
      </c>
      <c r="F1606" s="53">
        <f t="shared" si="101"/>
        <v>1749.8188696668169</v>
      </c>
      <c r="G1606" s="66">
        <f t="shared" si="102"/>
        <v>-4.4472230803282997E-5</v>
      </c>
      <c r="H1606" s="53">
        <v>4061.83</v>
      </c>
      <c r="I1606" s="69">
        <f t="shared" si="103"/>
        <v>0</v>
      </c>
    </row>
    <row r="1607" spans="1:9" x14ac:dyDescent="0.2">
      <c r="A1607" s="56">
        <f>Data!A1613</f>
        <v>42149</v>
      </c>
      <c r="B1607" s="57">
        <f>Data!E1613</f>
        <v>1546.1669999999999</v>
      </c>
      <c r="C1607" s="57">
        <f t="shared" si="100"/>
        <v>0.99803416251805344</v>
      </c>
      <c r="D1607" s="58">
        <f>IF(Data!Q1613=0,1,Data!Q1613/POWER(10,LEN(Data!Q1613)-1))</f>
        <v>1.0039869640000001</v>
      </c>
      <c r="E1607" s="58">
        <f>IF(Data!R1613=0,1,Data!Q1613/1000000000)</f>
        <v>1</v>
      </c>
      <c r="F1607" s="58">
        <f t="shared" si="101"/>
        <v>1753.3417603900173</v>
      </c>
      <c r="G1607" s="65">
        <f t="shared" si="102"/>
        <v>2.0132887947832412E-3</v>
      </c>
      <c r="H1607" s="58">
        <v>4043.97</v>
      </c>
      <c r="I1607" s="68">
        <f t="shared" si="103"/>
        <v>-4.397032864497108E-3</v>
      </c>
    </row>
    <row r="1608" spans="1:9" x14ac:dyDescent="0.2">
      <c r="A1608" s="51">
        <f>Data!A1614</f>
        <v>42150</v>
      </c>
      <c r="B1608" s="52">
        <f>Data!E1614</f>
        <v>1535.9577999999999</v>
      </c>
      <c r="C1608" s="52">
        <f t="shared" si="100"/>
        <v>0.99339709099987261</v>
      </c>
      <c r="D1608" s="53">
        <f>IF(Data!Q1614=0,1,Data!Q1614/POWER(10,LEN(Data!Q1614)-1))</f>
        <v>1.0002073380000001</v>
      </c>
      <c r="E1608" s="53">
        <f>IF(Data!R1614=0,1,Data!Q1614/1000000000)</f>
        <v>1</v>
      </c>
      <c r="F1608" s="53">
        <f t="shared" si="101"/>
        <v>1742.1257382895653</v>
      </c>
      <c r="G1608" s="66">
        <f t="shared" si="102"/>
        <v>-6.3969400340735394E-3</v>
      </c>
      <c r="H1608" s="53">
        <v>4016.83</v>
      </c>
      <c r="I1608" s="69">
        <f t="shared" si="103"/>
        <v>-6.7112268389725172E-3</v>
      </c>
    </row>
    <row r="1609" spans="1:9" x14ac:dyDescent="0.2">
      <c r="A1609" s="56">
        <f>Data!A1615</f>
        <v>42151</v>
      </c>
      <c r="B1609" s="57">
        <f>Data!E1615</f>
        <v>1541.2892999999999</v>
      </c>
      <c r="C1609" s="57">
        <f t="shared" si="100"/>
        <v>1.0034711240113499</v>
      </c>
      <c r="D1609" s="58">
        <f>IF(Data!Q1615=0,1,Data!Q1615/POWER(10,LEN(Data!Q1615)-1))</f>
        <v>1.00017088</v>
      </c>
      <c r="E1609" s="58">
        <f>IF(Data!R1615=0,1,Data!Q1615/1000000000)</f>
        <v>1</v>
      </c>
      <c r="F1609" s="58">
        <f t="shared" si="101"/>
        <v>1748.4716005510318</v>
      </c>
      <c r="G1609" s="65">
        <f t="shared" si="102"/>
        <v>3.642597157020866E-3</v>
      </c>
      <c r="H1609" s="58">
        <v>4036.61</v>
      </c>
      <c r="I1609" s="68">
        <f t="shared" si="103"/>
        <v>4.9242810873251219E-3</v>
      </c>
    </row>
    <row r="1610" spans="1:9" x14ac:dyDescent="0.2">
      <c r="A1610" s="51">
        <f>Data!A1616</f>
        <v>42152</v>
      </c>
      <c r="B1610" s="52">
        <f>Data!E1616</f>
        <v>1540.8366000000001</v>
      </c>
      <c r="C1610" s="52">
        <f t="shared" si="100"/>
        <v>0.99970628486164159</v>
      </c>
      <c r="D1610" s="53">
        <f>IF(Data!Q1616=0,1,Data!Q1616/POWER(10,LEN(Data!Q1616)-1))</f>
        <v>1.000336323</v>
      </c>
      <c r="E1610" s="53">
        <f>IF(Data!R1616=0,1,Data!Q1616/1000000000)</f>
        <v>1</v>
      </c>
      <c r="F1610" s="53">
        <f t="shared" si="101"/>
        <v>1748.5459264675285</v>
      </c>
      <c r="G1610" s="66">
        <f t="shared" si="102"/>
        <v>4.2509078485020169E-5</v>
      </c>
      <c r="H1610" s="53">
        <v>4032.16</v>
      </c>
      <c r="I1610" s="69">
        <f t="shared" si="103"/>
        <v>-1.1024101907294304E-3</v>
      </c>
    </row>
    <row r="1611" spans="1:9" x14ac:dyDescent="0.2">
      <c r="A1611" s="56">
        <f>Data!A1617</f>
        <v>42153</v>
      </c>
      <c r="B1611" s="57">
        <f>Data!E1617</f>
        <v>1546.0595000000001</v>
      </c>
      <c r="C1611" s="57">
        <f t="shared" si="100"/>
        <v>1.0033896520890015</v>
      </c>
      <c r="D1611" s="58">
        <f>IF(Data!Q1617=0,1,Data!Q1617/POWER(10,LEN(Data!Q1617)-1))</f>
        <v>1.0007009849999999</v>
      </c>
      <c r="E1611" s="58">
        <f>IF(Data!R1617=0,1,Data!Q1617/1000000000)</f>
        <v>1</v>
      </c>
      <c r="F1611" s="58">
        <f t="shared" si="101"/>
        <v>1755.7027479978635</v>
      </c>
      <c r="G1611" s="65">
        <f t="shared" si="102"/>
        <v>4.0930131842711326E-3</v>
      </c>
      <c r="H1611" s="58">
        <v>4045.62</v>
      </c>
      <c r="I1611" s="68">
        <f t="shared" si="103"/>
        <v>3.3381611840799241E-3</v>
      </c>
    </row>
    <row r="1612" spans="1:9" x14ac:dyDescent="0.2">
      <c r="A1612" s="51">
        <f>Data!A1618</f>
        <v>42154</v>
      </c>
      <c r="B1612" s="52">
        <f>Data!E1618</f>
        <v>1545.9906000000001</v>
      </c>
      <c r="C1612" s="52">
        <f t="shared" si="100"/>
        <v>0.99995543509159901</v>
      </c>
      <c r="D1612" s="53">
        <f>IF(Data!Q1618=0,1,Data!Q1618/POWER(10,LEN(Data!Q1618)-1))</f>
        <v>1</v>
      </c>
      <c r="E1612" s="53">
        <f>IF(Data!R1618=0,1,Data!Q1618/1000000000)</f>
        <v>1</v>
      </c>
      <c r="F1612" s="53">
        <f t="shared" si="101"/>
        <v>1755.6245052657196</v>
      </c>
      <c r="G1612" s="66">
        <f t="shared" si="102"/>
        <v>-4.4564908400990255E-5</v>
      </c>
      <c r="H1612" s="53">
        <v>4045.62</v>
      </c>
      <c r="I1612" s="69">
        <f t="shared" si="103"/>
        <v>0</v>
      </c>
    </row>
    <row r="1613" spans="1:9" x14ac:dyDescent="0.2">
      <c r="A1613" s="56">
        <f>Data!A1619</f>
        <v>42155</v>
      </c>
      <c r="B1613" s="57">
        <f>Data!E1619</f>
        <v>1545.9215999999999</v>
      </c>
      <c r="C1613" s="57">
        <f t="shared" si="100"/>
        <v>0.99995536842203303</v>
      </c>
      <c r="D1613" s="58">
        <f>IF(Data!Q1619=0,1,Data!Q1619/POWER(10,LEN(Data!Q1619)-1))</f>
        <v>1</v>
      </c>
      <c r="E1613" s="58">
        <f>IF(Data!R1619=0,1,Data!Q1619/1000000000)</f>
        <v>1</v>
      </c>
      <c r="F1613" s="58">
        <f t="shared" si="101"/>
        <v>1755.546148973732</v>
      </c>
      <c r="G1613" s="65">
        <f t="shared" si="102"/>
        <v>-4.463157796696926E-5</v>
      </c>
      <c r="H1613" s="58">
        <v>4045.62</v>
      </c>
      <c r="I1613" s="68">
        <f t="shared" si="103"/>
        <v>0</v>
      </c>
    </row>
    <row r="1614" spans="1:9" x14ac:dyDescent="0.2">
      <c r="A1614" s="51">
        <f>Data!A1620</f>
        <v>42156</v>
      </c>
      <c r="B1614" s="52">
        <f>Data!E1620</f>
        <v>1535.2411</v>
      </c>
      <c r="C1614" s="52">
        <f t="shared" si="100"/>
        <v>0.99309117616313791</v>
      </c>
      <c r="D1614" s="53">
        <f>IF(Data!Q1620=0,1,Data!Q1620/POWER(10,LEN(Data!Q1620)-1))</f>
        <v>1</v>
      </c>
      <c r="E1614" s="53">
        <f>IF(Data!R1620=0,1,Data!Q1620/1000000000)</f>
        <v>1</v>
      </c>
      <c r="F1614" s="53">
        <f t="shared" si="101"/>
        <v>1743.4173898929907</v>
      </c>
      <c r="G1614" s="66">
        <f t="shared" si="102"/>
        <v>-6.908823836862088E-3</v>
      </c>
      <c r="H1614" s="53">
        <v>4004.96</v>
      </c>
      <c r="I1614" s="69">
        <f t="shared" si="103"/>
        <v>-1.0050375467789863E-2</v>
      </c>
    </row>
    <row r="1615" spans="1:9" x14ac:dyDescent="0.2">
      <c r="A1615" s="56">
        <f>Data!A1621</f>
        <v>42157</v>
      </c>
      <c r="B1615" s="57">
        <f>Data!E1621</f>
        <v>1518.7855</v>
      </c>
      <c r="C1615" s="57">
        <f t="shared" si="100"/>
        <v>0.9892814229634681</v>
      </c>
      <c r="D1615" s="58">
        <f>IF(Data!Q1621=0,1,Data!Q1621/POWER(10,LEN(Data!Q1621)-1))</f>
        <v>1</v>
      </c>
      <c r="E1615" s="58">
        <f>IF(Data!R1621=0,1,Data!Q1621/1000000000)</f>
        <v>1</v>
      </c>
      <c r="F1615" s="58">
        <f t="shared" si="101"/>
        <v>1724.7304362925934</v>
      </c>
      <c r="G1615" s="65">
        <f t="shared" si="102"/>
        <v>-1.0718577036531896E-2</v>
      </c>
      <c r="H1615" s="58">
        <v>3986.11</v>
      </c>
      <c r="I1615" s="68">
        <f t="shared" si="103"/>
        <v>-4.7066637369661546E-3</v>
      </c>
    </row>
    <row r="1616" spans="1:9" x14ac:dyDescent="0.2">
      <c r="A1616" s="51">
        <f>Data!A1622</f>
        <v>42158</v>
      </c>
      <c r="B1616" s="52">
        <f>Data!E1622</f>
        <v>1518.4612999999999</v>
      </c>
      <c r="C1616" s="52">
        <f t="shared" si="100"/>
        <v>0.99978653996894229</v>
      </c>
      <c r="D1616" s="53">
        <f>IF(Data!Q1622=0,1,Data!Q1622/POWER(10,LEN(Data!Q1622)-1))</f>
        <v>1</v>
      </c>
      <c r="E1616" s="53">
        <f>IF(Data!R1622=0,1,Data!Q1622/1000000000)</f>
        <v>1</v>
      </c>
      <c r="F1616" s="53">
        <f t="shared" si="101"/>
        <v>1724.3622752800961</v>
      </c>
      <c r="G1616" s="66">
        <f t="shared" si="102"/>
        <v>-2.1346003105771061E-4</v>
      </c>
      <c r="H1616" s="53">
        <v>3994.46</v>
      </c>
      <c r="I1616" s="69">
        <f t="shared" si="103"/>
        <v>2.094774103072794E-3</v>
      </c>
    </row>
    <row r="1617" spans="1:9" x14ac:dyDescent="0.2">
      <c r="A1617" s="56">
        <f>Data!A1623</f>
        <v>42159</v>
      </c>
      <c r="B1617" s="57">
        <f>Data!E1623</f>
        <v>1508.1836000000001</v>
      </c>
      <c r="C1617" s="57">
        <f t="shared" si="100"/>
        <v>0.99323150349633549</v>
      </c>
      <c r="D1617" s="58">
        <f>IF(Data!Q1623=0,1,Data!Q1623/POWER(10,LEN(Data!Q1623)-1))</f>
        <v>1</v>
      </c>
      <c r="E1617" s="58">
        <f>IF(Data!R1623=0,1,Data!Q1623/1000000000)</f>
        <v>1</v>
      </c>
      <c r="F1617" s="58">
        <f t="shared" si="101"/>
        <v>1712.6909352488119</v>
      </c>
      <c r="G1617" s="65">
        <f t="shared" si="102"/>
        <v>-6.7684965036644007E-3</v>
      </c>
      <c r="H1617" s="58">
        <v>3952.84</v>
      </c>
      <c r="I1617" s="68">
        <f t="shared" si="103"/>
        <v>-1.0419430911812855E-2</v>
      </c>
    </row>
    <row r="1618" spans="1:9" x14ac:dyDescent="0.2">
      <c r="A1618" s="51">
        <f>Data!A1624</f>
        <v>42160</v>
      </c>
      <c r="B1618" s="52">
        <f>Data!E1624</f>
        <v>1502.7130999999999</v>
      </c>
      <c r="C1618" s="52">
        <f t="shared" si="100"/>
        <v>0.99637278909543892</v>
      </c>
      <c r="D1618" s="53">
        <f>IF(Data!Q1624=0,1,Data!Q1624/POWER(10,LEN(Data!Q1624)-1))</f>
        <v>1</v>
      </c>
      <c r="E1618" s="53">
        <f>IF(Data!R1624=0,1,Data!Q1624/1000000000)</f>
        <v>1</v>
      </c>
      <c r="F1618" s="53">
        <f t="shared" si="101"/>
        <v>1706.4786440123346</v>
      </c>
      <c r="G1618" s="66">
        <f t="shared" si="102"/>
        <v>-3.6272109045609735E-3</v>
      </c>
      <c r="H1618" s="53">
        <v>3967.03</v>
      </c>
      <c r="I1618" s="69">
        <f t="shared" si="103"/>
        <v>3.5898240252578706E-3</v>
      </c>
    </row>
    <row r="1619" spans="1:9" x14ac:dyDescent="0.2">
      <c r="A1619" s="56">
        <f>Data!A1625</f>
        <v>42161</v>
      </c>
      <c r="B1619" s="57">
        <f>Data!E1625</f>
        <v>1502.646</v>
      </c>
      <c r="C1619" s="57">
        <f t="shared" si="100"/>
        <v>0.99995534743125614</v>
      </c>
      <c r="D1619" s="58">
        <f>IF(Data!Q1625=0,1,Data!Q1625/POWER(10,LEN(Data!Q1625)-1))</f>
        <v>1</v>
      </c>
      <c r="E1619" s="58">
        <f>IF(Data!R1625=0,1,Data!Q1625/1000000000)</f>
        <v>1</v>
      </c>
      <c r="F1619" s="58">
        <f t="shared" si="101"/>
        <v>1706.4024453573729</v>
      </c>
      <c r="G1619" s="65">
        <f t="shared" si="102"/>
        <v>-4.4652568743863696E-5</v>
      </c>
      <c r="H1619" s="58">
        <v>3967.03</v>
      </c>
      <c r="I1619" s="68">
        <f t="shared" si="103"/>
        <v>0</v>
      </c>
    </row>
    <row r="1620" spans="1:9" x14ac:dyDescent="0.2">
      <c r="A1620" s="51">
        <f>Data!A1626</f>
        <v>42162</v>
      </c>
      <c r="B1620" s="52">
        <f>Data!E1626</f>
        <v>1502.5789</v>
      </c>
      <c r="C1620" s="52">
        <f t="shared" si="100"/>
        <v>0.99995534543731524</v>
      </c>
      <c r="D1620" s="53">
        <f>IF(Data!Q1626=0,1,Data!Q1626/POWER(10,LEN(Data!Q1626)-1))</f>
        <v>1</v>
      </c>
      <c r="E1620" s="53">
        <f>IF(Data!R1626=0,1,Data!Q1626/1000000000)</f>
        <v>1</v>
      </c>
      <c r="F1620" s="53">
        <f t="shared" si="101"/>
        <v>1706.3262467024113</v>
      </c>
      <c r="G1620" s="66">
        <f t="shared" si="102"/>
        <v>-4.4654562684764976E-5</v>
      </c>
      <c r="H1620" s="53">
        <v>3967.03</v>
      </c>
      <c r="I1620" s="69">
        <f t="shared" si="103"/>
        <v>0</v>
      </c>
    </row>
    <row r="1621" spans="1:9" x14ac:dyDescent="0.2">
      <c r="A1621" s="56">
        <f>Data!A1627</f>
        <v>42163</v>
      </c>
      <c r="B1621" s="57">
        <f>Data!E1627</f>
        <v>1503.4215999999999</v>
      </c>
      <c r="C1621" s="57">
        <f t="shared" si="100"/>
        <v>1.0005608357737488</v>
      </c>
      <c r="D1621" s="58">
        <f>IF(Data!Q1627=0,1,Data!Q1627/POWER(10,LEN(Data!Q1627)-1))</f>
        <v>1</v>
      </c>
      <c r="E1621" s="58">
        <f>IF(Data!R1627=0,1,Data!Q1627/1000000000)</f>
        <v>1</v>
      </c>
      <c r="F1621" s="58">
        <f t="shared" si="101"/>
        <v>1707.2832155032484</v>
      </c>
      <c r="G1621" s="65">
        <f t="shared" si="102"/>
        <v>5.6083577374876903E-4</v>
      </c>
      <c r="H1621" s="58">
        <v>3946.98</v>
      </c>
      <c r="I1621" s="68">
        <f t="shared" si="103"/>
        <v>-5.0541589047726765E-3</v>
      </c>
    </row>
    <row r="1622" spans="1:9" x14ac:dyDescent="0.2">
      <c r="A1622" s="51">
        <f>Data!A1628</f>
        <v>42164</v>
      </c>
      <c r="B1622" s="52">
        <f>Data!E1628</f>
        <v>1487.6166000000001</v>
      </c>
      <c r="C1622" s="52">
        <f t="shared" si="100"/>
        <v>0.98948731347214924</v>
      </c>
      <c r="D1622" s="53">
        <f>IF(Data!Q1628=0,1,Data!Q1628/POWER(10,LEN(Data!Q1628)-1))</f>
        <v>1</v>
      </c>
      <c r="E1622" s="53">
        <f>IF(Data!R1628=0,1,Data!Q1628/1000000000)</f>
        <v>1</v>
      </c>
      <c r="F1622" s="53">
        <f t="shared" si="101"/>
        <v>1689.3350822444017</v>
      </c>
      <c r="G1622" s="66">
        <f t="shared" si="102"/>
        <v>-1.0512686527850645E-2</v>
      </c>
      <c r="H1622" s="53">
        <v>3906.62</v>
      </c>
      <c r="I1622" s="69">
        <f t="shared" si="103"/>
        <v>-1.02255395264228E-2</v>
      </c>
    </row>
    <row r="1623" spans="1:9" x14ac:dyDescent="0.2">
      <c r="A1623" s="56">
        <f>Data!A1629</f>
        <v>42165</v>
      </c>
      <c r="B1623" s="57">
        <f>Data!E1629</f>
        <v>1504.0397</v>
      </c>
      <c r="C1623" s="57">
        <f t="shared" si="100"/>
        <v>1.0110398741181028</v>
      </c>
      <c r="D1623" s="58">
        <f>IF(Data!Q1629=0,1,Data!Q1629/POWER(10,LEN(Data!Q1629)-1))</f>
        <v>1</v>
      </c>
      <c r="E1623" s="58">
        <f>IF(Data!R1629=0,1,Data!Q1629/1000000000)</f>
        <v>1</v>
      </c>
      <c r="F1623" s="58">
        <f t="shared" si="101"/>
        <v>1707.9851288956747</v>
      </c>
      <c r="G1623" s="65">
        <f t="shared" si="102"/>
        <v>1.103987411810281E-2</v>
      </c>
      <c r="H1623" s="58">
        <v>3956.19</v>
      </c>
      <c r="I1623" s="68">
        <f t="shared" si="103"/>
        <v>1.2688718124619358E-2</v>
      </c>
    </row>
    <row r="1624" spans="1:9" x14ac:dyDescent="0.2">
      <c r="A1624" s="51">
        <f>Data!A1630</f>
        <v>42166</v>
      </c>
      <c r="B1624" s="52">
        <f>Data!E1630</f>
        <v>1507.4181000000001</v>
      </c>
      <c r="C1624" s="52">
        <f t="shared" si="100"/>
        <v>1.0022462173039715</v>
      </c>
      <c r="D1624" s="53">
        <f>IF(Data!Q1630=0,1,Data!Q1630/POWER(10,LEN(Data!Q1630)-1))</f>
        <v>1</v>
      </c>
      <c r="E1624" s="53">
        <f>IF(Data!R1630=0,1,Data!Q1630/1000000000)</f>
        <v>1</v>
      </c>
      <c r="F1624" s="53">
        <f t="shared" si="101"/>
        <v>1711.8216346471261</v>
      </c>
      <c r="G1624" s="66">
        <f t="shared" si="102"/>
        <v>2.2462173039714539E-3</v>
      </c>
      <c r="H1624" s="53">
        <v>3967.39</v>
      </c>
      <c r="I1624" s="69">
        <f t="shared" si="103"/>
        <v>2.8310065997840805E-3</v>
      </c>
    </row>
    <row r="1625" spans="1:9" x14ac:dyDescent="0.2">
      <c r="A1625" s="56">
        <f>Data!A1631</f>
        <v>42167</v>
      </c>
      <c r="B1625" s="57">
        <f>Data!E1631</f>
        <v>1506.3052</v>
      </c>
      <c r="C1625" s="57">
        <f t="shared" si="100"/>
        <v>0.99926171776761863</v>
      </c>
      <c r="D1625" s="58">
        <f>IF(Data!Q1631=0,1,Data!Q1631/POWER(10,LEN(Data!Q1631)-1))</f>
        <v>1</v>
      </c>
      <c r="E1625" s="58">
        <f>IF(Data!R1631=0,1,Data!Q1631/1000000000)</f>
        <v>1</v>
      </c>
      <c r="F1625" s="58">
        <f t="shared" si="101"/>
        <v>1710.55782714926</v>
      </c>
      <c r="G1625" s="65">
        <f t="shared" si="102"/>
        <v>-7.3828223238137092E-4</v>
      </c>
      <c r="H1625" s="58">
        <v>3957.42</v>
      </c>
      <c r="I1625" s="68">
        <f t="shared" si="103"/>
        <v>-2.5129871275573201E-3</v>
      </c>
    </row>
    <row r="1626" spans="1:9" x14ac:dyDescent="0.2">
      <c r="A1626" s="51">
        <f>Data!A1632</f>
        <v>42168</v>
      </c>
      <c r="B1626" s="52">
        <f>Data!E1632</f>
        <v>1506.2373</v>
      </c>
      <c r="C1626" s="52">
        <f t="shared" si="100"/>
        <v>0.99995492281378306</v>
      </c>
      <c r="D1626" s="53">
        <f>IF(Data!Q1632=0,1,Data!Q1632/POWER(10,LEN(Data!Q1632)-1))</f>
        <v>1</v>
      </c>
      <c r="E1626" s="53">
        <f>IF(Data!R1632=0,1,Data!Q1632/1000000000)</f>
        <v>1</v>
      </c>
      <c r="F1626" s="53">
        <f t="shared" si="101"/>
        <v>1710.4807200155508</v>
      </c>
      <c r="G1626" s="66">
        <f t="shared" si="102"/>
        <v>-4.5077186216935239E-5</v>
      </c>
      <c r="H1626" s="53">
        <v>3957.42</v>
      </c>
      <c r="I1626" s="69">
        <f t="shared" si="103"/>
        <v>0</v>
      </c>
    </row>
    <row r="1627" spans="1:9" x14ac:dyDescent="0.2">
      <c r="A1627" s="56">
        <f>Data!A1633</f>
        <v>42169</v>
      </c>
      <c r="B1627" s="57">
        <f>Data!E1633</f>
        <v>1506.1694</v>
      </c>
      <c r="C1627" s="57">
        <f t="shared" si="100"/>
        <v>0.99995492078173875</v>
      </c>
      <c r="D1627" s="58">
        <f>IF(Data!Q1633=0,1,Data!Q1633/POWER(10,LEN(Data!Q1633)-1))</f>
        <v>1</v>
      </c>
      <c r="E1627" s="58">
        <f>IF(Data!R1633=0,1,Data!Q1633/1000000000)</f>
        <v>1</v>
      </c>
      <c r="F1627" s="58">
        <f t="shared" si="101"/>
        <v>1710.4036128818416</v>
      </c>
      <c r="G1627" s="65">
        <f t="shared" si="102"/>
        <v>-4.5079218261245835E-5</v>
      </c>
      <c r="H1627" s="58">
        <v>3957.42</v>
      </c>
      <c r="I1627" s="68">
        <f t="shared" si="103"/>
        <v>0</v>
      </c>
    </row>
    <row r="1628" spans="1:9" x14ac:dyDescent="0.2">
      <c r="A1628" s="51">
        <f>Data!A1634</f>
        <v>42170</v>
      </c>
      <c r="B1628" s="52">
        <f>Data!E1634</f>
        <v>1486.9359999999999</v>
      </c>
      <c r="C1628" s="52">
        <f t="shared" si="100"/>
        <v>0.98723025444548262</v>
      </c>
      <c r="D1628" s="53">
        <f>IF(Data!Q1634=0,1,Data!Q1634/POWER(10,LEN(Data!Q1634)-1))</f>
        <v>1</v>
      </c>
      <c r="E1628" s="53">
        <f>IF(Data!R1634=0,1,Data!Q1634/1000000000)</f>
        <v>1</v>
      </c>
      <c r="F1628" s="53">
        <f t="shared" si="101"/>
        <v>1688.5621939498133</v>
      </c>
      <c r="G1628" s="66">
        <f t="shared" si="102"/>
        <v>-1.2769745554517375E-2</v>
      </c>
      <c r="H1628" s="53">
        <v>3925.85</v>
      </c>
      <c r="I1628" s="69">
        <f t="shared" si="103"/>
        <v>-7.9774196319825075E-3</v>
      </c>
    </row>
    <row r="1629" spans="1:9" x14ac:dyDescent="0.2">
      <c r="A1629" s="56">
        <f>Data!A1635</f>
        <v>42171</v>
      </c>
      <c r="B1629" s="57">
        <f>Data!E1635</f>
        <v>1488.8290999999999</v>
      </c>
      <c r="C1629" s="57">
        <f t="shared" si="100"/>
        <v>1.0012731549979286</v>
      </c>
      <c r="D1629" s="58">
        <f>IF(Data!Q1635=0,1,Data!Q1635/POWER(10,LEN(Data!Q1635)-1))</f>
        <v>1</v>
      </c>
      <c r="E1629" s="58">
        <f>IF(Data!R1635=0,1,Data!Q1635/1000000000)</f>
        <v>1</v>
      </c>
      <c r="F1629" s="58">
        <f t="shared" si="101"/>
        <v>1690.7119953463537</v>
      </c>
      <c r="G1629" s="65">
        <f t="shared" si="102"/>
        <v>1.2731549979285717E-3</v>
      </c>
      <c r="H1629" s="58">
        <v>3937.52</v>
      </c>
      <c r="I1629" s="68">
        <f t="shared" si="103"/>
        <v>2.9726046588636201E-3</v>
      </c>
    </row>
    <row r="1630" spans="1:9" x14ac:dyDescent="0.2">
      <c r="A1630" s="51">
        <f>Data!A1636</f>
        <v>42172</v>
      </c>
      <c r="B1630" s="52">
        <f>Data!E1636</f>
        <v>1491.7061000000001</v>
      </c>
      <c r="C1630" s="52">
        <f t="shared" si="100"/>
        <v>1.0019323910313145</v>
      </c>
      <c r="D1630" s="53">
        <f>IF(Data!Q1636=0,1,Data!Q1636/POWER(10,LEN(Data!Q1636)-1))</f>
        <v>1</v>
      </c>
      <c r="E1630" s="53">
        <f>IF(Data!R1636=0,1,Data!Q1636/1000000000)</f>
        <v>1</v>
      </c>
      <c r="F1630" s="53">
        <f t="shared" si="101"/>
        <v>1693.9791120426967</v>
      </c>
      <c r="G1630" s="66">
        <f t="shared" si="102"/>
        <v>1.9323910313144843E-3</v>
      </c>
      <c r="H1630" s="53">
        <v>3950.91</v>
      </c>
      <c r="I1630" s="69">
        <f t="shared" si="103"/>
        <v>3.4006176476564232E-3</v>
      </c>
    </row>
    <row r="1631" spans="1:9" x14ac:dyDescent="0.2">
      <c r="A1631" s="56">
        <f>Data!A1637</f>
        <v>42173</v>
      </c>
      <c r="B1631" s="57">
        <f>Data!E1637</f>
        <v>1483.2479000000001</v>
      </c>
      <c r="C1631" s="57">
        <f t="shared" si="100"/>
        <v>0.99432984821876103</v>
      </c>
      <c r="D1631" s="58">
        <f>IF(Data!Q1637=0,1,Data!Q1637/POWER(10,LEN(Data!Q1637)-1))</f>
        <v>1</v>
      </c>
      <c r="E1631" s="58">
        <f>IF(Data!R1637=0,1,Data!Q1637/1000000000)</f>
        <v>1</v>
      </c>
      <c r="F1631" s="58">
        <f t="shared" si="101"/>
        <v>1684.3739933631662</v>
      </c>
      <c r="G1631" s="65">
        <f t="shared" si="102"/>
        <v>-5.6701517812389746E-3</v>
      </c>
      <c r="H1631" s="58">
        <v>3914.35</v>
      </c>
      <c r="I1631" s="68">
        <f t="shared" si="103"/>
        <v>-9.2535643687150504E-3</v>
      </c>
    </row>
    <row r="1632" spans="1:9" x14ac:dyDescent="0.2">
      <c r="A1632" s="51">
        <f>Data!A1638</f>
        <v>42174</v>
      </c>
      <c r="B1632" s="52">
        <f>Data!E1638</f>
        <v>1476.9358</v>
      </c>
      <c r="C1632" s="52">
        <f t="shared" si="100"/>
        <v>0.99574440658233865</v>
      </c>
      <c r="D1632" s="53">
        <f>IF(Data!Q1638=0,1,Data!Q1638/POWER(10,LEN(Data!Q1638)-1))</f>
        <v>1</v>
      </c>
      <c r="E1632" s="53">
        <f>IF(Data!R1638=0,1,Data!Q1638/1000000000)</f>
        <v>1</v>
      </c>
      <c r="F1632" s="53">
        <f t="shared" si="101"/>
        <v>1677.2059824841299</v>
      </c>
      <c r="G1632" s="66">
        <f t="shared" si="102"/>
        <v>-4.2555934176613519E-3</v>
      </c>
      <c r="H1632" s="53">
        <v>3893.14</v>
      </c>
      <c r="I1632" s="69">
        <f t="shared" si="103"/>
        <v>-5.4185241483259983E-3</v>
      </c>
    </row>
    <row r="1633" spans="1:9" x14ac:dyDescent="0.2">
      <c r="A1633" s="56">
        <f>Data!A1639</f>
        <v>42175</v>
      </c>
      <c r="B1633" s="57">
        <f>Data!E1639</f>
        <v>1476.8695</v>
      </c>
      <c r="C1633" s="57">
        <f t="shared" si="100"/>
        <v>0.99995510976171076</v>
      </c>
      <c r="D1633" s="58">
        <f>IF(Data!Q1639=0,1,Data!Q1639/POWER(10,LEN(Data!Q1639)-1))</f>
        <v>1</v>
      </c>
      <c r="E1633" s="58">
        <f>IF(Data!R1639=0,1,Data!Q1639/1000000000)</f>
        <v>1</v>
      </c>
      <c r="F1633" s="58">
        <f t="shared" si="101"/>
        <v>1677.130692307916</v>
      </c>
      <c r="G1633" s="65">
        <f t="shared" si="102"/>
        <v>-4.4890238289241324E-5</v>
      </c>
      <c r="H1633" s="58">
        <v>3893.14</v>
      </c>
      <c r="I1633" s="68">
        <f t="shared" si="103"/>
        <v>0</v>
      </c>
    </row>
    <row r="1634" spans="1:9" x14ac:dyDescent="0.2">
      <c r="A1634" s="51">
        <f>Data!A1640</f>
        <v>42176</v>
      </c>
      <c r="B1634" s="52">
        <f>Data!E1640</f>
        <v>1476.8033</v>
      </c>
      <c r="C1634" s="52">
        <f t="shared" si="100"/>
        <v>0.99995517545727641</v>
      </c>
      <c r="D1634" s="53">
        <f>IF(Data!Q1640=0,1,Data!Q1640/POWER(10,LEN(Data!Q1640)-1))</f>
        <v>1</v>
      </c>
      <c r="E1634" s="53">
        <f>IF(Data!R1640=0,1,Data!Q1640/1000000000)</f>
        <v>1</v>
      </c>
      <c r="F1634" s="53">
        <f t="shared" si="101"/>
        <v>1677.0555156915457</v>
      </c>
      <c r="G1634" s="66">
        <f t="shared" si="102"/>
        <v>-4.4824542723476135E-5</v>
      </c>
      <c r="H1634" s="53">
        <v>3893.14</v>
      </c>
      <c r="I1634" s="69">
        <f t="shared" si="103"/>
        <v>0</v>
      </c>
    </row>
    <row r="1635" spans="1:9" x14ac:dyDescent="0.2">
      <c r="A1635" s="56">
        <f>Data!A1641</f>
        <v>42177</v>
      </c>
      <c r="B1635" s="57">
        <f>Data!E1641</f>
        <v>1507.6153999999999</v>
      </c>
      <c r="C1635" s="57">
        <f t="shared" si="100"/>
        <v>1.0208640514278373</v>
      </c>
      <c r="D1635" s="58">
        <f>IF(Data!Q1641=0,1,Data!Q1641/POWER(10,LEN(Data!Q1641)-1))</f>
        <v>1</v>
      </c>
      <c r="E1635" s="58">
        <f>IF(Data!R1641=0,1,Data!Q1641/1000000000)</f>
        <v>1</v>
      </c>
      <c r="F1635" s="58">
        <f t="shared" si="101"/>
        <v>1712.0456882182723</v>
      </c>
      <c r="G1635" s="65">
        <f t="shared" si="102"/>
        <v>2.0864051427837316E-2</v>
      </c>
      <c r="H1635" s="58">
        <v>3918.64</v>
      </c>
      <c r="I1635" s="68">
        <f t="shared" si="103"/>
        <v>6.5499827902413266E-3</v>
      </c>
    </row>
    <row r="1636" spans="1:9" x14ac:dyDescent="0.2">
      <c r="A1636" s="51">
        <f>Data!A1642</f>
        <v>42178</v>
      </c>
      <c r="B1636" s="52">
        <f>Data!E1642</f>
        <v>1512.8280999999999</v>
      </c>
      <c r="C1636" s="52">
        <f t="shared" si="100"/>
        <v>1.0034575794330571</v>
      </c>
      <c r="D1636" s="53">
        <f>IF(Data!Q1642=0,1,Data!Q1642/POWER(10,LEN(Data!Q1642)-1))</f>
        <v>1</v>
      </c>
      <c r="E1636" s="53">
        <f>IF(Data!R1642=0,1,Data!Q1642/1000000000)</f>
        <v>1</v>
      </c>
      <c r="F1636" s="53">
        <f t="shared" si="101"/>
        <v>1717.9652221783099</v>
      </c>
      <c r="G1636" s="66">
        <f t="shared" si="102"/>
        <v>3.4575794330571341E-3</v>
      </c>
      <c r="H1636" s="53">
        <v>3922.31</v>
      </c>
      <c r="I1636" s="69">
        <f t="shared" si="103"/>
        <v>9.365494151032383E-4</v>
      </c>
    </row>
    <row r="1637" spans="1:9" x14ac:dyDescent="0.2">
      <c r="A1637" s="56">
        <f>Data!A1643</f>
        <v>42179</v>
      </c>
      <c r="B1637" s="57">
        <f>Data!E1643</f>
        <v>1502.914</v>
      </c>
      <c r="C1637" s="57">
        <f t="shared" si="100"/>
        <v>0.99344664473114963</v>
      </c>
      <c r="D1637" s="58">
        <f>IF(Data!Q1643=0,1,Data!Q1643/POWER(10,LEN(Data!Q1643)-1))</f>
        <v>1</v>
      </c>
      <c r="E1637" s="58">
        <f>IF(Data!R1643=0,1,Data!Q1643/1000000000)</f>
        <v>1</v>
      </c>
      <c r="F1637" s="58">
        <f t="shared" si="101"/>
        <v>1706.7067857378461</v>
      </c>
      <c r="G1637" s="65">
        <f t="shared" si="102"/>
        <v>-6.5533552688502583E-3</v>
      </c>
      <c r="H1637" s="58">
        <v>3905.64</v>
      </c>
      <c r="I1637" s="68">
        <f t="shared" si="103"/>
        <v>-4.2500465287037548E-3</v>
      </c>
    </row>
    <row r="1638" spans="1:9" x14ac:dyDescent="0.2">
      <c r="A1638" s="51">
        <f>Data!A1644</f>
        <v>42180</v>
      </c>
      <c r="B1638" s="52">
        <f>Data!E1644</f>
        <v>1486.0605</v>
      </c>
      <c r="C1638" s="52">
        <f t="shared" si="100"/>
        <v>0.98878611816777273</v>
      </c>
      <c r="D1638" s="53">
        <f>IF(Data!Q1644=0,1,Data!Q1644/POWER(10,LEN(Data!Q1644)-1))</f>
        <v>1</v>
      </c>
      <c r="E1638" s="53">
        <f>IF(Data!R1644=0,1,Data!Q1644/1000000000)</f>
        <v>1</v>
      </c>
      <c r="F1638" s="53">
        <f t="shared" si="101"/>
        <v>1687.5679775203214</v>
      </c>
      <c r="G1638" s="66">
        <f t="shared" si="102"/>
        <v>-1.1213881832227268E-2</v>
      </c>
      <c r="H1638" s="53">
        <v>3860.33</v>
      </c>
      <c r="I1638" s="69">
        <f t="shared" si="103"/>
        <v>-1.1601171638963126E-2</v>
      </c>
    </row>
    <row r="1639" spans="1:9" x14ac:dyDescent="0.2">
      <c r="A1639" s="56">
        <f>Data!A1645</f>
        <v>42181</v>
      </c>
      <c r="B1639" s="57">
        <f>Data!E1645</f>
        <v>1485.1849999999999</v>
      </c>
      <c r="C1639" s="57">
        <f t="shared" si="100"/>
        <v>0.99941085844082389</v>
      </c>
      <c r="D1639" s="58">
        <f>IF(Data!Q1645=0,1,Data!Q1645/POWER(10,LEN(Data!Q1645)-1))</f>
        <v>1</v>
      </c>
      <c r="E1639" s="58">
        <f>IF(Data!R1645=0,1,Data!Q1645/1000000000)</f>
        <v>1</v>
      </c>
      <c r="F1639" s="58">
        <f t="shared" si="101"/>
        <v>1686.5737610908293</v>
      </c>
      <c r="G1639" s="65">
        <f t="shared" si="102"/>
        <v>-5.8914155917622058E-4</v>
      </c>
      <c r="H1639" s="58">
        <v>3881.39</v>
      </c>
      <c r="I1639" s="68">
        <f t="shared" si="103"/>
        <v>5.4554921470444384E-3</v>
      </c>
    </row>
    <row r="1640" spans="1:9" x14ac:dyDescent="0.2">
      <c r="A1640" s="51">
        <f>Data!A1646</f>
        <v>42182</v>
      </c>
      <c r="B1640" s="52">
        <f>Data!E1646</f>
        <v>1485.1197999999999</v>
      </c>
      <c r="C1640" s="52">
        <f t="shared" si="100"/>
        <v>0.99995609974514954</v>
      </c>
      <c r="D1640" s="53">
        <f>IF(Data!Q1646=0,1,Data!Q1646/POWER(10,LEN(Data!Q1646)-1))</f>
        <v>1</v>
      </c>
      <c r="E1640" s="53">
        <f>IF(Data!R1646=0,1,Data!Q1646/1000000000)</f>
        <v>1</v>
      </c>
      <c r="F1640" s="53">
        <f t="shared" si="101"/>
        <v>1686.4997200728933</v>
      </c>
      <c r="G1640" s="66">
        <f t="shared" si="102"/>
        <v>-4.3900254850459675E-5</v>
      </c>
      <c r="H1640" s="53">
        <v>3881.39</v>
      </c>
      <c r="I1640" s="69">
        <f t="shared" si="103"/>
        <v>0</v>
      </c>
    </row>
    <row r="1641" spans="1:9" x14ac:dyDescent="0.2">
      <c r="A1641" s="56">
        <f>Data!A1647</f>
        <v>42183</v>
      </c>
      <c r="B1641" s="57">
        <f>Data!E1647</f>
        <v>1485.0545999999999</v>
      </c>
      <c r="C1641" s="57">
        <f t="shared" si="100"/>
        <v>0.99995609781783257</v>
      </c>
      <c r="D1641" s="58">
        <f>IF(Data!Q1647=0,1,Data!Q1647/POWER(10,LEN(Data!Q1647)-1))</f>
        <v>1</v>
      </c>
      <c r="E1641" s="58">
        <f>IF(Data!R1647=0,1,Data!Q1647/1000000000)</f>
        <v>1</v>
      </c>
      <c r="F1641" s="58">
        <f t="shared" si="101"/>
        <v>1686.4256790549573</v>
      </c>
      <c r="G1641" s="65">
        <f t="shared" si="102"/>
        <v>-4.3902182167432358E-5</v>
      </c>
      <c r="H1641" s="58">
        <v>3881.39</v>
      </c>
      <c r="I1641" s="68">
        <f t="shared" si="103"/>
        <v>0</v>
      </c>
    </row>
    <row r="1642" spans="1:9" x14ac:dyDescent="0.2">
      <c r="A1642" s="51">
        <f>Data!A1648</f>
        <v>42184</v>
      </c>
      <c r="B1642" s="52">
        <f>Data!E1648</f>
        <v>1484.9893999999999</v>
      </c>
      <c r="C1642" s="52">
        <f t="shared" si="100"/>
        <v>0.9999560958903464</v>
      </c>
      <c r="D1642" s="53">
        <f>IF(Data!Q1648=0,1,Data!Q1648/POWER(10,LEN(Data!Q1648)-1))</f>
        <v>1</v>
      </c>
      <c r="E1642" s="53">
        <f>IF(Data!R1648=0,1,Data!Q1648/1000000000)</f>
        <v>1</v>
      </c>
      <c r="F1642" s="53">
        <f t="shared" si="101"/>
        <v>1686.3516380370215</v>
      </c>
      <c r="G1642" s="66">
        <f t="shared" si="102"/>
        <v>-4.3904109653492007E-5</v>
      </c>
      <c r="H1642" s="53">
        <v>3881.39</v>
      </c>
      <c r="I1642" s="69">
        <f t="shared" si="103"/>
        <v>0</v>
      </c>
    </row>
    <row r="1643" spans="1:9" x14ac:dyDescent="0.2">
      <c r="A1643" s="56">
        <f>Data!A1649</f>
        <v>42185</v>
      </c>
      <c r="B1643" s="57">
        <f>Data!E1649</f>
        <v>1483.4748999999999</v>
      </c>
      <c r="C1643" s="57">
        <f t="shared" si="100"/>
        <v>0.99898012740023601</v>
      </c>
      <c r="D1643" s="58">
        <f>IF(Data!Q1649=0,1,Data!Q1649/POWER(10,LEN(Data!Q1649)-1))</f>
        <v>1</v>
      </c>
      <c r="E1643" s="58">
        <f>IF(Data!R1649=0,1,Data!Q1649/1000000000)</f>
        <v>1</v>
      </c>
      <c r="F1643" s="58">
        <f t="shared" si="101"/>
        <v>1684.6317742078204</v>
      </c>
      <c r="G1643" s="65">
        <f t="shared" si="102"/>
        <v>-1.0198725997639935E-3</v>
      </c>
      <c r="H1643" s="58">
        <v>3897.1</v>
      </c>
      <c r="I1643" s="68">
        <f t="shared" si="103"/>
        <v>4.0475190588937782E-3</v>
      </c>
    </row>
    <row r="1644" spans="1:9" x14ac:dyDescent="0.2">
      <c r="A1644" s="51">
        <f>Data!A1650</f>
        <v>42186</v>
      </c>
      <c r="B1644" s="52">
        <f>Data!E1650</f>
        <v>1475.1751999999999</v>
      </c>
      <c r="C1644" s="52">
        <f t="shared" si="100"/>
        <v>0.99440523058394847</v>
      </c>
      <c r="D1644" s="53">
        <f>IF(Data!Q1650=0,1,Data!Q1650/POWER(10,LEN(Data!Q1650)-1))</f>
        <v>1</v>
      </c>
      <c r="E1644" s="53">
        <f>IF(Data!R1650=0,1,Data!Q1650/1000000000)</f>
        <v>1</v>
      </c>
      <c r="F1644" s="53">
        <f t="shared" si="101"/>
        <v>1675.2066478801739</v>
      </c>
      <c r="G1644" s="66">
        <f t="shared" si="102"/>
        <v>-5.594769416051526E-3</v>
      </c>
      <c r="H1644" s="53">
        <v>3831.88</v>
      </c>
      <c r="I1644" s="69">
        <f t="shared" si="103"/>
        <v>-1.6735521285058064E-2</v>
      </c>
    </row>
    <row r="1645" spans="1:9" x14ac:dyDescent="0.2">
      <c r="A1645" s="56">
        <f>Data!A1651</f>
        <v>42187</v>
      </c>
      <c r="B1645" s="57">
        <f>Data!E1651</f>
        <v>1466.5077000000001</v>
      </c>
      <c r="C1645" s="57">
        <f t="shared" si="100"/>
        <v>0.99412442671216283</v>
      </c>
      <c r="D1645" s="58">
        <f>IF(Data!Q1651=0,1,Data!Q1651/POWER(10,LEN(Data!Q1651)-1))</f>
        <v>1</v>
      </c>
      <c r="E1645" s="58">
        <f>IF(Data!R1651=0,1,Data!Q1651/1000000000)</f>
        <v>1</v>
      </c>
      <c r="F1645" s="58">
        <f t="shared" si="101"/>
        <v>1665.3638484482819</v>
      </c>
      <c r="G1645" s="65">
        <f t="shared" si="102"/>
        <v>-5.8755732878371658E-3</v>
      </c>
      <c r="H1645" s="58">
        <v>3855.09</v>
      </c>
      <c r="I1645" s="68">
        <f t="shared" si="103"/>
        <v>6.0570790317024947E-3</v>
      </c>
    </row>
    <row r="1646" spans="1:9" x14ac:dyDescent="0.2">
      <c r="A1646" s="51">
        <f>Data!A1652</f>
        <v>42188</v>
      </c>
      <c r="B1646" s="52">
        <f>Data!E1652</f>
        <v>1471.9772</v>
      </c>
      <c r="C1646" s="52">
        <f t="shared" si="100"/>
        <v>1.0037296087841885</v>
      </c>
      <c r="D1646" s="53">
        <f>IF(Data!Q1652=0,1,Data!Q1652/POWER(10,LEN(Data!Q1652)-1))</f>
        <v>1</v>
      </c>
      <c r="E1646" s="53">
        <f>IF(Data!R1652=0,1,Data!Q1652/1000000000)</f>
        <v>1</v>
      </c>
      <c r="F1646" s="53">
        <f t="shared" si="101"/>
        <v>1671.5750040863245</v>
      </c>
      <c r="G1646" s="66">
        <f t="shared" si="102"/>
        <v>3.7296087841884873E-3</v>
      </c>
      <c r="H1646" s="53">
        <v>3842.93</v>
      </c>
      <c r="I1646" s="69">
        <f t="shared" si="103"/>
        <v>-3.154271365908512E-3</v>
      </c>
    </row>
    <row r="1647" spans="1:9" x14ac:dyDescent="0.2">
      <c r="A1647" s="56">
        <f>Data!A1653</f>
        <v>42189</v>
      </c>
      <c r="B1647" s="57">
        <f>Data!E1653</f>
        <v>1471.9109000000001</v>
      </c>
      <c r="C1647" s="57">
        <f t="shared" si="100"/>
        <v>0.99995495854147742</v>
      </c>
      <c r="D1647" s="58">
        <f>IF(Data!Q1653=0,1,Data!Q1653/POWER(10,LEN(Data!Q1653)-1))</f>
        <v>1</v>
      </c>
      <c r="E1647" s="58">
        <f>IF(Data!R1653=0,1,Data!Q1653/1000000000)</f>
        <v>1</v>
      </c>
      <c r="F1647" s="58">
        <f t="shared" si="101"/>
        <v>1671.4997139101106</v>
      </c>
      <c r="G1647" s="65">
        <f t="shared" si="102"/>
        <v>-4.5041458522576683E-5</v>
      </c>
      <c r="H1647" s="58">
        <v>3842.93</v>
      </c>
      <c r="I1647" s="68">
        <f t="shared" si="103"/>
        <v>0</v>
      </c>
    </row>
    <row r="1648" spans="1:9" x14ac:dyDescent="0.2">
      <c r="A1648" s="51">
        <f>Data!A1654</f>
        <v>42190</v>
      </c>
      <c r="B1648" s="52">
        <f>Data!E1654</f>
        <v>1471.8444999999999</v>
      </c>
      <c r="C1648" s="52">
        <f t="shared" si="100"/>
        <v>0.99995488857375803</v>
      </c>
      <c r="D1648" s="53">
        <f>IF(Data!Q1654=0,1,Data!Q1654/POWER(10,LEN(Data!Q1654)-1))</f>
        <v>1</v>
      </c>
      <c r="E1648" s="53">
        <f>IF(Data!R1654=0,1,Data!Q1654/1000000000)</f>
        <v>1</v>
      </c>
      <c r="F1648" s="53">
        <f t="shared" si="101"/>
        <v>1671.4243101740531</v>
      </c>
      <c r="G1648" s="66">
        <f t="shared" si="102"/>
        <v>-4.511142624197273E-5</v>
      </c>
      <c r="H1648" s="53">
        <v>3842.93</v>
      </c>
      <c r="I1648" s="69">
        <f t="shared" si="103"/>
        <v>0</v>
      </c>
    </row>
    <row r="1649" spans="1:9" x14ac:dyDescent="0.2">
      <c r="A1649" s="56">
        <f>Data!A1655</f>
        <v>42191</v>
      </c>
      <c r="B1649" s="57">
        <f>Data!E1655</f>
        <v>1455.5636</v>
      </c>
      <c r="C1649" s="57">
        <f t="shared" si="100"/>
        <v>0.98893843745042365</v>
      </c>
      <c r="D1649" s="58">
        <f>IF(Data!Q1655=0,1,Data!Q1655/POWER(10,LEN(Data!Q1655)-1))</f>
        <v>1</v>
      </c>
      <c r="E1649" s="58">
        <f>IF(Data!R1655=0,1,Data!Q1655/1000000000)</f>
        <v>1</v>
      </c>
      <c r="F1649" s="58">
        <f t="shared" si="101"/>
        <v>1652.9357456201803</v>
      </c>
      <c r="G1649" s="65">
        <f t="shared" si="102"/>
        <v>-1.1061562549576354E-2</v>
      </c>
      <c r="H1649" s="58">
        <v>3796.02</v>
      </c>
      <c r="I1649" s="68">
        <f t="shared" si="103"/>
        <v>-1.2206831766386594E-2</v>
      </c>
    </row>
    <row r="1650" spans="1:9" x14ac:dyDescent="0.2">
      <c r="A1650" s="51">
        <f>Data!A1656</f>
        <v>42192</v>
      </c>
      <c r="B1650" s="52">
        <f>Data!E1656</f>
        <v>1443.944</v>
      </c>
      <c r="C1650" s="52">
        <f t="shared" si="100"/>
        <v>0.99201711282145277</v>
      </c>
      <c r="D1650" s="53">
        <f>IF(Data!Q1656=0,1,Data!Q1656/POWER(10,LEN(Data!Q1656)-1))</f>
        <v>1</v>
      </c>
      <c r="E1650" s="53">
        <f>IF(Data!R1656=0,1,Data!Q1656/1000000000)</f>
        <v>1</v>
      </c>
      <c r="F1650" s="53">
        <f t="shared" si="101"/>
        <v>1639.7405460495065</v>
      </c>
      <c r="G1650" s="66">
        <f t="shared" si="102"/>
        <v>-7.9828871785472266E-3</v>
      </c>
      <c r="H1650" s="53">
        <v>3777.91</v>
      </c>
      <c r="I1650" s="69">
        <f t="shared" si="103"/>
        <v>-4.7707862445404148E-3</v>
      </c>
    </row>
    <row r="1651" spans="1:9" x14ac:dyDescent="0.2">
      <c r="A1651" s="56">
        <f>Data!A1657</f>
        <v>42193</v>
      </c>
      <c r="B1651" s="57">
        <f>Data!E1657</f>
        <v>1436.8158000000001</v>
      </c>
      <c r="C1651" s="57">
        <f t="shared" si="100"/>
        <v>0.99506338195941124</v>
      </c>
      <c r="D1651" s="58">
        <f>IF(Data!Q1657=0,1,Data!Q1657/POWER(10,LEN(Data!Q1657)-1))</f>
        <v>1</v>
      </c>
      <c r="E1651" s="58">
        <f>IF(Data!R1657=0,1,Data!Q1657/1000000000)</f>
        <v>1</v>
      </c>
      <c r="F1651" s="58">
        <f t="shared" si="101"/>
        <v>1631.6457732879937</v>
      </c>
      <c r="G1651" s="65">
        <f t="shared" si="102"/>
        <v>-4.9366180405887583E-3</v>
      </c>
      <c r="H1651" s="58">
        <v>3758.12</v>
      </c>
      <c r="I1651" s="68">
        <f t="shared" si="103"/>
        <v>-5.2383460696522333E-3</v>
      </c>
    </row>
    <row r="1652" spans="1:9" x14ac:dyDescent="0.2">
      <c r="A1652" s="51">
        <f>Data!A1658</f>
        <v>42194</v>
      </c>
      <c r="B1652" s="52">
        <f>Data!E1658</f>
        <v>1447.0835999999999</v>
      </c>
      <c r="C1652" s="52">
        <f t="shared" si="100"/>
        <v>1.0071462187428617</v>
      </c>
      <c r="D1652" s="53">
        <f>IF(Data!Q1658=0,1,Data!Q1658/POWER(10,LEN(Data!Q1658)-1))</f>
        <v>1</v>
      </c>
      <c r="E1652" s="53">
        <f>IF(Data!R1658=0,1,Data!Q1658/1000000000)</f>
        <v>1</v>
      </c>
      <c r="F1652" s="53">
        <f t="shared" si="101"/>
        <v>1643.3058708947754</v>
      </c>
      <c r="G1652" s="66">
        <f t="shared" si="102"/>
        <v>7.1462187428616986E-3</v>
      </c>
      <c r="H1652" s="53">
        <v>3796.55</v>
      </c>
      <c r="I1652" s="69">
        <f t="shared" si="103"/>
        <v>1.0225857609655886E-2</v>
      </c>
    </row>
    <row r="1653" spans="1:9" x14ac:dyDescent="0.2">
      <c r="A1653" s="56">
        <f>Data!A1659</f>
        <v>42195</v>
      </c>
      <c r="B1653" s="57">
        <f>Data!E1659</f>
        <v>1476.1838</v>
      </c>
      <c r="C1653" s="57">
        <f t="shared" si="100"/>
        <v>1.020109549994209</v>
      </c>
      <c r="D1653" s="58">
        <f>IF(Data!Q1659=0,1,Data!Q1659/POWER(10,LEN(Data!Q1659)-1))</f>
        <v>1</v>
      </c>
      <c r="E1653" s="58">
        <f>IF(Data!R1659=0,1,Data!Q1659/1000000000)</f>
        <v>1</v>
      </c>
      <c r="F1653" s="58">
        <f t="shared" si="101"/>
        <v>1676.352012461311</v>
      </c>
      <c r="G1653" s="65">
        <f t="shared" si="102"/>
        <v>2.0109549994208997E-2</v>
      </c>
      <c r="H1653" s="58">
        <v>3881.73</v>
      </c>
      <c r="I1653" s="68">
        <f t="shared" si="103"/>
        <v>2.2436159144486378E-2</v>
      </c>
    </row>
    <row r="1654" spans="1:9" x14ac:dyDescent="0.2">
      <c r="A1654" s="51">
        <f>Data!A1660</f>
        <v>42196</v>
      </c>
      <c r="B1654" s="52">
        <f>Data!E1660</f>
        <v>1476.117</v>
      </c>
      <c r="C1654" s="52">
        <f t="shared" si="100"/>
        <v>0.99995474818244179</v>
      </c>
      <c r="D1654" s="53">
        <f>IF(Data!Q1660=0,1,Data!Q1660/POWER(10,LEN(Data!Q1660)-1))</f>
        <v>1</v>
      </c>
      <c r="E1654" s="53">
        <f>IF(Data!R1660=0,1,Data!Q1660/1000000000)</f>
        <v>1</v>
      </c>
      <c r="F1654" s="53">
        <f t="shared" si="101"/>
        <v>1676.2761544858797</v>
      </c>
      <c r="G1654" s="66">
        <f t="shared" si="102"/>
        <v>-4.5251817558211727E-5</v>
      </c>
      <c r="H1654" s="53">
        <v>3881.73</v>
      </c>
      <c r="I1654" s="69">
        <f t="shared" si="103"/>
        <v>0</v>
      </c>
    </row>
    <row r="1655" spans="1:9" x14ac:dyDescent="0.2">
      <c r="A1655" s="56">
        <f>Data!A1661</f>
        <v>42197</v>
      </c>
      <c r="B1655" s="57">
        <f>Data!E1661</f>
        <v>1476.0503000000001</v>
      </c>
      <c r="C1655" s="57">
        <f t="shared" si="100"/>
        <v>0.99995481387992968</v>
      </c>
      <c r="D1655" s="58">
        <f>IF(Data!Q1661=0,1,Data!Q1661/POWER(10,LEN(Data!Q1661)-1))</f>
        <v>1</v>
      </c>
      <c r="E1655" s="58">
        <f>IF(Data!R1661=0,1,Data!Q1661/1000000000)</f>
        <v>1</v>
      </c>
      <c r="F1655" s="58">
        <f t="shared" si="101"/>
        <v>1676.200410070292</v>
      </c>
      <c r="G1655" s="65">
        <f t="shared" si="102"/>
        <v>-4.5186120070317415E-5</v>
      </c>
      <c r="H1655" s="58">
        <v>3881.73</v>
      </c>
      <c r="I1655" s="68">
        <f t="shared" si="103"/>
        <v>0</v>
      </c>
    </row>
    <row r="1656" spans="1:9" x14ac:dyDescent="0.2">
      <c r="A1656" s="51">
        <f>Data!A1662</f>
        <v>42198</v>
      </c>
      <c r="B1656" s="52">
        <f>Data!E1662</f>
        <v>1491.1980000000001</v>
      </c>
      <c r="C1656" s="52">
        <f t="shared" si="100"/>
        <v>1.0102623196513019</v>
      </c>
      <c r="D1656" s="53">
        <f>IF(Data!Q1662=0,1,Data!Q1662/POWER(10,LEN(Data!Q1662)-1))</f>
        <v>1</v>
      </c>
      <c r="E1656" s="53">
        <f>IF(Data!R1662=0,1,Data!Q1662/1000000000)</f>
        <v>1</v>
      </c>
      <c r="F1656" s="53">
        <f t="shared" si="101"/>
        <v>1693.4021144780766</v>
      </c>
      <c r="G1656" s="66">
        <f t="shared" si="102"/>
        <v>1.0262319651301866E-2</v>
      </c>
      <c r="H1656" s="53">
        <v>3903.08</v>
      </c>
      <c r="I1656" s="69">
        <f t="shared" si="103"/>
        <v>5.5001249442903077E-3</v>
      </c>
    </row>
    <row r="1657" spans="1:9" x14ac:dyDescent="0.2">
      <c r="A1657" s="56">
        <f>Data!A1663</f>
        <v>42199</v>
      </c>
      <c r="B1657" s="57">
        <f>Data!E1663</f>
        <v>1500.0106000000001</v>
      </c>
      <c r="C1657" s="57">
        <f t="shared" si="100"/>
        <v>1.0059097450506238</v>
      </c>
      <c r="D1657" s="58">
        <f>IF(Data!Q1663=0,1,Data!Q1663/POWER(10,LEN(Data!Q1663)-1))</f>
        <v>1</v>
      </c>
      <c r="E1657" s="58">
        <f>IF(Data!R1663=0,1,Data!Q1663/1000000000)</f>
        <v>1</v>
      </c>
      <c r="F1657" s="58">
        <f t="shared" si="101"/>
        <v>1703.4096892428292</v>
      </c>
      <c r="G1657" s="65">
        <f t="shared" si="102"/>
        <v>5.9097450506238047E-3</v>
      </c>
      <c r="H1657" s="58">
        <v>3915.92</v>
      </c>
      <c r="I1657" s="68">
        <f t="shared" si="103"/>
        <v>3.2897096651876012E-3</v>
      </c>
    </row>
    <row r="1658" spans="1:9" x14ac:dyDescent="0.2">
      <c r="A1658" s="51">
        <f>Data!A1664</f>
        <v>42200</v>
      </c>
      <c r="B1658" s="52">
        <f>Data!E1664</f>
        <v>1489.9530999999999</v>
      </c>
      <c r="C1658" s="52">
        <f t="shared" si="100"/>
        <v>0.99329504738166507</v>
      </c>
      <c r="D1658" s="53">
        <f>IF(Data!Q1664=0,1,Data!Q1664/POWER(10,LEN(Data!Q1664)-1))</f>
        <v>1</v>
      </c>
      <c r="E1658" s="53">
        <f>IF(Data!R1664=0,1,Data!Q1664/1000000000)</f>
        <v>1</v>
      </c>
      <c r="F1658" s="53">
        <f t="shared" si="101"/>
        <v>1691.9884079868434</v>
      </c>
      <c r="G1658" s="66">
        <f t="shared" si="102"/>
        <v>-6.7049526183349251E-3</v>
      </c>
      <c r="H1658" s="53">
        <v>3902.69</v>
      </c>
      <c r="I1658" s="69">
        <f t="shared" si="103"/>
        <v>-3.3785164150442748E-3</v>
      </c>
    </row>
    <row r="1659" spans="1:9" x14ac:dyDescent="0.2">
      <c r="A1659" s="56">
        <f>Data!A1665</f>
        <v>42201</v>
      </c>
      <c r="B1659" s="57">
        <f>Data!E1665</f>
        <v>1489.8860999999999</v>
      </c>
      <c r="C1659" s="57">
        <f t="shared" si="100"/>
        <v>0.99995503214161574</v>
      </c>
      <c r="D1659" s="58">
        <f>IF(Data!Q1665=0,1,Data!Q1665/POWER(10,LEN(Data!Q1665)-1))</f>
        <v>1</v>
      </c>
      <c r="E1659" s="58">
        <f>IF(Data!R1665=0,1,Data!Q1665/1000000000)</f>
        <v>1</v>
      </c>
      <c r="F1659" s="58">
        <f t="shared" si="101"/>
        <v>1691.9123228917254</v>
      </c>
      <c r="G1659" s="65">
        <f t="shared" si="102"/>
        <v>-4.4967858384148407E-5</v>
      </c>
      <c r="H1659" s="58">
        <v>3902.69</v>
      </c>
      <c r="I1659" s="68">
        <f t="shared" si="103"/>
        <v>0</v>
      </c>
    </row>
    <row r="1660" spans="1:9" x14ac:dyDescent="0.2">
      <c r="A1660" s="51">
        <f>Data!A1666</f>
        <v>42202</v>
      </c>
      <c r="B1660" s="52">
        <f>Data!E1666</f>
        <v>1490.2899</v>
      </c>
      <c r="C1660" s="52">
        <f t="shared" si="100"/>
        <v>1.0002710274295465</v>
      </c>
      <c r="D1660" s="53">
        <f>IF(Data!Q1666=0,1,Data!Q1666/POWER(10,LEN(Data!Q1666)-1))</f>
        <v>1</v>
      </c>
      <c r="E1660" s="53">
        <f>IF(Data!R1666=0,1,Data!Q1666/1000000000)</f>
        <v>1</v>
      </c>
      <c r="F1660" s="53">
        <f t="shared" si="101"/>
        <v>1692.3708775396169</v>
      </c>
      <c r="G1660" s="66">
        <f t="shared" si="102"/>
        <v>2.7102742954654424E-4</v>
      </c>
      <c r="H1660" s="53">
        <v>3900.26</v>
      </c>
      <c r="I1660" s="69">
        <f t="shared" si="103"/>
        <v>-6.2264745598539228E-4</v>
      </c>
    </row>
    <row r="1661" spans="1:9" x14ac:dyDescent="0.2">
      <c r="A1661" s="56">
        <f>Data!A1667</f>
        <v>42203</v>
      </c>
      <c r="B1661" s="57">
        <f>Data!E1667</f>
        <v>1490.2229</v>
      </c>
      <c r="C1661" s="57">
        <f t="shared" si="100"/>
        <v>0.99995504230418519</v>
      </c>
      <c r="D1661" s="58">
        <f>IF(Data!Q1667=0,1,Data!Q1667/POWER(10,LEN(Data!Q1667)-1))</f>
        <v>1</v>
      </c>
      <c r="E1661" s="58">
        <f>IF(Data!R1667=0,1,Data!Q1667/1000000000)</f>
        <v>1</v>
      </c>
      <c r="F1661" s="58">
        <f t="shared" si="101"/>
        <v>1692.2947924444986</v>
      </c>
      <c r="G1661" s="65">
        <f t="shared" si="102"/>
        <v>-4.4957695814806797E-5</v>
      </c>
      <c r="H1661" s="58">
        <v>3900.26</v>
      </c>
      <c r="I1661" s="68">
        <f t="shared" si="103"/>
        <v>0</v>
      </c>
    </row>
    <row r="1662" spans="1:9" x14ac:dyDescent="0.2">
      <c r="A1662" s="51">
        <f>Data!A1668</f>
        <v>42204</v>
      </c>
      <c r="B1662" s="52">
        <f>Data!E1668</f>
        <v>1490.1559</v>
      </c>
      <c r="C1662" s="52">
        <f t="shared" si="100"/>
        <v>0.99995504028289994</v>
      </c>
      <c r="D1662" s="53">
        <f>IF(Data!Q1668=0,1,Data!Q1668/POWER(10,LEN(Data!Q1668)-1))</f>
        <v>1</v>
      </c>
      <c r="E1662" s="53">
        <f>IF(Data!R1668=0,1,Data!Q1668/1000000000)</f>
        <v>1</v>
      </c>
      <c r="F1662" s="53">
        <f t="shared" si="101"/>
        <v>1692.2187073493803</v>
      </c>
      <c r="G1662" s="66">
        <f t="shared" si="102"/>
        <v>-4.4959717100057084E-5</v>
      </c>
      <c r="H1662" s="53">
        <v>3900.26</v>
      </c>
      <c r="I1662" s="69">
        <f t="shared" si="103"/>
        <v>0</v>
      </c>
    </row>
    <row r="1663" spans="1:9" x14ac:dyDescent="0.2">
      <c r="A1663" s="56">
        <f>Data!A1669</f>
        <v>42205</v>
      </c>
      <c r="B1663" s="57">
        <f>Data!E1669</f>
        <v>1497.2127</v>
      </c>
      <c r="C1663" s="57">
        <f t="shared" si="100"/>
        <v>1.0047356118913464</v>
      </c>
      <c r="D1663" s="58">
        <f>IF(Data!Q1669=0,1,Data!Q1669/POWER(10,LEN(Data!Q1669)-1))</f>
        <v>1</v>
      </c>
      <c r="E1663" s="58">
        <f>IF(Data!R1669=0,1,Data!Q1669/1000000000)</f>
        <v>1</v>
      </c>
      <c r="F1663" s="58">
        <f t="shared" si="101"/>
        <v>1700.232398382663</v>
      </c>
      <c r="G1663" s="65">
        <f t="shared" si="102"/>
        <v>4.735611891346414E-3</v>
      </c>
      <c r="H1663" s="58">
        <v>3912.48</v>
      </c>
      <c r="I1663" s="68">
        <f t="shared" si="103"/>
        <v>3.1331244583694406E-3</v>
      </c>
    </row>
    <row r="1664" spans="1:9" x14ac:dyDescent="0.2">
      <c r="A1664" s="51">
        <f>Data!A1670</f>
        <v>42206</v>
      </c>
      <c r="B1664" s="52">
        <f>Data!E1670</f>
        <v>1498.4935</v>
      </c>
      <c r="C1664" s="52">
        <f t="shared" si="100"/>
        <v>1.0008554562755179</v>
      </c>
      <c r="D1664" s="53">
        <f>IF(Data!Q1670=0,1,Data!Q1670/POWER(10,LEN(Data!Q1670)-1))</f>
        <v>1</v>
      </c>
      <c r="E1664" s="53">
        <f>IF(Data!R1670=0,1,Data!Q1670/1000000000)</f>
        <v>1</v>
      </c>
      <c r="F1664" s="53">
        <f t="shared" si="101"/>
        <v>1701.6868728576983</v>
      </c>
      <c r="G1664" s="66">
        <f t="shared" si="102"/>
        <v>8.5545627551786296E-4</v>
      </c>
      <c r="H1664" s="53">
        <v>3922.79</v>
      </c>
      <c r="I1664" s="69">
        <f t="shared" si="103"/>
        <v>2.6351572404204049E-3</v>
      </c>
    </row>
    <row r="1665" spans="1:9" x14ac:dyDescent="0.2">
      <c r="A1665" s="56">
        <f>Data!A1671</f>
        <v>42207</v>
      </c>
      <c r="B1665" s="57">
        <f>Data!E1671</f>
        <v>1489.6442</v>
      </c>
      <c r="C1665" s="57">
        <f t="shared" si="100"/>
        <v>0.99409453561193284</v>
      </c>
      <c r="D1665" s="58">
        <f>IF(Data!Q1671=0,1,Data!Q1671/POWER(10,LEN(Data!Q1671)-1))</f>
        <v>1</v>
      </c>
      <c r="E1665" s="58">
        <f>IF(Data!R1671=0,1,Data!Q1671/1000000000)</f>
        <v>1</v>
      </c>
      <c r="F1665" s="58">
        <f t="shared" si="101"/>
        <v>1691.6376216303959</v>
      </c>
      <c r="G1665" s="65">
        <f t="shared" si="102"/>
        <v>-5.9054643880671609E-3</v>
      </c>
      <c r="H1665" s="58">
        <v>3891.28</v>
      </c>
      <c r="I1665" s="68">
        <f t="shared" si="103"/>
        <v>-8.0325482628434974E-3</v>
      </c>
    </row>
    <row r="1666" spans="1:9" x14ac:dyDescent="0.2">
      <c r="A1666" s="51">
        <f>Data!A1672</f>
        <v>42208</v>
      </c>
      <c r="B1666" s="52">
        <f>Data!E1672</f>
        <v>1481.5540000000001</v>
      </c>
      <c r="C1666" s="52">
        <f t="shared" si="100"/>
        <v>0.99456903870065094</v>
      </c>
      <c r="D1666" s="53">
        <f>IF(Data!Q1672=0,1,Data!Q1672/POWER(10,LEN(Data!Q1672)-1))</f>
        <v>1</v>
      </c>
      <c r="E1666" s="53">
        <f>IF(Data!R1672=0,1,Data!Q1672/1000000000)</f>
        <v>1</v>
      </c>
      <c r="F1666" s="53">
        <f t="shared" si="101"/>
        <v>1682.4504031747983</v>
      </c>
      <c r="G1666" s="66">
        <f t="shared" si="102"/>
        <v>-5.4309612993490575E-3</v>
      </c>
      <c r="H1666" s="53">
        <v>3871.28</v>
      </c>
      <c r="I1666" s="69">
        <f t="shared" si="103"/>
        <v>-5.1396969634670553E-3</v>
      </c>
    </row>
    <row r="1667" spans="1:9" x14ac:dyDescent="0.2">
      <c r="A1667" s="56">
        <f>Data!A1673</f>
        <v>42209</v>
      </c>
      <c r="B1667" s="57">
        <f>Data!E1673</f>
        <v>1474.1719000000001</v>
      </c>
      <c r="C1667" s="57">
        <f t="shared" si="100"/>
        <v>0.99501732640187257</v>
      </c>
      <c r="D1667" s="58">
        <f>IF(Data!Q1673=0,1,Data!Q1673/POWER(10,LEN(Data!Q1673)-1))</f>
        <v>1</v>
      </c>
      <c r="E1667" s="58">
        <f>IF(Data!R1673=0,1,Data!Q1673/1000000000)</f>
        <v>1</v>
      </c>
      <c r="F1667" s="58">
        <f t="shared" si="101"/>
        <v>1674.0673019707403</v>
      </c>
      <c r="G1667" s="65">
        <f t="shared" si="102"/>
        <v>-4.9826735981274295E-3</v>
      </c>
      <c r="H1667" s="58">
        <v>3840.26</v>
      </c>
      <c r="I1667" s="68">
        <f t="shared" si="103"/>
        <v>-8.0128536298071928E-3</v>
      </c>
    </row>
    <row r="1668" spans="1:9" x14ac:dyDescent="0.2">
      <c r="A1668" s="51">
        <f>Data!A1674</f>
        <v>42210</v>
      </c>
      <c r="B1668" s="52">
        <f>Data!E1674</f>
        <v>1474.1080999999999</v>
      </c>
      <c r="C1668" s="52">
        <f t="shared" ref="C1668:C1731" si="104">B1668/B1667</f>
        <v>0.99995672146511538</v>
      </c>
      <c r="D1668" s="53">
        <f>IF(Data!Q1674=0,1,Data!Q1674/POWER(10,LEN(Data!Q1674)-1))</f>
        <v>1</v>
      </c>
      <c r="E1668" s="53">
        <f>IF(Data!R1674=0,1,Data!Q1674/1000000000)</f>
        <v>1</v>
      </c>
      <c r="F1668" s="53">
        <f t="shared" ref="F1668:F1731" si="105">D1668*E1668*F1667*C1668</f>
        <v>1673.9948507906129</v>
      </c>
      <c r="G1668" s="66">
        <f t="shared" ref="G1668:G1731" si="106">(F1668/F1667)-1</f>
        <v>-4.3278534884616526E-5</v>
      </c>
      <c r="H1668" s="53">
        <v>3840.26</v>
      </c>
      <c r="I1668" s="69">
        <f t="shared" ref="I1668:I1731" si="107">(H1668/H1667)-1</f>
        <v>0</v>
      </c>
    </row>
    <row r="1669" spans="1:9" x14ac:dyDescent="0.2">
      <c r="A1669" s="56">
        <f>Data!A1675</f>
        <v>42211</v>
      </c>
      <c r="B1669" s="57">
        <f>Data!E1675</f>
        <v>1474.0443</v>
      </c>
      <c r="C1669" s="57">
        <f t="shared" si="104"/>
        <v>0.99995671959200283</v>
      </c>
      <c r="D1669" s="58">
        <f>IF(Data!Q1675=0,1,Data!Q1675/POWER(10,LEN(Data!Q1675)-1))</f>
        <v>1</v>
      </c>
      <c r="E1669" s="58">
        <f>IF(Data!R1675=0,1,Data!Q1675/1000000000)</f>
        <v>1</v>
      </c>
      <c r="F1669" s="58">
        <f t="shared" si="105"/>
        <v>1673.9223996104854</v>
      </c>
      <c r="G1669" s="65">
        <f t="shared" si="106"/>
        <v>-4.3280407997170478E-5</v>
      </c>
      <c r="H1669" s="58">
        <v>3840.26</v>
      </c>
      <c r="I1669" s="68">
        <f t="shared" si="107"/>
        <v>0</v>
      </c>
    </row>
    <row r="1670" spans="1:9" x14ac:dyDescent="0.2">
      <c r="A1670" s="51">
        <f>Data!A1676</f>
        <v>42212</v>
      </c>
      <c r="B1670" s="52">
        <f>Data!E1676</f>
        <v>1452.0437999999999</v>
      </c>
      <c r="C1670" s="52">
        <f t="shared" si="104"/>
        <v>0.98507473622061414</v>
      </c>
      <c r="D1670" s="53">
        <f>IF(Data!Q1676=0,1,Data!Q1676/POWER(10,LEN(Data!Q1676)-1))</f>
        <v>1</v>
      </c>
      <c r="E1670" s="53">
        <f>IF(Data!R1676=0,1,Data!Q1676/1000000000)</f>
        <v>1</v>
      </c>
      <c r="F1670" s="53">
        <f t="shared" si="105"/>
        <v>1648.9386662500763</v>
      </c>
      <c r="G1670" s="66">
        <f t="shared" si="106"/>
        <v>-1.4925263779385967E-2</v>
      </c>
      <c r="H1670" s="53">
        <v>3793.47</v>
      </c>
      <c r="I1670" s="69">
        <f t="shared" si="107"/>
        <v>-1.2184070870201569E-2</v>
      </c>
    </row>
    <row r="1671" spans="1:9" x14ac:dyDescent="0.2">
      <c r="A1671" s="56">
        <f>Data!A1677</f>
        <v>42213</v>
      </c>
      <c r="B1671" s="57">
        <f>Data!E1677</f>
        <v>1446.4449</v>
      </c>
      <c r="C1671" s="57">
        <f t="shared" si="104"/>
        <v>0.99614412457806023</v>
      </c>
      <c r="D1671" s="58">
        <f>IF(Data!Q1677=0,1,Data!Q1677/POWER(10,LEN(Data!Q1677)-1))</f>
        <v>1</v>
      </c>
      <c r="E1671" s="58">
        <f>IF(Data!R1677=0,1,Data!Q1677/1000000000)</f>
        <v>1</v>
      </c>
      <c r="F1671" s="58">
        <f t="shared" si="105"/>
        <v>1642.5805641745965</v>
      </c>
      <c r="G1671" s="65">
        <f t="shared" si="106"/>
        <v>-3.8558754219397695E-3</v>
      </c>
      <c r="H1671" s="58">
        <v>3782.75</v>
      </c>
      <c r="I1671" s="68">
        <f t="shared" si="107"/>
        <v>-2.8259087326378829E-3</v>
      </c>
    </row>
    <row r="1672" spans="1:9" x14ac:dyDescent="0.2">
      <c r="A1672" s="51">
        <f>Data!A1678</f>
        <v>42214</v>
      </c>
      <c r="B1672" s="52">
        <f>Data!E1678</f>
        <v>1442.4489000000001</v>
      </c>
      <c r="C1672" s="52">
        <f t="shared" si="104"/>
        <v>0.99723736452041845</v>
      </c>
      <c r="D1672" s="53">
        <f>IF(Data!Q1678=0,1,Data!Q1678/POWER(10,LEN(Data!Q1678)-1))</f>
        <v>1</v>
      </c>
      <c r="E1672" s="53">
        <f>IF(Data!R1678=0,1,Data!Q1678/1000000000)</f>
        <v>1</v>
      </c>
      <c r="F1672" s="53">
        <f t="shared" si="105"/>
        <v>1638.0427128299366</v>
      </c>
      <c r="G1672" s="66">
        <f t="shared" si="106"/>
        <v>-2.7626354795815544E-3</v>
      </c>
      <c r="H1672" s="53">
        <v>3804.75</v>
      </c>
      <c r="I1672" s="69">
        <f t="shared" si="107"/>
        <v>5.8158746943361983E-3</v>
      </c>
    </row>
    <row r="1673" spans="1:9" x14ac:dyDescent="0.2">
      <c r="A1673" s="56">
        <f>Data!A1679</f>
        <v>42215</v>
      </c>
      <c r="B1673" s="57">
        <f>Data!E1679</f>
        <v>1440.2337</v>
      </c>
      <c r="C1673" s="57">
        <f t="shared" si="104"/>
        <v>0.99846427835329199</v>
      </c>
      <c r="D1673" s="58">
        <f>IF(Data!Q1679=0,1,Data!Q1679/POWER(10,LEN(Data!Q1679)-1))</f>
        <v>1</v>
      </c>
      <c r="E1673" s="58">
        <f>IF(Data!R1679=0,1,Data!Q1679/1000000000)</f>
        <v>1</v>
      </c>
      <c r="F1673" s="58">
        <f t="shared" si="105"/>
        <v>1635.5271351776114</v>
      </c>
      <c r="G1673" s="65">
        <f t="shared" si="106"/>
        <v>-1.5357216467080104E-3</v>
      </c>
      <c r="H1673" s="58">
        <v>3788.04</v>
      </c>
      <c r="I1673" s="68">
        <f t="shared" si="107"/>
        <v>-4.3918785728366272E-3</v>
      </c>
    </row>
    <row r="1674" spans="1:9" x14ac:dyDescent="0.2">
      <c r="A1674" s="51">
        <f>Data!A1680</f>
        <v>42216</v>
      </c>
      <c r="B1674" s="52">
        <f>Data!E1680</f>
        <v>1461.4374</v>
      </c>
      <c r="C1674" s="52">
        <f t="shared" si="104"/>
        <v>1.0147224023434531</v>
      </c>
      <c r="D1674" s="53">
        <f>IF(Data!Q1680=0,1,Data!Q1680/POWER(10,LEN(Data!Q1680)-1))</f>
        <v>1.001055802</v>
      </c>
      <c r="E1674" s="53">
        <f>IF(Data!R1680=0,1,Data!Q1680/1000000000)</f>
        <v>1</v>
      </c>
      <c r="F1674" s="53">
        <f t="shared" si="105"/>
        <v>1661.3582390643717</v>
      </c>
      <c r="G1674" s="66">
        <f t="shared" si="106"/>
        <v>1.579374828529212E-2</v>
      </c>
      <c r="H1674" s="53">
        <v>3870.35</v>
      </c>
      <c r="I1674" s="69">
        <f t="shared" si="107"/>
        <v>2.1728915217368305E-2</v>
      </c>
    </row>
    <row r="1675" spans="1:9" x14ac:dyDescent="0.2">
      <c r="A1675" s="56">
        <f>Data!A1681</f>
        <v>42217</v>
      </c>
      <c r="B1675" s="57">
        <f>Data!E1681</f>
        <v>1461.3719000000001</v>
      </c>
      <c r="C1675" s="57">
        <f t="shared" si="104"/>
        <v>0.99995518111141812</v>
      </c>
      <c r="D1675" s="58">
        <f>IF(Data!Q1681=0,1,Data!Q1681/POWER(10,LEN(Data!Q1681)-1))</f>
        <v>1</v>
      </c>
      <c r="E1675" s="58">
        <f>IF(Data!R1681=0,1,Data!Q1681/1000000000)</f>
        <v>1</v>
      </c>
      <c r="F1675" s="58">
        <f t="shared" si="105"/>
        <v>1661.2837788345605</v>
      </c>
      <c r="G1675" s="65">
        <f t="shared" si="106"/>
        <v>-4.481888858187677E-5</v>
      </c>
      <c r="H1675" s="58">
        <v>3870.35</v>
      </c>
      <c r="I1675" s="68">
        <f t="shared" si="107"/>
        <v>0</v>
      </c>
    </row>
    <row r="1676" spans="1:9" x14ac:dyDescent="0.2">
      <c r="A1676" s="51">
        <f>Data!A1682</f>
        <v>42218</v>
      </c>
      <c r="B1676" s="52">
        <f>Data!E1682</f>
        <v>1461.3063999999999</v>
      </c>
      <c r="C1676" s="52">
        <f t="shared" si="104"/>
        <v>0.99995517910259524</v>
      </c>
      <c r="D1676" s="53">
        <f>IF(Data!Q1682=0,1,Data!Q1682/POWER(10,LEN(Data!Q1682)-1))</f>
        <v>1</v>
      </c>
      <c r="E1676" s="53">
        <f>IF(Data!R1682=0,1,Data!Q1682/1000000000)</f>
        <v>1</v>
      </c>
      <c r="F1676" s="53">
        <f t="shared" si="105"/>
        <v>1661.2093186047491</v>
      </c>
      <c r="G1676" s="66">
        <f t="shared" si="106"/>
        <v>-4.4820897404762583E-5</v>
      </c>
      <c r="H1676" s="53">
        <v>3870.35</v>
      </c>
      <c r="I1676" s="69">
        <f t="shared" si="107"/>
        <v>0</v>
      </c>
    </row>
    <row r="1677" spans="1:9" x14ac:dyDescent="0.2">
      <c r="A1677" s="56">
        <f>Data!A1683</f>
        <v>42219</v>
      </c>
      <c r="B1677" s="57">
        <f>Data!E1683</f>
        <v>1459.4611</v>
      </c>
      <c r="C1677" s="57">
        <f t="shared" si="104"/>
        <v>0.99873722581383351</v>
      </c>
      <c r="D1677" s="58">
        <f>IF(Data!Q1683=0,1,Data!Q1683/POWER(10,LEN(Data!Q1683)-1))</f>
        <v>1</v>
      </c>
      <c r="E1677" s="58">
        <f>IF(Data!R1683=0,1,Data!Q1683/1000000000)</f>
        <v>1</v>
      </c>
      <c r="F1677" s="58">
        <f t="shared" si="105"/>
        <v>1659.1115863593959</v>
      </c>
      <c r="G1677" s="65">
        <f t="shared" si="106"/>
        <v>-1.2627741861663822E-3</v>
      </c>
      <c r="H1677" s="58">
        <v>3836.37</v>
      </c>
      <c r="I1677" s="68">
        <f t="shared" si="107"/>
        <v>-8.7795677393517346E-3</v>
      </c>
    </row>
    <row r="1678" spans="1:9" x14ac:dyDescent="0.2">
      <c r="A1678" s="51">
        <f>Data!A1684</f>
        <v>42220</v>
      </c>
      <c r="B1678" s="52">
        <f>Data!E1684</f>
        <v>1458.1823999999999</v>
      </c>
      <c r="C1678" s="52">
        <f t="shared" si="104"/>
        <v>0.99912385468855591</v>
      </c>
      <c r="D1678" s="53">
        <f>IF(Data!Q1684=0,1,Data!Q1684/POWER(10,LEN(Data!Q1684)-1))</f>
        <v>1</v>
      </c>
      <c r="E1678" s="53">
        <f>IF(Data!R1684=0,1,Data!Q1684/1000000000)</f>
        <v>1</v>
      </c>
      <c r="F1678" s="53">
        <f t="shared" si="105"/>
        <v>1657.6579635218445</v>
      </c>
      <c r="G1678" s="66">
        <f t="shared" si="106"/>
        <v>-8.7614531144408758E-4</v>
      </c>
      <c r="H1678" s="53">
        <v>3850.07</v>
      </c>
      <c r="I1678" s="69">
        <f t="shared" si="107"/>
        <v>3.5710841237941437E-3</v>
      </c>
    </row>
    <row r="1679" spans="1:9" x14ac:dyDescent="0.2">
      <c r="A1679" s="56">
        <f>Data!A1685</f>
        <v>42221</v>
      </c>
      <c r="B1679" s="57">
        <f>Data!E1685</f>
        <v>1464.6212</v>
      </c>
      <c r="C1679" s="57">
        <f t="shared" si="104"/>
        <v>1.0044156341483754</v>
      </c>
      <c r="D1679" s="58">
        <f>IF(Data!Q1685=0,1,Data!Q1685/POWER(10,LEN(Data!Q1685)-1))</f>
        <v>1</v>
      </c>
      <c r="E1679" s="58">
        <f>IF(Data!R1685=0,1,Data!Q1685/1000000000)</f>
        <v>1</v>
      </c>
      <c r="F1679" s="58">
        <f t="shared" si="105"/>
        <v>1664.9775746318981</v>
      </c>
      <c r="G1679" s="65">
        <f t="shared" si="106"/>
        <v>4.4156341483754247E-3</v>
      </c>
      <c r="H1679" s="58">
        <v>3875.96</v>
      </c>
      <c r="I1679" s="68">
        <f t="shared" si="107"/>
        <v>6.7245530600741343E-3</v>
      </c>
    </row>
    <row r="1680" spans="1:9" x14ac:dyDescent="0.2">
      <c r="A1680" s="51">
        <f>Data!A1686</f>
        <v>42222</v>
      </c>
      <c r="B1680" s="52">
        <f>Data!E1686</f>
        <v>1462.1971000000001</v>
      </c>
      <c r="C1680" s="52">
        <f t="shared" si="104"/>
        <v>0.9983448962776178</v>
      </c>
      <c r="D1680" s="53">
        <f>IF(Data!Q1686=0,1,Data!Q1686/POWER(10,LEN(Data!Q1686)-1))</f>
        <v>1</v>
      </c>
      <c r="E1680" s="53">
        <f>IF(Data!R1686=0,1,Data!Q1686/1000000000)</f>
        <v>1</v>
      </c>
      <c r="F1680" s="53">
        <f t="shared" si="105"/>
        <v>1662.2218640504418</v>
      </c>
      <c r="G1680" s="66">
        <f t="shared" si="106"/>
        <v>-1.6551037223823117E-3</v>
      </c>
      <c r="H1680" s="53">
        <v>3866.7</v>
      </c>
      <c r="I1680" s="69">
        <f t="shared" si="107"/>
        <v>-2.3890855426784707E-3</v>
      </c>
    </row>
    <row r="1681" spans="1:9" x14ac:dyDescent="0.2">
      <c r="A1681" s="56">
        <f>Data!A1687</f>
        <v>42223</v>
      </c>
      <c r="B1681" s="57">
        <f>Data!E1687</f>
        <v>1455.2108000000001</v>
      </c>
      <c r="C1681" s="57">
        <f t="shared" si="104"/>
        <v>0.99522205316916579</v>
      </c>
      <c r="D1681" s="58">
        <f>IF(Data!Q1687=0,1,Data!Q1687/POWER(10,LEN(Data!Q1687)-1))</f>
        <v>1</v>
      </c>
      <c r="E1681" s="58">
        <f>IF(Data!R1687=0,1,Data!Q1687/1000000000)</f>
        <v>1</v>
      </c>
      <c r="F1681" s="58">
        <f t="shared" si="105"/>
        <v>1654.2798563629588</v>
      </c>
      <c r="G1681" s="65">
        <f t="shared" si="106"/>
        <v>-4.7779468308342121E-3</v>
      </c>
      <c r="H1681" s="58">
        <v>3862.89</v>
      </c>
      <c r="I1681" s="68">
        <f t="shared" si="107"/>
        <v>-9.8533633330744053E-4</v>
      </c>
    </row>
    <row r="1682" spans="1:9" x14ac:dyDescent="0.2">
      <c r="A1682" s="51">
        <f>Data!A1688</f>
        <v>42224</v>
      </c>
      <c r="B1682" s="52">
        <f>Data!E1688</f>
        <v>1455.1458</v>
      </c>
      <c r="C1682" s="52">
        <f t="shared" si="104"/>
        <v>0.99995533293183358</v>
      </c>
      <c r="D1682" s="53">
        <f>IF(Data!Q1688=0,1,Data!Q1688/POWER(10,LEN(Data!Q1688)-1))</f>
        <v>1</v>
      </c>
      <c r="E1682" s="53">
        <f>IF(Data!R1688=0,1,Data!Q1688/1000000000)</f>
        <v>1</v>
      </c>
      <c r="F1682" s="53">
        <f t="shared" si="105"/>
        <v>1654.2059645318482</v>
      </c>
      <c r="G1682" s="66">
        <f t="shared" si="106"/>
        <v>-4.4667068166526214E-5</v>
      </c>
      <c r="H1682" s="53">
        <v>3862.89</v>
      </c>
      <c r="I1682" s="69">
        <f t="shared" si="107"/>
        <v>0</v>
      </c>
    </row>
    <row r="1683" spans="1:9" x14ac:dyDescent="0.2">
      <c r="A1683" s="56">
        <f>Data!A1689</f>
        <v>42225</v>
      </c>
      <c r="B1683" s="57">
        <f>Data!E1689</f>
        <v>1455.0807</v>
      </c>
      <c r="C1683" s="57">
        <f t="shared" si="104"/>
        <v>0.99995526221496156</v>
      </c>
      <c r="D1683" s="58">
        <f>IF(Data!Q1689=0,1,Data!Q1689/POWER(10,LEN(Data!Q1689)-1))</f>
        <v>1</v>
      </c>
      <c r="E1683" s="58">
        <f>IF(Data!R1689=0,1,Data!Q1689/1000000000)</f>
        <v>1</v>
      </c>
      <c r="F1683" s="58">
        <f t="shared" si="105"/>
        <v>1654.1319590209976</v>
      </c>
      <c r="G1683" s="65">
        <f t="shared" si="106"/>
        <v>-4.4737785038440059E-5</v>
      </c>
      <c r="H1683" s="58">
        <v>3862.89</v>
      </c>
      <c r="I1683" s="68">
        <f t="shared" si="107"/>
        <v>0</v>
      </c>
    </row>
    <row r="1684" spans="1:9" x14ac:dyDescent="0.2">
      <c r="A1684" s="51">
        <f>Data!A1690</f>
        <v>42226</v>
      </c>
      <c r="B1684" s="52">
        <f>Data!E1690</f>
        <v>1454.2198000000001</v>
      </c>
      <c r="C1684" s="52">
        <f t="shared" si="104"/>
        <v>0.99940834896648689</v>
      </c>
      <c r="D1684" s="53">
        <f>IF(Data!Q1690=0,1,Data!Q1690/POWER(10,LEN(Data!Q1690)-1))</f>
        <v>1</v>
      </c>
      <c r="E1684" s="53">
        <f>IF(Data!R1690=0,1,Data!Q1690/1000000000)</f>
        <v>1</v>
      </c>
      <c r="F1684" s="53">
        <f t="shared" si="105"/>
        <v>1653.1532901378757</v>
      </c>
      <c r="G1684" s="66">
        <f t="shared" si="106"/>
        <v>-5.9165103351310755E-4</v>
      </c>
      <c r="H1684" s="53">
        <v>3869.17</v>
      </c>
      <c r="I1684" s="69">
        <f t="shared" si="107"/>
        <v>1.6257258166814115E-3</v>
      </c>
    </row>
    <row r="1685" spans="1:9" x14ac:dyDescent="0.2">
      <c r="A1685" s="56">
        <f>Data!A1691</f>
        <v>42227</v>
      </c>
      <c r="B1685" s="57">
        <f>Data!E1691</f>
        <v>1445.8073999999999</v>
      </c>
      <c r="C1685" s="57">
        <f t="shared" si="104"/>
        <v>0.99421517985107877</v>
      </c>
      <c r="D1685" s="58">
        <f>IF(Data!Q1691=0,1,Data!Q1691/POWER(10,LEN(Data!Q1691)-1))</f>
        <v>1</v>
      </c>
      <c r="E1685" s="58">
        <f>IF(Data!R1691=0,1,Data!Q1691/1000000000)</f>
        <v>1</v>
      </c>
      <c r="F1685" s="58">
        <f t="shared" si="105"/>
        <v>1643.5900956758308</v>
      </c>
      <c r="G1685" s="65">
        <f t="shared" si="106"/>
        <v>-5.7848201489212325E-3</v>
      </c>
      <c r="H1685" s="58">
        <v>3836.18</v>
      </c>
      <c r="I1685" s="68">
        <f t="shared" si="107"/>
        <v>-8.52637645800014E-3</v>
      </c>
    </row>
    <row r="1686" spans="1:9" x14ac:dyDescent="0.2">
      <c r="A1686" s="51">
        <f>Data!A1692</f>
        <v>42228</v>
      </c>
      <c r="B1686" s="52">
        <f>Data!E1692</f>
        <v>1436.7620999999999</v>
      </c>
      <c r="C1686" s="52">
        <f t="shared" si="104"/>
        <v>0.99374377251077839</v>
      </c>
      <c r="D1686" s="53">
        <f>IF(Data!Q1692=0,1,Data!Q1692/POWER(10,LEN(Data!Q1692)-1))</f>
        <v>1</v>
      </c>
      <c r="E1686" s="53">
        <f>IF(Data!R1692=0,1,Data!Q1692/1000000000)</f>
        <v>1</v>
      </c>
      <c r="F1686" s="53">
        <f t="shared" si="105"/>
        <v>1633.3074221382512</v>
      </c>
      <c r="G1686" s="66">
        <f t="shared" si="106"/>
        <v>-6.2562274892216108E-3</v>
      </c>
      <c r="H1686" s="53">
        <v>3828.28</v>
      </c>
      <c r="I1686" s="69">
        <f t="shared" si="107"/>
        <v>-2.0593402812171258E-3</v>
      </c>
    </row>
    <row r="1687" spans="1:9" x14ac:dyDescent="0.2">
      <c r="A1687" s="56">
        <f>Data!A1693</f>
        <v>42229</v>
      </c>
      <c r="B1687" s="57">
        <f>Data!E1693</f>
        <v>1437.8567</v>
      </c>
      <c r="C1687" s="57">
        <f t="shared" si="104"/>
        <v>1.0007618519447306</v>
      </c>
      <c r="D1687" s="58">
        <f>IF(Data!Q1693=0,1,Data!Q1693/POWER(10,LEN(Data!Q1693)-1))</f>
        <v>1</v>
      </c>
      <c r="E1687" s="58">
        <f>IF(Data!R1693=0,1,Data!Q1693/1000000000)</f>
        <v>1</v>
      </c>
      <c r="F1687" s="58">
        <f t="shared" si="105"/>
        <v>1634.5517605741502</v>
      </c>
      <c r="G1687" s="65">
        <f t="shared" si="106"/>
        <v>7.6185194473055162E-4</v>
      </c>
      <c r="H1687" s="58">
        <v>3813.34</v>
      </c>
      <c r="I1687" s="68">
        <f t="shared" si="107"/>
        <v>-3.9025358646702646E-3</v>
      </c>
    </row>
    <row r="1688" spans="1:9" x14ac:dyDescent="0.2">
      <c r="A1688" s="51">
        <f>Data!A1694</f>
        <v>42230</v>
      </c>
      <c r="B1688" s="52">
        <f>Data!E1694</f>
        <v>1433.338</v>
      </c>
      <c r="C1688" s="52">
        <f t="shared" si="104"/>
        <v>0.99685733633956697</v>
      </c>
      <c r="D1688" s="53">
        <f>IF(Data!Q1694=0,1,Data!Q1694/POWER(10,LEN(Data!Q1694)-1))</f>
        <v>1</v>
      </c>
      <c r="E1688" s="53">
        <f>IF(Data!R1694=0,1,Data!Q1694/1000000000)</f>
        <v>1</v>
      </c>
      <c r="F1688" s="53">
        <f t="shared" si="105"/>
        <v>1629.414914155097</v>
      </c>
      <c r="G1688" s="66">
        <f t="shared" si="106"/>
        <v>-3.1426636604330316E-3</v>
      </c>
      <c r="H1688" s="53">
        <v>3799.3</v>
      </c>
      <c r="I1688" s="69">
        <f t="shared" si="107"/>
        <v>-3.6818117450843069E-3</v>
      </c>
    </row>
    <row r="1689" spans="1:9" x14ac:dyDescent="0.2">
      <c r="A1689" s="56">
        <f>Data!A1695</f>
        <v>42231</v>
      </c>
      <c r="B1689" s="57">
        <f>Data!E1695</f>
        <v>1433.2736</v>
      </c>
      <c r="C1689" s="57">
        <f t="shared" si="104"/>
        <v>0.99995506991372585</v>
      </c>
      <c r="D1689" s="58">
        <f>IF(Data!Q1695=0,1,Data!Q1695/POWER(10,LEN(Data!Q1695)-1))</f>
        <v>1</v>
      </c>
      <c r="E1689" s="58">
        <f>IF(Data!R1695=0,1,Data!Q1695/1000000000)</f>
        <v>1</v>
      </c>
      <c r="F1689" s="58">
        <f t="shared" si="105"/>
        <v>1629.3417044024277</v>
      </c>
      <c r="G1689" s="65">
        <f t="shared" si="106"/>
        <v>-4.4930086274153069E-5</v>
      </c>
      <c r="H1689" s="58">
        <v>3799.3</v>
      </c>
      <c r="I1689" s="68">
        <f t="shared" si="107"/>
        <v>0</v>
      </c>
    </row>
    <row r="1690" spans="1:9" x14ac:dyDescent="0.2">
      <c r="A1690" s="51">
        <f>Data!A1696</f>
        <v>42232</v>
      </c>
      <c r="B1690" s="52">
        <f>Data!E1696</f>
        <v>1433.2092</v>
      </c>
      <c r="C1690" s="52">
        <f t="shared" si="104"/>
        <v>0.9999550678949225</v>
      </c>
      <c r="D1690" s="53">
        <f>IF(Data!Q1696=0,1,Data!Q1696/POWER(10,LEN(Data!Q1696)-1))</f>
        <v>1</v>
      </c>
      <c r="E1690" s="53">
        <f>IF(Data!R1696=0,1,Data!Q1696/1000000000)</f>
        <v>1</v>
      </c>
      <c r="F1690" s="53">
        <f t="shared" si="105"/>
        <v>1629.2684946497584</v>
      </c>
      <c r="G1690" s="66">
        <f t="shared" si="106"/>
        <v>-4.4932105077499784E-5</v>
      </c>
      <c r="H1690" s="53">
        <v>3799.3</v>
      </c>
      <c r="I1690" s="69">
        <f t="shared" si="107"/>
        <v>0</v>
      </c>
    </row>
    <row r="1691" spans="1:9" x14ac:dyDescent="0.2">
      <c r="A1691" s="56">
        <f>Data!A1697</f>
        <v>42233</v>
      </c>
      <c r="B1691" s="57">
        <f>Data!E1697</f>
        <v>1433.5957000000001</v>
      </c>
      <c r="C1691" s="57">
        <f t="shared" si="104"/>
        <v>1.0002696745178583</v>
      </c>
      <c r="D1691" s="58">
        <f>IF(Data!Q1697=0,1,Data!Q1697/POWER(10,LEN(Data!Q1697)-1))</f>
        <v>1</v>
      </c>
      <c r="E1691" s="58">
        <f>IF(Data!R1697=0,1,Data!Q1697/1000000000)</f>
        <v>1</v>
      </c>
      <c r="F1691" s="58">
        <f t="shared" si="105"/>
        <v>1629.7078668455149</v>
      </c>
      <c r="G1691" s="65">
        <f t="shared" si="106"/>
        <v>2.6967451785830931E-4</v>
      </c>
      <c r="H1691" s="58">
        <v>3785.55</v>
      </c>
      <c r="I1691" s="68">
        <f t="shared" si="107"/>
        <v>-3.6190877266865096E-3</v>
      </c>
    </row>
    <row r="1692" spans="1:9" x14ac:dyDescent="0.2">
      <c r="A1692" s="51">
        <f>Data!A1698</f>
        <v>42234</v>
      </c>
      <c r="B1692" s="52">
        <f>Data!E1698</f>
        <v>1424.6083000000001</v>
      </c>
      <c r="C1692" s="52">
        <f t="shared" si="104"/>
        <v>0.99373086847288949</v>
      </c>
      <c r="D1692" s="53">
        <f>IF(Data!Q1698=0,1,Data!Q1698/POWER(10,LEN(Data!Q1698)-1))</f>
        <v>1</v>
      </c>
      <c r="E1692" s="53">
        <f>IF(Data!R1698=0,1,Data!Q1698/1000000000)</f>
        <v>1</v>
      </c>
      <c r="F1692" s="53">
        <f t="shared" si="105"/>
        <v>1619.4910138774937</v>
      </c>
      <c r="G1692" s="66">
        <f t="shared" si="106"/>
        <v>-6.2691315271105053E-3</v>
      </c>
      <c r="H1692" s="53">
        <v>3778.94</v>
      </c>
      <c r="I1692" s="69">
        <f t="shared" si="107"/>
        <v>-1.7461135105862891E-3</v>
      </c>
    </row>
    <row r="1693" spans="1:9" x14ac:dyDescent="0.2">
      <c r="A1693" s="56">
        <f>Data!A1699</f>
        <v>42235</v>
      </c>
      <c r="B1693" s="57">
        <f>Data!E1699</f>
        <v>1424.3494000000001</v>
      </c>
      <c r="C1693" s="57">
        <f t="shared" si="104"/>
        <v>0.99981826583489652</v>
      </c>
      <c r="D1693" s="58">
        <f>IF(Data!Q1699=0,1,Data!Q1699/POWER(10,LEN(Data!Q1699)-1))</f>
        <v>1</v>
      </c>
      <c r="E1693" s="58">
        <f>IF(Data!R1699=0,1,Data!Q1699/1000000000)</f>
        <v>1</v>
      </c>
      <c r="F1693" s="58">
        <f t="shared" si="105"/>
        <v>1619.1966970301942</v>
      </c>
      <c r="G1693" s="65">
        <f t="shared" si="106"/>
        <v>-1.817341651034754E-4</v>
      </c>
      <c r="H1693" s="58">
        <v>3777.95</v>
      </c>
      <c r="I1693" s="68">
        <f t="shared" si="107"/>
        <v>-2.6197822669860038E-4</v>
      </c>
    </row>
    <row r="1694" spans="1:9" x14ac:dyDescent="0.2">
      <c r="A1694" s="51">
        <f>Data!A1700</f>
        <v>42236</v>
      </c>
      <c r="B1694" s="52">
        <f>Data!E1700</f>
        <v>1422.5800999999999</v>
      </c>
      <c r="C1694" s="52">
        <f t="shared" si="104"/>
        <v>0.99875781883293513</v>
      </c>
      <c r="D1694" s="53">
        <f>IF(Data!Q1700=0,1,Data!Q1700/POWER(10,LEN(Data!Q1700)-1))</f>
        <v>1</v>
      </c>
      <c r="E1694" s="53">
        <f>IF(Data!R1700=0,1,Data!Q1700/1000000000)</f>
        <v>1</v>
      </c>
      <c r="F1694" s="53">
        <f t="shared" si="105"/>
        <v>1617.1853613873695</v>
      </c>
      <c r="G1694" s="66">
        <f t="shared" si="106"/>
        <v>-1.2421811670648708E-3</v>
      </c>
      <c r="H1694" s="53">
        <v>3765.28</v>
      </c>
      <c r="I1694" s="69">
        <f t="shared" si="107"/>
        <v>-3.3536706414853956E-3</v>
      </c>
    </row>
    <row r="1695" spans="1:9" x14ac:dyDescent="0.2">
      <c r="A1695" s="56">
        <f>Data!A1701</f>
        <v>42237</v>
      </c>
      <c r="B1695" s="57">
        <f>Data!E1701</f>
        <v>1407.1086</v>
      </c>
      <c r="C1695" s="57">
        <f t="shared" si="104"/>
        <v>0.98912433823585755</v>
      </c>
      <c r="D1695" s="58">
        <f>IF(Data!Q1701=0,1,Data!Q1701/POWER(10,LEN(Data!Q1701)-1))</f>
        <v>1</v>
      </c>
      <c r="E1695" s="58">
        <f>IF(Data!R1701=0,1,Data!Q1701/1000000000)</f>
        <v>1</v>
      </c>
      <c r="F1695" s="58">
        <f t="shared" si="105"/>
        <v>1599.5974003869981</v>
      </c>
      <c r="G1695" s="65">
        <f t="shared" si="106"/>
        <v>-1.0875661764142452E-2</v>
      </c>
      <c r="H1695" s="58">
        <v>3718.9</v>
      </c>
      <c r="I1695" s="68">
        <f t="shared" si="107"/>
        <v>-1.2317809034122273E-2</v>
      </c>
    </row>
    <row r="1696" spans="1:9" x14ac:dyDescent="0.2">
      <c r="A1696" s="51">
        <f>Data!A1702</f>
        <v>42238</v>
      </c>
      <c r="B1696" s="52">
        <f>Data!E1702</f>
        <v>1407.0456999999999</v>
      </c>
      <c r="C1696" s="52">
        <f t="shared" si="104"/>
        <v>0.99995529840411745</v>
      </c>
      <c r="D1696" s="53">
        <f>IF(Data!Q1702=0,1,Data!Q1702/POWER(10,LEN(Data!Q1702)-1))</f>
        <v>1</v>
      </c>
      <c r="E1696" s="53">
        <f>IF(Data!R1702=0,1,Data!Q1702/1000000000)</f>
        <v>1</v>
      </c>
      <c r="F1696" s="53">
        <f t="shared" si="105"/>
        <v>1599.5258958304312</v>
      </c>
      <c r="G1696" s="66">
        <f t="shared" si="106"/>
        <v>-4.4701595882545853E-5</v>
      </c>
      <c r="H1696" s="53">
        <v>3718.9</v>
      </c>
      <c r="I1696" s="69">
        <f t="shared" si="107"/>
        <v>0</v>
      </c>
    </row>
    <row r="1697" spans="1:9" x14ac:dyDescent="0.2">
      <c r="A1697" s="56">
        <f>Data!A1703</f>
        <v>42239</v>
      </c>
      <c r="B1697" s="57">
        <f>Data!E1703</f>
        <v>1406.9827</v>
      </c>
      <c r="C1697" s="57">
        <f t="shared" si="104"/>
        <v>0.99995522533489856</v>
      </c>
      <c r="D1697" s="58">
        <f>IF(Data!Q1703=0,1,Data!Q1703/POWER(10,LEN(Data!Q1703)-1))</f>
        <v>1</v>
      </c>
      <c r="E1697" s="58">
        <f>IF(Data!R1703=0,1,Data!Q1703/1000000000)</f>
        <v>1</v>
      </c>
      <c r="F1697" s="58">
        <f t="shared" si="105"/>
        <v>1599.4542775941243</v>
      </c>
      <c r="G1697" s="65">
        <f t="shared" si="106"/>
        <v>-4.4774665101443567E-5</v>
      </c>
      <c r="H1697" s="58">
        <v>3718.9</v>
      </c>
      <c r="I1697" s="68">
        <f t="shared" si="107"/>
        <v>0</v>
      </c>
    </row>
    <row r="1698" spans="1:9" x14ac:dyDescent="0.2">
      <c r="A1698" s="51">
        <f>Data!A1704</f>
        <v>42240</v>
      </c>
      <c r="B1698" s="52">
        <f>Data!E1704</f>
        <v>1364.5443</v>
      </c>
      <c r="C1698" s="52">
        <f t="shared" si="104"/>
        <v>0.96983729792839668</v>
      </c>
      <c r="D1698" s="53">
        <f>IF(Data!Q1704=0,1,Data!Q1704/POWER(10,LEN(Data!Q1704)-1))</f>
        <v>1</v>
      </c>
      <c r="E1698" s="53">
        <f>IF(Data!R1704=0,1,Data!Q1704/1000000000)</f>
        <v>1</v>
      </c>
      <c r="F1698" s="53">
        <f t="shared" si="105"/>
        <v>1551.2104147419011</v>
      </c>
      <c r="G1698" s="66">
        <f t="shared" si="106"/>
        <v>-3.0162702071603431E-2</v>
      </c>
      <c r="H1698" s="53">
        <v>3615.99</v>
      </c>
      <c r="I1698" s="69">
        <f t="shared" si="107"/>
        <v>-2.7672161122912819E-2</v>
      </c>
    </row>
    <row r="1699" spans="1:9" x14ac:dyDescent="0.2">
      <c r="A1699" s="56">
        <f>Data!A1705</f>
        <v>42241</v>
      </c>
      <c r="B1699" s="57">
        <f>Data!E1705</f>
        <v>1383.5496000000001</v>
      </c>
      <c r="C1699" s="57">
        <f t="shared" si="104"/>
        <v>1.0139279464946649</v>
      </c>
      <c r="D1699" s="58">
        <f>IF(Data!Q1705=0,1,Data!Q1705/POWER(10,LEN(Data!Q1705)-1))</f>
        <v>1</v>
      </c>
      <c r="E1699" s="58">
        <f>IF(Data!R1705=0,1,Data!Q1705/1000000000)</f>
        <v>1</v>
      </c>
      <c r="F1699" s="58">
        <f t="shared" si="105"/>
        <v>1572.8155904003931</v>
      </c>
      <c r="G1699" s="65">
        <f t="shared" si="106"/>
        <v>1.3927946494664889E-2</v>
      </c>
      <c r="H1699" s="58">
        <v>3666.4</v>
      </c>
      <c r="I1699" s="68">
        <f t="shared" si="107"/>
        <v>1.394085713732629E-2</v>
      </c>
    </row>
    <row r="1700" spans="1:9" x14ac:dyDescent="0.2">
      <c r="A1700" s="51">
        <f>Data!A1706</f>
        <v>42242</v>
      </c>
      <c r="B1700" s="52">
        <f>Data!E1706</f>
        <v>1384.6669999999999</v>
      </c>
      <c r="C1700" s="52">
        <f t="shared" si="104"/>
        <v>1.0008076327729776</v>
      </c>
      <c r="D1700" s="53">
        <f>IF(Data!Q1706=0,1,Data!Q1706/POWER(10,LEN(Data!Q1706)-1))</f>
        <v>1</v>
      </c>
      <c r="E1700" s="53">
        <f>IF(Data!R1706=0,1,Data!Q1706/1000000000)</f>
        <v>1</v>
      </c>
      <c r="F1700" s="53">
        <f t="shared" si="105"/>
        <v>1574.0858478170505</v>
      </c>
      <c r="G1700" s="66">
        <f t="shared" si="106"/>
        <v>8.0763277297757341E-4</v>
      </c>
      <c r="H1700" s="53">
        <v>3677.4</v>
      </c>
      <c r="I1700" s="69">
        <f t="shared" si="107"/>
        <v>3.0002181976871434E-3</v>
      </c>
    </row>
    <row r="1701" spans="1:9" x14ac:dyDescent="0.2">
      <c r="A1701" s="56">
        <f>Data!A1707</f>
        <v>42243</v>
      </c>
      <c r="B1701" s="57">
        <f>Data!E1707</f>
        <v>1423.6654000000001</v>
      </c>
      <c r="C1701" s="57">
        <f t="shared" si="104"/>
        <v>1.0281644612025853</v>
      </c>
      <c r="D1701" s="58">
        <f>IF(Data!Q1707=0,1,Data!Q1707/POWER(10,LEN(Data!Q1707)-1))</f>
        <v>1</v>
      </c>
      <c r="E1701" s="58">
        <f>IF(Data!R1707=0,1,Data!Q1707/1000000000)</f>
        <v>1</v>
      </c>
      <c r="F1701" s="58">
        <f t="shared" si="105"/>
        <v>1618.4191276074325</v>
      </c>
      <c r="G1701" s="65">
        <f t="shared" si="106"/>
        <v>2.8164461202585311E-2</v>
      </c>
      <c r="H1701" s="58">
        <v>3792.66</v>
      </c>
      <c r="I1701" s="68">
        <f t="shared" si="107"/>
        <v>3.1342796541034446E-2</v>
      </c>
    </row>
    <row r="1702" spans="1:9" x14ac:dyDescent="0.2">
      <c r="A1702" s="51">
        <f>Data!A1708</f>
        <v>42244</v>
      </c>
      <c r="B1702" s="52">
        <f>Data!E1708</f>
        <v>1441.9818</v>
      </c>
      <c r="C1702" s="52">
        <f t="shared" si="104"/>
        <v>1.0128656635189701</v>
      </c>
      <c r="D1702" s="53">
        <f>IF(Data!Q1708=0,1,Data!Q1708/POWER(10,LEN(Data!Q1708)-1))</f>
        <v>1</v>
      </c>
      <c r="E1702" s="53">
        <f>IF(Data!R1708=0,1,Data!Q1708/1000000000)</f>
        <v>1</v>
      </c>
      <c r="F1702" s="53">
        <f t="shared" si="105"/>
        <v>1639.2411635358949</v>
      </c>
      <c r="G1702" s="66">
        <f t="shared" si="106"/>
        <v>1.2865663518970116E-2</v>
      </c>
      <c r="H1702" s="53">
        <v>3798.99</v>
      </c>
      <c r="I1702" s="69">
        <f t="shared" si="107"/>
        <v>1.6690133046464162E-3</v>
      </c>
    </row>
    <row r="1703" spans="1:9" x14ac:dyDescent="0.2">
      <c r="A1703" s="56">
        <f>Data!A1709</f>
        <v>42245</v>
      </c>
      <c r="B1703" s="57">
        <f>Data!E1709</f>
        <v>1441.9168999999999</v>
      </c>
      <c r="C1703" s="57">
        <f t="shared" si="104"/>
        <v>0.99995499249713138</v>
      </c>
      <c r="D1703" s="58">
        <f>IF(Data!Q1709=0,1,Data!Q1709/POWER(10,LEN(Data!Q1709)-1))</f>
        <v>1</v>
      </c>
      <c r="E1703" s="58">
        <f>IF(Data!R1709=0,1,Data!Q1709/1000000000)</f>
        <v>1</v>
      </c>
      <c r="F1703" s="58">
        <f t="shared" si="105"/>
        <v>1639.1673853845248</v>
      </c>
      <c r="G1703" s="65">
        <f t="shared" si="106"/>
        <v>-4.5007502868510407E-5</v>
      </c>
      <c r="H1703" s="58">
        <v>3798.99</v>
      </c>
      <c r="I1703" s="68">
        <f t="shared" si="107"/>
        <v>0</v>
      </c>
    </row>
    <row r="1704" spans="1:9" x14ac:dyDescent="0.2">
      <c r="A1704" s="51">
        <f>Data!A1710</f>
        <v>42246</v>
      </c>
      <c r="B1704" s="52">
        <f>Data!E1710</f>
        <v>1441.8518999999999</v>
      </c>
      <c r="C1704" s="52">
        <f t="shared" si="104"/>
        <v>0.99995492111924056</v>
      </c>
      <c r="D1704" s="53">
        <f>IF(Data!Q1710=0,1,Data!Q1710/POWER(10,LEN(Data!Q1710)-1))</f>
        <v>1</v>
      </c>
      <c r="E1704" s="53">
        <f>IF(Data!R1710=0,1,Data!Q1710/1000000000)</f>
        <v>1</v>
      </c>
      <c r="F1704" s="53">
        <f t="shared" si="105"/>
        <v>1639.0934935534142</v>
      </c>
      <c r="G1704" s="66">
        <f t="shared" si="106"/>
        <v>-4.5078880759441553E-5</v>
      </c>
      <c r="H1704" s="53">
        <v>3798.99</v>
      </c>
      <c r="I1704" s="69">
        <f t="shared" si="107"/>
        <v>0</v>
      </c>
    </row>
    <row r="1705" spans="1:9" x14ac:dyDescent="0.2">
      <c r="A1705" s="56">
        <f>Data!A1711</f>
        <v>42247</v>
      </c>
      <c r="B1705" s="57">
        <f>Data!E1711</f>
        <v>1454.1883</v>
      </c>
      <c r="C1705" s="57">
        <f t="shared" si="104"/>
        <v>1.008555941147631</v>
      </c>
      <c r="D1705" s="58">
        <f>IF(Data!Q1711=0,1,Data!Q1711/POWER(10,LEN(Data!Q1711)-1))</f>
        <v>1</v>
      </c>
      <c r="E1705" s="58">
        <f>IF(Data!R1711=0,1,Data!Q1711/1000000000)</f>
        <v>1</v>
      </c>
      <c r="F1705" s="58">
        <f t="shared" si="105"/>
        <v>1653.1174810197222</v>
      </c>
      <c r="G1705" s="65">
        <f t="shared" si="106"/>
        <v>8.5559411476310299E-3</v>
      </c>
      <c r="H1705" s="58">
        <v>3840.21</v>
      </c>
      <c r="I1705" s="68">
        <f t="shared" si="107"/>
        <v>1.0850252303901797E-2</v>
      </c>
    </row>
    <row r="1706" spans="1:9" x14ac:dyDescent="0.2">
      <c r="A1706" s="51">
        <f>Data!A1712</f>
        <v>42248</v>
      </c>
      <c r="B1706" s="52">
        <f>Data!E1712</f>
        <v>1442.9825000000001</v>
      </c>
      <c r="C1706" s="52">
        <f t="shared" si="104"/>
        <v>0.99229412036941844</v>
      </c>
      <c r="D1706" s="53">
        <f>IF(Data!Q1712=0,1,Data!Q1712/POWER(10,LEN(Data!Q1712)-1))</f>
        <v>1.000300425</v>
      </c>
      <c r="E1706" s="53">
        <f>IF(Data!R1712=0,1,Data!Q1712/1000000000)</f>
        <v>1</v>
      </c>
      <c r="F1706" s="53">
        <f t="shared" si="105"/>
        <v>1640.8715674837545</v>
      </c>
      <c r="G1706" s="66">
        <f t="shared" si="106"/>
        <v>-7.4077696694695438E-3</v>
      </c>
      <c r="H1706" s="53">
        <v>3786.22</v>
      </c>
      <c r="I1706" s="69">
        <f t="shared" si="107"/>
        <v>-1.4059126974826919E-2</v>
      </c>
    </row>
    <row r="1707" spans="1:9" x14ac:dyDescent="0.2">
      <c r="A1707" s="56">
        <f>Data!A1713</f>
        <v>42249</v>
      </c>
      <c r="B1707" s="57">
        <f>Data!E1713</f>
        <v>1447.511</v>
      </c>
      <c r="C1707" s="57">
        <f t="shared" si="104"/>
        <v>1.0031382916979241</v>
      </c>
      <c r="D1707" s="58">
        <f>IF(Data!Q1713=0,1,Data!Q1713/POWER(10,LEN(Data!Q1713)-1))</f>
        <v>1</v>
      </c>
      <c r="E1707" s="58">
        <f>IF(Data!R1713=0,1,Data!Q1713/1000000000)</f>
        <v>1</v>
      </c>
      <c r="F1707" s="58">
        <f t="shared" si="105"/>
        <v>1646.0211011013484</v>
      </c>
      <c r="G1707" s="65">
        <f t="shared" si="106"/>
        <v>3.1382916979241227E-3</v>
      </c>
      <c r="H1707" s="58">
        <v>3799.43</v>
      </c>
      <c r="I1707" s="68">
        <f t="shared" si="107"/>
        <v>3.4889678888179176E-3</v>
      </c>
    </row>
    <row r="1708" spans="1:9" x14ac:dyDescent="0.2">
      <c r="A1708" s="51">
        <f>Data!A1714</f>
        <v>42250</v>
      </c>
      <c r="B1708" s="52">
        <f>Data!E1714</f>
        <v>1460.7335</v>
      </c>
      <c r="C1708" s="52">
        <f t="shared" si="104"/>
        <v>1.0091346456089108</v>
      </c>
      <c r="D1708" s="53">
        <f>IF(Data!Q1714=0,1,Data!Q1714/POWER(10,LEN(Data!Q1714)-1))</f>
        <v>1</v>
      </c>
      <c r="E1708" s="53">
        <f>IF(Data!R1714=0,1,Data!Q1714/1000000000)</f>
        <v>1</v>
      </c>
      <c r="F1708" s="53">
        <f t="shared" si="105"/>
        <v>1661.0569205246984</v>
      </c>
      <c r="G1708" s="66">
        <f t="shared" si="106"/>
        <v>9.1346456089107519E-3</v>
      </c>
      <c r="H1708" s="53">
        <v>3843.17</v>
      </c>
      <c r="I1708" s="69">
        <f t="shared" si="107"/>
        <v>1.1512253153762586E-2</v>
      </c>
    </row>
    <row r="1709" spans="1:9" x14ac:dyDescent="0.2">
      <c r="A1709" s="56">
        <f>Data!A1715</f>
        <v>42251</v>
      </c>
      <c r="B1709" s="57">
        <f>Data!E1715</f>
        <v>1443.393</v>
      </c>
      <c r="C1709" s="57">
        <f t="shared" si="104"/>
        <v>0.98812890920896934</v>
      </c>
      <c r="D1709" s="58">
        <f>IF(Data!Q1715=0,1,Data!Q1715/POWER(10,LEN(Data!Q1715)-1))</f>
        <v>1</v>
      </c>
      <c r="E1709" s="58">
        <f>IF(Data!R1715=0,1,Data!Q1715/1000000000)</f>
        <v>1</v>
      </c>
      <c r="F1709" s="58">
        <f t="shared" si="105"/>
        <v>1641.33836301208</v>
      </c>
      <c r="G1709" s="65">
        <f t="shared" si="106"/>
        <v>-1.1871090791030658E-2</v>
      </c>
      <c r="H1709" s="58">
        <v>3774.27</v>
      </c>
      <c r="I1709" s="68">
        <f t="shared" si="107"/>
        <v>-1.792790847139214E-2</v>
      </c>
    </row>
    <row r="1710" spans="1:9" x14ac:dyDescent="0.2">
      <c r="A1710" s="51">
        <f>Data!A1716</f>
        <v>42252</v>
      </c>
      <c r="B1710" s="52">
        <f>Data!E1716</f>
        <v>1443.3345999999999</v>
      </c>
      <c r="C1710" s="52">
        <f t="shared" si="104"/>
        <v>0.99995953977884044</v>
      </c>
      <c r="D1710" s="53">
        <f>IF(Data!Q1716=0,1,Data!Q1716/POWER(10,LEN(Data!Q1716)-1))</f>
        <v>1</v>
      </c>
      <c r="E1710" s="53">
        <f>IF(Data!R1716=0,1,Data!Q1716/1000000000)</f>
        <v>1</v>
      </c>
      <c r="F1710" s="53">
        <f t="shared" si="105"/>
        <v>1641.2719540989149</v>
      </c>
      <c r="G1710" s="66">
        <f t="shared" si="106"/>
        <v>-4.0460221159555054E-5</v>
      </c>
      <c r="H1710" s="53">
        <v>3774.27</v>
      </c>
      <c r="I1710" s="69">
        <f t="shared" si="107"/>
        <v>0</v>
      </c>
    </row>
    <row r="1711" spans="1:9" x14ac:dyDescent="0.2">
      <c r="A1711" s="56">
        <f>Data!A1717</f>
        <v>42253</v>
      </c>
      <c r="B1711" s="57">
        <f>Data!E1717</f>
        <v>1443.2761</v>
      </c>
      <c r="C1711" s="57">
        <f t="shared" si="104"/>
        <v>0.99995946885774101</v>
      </c>
      <c r="D1711" s="58">
        <f>IF(Data!Q1717=0,1,Data!Q1717/POWER(10,LEN(Data!Q1717)-1))</f>
        <v>1</v>
      </c>
      <c r="E1711" s="58">
        <f>IF(Data!R1717=0,1,Data!Q1717/1000000000)</f>
        <v>1</v>
      </c>
      <c r="F1711" s="58">
        <f t="shared" si="105"/>
        <v>1641.2054314718575</v>
      </c>
      <c r="G1711" s="65">
        <f t="shared" si="106"/>
        <v>-4.0531142258992681E-5</v>
      </c>
      <c r="H1711" s="58">
        <v>3774.27</v>
      </c>
      <c r="I1711" s="68">
        <f t="shared" si="107"/>
        <v>0</v>
      </c>
    </row>
    <row r="1712" spans="1:9" x14ac:dyDescent="0.2">
      <c r="A1712" s="51">
        <f>Data!A1718</f>
        <v>42254</v>
      </c>
      <c r="B1712" s="52">
        <f>Data!E1718</f>
        <v>1441.2041999999999</v>
      </c>
      <c r="C1712" s="52">
        <f t="shared" si="104"/>
        <v>0.9985644465393696</v>
      </c>
      <c r="D1712" s="53">
        <f>IF(Data!Q1718=0,1,Data!Q1718/POWER(10,LEN(Data!Q1718)-1))</f>
        <v>1</v>
      </c>
      <c r="E1712" s="53">
        <f>IF(Data!R1718=0,1,Data!Q1718/1000000000)</f>
        <v>1</v>
      </c>
      <c r="F1712" s="53">
        <f t="shared" si="105"/>
        <v>1638.8493933351026</v>
      </c>
      <c r="G1712" s="66">
        <f t="shared" si="106"/>
        <v>-1.435553460630512E-3</v>
      </c>
      <c r="H1712" s="53">
        <v>3774.92</v>
      </c>
      <c r="I1712" s="69">
        <f t="shared" si="107"/>
        <v>1.722187336890002E-4</v>
      </c>
    </row>
    <row r="1713" spans="1:9" x14ac:dyDescent="0.2">
      <c r="A1713" s="56">
        <f>Data!A1719</f>
        <v>42255</v>
      </c>
      <c r="B1713" s="57">
        <f>Data!E1719</f>
        <v>1439.9783</v>
      </c>
      <c r="C1713" s="57">
        <f t="shared" si="104"/>
        <v>0.99914939187659879</v>
      </c>
      <c r="D1713" s="58">
        <f>IF(Data!Q1719=0,1,Data!Q1719/POWER(10,LEN(Data!Q1719)-1))</f>
        <v>1</v>
      </c>
      <c r="E1713" s="58">
        <f>IF(Data!R1719=0,1,Data!Q1719/1000000000)</f>
        <v>1</v>
      </c>
      <c r="F1713" s="58">
        <f t="shared" si="105"/>
        <v>1637.4553747281007</v>
      </c>
      <c r="G1713" s="65">
        <f t="shared" si="106"/>
        <v>-8.5060812340120862E-4</v>
      </c>
      <c r="H1713" s="58">
        <v>3755.12</v>
      </c>
      <c r="I1713" s="68">
        <f t="shared" si="107"/>
        <v>-5.2451442679580795E-3</v>
      </c>
    </row>
    <row r="1714" spans="1:9" x14ac:dyDescent="0.2">
      <c r="A1714" s="51">
        <f>Data!A1720</f>
        <v>42256</v>
      </c>
      <c r="B1714" s="52">
        <f>Data!E1720</f>
        <v>1429.0386000000001</v>
      </c>
      <c r="C1714" s="52">
        <f t="shared" si="104"/>
        <v>0.99240287162660723</v>
      </c>
      <c r="D1714" s="53">
        <f>IF(Data!Q1720=0,1,Data!Q1720/POWER(10,LEN(Data!Q1720)-1))</f>
        <v>1</v>
      </c>
      <c r="E1714" s="53">
        <f>IF(Data!R1720=0,1,Data!Q1720/1000000000)</f>
        <v>1</v>
      </c>
      <c r="F1714" s="53">
        <f t="shared" si="105"/>
        <v>1625.0154160405893</v>
      </c>
      <c r="G1714" s="66">
        <f t="shared" si="106"/>
        <v>-7.5971283733927697E-3</v>
      </c>
      <c r="H1714" s="53">
        <v>3734.46</v>
      </c>
      <c r="I1714" s="69">
        <f t="shared" si="107"/>
        <v>-5.5018215130274717E-3</v>
      </c>
    </row>
    <row r="1715" spans="1:9" x14ac:dyDescent="0.2">
      <c r="A1715" s="56">
        <f>Data!A1721</f>
        <v>42257</v>
      </c>
      <c r="B1715" s="57">
        <f>Data!E1721</f>
        <v>1426.4114</v>
      </c>
      <c r="C1715" s="57">
        <f t="shared" si="104"/>
        <v>0.99816156120625421</v>
      </c>
      <c r="D1715" s="58">
        <f>IF(Data!Q1721=0,1,Data!Q1721/POWER(10,LEN(Data!Q1721)-1))</f>
        <v>1.000101804</v>
      </c>
      <c r="E1715" s="58">
        <f>IF(Data!R1721=0,1,Data!Q1721/1000000000)</f>
        <v>1</v>
      </c>
      <c r="F1715" s="58">
        <f t="shared" si="105"/>
        <v>1622.1930535901474</v>
      </c>
      <c r="G1715" s="65">
        <f t="shared" si="106"/>
        <v>-1.736821954168688E-3</v>
      </c>
      <c r="H1715" s="58">
        <v>3763.59</v>
      </c>
      <c r="I1715" s="68">
        <f t="shared" si="107"/>
        <v>7.8003245449140834E-3</v>
      </c>
    </row>
    <row r="1716" spans="1:9" x14ac:dyDescent="0.2">
      <c r="A1716" s="51">
        <f>Data!A1722</f>
        <v>42258</v>
      </c>
      <c r="B1716" s="52">
        <f>Data!E1722</f>
        <v>1426.723</v>
      </c>
      <c r="C1716" s="52">
        <f t="shared" si="104"/>
        <v>1.0002184503012244</v>
      </c>
      <c r="D1716" s="53">
        <f>IF(Data!Q1722=0,1,Data!Q1722/POWER(10,LEN(Data!Q1722)-1))</f>
        <v>1</v>
      </c>
      <c r="E1716" s="53">
        <f>IF(Data!R1722=0,1,Data!Q1722/1000000000)</f>
        <v>1</v>
      </c>
      <c r="F1716" s="53">
        <f t="shared" si="105"/>
        <v>1622.5474221513482</v>
      </c>
      <c r="G1716" s="66">
        <f t="shared" si="106"/>
        <v>2.1845030122435993E-4</v>
      </c>
      <c r="H1716" s="53">
        <v>3748.68</v>
      </c>
      <c r="I1716" s="69">
        <f t="shared" si="107"/>
        <v>-3.9616430057473062E-3</v>
      </c>
    </row>
    <row r="1717" spans="1:9" x14ac:dyDescent="0.2">
      <c r="A1717" s="56">
        <f>Data!A1723</f>
        <v>42259</v>
      </c>
      <c r="B1717" s="57">
        <f>Data!E1723</f>
        <v>1426.6608000000001</v>
      </c>
      <c r="C1717" s="57">
        <f t="shared" si="104"/>
        <v>0.999956403590606</v>
      </c>
      <c r="D1717" s="58">
        <f>IF(Data!Q1723=0,1,Data!Q1723/POWER(10,LEN(Data!Q1723)-1))</f>
        <v>1</v>
      </c>
      <c r="E1717" s="58">
        <f>IF(Data!R1723=0,1,Data!Q1723/1000000000)</f>
        <v>1</v>
      </c>
      <c r="F1717" s="58">
        <f t="shared" si="105"/>
        <v>1622.4766849096709</v>
      </c>
      <c r="G1717" s="65">
        <f t="shared" si="106"/>
        <v>-4.3596409393997781E-5</v>
      </c>
      <c r="H1717" s="58">
        <v>3748.68</v>
      </c>
      <c r="I1717" s="68">
        <f t="shared" si="107"/>
        <v>0</v>
      </c>
    </row>
    <row r="1718" spans="1:9" x14ac:dyDescent="0.2">
      <c r="A1718" s="51">
        <f>Data!A1724</f>
        <v>42260</v>
      </c>
      <c r="B1718" s="52">
        <f>Data!E1724</f>
        <v>1426.5985000000001</v>
      </c>
      <c r="C1718" s="52">
        <f t="shared" si="104"/>
        <v>0.99995633159612984</v>
      </c>
      <c r="D1718" s="53">
        <f>IF(Data!Q1724=0,1,Data!Q1724/POWER(10,LEN(Data!Q1724)-1))</f>
        <v>1</v>
      </c>
      <c r="E1718" s="53">
        <f>IF(Data!R1724=0,1,Data!Q1724/1000000000)</f>
        <v>1</v>
      </c>
      <c r="F1718" s="53">
        <f t="shared" si="105"/>
        <v>1622.4058339425244</v>
      </c>
      <c r="G1718" s="66">
        <f t="shared" si="106"/>
        <v>-4.3668403870156247E-5</v>
      </c>
      <c r="H1718" s="53">
        <v>3748.68</v>
      </c>
      <c r="I1718" s="69">
        <f t="shared" si="107"/>
        <v>0</v>
      </c>
    </row>
    <row r="1719" spans="1:9" x14ac:dyDescent="0.2">
      <c r="A1719" s="56">
        <f>Data!A1725</f>
        <v>42261</v>
      </c>
      <c r="B1719" s="57">
        <f>Data!E1725</f>
        <v>1414.6262999999999</v>
      </c>
      <c r="C1719" s="57">
        <f t="shared" si="104"/>
        <v>0.99160787004893092</v>
      </c>
      <c r="D1719" s="58">
        <f>IF(Data!Q1725=0,1,Data!Q1725/POWER(10,LEN(Data!Q1725)-1))</f>
        <v>1</v>
      </c>
      <c r="E1719" s="58">
        <f>IF(Data!R1725=0,1,Data!Q1725/1000000000)</f>
        <v>1</v>
      </c>
      <c r="F1719" s="58">
        <f t="shared" si="105"/>
        <v>1608.7903933507062</v>
      </c>
      <c r="G1719" s="65">
        <f t="shared" si="106"/>
        <v>-8.3921299510690828E-3</v>
      </c>
      <c r="H1719" s="58">
        <v>3754.5</v>
      </c>
      <c r="I1719" s="68">
        <f t="shared" si="107"/>
        <v>1.5525464963668245E-3</v>
      </c>
    </row>
    <row r="1720" spans="1:9" x14ac:dyDescent="0.2">
      <c r="A1720" s="51">
        <f>Data!A1726</f>
        <v>42262</v>
      </c>
      <c r="B1720" s="52">
        <f>Data!E1726</f>
        <v>1419.7375999999999</v>
      </c>
      <c r="C1720" s="52">
        <f t="shared" si="104"/>
        <v>1.0036131803855195</v>
      </c>
      <c r="D1720" s="53">
        <f>IF(Data!Q1726=0,1,Data!Q1726/POWER(10,LEN(Data!Q1726)-1))</f>
        <v>1</v>
      </c>
      <c r="E1720" s="53">
        <f>IF(Data!R1726=0,1,Data!Q1726/1000000000)</f>
        <v>1</v>
      </c>
      <c r="F1720" s="53">
        <f t="shared" si="105"/>
        <v>1614.6032432443731</v>
      </c>
      <c r="G1720" s="66">
        <f t="shared" si="106"/>
        <v>3.6131803855194988E-3</v>
      </c>
      <c r="H1720" s="53">
        <v>3774.99</v>
      </c>
      <c r="I1720" s="69">
        <f t="shared" si="107"/>
        <v>5.4574510587295233E-3</v>
      </c>
    </row>
    <row r="1721" spans="1:9" x14ac:dyDescent="0.2">
      <c r="A1721" s="56">
        <f>Data!A1727</f>
        <v>42263</v>
      </c>
      <c r="B1721" s="57">
        <f>Data!E1727</f>
        <v>1429.7294999999999</v>
      </c>
      <c r="C1721" s="57">
        <f t="shared" si="104"/>
        <v>1.0070378498111201</v>
      </c>
      <c r="D1721" s="58">
        <f>IF(Data!Q1727=0,1,Data!Q1727/POWER(10,LEN(Data!Q1727)-1))</f>
        <v>1</v>
      </c>
      <c r="E1721" s="58">
        <f>IF(Data!R1727=0,1,Data!Q1727/1000000000)</f>
        <v>1</v>
      </c>
      <c r="F1721" s="58">
        <f t="shared" si="105"/>
        <v>1625.9665783748744</v>
      </c>
      <c r="G1721" s="65">
        <f t="shared" si="106"/>
        <v>7.0378498111201004E-3</v>
      </c>
      <c r="H1721" s="58">
        <v>3807.1</v>
      </c>
      <c r="I1721" s="68">
        <f t="shared" si="107"/>
        <v>8.5059827973055224E-3</v>
      </c>
    </row>
    <row r="1722" spans="1:9" x14ac:dyDescent="0.2">
      <c r="A1722" s="51">
        <f>Data!A1728</f>
        <v>42264</v>
      </c>
      <c r="B1722" s="52">
        <f>Data!E1728</f>
        <v>1436.9856</v>
      </c>
      <c r="C1722" s="52">
        <f t="shared" si="104"/>
        <v>1.0050751558249305</v>
      </c>
      <c r="D1722" s="53">
        <f>IF(Data!Q1728=0,1,Data!Q1728/POWER(10,LEN(Data!Q1728)-1))</f>
        <v>1</v>
      </c>
      <c r="E1722" s="53">
        <f>IF(Data!R1728=0,1,Data!Q1728/1000000000)</f>
        <v>1</v>
      </c>
      <c r="F1722" s="53">
        <f t="shared" si="105"/>
        <v>1634.2186121262559</v>
      </c>
      <c r="G1722" s="66">
        <f t="shared" si="106"/>
        <v>5.0751558249304551E-3</v>
      </c>
      <c r="H1722" s="53">
        <v>3796.69</v>
      </c>
      <c r="I1722" s="69">
        <f t="shared" si="107"/>
        <v>-2.7343647395655646E-3</v>
      </c>
    </row>
    <row r="1723" spans="1:9" x14ac:dyDescent="0.2">
      <c r="A1723" s="56">
        <f>Data!A1729</f>
        <v>42265</v>
      </c>
      <c r="B1723" s="57">
        <f>Data!E1729</f>
        <v>1436.9209000000001</v>
      </c>
      <c r="C1723" s="57">
        <f t="shared" si="104"/>
        <v>0.99995497519251419</v>
      </c>
      <c r="D1723" s="58">
        <f>IF(Data!Q1729=0,1,Data!Q1729/POWER(10,LEN(Data!Q1729)-1))</f>
        <v>1</v>
      </c>
      <c r="E1723" s="58">
        <f>IF(Data!R1729=0,1,Data!Q1729/1000000000)</f>
        <v>1</v>
      </c>
      <c r="F1723" s="58">
        <f t="shared" si="105"/>
        <v>1634.1450317478552</v>
      </c>
      <c r="G1723" s="65">
        <f t="shared" si="106"/>
        <v>-4.5024807485805063E-5</v>
      </c>
      <c r="H1723" s="58">
        <v>3796.69</v>
      </c>
      <c r="I1723" s="68">
        <f t="shared" si="107"/>
        <v>0</v>
      </c>
    </row>
    <row r="1724" spans="1:9" x14ac:dyDescent="0.2">
      <c r="A1724" s="51">
        <f>Data!A1730</f>
        <v>42266</v>
      </c>
      <c r="B1724" s="52">
        <f>Data!E1730</f>
        <v>1436.8561999999999</v>
      </c>
      <c r="C1724" s="52">
        <f t="shared" si="104"/>
        <v>0.99995497316518944</v>
      </c>
      <c r="D1724" s="53">
        <f>IF(Data!Q1730=0,1,Data!Q1730/POWER(10,LEN(Data!Q1730)-1))</f>
        <v>1</v>
      </c>
      <c r="E1724" s="53">
        <f>IF(Data!R1730=0,1,Data!Q1730/1000000000)</f>
        <v>1</v>
      </c>
      <c r="F1724" s="53">
        <f t="shared" si="105"/>
        <v>1634.0714513694543</v>
      </c>
      <c r="G1724" s="66">
        <f t="shared" si="106"/>
        <v>-4.5026834810557581E-5</v>
      </c>
      <c r="H1724" s="53">
        <v>3796.69</v>
      </c>
      <c r="I1724" s="69">
        <f t="shared" si="107"/>
        <v>0</v>
      </c>
    </row>
    <row r="1725" spans="1:9" x14ac:dyDescent="0.2">
      <c r="A1725" s="56">
        <f>Data!A1731</f>
        <v>42267</v>
      </c>
      <c r="B1725" s="57">
        <f>Data!E1731</f>
        <v>1436.7915</v>
      </c>
      <c r="C1725" s="57">
        <f t="shared" si="104"/>
        <v>0.9999549711376825</v>
      </c>
      <c r="D1725" s="58">
        <f>IF(Data!Q1731=0,1,Data!Q1731/POWER(10,LEN(Data!Q1731)-1))</f>
        <v>1</v>
      </c>
      <c r="E1725" s="58">
        <f>IF(Data!R1731=0,1,Data!Q1731/1000000000)</f>
        <v>1</v>
      </c>
      <c r="F1725" s="58">
        <f t="shared" si="105"/>
        <v>1633.9978709910536</v>
      </c>
      <c r="G1725" s="65">
        <f t="shared" si="106"/>
        <v>-4.5028862317497698E-5</v>
      </c>
      <c r="H1725" s="58">
        <v>3796.69</v>
      </c>
      <c r="I1725" s="68">
        <f t="shared" si="107"/>
        <v>0</v>
      </c>
    </row>
    <row r="1726" spans="1:9" x14ac:dyDescent="0.2">
      <c r="A1726" s="51">
        <f>Data!A1732</f>
        <v>42268</v>
      </c>
      <c r="B1726" s="52">
        <f>Data!E1732</f>
        <v>1443.7108000000001</v>
      </c>
      <c r="C1726" s="52">
        <f t="shared" si="104"/>
        <v>1.0048157996480351</v>
      </c>
      <c r="D1726" s="53">
        <f>IF(Data!Q1732=0,1,Data!Q1732/POWER(10,LEN(Data!Q1732)-1))</f>
        <v>1</v>
      </c>
      <c r="E1726" s="53">
        <f>IF(Data!R1732=0,1,Data!Q1732/1000000000)</f>
        <v>1</v>
      </c>
      <c r="F1726" s="53">
        <f t="shared" si="105"/>
        <v>1641.8668773630625</v>
      </c>
      <c r="G1726" s="66">
        <f t="shared" si="106"/>
        <v>4.815799648035135E-3</v>
      </c>
      <c r="H1726" s="53">
        <v>3793.69</v>
      </c>
      <c r="I1726" s="69">
        <f t="shared" si="107"/>
        <v>-7.9016195686243407E-4</v>
      </c>
    </row>
    <row r="1727" spans="1:9" x14ac:dyDescent="0.2">
      <c r="A1727" s="56">
        <f>Data!A1733</f>
        <v>42269</v>
      </c>
      <c r="B1727" s="57">
        <f>Data!E1733</f>
        <v>1430.4476999999999</v>
      </c>
      <c r="C1727" s="57">
        <f t="shared" si="104"/>
        <v>0.99081318779356631</v>
      </c>
      <c r="D1727" s="58">
        <f>IF(Data!Q1733=0,1,Data!Q1733/POWER(10,LEN(Data!Q1733)-1))</f>
        <v>1</v>
      </c>
      <c r="E1727" s="58">
        <f>IF(Data!R1733=0,1,Data!Q1733/1000000000)</f>
        <v>1</v>
      </c>
      <c r="F1727" s="58">
        <f t="shared" si="105"/>
        <v>1626.7833546927643</v>
      </c>
      <c r="G1727" s="65">
        <f t="shared" si="106"/>
        <v>-9.1868122064336921E-3</v>
      </c>
      <c r="H1727" s="58">
        <v>3752.66</v>
      </c>
      <c r="I1727" s="68">
        <f t="shared" si="107"/>
        <v>-1.0815327557075038E-2</v>
      </c>
    </row>
    <row r="1728" spans="1:9" x14ac:dyDescent="0.2">
      <c r="A1728" s="51">
        <f>Data!A1734</f>
        <v>42270</v>
      </c>
      <c r="B1728" s="52">
        <f>Data!E1734</f>
        <v>1417.3494000000001</v>
      </c>
      <c r="C1728" s="52">
        <f t="shared" si="104"/>
        <v>0.99084321642797579</v>
      </c>
      <c r="D1728" s="53">
        <f>IF(Data!Q1734=0,1,Data!Q1734/POWER(10,LEN(Data!Q1734)-1))</f>
        <v>1</v>
      </c>
      <c r="E1728" s="53">
        <f>IF(Data!R1734=0,1,Data!Q1734/1000000000)</f>
        <v>1</v>
      </c>
      <c r="F1728" s="53">
        <f t="shared" si="105"/>
        <v>1611.8872515952712</v>
      </c>
      <c r="G1728" s="66">
        <f t="shared" si="106"/>
        <v>-9.1567835720242075E-3</v>
      </c>
      <c r="H1728" s="53">
        <v>3722.27</v>
      </c>
      <c r="I1728" s="69">
        <f t="shared" si="107"/>
        <v>-8.0982556373345727E-3</v>
      </c>
    </row>
    <row r="1729" spans="1:9" x14ac:dyDescent="0.2">
      <c r="A1729" s="56">
        <f>Data!A1735</f>
        <v>42271</v>
      </c>
      <c r="B1729" s="57">
        <f>Data!E1735</f>
        <v>1403.3288</v>
      </c>
      <c r="C1729" s="57">
        <f t="shared" si="104"/>
        <v>0.9901078731892079</v>
      </c>
      <c r="D1729" s="58">
        <f>IF(Data!Q1735=0,1,Data!Q1735/POWER(10,LEN(Data!Q1735)-1))</f>
        <v>1</v>
      </c>
      <c r="E1729" s="58">
        <f>IF(Data!R1735=0,1,Data!Q1735/1000000000)</f>
        <v>1</v>
      </c>
      <c r="F1729" s="58">
        <f t="shared" si="105"/>
        <v>1595.9422584977917</v>
      </c>
      <c r="G1729" s="65">
        <f t="shared" si="106"/>
        <v>-9.8921268107919902E-3</v>
      </c>
      <c r="H1729" s="58">
        <v>3727.39</v>
      </c>
      <c r="I1729" s="68">
        <f t="shared" si="107"/>
        <v>1.3755047323273928E-3</v>
      </c>
    </row>
    <row r="1730" spans="1:9" x14ac:dyDescent="0.2">
      <c r="A1730" s="51">
        <f>Data!A1736</f>
        <v>42272</v>
      </c>
      <c r="B1730" s="52">
        <f>Data!E1736</f>
        <v>1407.8924</v>
      </c>
      <c r="C1730" s="52">
        <f t="shared" si="104"/>
        <v>1.0032519820016521</v>
      </c>
      <c r="D1730" s="53">
        <f>IF(Data!Q1736=0,1,Data!Q1736/POWER(10,LEN(Data!Q1736)-1))</f>
        <v>1</v>
      </c>
      <c r="E1730" s="53">
        <f>IF(Data!R1736=0,1,Data!Q1736/1000000000)</f>
        <v>1</v>
      </c>
      <c r="F1730" s="53">
        <f t="shared" si="105"/>
        <v>1601.1322339981025</v>
      </c>
      <c r="G1730" s="66">
        <f t="shared" si="106"/>
        <v>3.2519820016521095E-3</v>
      </c>
      <c r="H1730" s="53">
        <v>3716.38</v>
      </c>
      <c r="I1730" s="69">
        <f t="shared" si="107"/>
        <v>-2.9538095020912314E-3</v>
      </c>
    </row>
    <row r="1731" spans="1:9" x14ac:dyDescent="0.2">
      <c r="A1731" s="56">
        <f>Data!A1737</f>
        <v>42273</v>
      </c>
      <c r="B1731" s="57">
        <f>Data!E1737</f>
        <v>1407.83</v>
      </c>
      <c r="C1731" s="57">
        <f t="shared" si="104"/>
        <v>0.99995567843110733</v>
      </c>
      <c r="D1731" s="58">
        <f>IF(Data!Q1737=0,1,Data!Q1737/POWER(10,LEN(Data!Q1737)-1))</f>
        <v>1</v>
      </c>
      <c r="E1731" s="58">
        <f>IF(Data!R1737=0,1,Data!Q1737/1000000000)</f>
        <v>1</v>
      </c>
      <c r="F1731" s="58">
        <f t="shared" si="105"/>
        <v>1601.061269305487</v>
      </c>
      <c r="G1731" s="65">
        <f t="shared" si="106"/>
        <v>-4.4321568892669028E-5</v>
      </c>
      <c r="H1731" s="58">
        <v>3716.38</v>
      </c>
      <c r="I1731" s="68">
        <f t="shared" si="107"/>
        <v>0</v>
      </c>
    </row>
    <row r="1732" spans="1:9" x14ac:dyDescent="0.2">
      <c r="A1732" s="51">
        <f>Data!A1738</f>
        <v>42274</v>
      </c>
      <c r="B1732" s="52">
        <f>Data!E1738</f>
        <v>1407.7674999999999</v>
      </c>
      <c r="C1732" s="52">
        <f t="shared" ref="C1732:C1795" si="108">B1732/B1731</f>
        <v>0.99995560543531536</v>
      </c>
      <c r="D1732" s="53">
        <f>IF(Data!Q1738=0,1,Data!Q1738/POWER(10,LEN(Data!Q1738)-1))</f>
        <v>1</v>
      </c>
      <c r="E1732" s="53">
        <f>IF(Data!R1738=0,1,Data!Q1738/1000000000)</f>
        <v>1</v>
      </c>
      <c r="F1732" s="53">
        <f t="shared" ref="F1732:F1795" si="109">D1732*E1732*F1731*C1732</f>
        <v>1600.9901908874028</v>
      </c>
      <c r="G1732" s="66">
        <f t="shared" ref="G1732:G1795" si="110">(F1732/F1731)-1</f>
        <v>-4.439456468463554E-5</v>
      </c>
      <c r="H1732" s="53">
        <v>3716.38</v>
      </c>
      <c r="I1732" s="69">
        <f t="shared" ref="I1732:I1795" si="111">(H1732/H1731)-1</f>
        <v>0</v>
      </c>
    </row>
    <row r="1733" spans="1:9" x14ac:dyDescent="0.2">
      <c r="A1733" s="56">
        <f>Data!A1739</f>
        <v>42275</v>
      </c>
      <c r="B1733" s="57">
        <f>Data!E1739</f>
        <v>1386.5823</v>
      </c>
      <c r="C1733" s="57">
        <f t="shared" si="108"/>
        <v>0.98495120820732129</v>
      </c>
      <c r="D1733" s="58">
        <f>IF(Data!Q1739=0,1,Data!Q1739/POWER(10,LEN(Data!Q1739)-1))</f>
        <v>1</v>
      </c>
      <c r="E1733" s="58">
        <f>IF(Data!R1739=0,1,Data!Q1739/1000000000)</f>
        <v>1</v>
      </c>
      <c r="F1733" s="58">
        <f t="shared" si="109"/>
        <v>1576.8972228426173</v>
      </c>
      <c r="G1733" s="65">
        <f t="shared" si="110"/>
        <v>-1.5048791792678706E-2</v>
      </c>
      <c r="H1733" s="58">
        <v>3652.83</v>
      </c>
      <c r="I1733" s="68">
        <f t="shared" si="111"/>
        <v>-1.7099973630253174E-2</v>
      </c>
    </row>
    <row r="1734" spans="1:9" x14ac:dyDescent="0.2">
      <c r="A1734" s="51">
        <f>Data!A1740</f>
        <v>42276</v>
      </c>
      <c r="B1734" s="52">
        <f>Data!E1740</f>
        <v>1378.7837</v>
      </c>
      <c r="C1734" s="52">
        <f t="shared" si="108"/>
        <v>0.99437566742341943</v>
      </c>
      <c r="D1734" s="53">
        <f>IF(Data!Q1740=0,1,Data!Q1740/POWER(10,LEN(Data!Q1740)-1))</f>
        <v>1</v>
      </c>
      <c r="E1734" s="53">
        <f>IF(Data!R1740=0,1,Data!Q1740/1000000000)</f>
        <v>1</v>
      </c>
      <c r="F1734" s="53">
        <f t="shared" si="109"/>
        <v>1568.0282284222642</v>
      </c>
      <c r="G1734" s="66">
        <f t="shared" si="110"/>
        <v>-5.6243325765805707E-3</v>
      </c>
      <c r="H1734" s="53">
        <v>3657.39</v>
      </c>
      <c r="I1734" s="69">
        <f t="shared" si="111"/>
        <v>1.2483471719186845E-3</v>
      </c>
    </row>
    <row r="1735" spans="1:9" x14ac:dyDescent="0.2">
      <c r="A1735" s="56">
        <f>Data!A1741</f>
        <v>42277</v>
      </c>
      <c r="B1735" s="57">
        <f>Data!E1741</f>
        <v>1386.0525</v>
      </c>
      <c r="C1735" s="57">
        <f t="shared" si="108"/>
        <v>1.0052718929009679</v>
      </c>
      <c r="D1735" s="58">
        <f>IF(Data!Q1741=0,1,Data!Q1741/POWER(10,LEN(Data!Q1741)-1))</f>
        <v>1.0011960870000001</v>
      </c>
      <c r="E1735" s="58">
        <f>IF(Data!R1741=0,1,Data!Q1741/1000000000)</f>
        <v>1</v>
      </c>
      <c r="F1735" s="58">
        <f t="shared" si="109"/>
        <v>1578.1800909133888</v>
      </c>
      <c r="G1735" s="65">
        <f t="shared" si="110"/>
        <v>6.4742855435322433E-3</v>
      </c>
      <c r="H1735" s="58">
        <v>3685.18</v>
      </c>
      <c r="I1735" s="68">
        <f t="shared" si="111"/>
        <v>7.598314645143045E-3</v>
      </c>
    </row>
    <row r="1736" spans="1:9" x14ac:dyDescent="0.2">
      <c r="A1736" s="51">
        <f>Data!A1742</f>
        <v>42278</v>
      </c>
      <c r="B1736" s="52">
        <f>Data!E1742</f>
        <v>1389.0775000000001</v>
      </c>
      <c r="C1736" s="52">
        <f t="shared" si="108"/>
        <v>1.0021824570137134</v>
      </c>
      <c r="D1736" s="53">
        <f>IF(Data!Q1742=0,1,Data!Q1742/POWER(10,LEN(Data!Q1742)-1))</f>
        <v>1</v>
      </c>
      <c r="E1736" s="53">
        <f>IF(Data!R1742=0,1,Data!Q1742/1000000000)</f>
        <v>1</v>
      </c>
      <c r="F1736" s="53">
        <f t="shared" si="109"/>
        <v>1581.6244011217057</v>
      </c>
      <c r="G1736" s="66">
        <f t="shared" si="110"/>
        <v>2.1824570137134458E-3</v>
      </c>
      <c r="H1736" s="53">
        <v>3684.7</v>
      </c>
      <c r="I1736" s="69">
        <f t="shared" si="111"/>
        <v>-1.3025143954981111E-4</v>
      </c>
    </row>
    <row r="1737" spans="1:9" x14ac:dyDescent="0.2">
      <c r="A1737" s="56">
        <f>Data!A1743</f>
        <v>42279</v>
      </c>
      <c r="B1737" s="57">
        <f>Data!E1743</f>
        <v>1385.9933000000001</v>
      </c>
      <c r="C1737" s="57">
        <f t="shared" si="108"/>
        <v>0.9977796775197928</v>
      </c>
      <c r="D1737" s="58">
        <f>IF(Data!Q1743=0,1,Data!Q1743/POWER(10,LEN(Data!Q1743)-1))</f>
        <v>1</v>
      </c>
      <c r="E1737" s="58">
        <f>IF(Data!R1743=0,1,Data!Q1743/1000000000)</f>
        <v>1</v>
      </c>
      <c r="F1737" s="58">
        <f t="shared" si="109"/>
        <v>1578.1126849086509</v>
      </c>
      <c r="G1737" s="65">
        <f t="shared" si="110"/>
        <v>-2.2203224802072041E-3</v>
      </c>
      <c r="H1737" s="58">
        <v>3691.69</v>
      </c>
      <c r="I1737" s="68">
        <f t="shared" si="111"/>
        <v>1.8970336798111997E-3</v>
      </c>
    </row>
    <row r="1738" spans="1:9" x14ac:dyDescent="0.2">
      <c r="A1738" s="51">
        <f>Data!A1744</f>
        <v>42280</v>
      </c>
      <c r="B1738" s="52">
        <f>Data!E1744</f>
        <v>1385.931</v>
      </c>
      <c r="C1738" s="52">
        <f t="shared" si="108"/>
        <v>0.9999550502877611</v>
      </c>
      <c r="D1738" s="53">
        <f>IF(Data!Q1744=0,1,Data!Q1744/POWER(10,LEN(Data!Q1744)-1))</f>
        <v>1</v>
      </c>
      <c r="E1738" s="53">
        <f>IF(Data!R1744=0,1,Data!Q1744/1000000000)</f>
        <v>1</v>
      </c>
      <c r="F1738" s="53">
        <f t="shared" si="109"/>
        <v>1578.0417491975836</v>
      </c>
      <c r="G1738" s="66">
        <f t="shared" si="110"/>
        <v>-4.4949712238895323E-5</v>
      </c>
      <c r="H1738" s="53">
        <v>3691.69</v>
      </c>
      <c r="I1738" s="69">
        <f t="shared" si="111"/>
        <v>0</v>
      </c>
    </row>
    <row r="1739" spans="1:9" x14ac:dyDescent="0.2">
      <c r="A1739" s="56">
        <f>Data!A1745</f>
        <v>42281</v>
      </c>
      <c r="B1739" s="57">
        <f>Data!E1745</f>
        <v>1385.8687</v>
      </c>
      <c r="C1739" s="57">
        <f t="shared" si="108"/>
        <v>0.99995504826719361</v>
      </c>
      <c r="D1739" s="58">
        <f>IF(Data!Q1745=0,1,Data!Q1745/POWER(10,LEN(Data!Q1745)-1))</f>
        <v>1</v>
      </c>
      <c r="E1739" s="58">
        <f>IF(Data!R1745=0,1,Data!Q1745/1000000000)</f>
        <v>1</v>
      </c>
      <c r="F1739" s="58">
        <f t="shared" si="109"/>
        <v>1577.9708134865164</v>
      </c>
      <c r="G1739" s="65">
        <f t="shared" si="110"/>
        <v>-4.4951732806386424E-5</v>
      </c>
      <c r="H1739" s="58">
        <v>3691.69</v>
      </c>
      <c r="I1739" s="68">
        <f t="shared" si="111"/>
        <v>0</v>
      </c>
    </row>
    <row r="1740" spans="1:9" x14ac:dyDescent="0.2">
      <c r="A1740" s="51">
        <f>Data!A1746</f>
        <v>42282</v>
      </c>
      <c r="B1740" s="52">
        <f>Data!E1746</f>
        <v>1401.5011999999999</v>
      </c>
      <c r="C1740" s="52">
        <f t="shared" si="108"/>
        <v>1.0112799286108416</v>
      </c>
      <c r="D1740" s="53">
        <f>IF(Data!Q1746=0,1,Data!Q1746/POWER(10,LEN(Data!Q1746)-1))</f>
        <v>1</v>
      </c>
      <c r="E1740" s="53">
        <f>IF(Data!R1746=0,1,Data!Q1746/1000000000)</f>
        <v>1</v>
      </c>
      <c r="F1740" s="53">
        <f t="shared" si="109"/>
        <v>1595.7702116126359</v>
      </c>
      <c r="G1740" s="66">
        <f t="shared" si="110"/>
        <v>1.1279928610841594E-2</v>
      </c>
      <c r="H1740" s="53">
        <v>3745.81</v>
      </c>
      <c r="I1740" s="69">
        <f t="shared" si="111"/>
        <v>1.4659952487884986E-2</v>
      </c>
    </row>
    <row r="1741" spans="1:9" x14ac:dyDescent="0.2">
      <c r="A1741" s="56">
        <f>Data!A1747</f>
        <v>42283</v>
      </c>
      <c r="B1741" s="57">
        <f>Data!E1747</f>
        <v>1415.0437999999999</v>
      </c>
      <c r="C1741" s="57">
        <f t="shared" si="108"/>
        <v>1.0096629242986022</v>
      </c>
      <c r="D1741" s="58">
        <f>IF(Data!Q1747=0,1,Data!Q1747/POWER(10,LEN(Data!Q1747)-1))</f>
        <v>1</v>
      </c>
      <c r="E1741" s="58">
        <f>IF(Data!R1747=0,1,Data!Q1747/1000000000)</f>
        <v>1</v>
      </c>
      <c r="F1741" s="58">
        <f t="shared" si="109"/>
        <v>1611.1900183654132</v>
      </c>
      <c r="G1741" s="65">
        <f t="shared" si="110"/>
        <v>9.6629242986021602E-3</v>
      </c>
      <c r="H1741" s="58">
        <v>3776.31</v>
      </c>
      <c r="I1741" s="68">
        <f t="shared" si="111"/>
        <v>8.1424311430637886E-3</v>
      </c>
    </row>
    <row r="1742" spans="1:9" x14ac:dyDescent="0.2">
      <c r="A1742" s="51">
        <f>Data!A1748</f>
        <v>42284</v>
      </c>
      <c r="B1742" s="52">
        <f>Data!E1748</f>
        <v>1421.4806000000001</v>
      </c>
      <c r="C1742" s="52">
        <f t="shared" si="108"/>
        <v>1.0045488344601066</v>
      </c>
      <c r="D1742" s="53">
        <f>IF(Data!Q1748=0,1,Data!Q1748/POWER(10,LEN(Data!Q1748)-1))</f>
        <v>1</v>
      </c>
      <c r="E1742" s="53">
        <f>IF(Data!R1748=0,1,Data!Q1748/1000000000)</f>
        <v>1</v>
      </c>
      <c r="F1742" s="53">
        <f t="shared" si="109"/>
        <v>1618.5190550427335</v>
      </c>
      <c r="G1742" s="66">
        <f t="shared" si="110"/>
        <v>4.5488344601065656E-3</v>
      </c>
      <c r="H1742" s="53">
        <v>3797.02</v>
      </c>
      <c r="I1742" s="69">
        <f t="shared" si="111"/>
        <v>5.4841895924857553E-3</v>
      </c>
    </row>
    <row r="1743" spans="1:9" x14ac:dyDescent="0.2">
      <c r="A1743" s="56">
        <f>Data!A1749</f>
        <v>42285</v>
      </c>
      <c r="B1743" s="57">
        <f>Data!E1749</f>
        <v>1425.0527999999999</v>
      </c>
      <c r="C1743" s="57">
        <f t="shared" si="108"/>
        <v>1.0025130135437654</v>
      </c>
      <c r="D1743" s="58">
        <f>IF(Data!Q1749=0,1,Data!Q1749/POWER(10,LEN(Data!Q1749)-1))</f>
        <v>1</v>
      </c>
      <c r="E1743" s="58">
        <f>IF(Data!R1749=0,1,Data!Q1749/1000000000)</f>
        <v>1</v>
      </c>
      <c r="F1743" s="58">
        <f t="shared" si="109"/>
        <v>1622.5864153488983</v>
      </c>
      <c r="G1743" s="65">
        <f t="shared" si="110"/>
        <v>2.51301354376543E-3</v>
      </c>
      <c r="H1743" s="58">
        <v>3805.45</v>
      </c>
      <c r="I1743" s="68">
        <f t="shared" si="111"/>
        <v>2.2201621271418226E-3</v>
      </c>
    </row>
    <row r="1744" spans="1:9" x14ac:dyDescent="0.2">
      <c r="A1744" s="51">
        <f>Data!A1750</f>
        <v>42286</v>
      </c>
      <c r="B1744" s="52">
        <f>Data!E1750</f>
        <v>1431.5733</v>
      </c>
      <c r="C1744" s="52">
        <f t="shared" si="108"/>
        <v>1.0045756199349245</v>
      </c>
      <c r="D1744" s="53">
        <f>IF(Data!Q1750=0,1,Data!Q1750/POWER(10,LEN(Data!Q1750)-1))</f>
        <v>1</v>
      </c>
      <c r="E1744" s="53">
        <f>IF(Data!R1750=0,1,Data!Q1750/1000000000)</f>
        <v>1</v>
      </c>
      <c r="F1744" s="53">
        <f t="shared" si="109"/>
        <v>1630.0107540971064</v>
      </c>
      <c r="G1744" s="66">
        <f t="shared" si="110"/>
        <v>4.5756199349245019E-3</v>
      </c>
      <c r="H1744" s="53">
        <v>3832.55</v>
      </c>
      <c r="I1744" s="69">
        <f t="shared" si="111"/>
        <v>7.1213654101356383E-3</v>
      </c>
    </row>
    <row r="1745" spans="1:9" x14ac:dyDescent="0.2">
      <c r="A1745" s="56">
        <f>Data!A1751</f>
        <v>42287</v>
      </c>
      <c r="B1745" s="57">
        <f>Data!E1751</f>
        <v>1431.5093999999999</v>
      </c>
      <c r="C1745" s="57">
        <f t="shared" si="108"/>
        <v>0.99995536379450489</v>
      </c>
      <c r="D1745" s="58">
        <f>IF(Data!Q1751=0,1,Data!Q1751/POWER(10,LEN(Data!Q1751)-1))</f>
        <v>1</v>
      </c>
      <c r="E1745" s="58">
        <f>IF(Data!R1751=0,1,Data!Q1751/1000000000)</f>
        <v>1</v>
      </c>
      <c r="F1745" s="58">
        <f t="shared" si="109"/>
        <v>1629.9379966021272</v>
      </c>
      <c r="G1745" s="65">
        <f t="shared" si="110"/>
        <v>-4.4636205495218739E-5</v>
      </c>
      <c r="H1745" s="58">
        <v>3832.55</v>
      </c>
      <c r="I1745" s="68">
        <f t="shared" si="111"/>
        <v>0</v>
      </c>
    </row>
    <row r="1746" spans="1:9" x14ac:dyDescent="0.2">
      <c r="A1746" s="51">
        <f>Data!A1752</f>
        <v>42288</v>
      </c>
      <c r="B1746" s="52">
        <f>Data!E1752</f>
        <v>1431.4456</v>
      </c>
      <c r="C1746" s="52">
        <f t="shared" si="108"/>
        <v>0.99995543165836009</v>
      </c>
      <c r="D1746" s="53">
        <f>IF(Data!Q1752=0,1,Data!Q1752/POWER(10,LEN(Data!Q1752)-1))</f>
        <v>1</v>
      </c>
      <c r="E1746" s="53">
        <f>IF(Data!R1752=0,1,Data!Q1752/1000000000)</f>
        <v>1</v>
      </c>
      <c r="F1746" s="53">
        <f t="shared" si="109"/>
        <v>1629.8653529686428</v>
      </c>
      <c r="G1746" s="66">
        <f t="shared" si="110"/>
        <v>-4.456834163990564E-5</v>
      </c>
      <c r="H1746" s="53">
        <v>3832.55</v>
      </c>
      <c r="I1746" s="69">
        <f t="shared" si="111"/>
        <v>0</v>
      </c>
    </row>
    <row r="1747" spans="1:9" x14ac:dyDescent="0.2">
      <c r="A1747" s="56">
        <f>Data!A1753</f>
        <v>42289</v>
      </c>
      <c r="B1747" s="57">
        <f>Data!E1753</f>
        <v>1431.3816999999999</v>
      </c>
      <c r="C1747" s="57">
        <f t="shared" si="108"/>
        <v>0.99995535981248596</v>
      </c>
      <c r="D1747" s="58">
        <f>IF(Data!Q1753=0,1,Data!Q1753/POWER(10,LEN(Data!Q1753)-1))</f>
        <v>1</v>
      </c>
      <c r="E1747" s="58">
        <f>IF(Data!R1753=0,1,Data!Q1753/1000000000)</f>
        <v>1</v>
      </c>
      <c r="F1747" s="58">
        <f t="shared" si="109"/>
        <v>1629.7925954736636</v>
      </c>
      <c r="G1747" s="65">
        <f t="shared" si="110"/>
        <v>-4.4640187514044527E-5</v>
      </c>
      <c r="H1747" s="58">
        <v>3832.55</v>
      </c>
      <c r="I1747" s="68">
        <f t="shared" si="111"/>
        <v>0</v>
      </c>
    </row>
    <row r="1748" spans="1:9" x14ac:dyDescent="0.2">
      <c r="A1748" s="51">
        <f>Data!A1754</f>
        <v>42290</v>
      </c>
      <c r="B1748" s="52">
        <f>Data!E1754</f>
        <v>1435.5742</v>
      </c>
      <c r="C1748" s="52">
        <f t="shared" si="108"/>
        <v>1.0029289881238528</v>
      </c>
      <c r="D1748" s="53">
        <f>IF(Data!Q1754=0,1,Data!Q1754/POWER(10,LEN(Data!Q1754)-1))</f>
        <v>1</v>
      </c>
      <c r="E1748" s="53">
        <f>IF(Data!R1754=0,1,Data!Q1754/1000000000)</f>
        <v>1</v>
      </c>
      <c r="F1748" s="53">
        <f t="shared" si="109"/>
        <v>1634.5662386301492</v>
      </c>
      <c r="G1748" s="66">
        <f t="shared" si="110"/>
        <v>2.9289881238527826E-3</v>
      </c>
      <c r="H1748" s="53">
        <v>3820.34</v>
      </c>
      <c r="I1748" s="69">
        <f t="shared" si="111"/>
        <v>-3.1858684165895212E-3</v>
      </c>
    </row>
    <row r="1749" spans="1:9" x14ac:dyDescent="0.2">
      <c r="A1749" s="56">
        <f>Data!A1755</f>
        <v>42291</v>
      </c>
      <c r="B1749" s="57">
        <f>Data!E1755</f>
        <v>1428.0255999999999</v>
      </c>
      <c r="C1749" s="57">
        <f t="shared" si="108"/>
        <v>0.99474175559856115</v>
      </c>
      <c r="D1749" s="58">
        <f>IF(Data!Q1755=0,1,Data!Q1755/POWER(10,LEN(Data!Q1755)-1))</f>
        <v>1</v>
      </c>
      <c r="E1749" s="58">
        <f>IF(Data!R1755=0,1,Data!Q1755/1000000000)</f>
        <v>1</v>
      </c>
      <c r="F1749" s="58">
        <f t="shared" si="109"/>
        <v>1625.9712898570913</v>
      </c>
      <c r="G1749" s="65">
        <f t="shared" si="110"/>
        <v>-5.2582444014388496E-3</v>
      </c>
      <c r="H1749" s="58">
        <v>3793.73</v>
      </c>
      <c r="I1749" s="68">
        <f t="shared" si="111"/>
        <v>-6.9653486338913106E-3</v>
      </c>
    </row>
    <row r="1750" spans="1:9" x14ac:dyDescent="0.2">
      <c r="A1750" s="51">
        <f>Data!A1756</f>
        <v>42292</v>
      </c>
      <c r="B1750" s="52">
        <f>Data!E1756</f>
        <v>1428.9517000000001</v>
      </c>
      <c r="C1750" s="52">
        <f t="shared" si="108"/>
        <v>1.0006485177856757</v>
      </c>
      <c r="D1750" s="53">
        <f>IF(Data!Q1756=0,1,Data!Q1756/POWER(10,LEN(Data!Q1756)-1))</f>
        <v>1</v>
      </c>
      <c r="E1750" s="53">
        <f>IF(Data!R1756=0,1,Data!Q1756/1000000000)</f>
        <v>1</v>
      </c>
      <c r="F1750" s="53">
        <f t="shared" si="109"/>
        <v>1627.0257611575616</v>
      </c>
      <c r="G1750" s="66">
        <f t="shared" si="110"/>
        <v>6.4851778567565077E-4</v>
      </c>
      <c r="H1750" s="53">
        <v>3808.45</v>
      </c>
      <c r="I1750" s="69">
        <f t="shared" si="111"/>
        <v>3.8800863530086271E-3</v>
      </c>
    </row>
    <row r="1751" spans="1:9" x14ac:dyDescent="0.2">
      <c r="A1751" s="56">
        <f>Data!A1757</f>
        <v>42293</v>
      </c>
      <c r="B1751" s="57">
        <f>Data!E1757</f>
        <v>1430.1231</v>
      </c>
      <c r="C1751" s="57">
        <f t="shared" si="108"/>
        <v>1.0008197617876098</v>
      </c>
      <c r="D1751" s="58">
        <f>IF(Data!Q1757=0,1,Data!Q1757/POWER(10,LEN(Data!Q1757)-1))</f>
        <v>1</v>
      </c>
      <c r="E1751" s="58">
        <f>IF(Data!R1757=0,1,Data!Q1757/1000000000)</f>
        <v>1</v>
      </c>
      <c r="F1751" s="58">
        <f t="shared" si="109"/>
        <v>1628.3595347040152</v>
      </c>
      <c r="G1751" s="65">
        <f t="shared" si="110"/>
        <v>8.1976178760978513E-4</v>
      </c>
      <c r="H1751" s="58">
        <v>3796.71</v>
      </c>
      <c r="I1751" s="68">
        <f t="shared" si="111"/>
        <v>-3.0826189132060478E-3</v>
      </c>
    </row>
    <row r="1752" spans="1:9" x14ac:dyDescent="0.2">
      <c r="A1752" s="51">
        <f>Data!A1758</f>
        <v>42294</v>
      </c>
      <c r="B1752" s="52">
        <f>Data!E1758</f>
        <v>1430.0587</v>
      </c>
      <c r="C1752" s="52">
        <f t="shared" si="108"/>
        <v>0.99995496891141755</v>
      </c>
      <c r="D1752" s="53">
        <f>IF(Data!Q1758=0,1,Data!Q1758/POWER(10,LEN(Data!Q1758)-1))</f>
        <v>1</v>
      </c>
      <c r="E1752" s="53">
        <f>IF(Data!R1758=0,1,Data!Q1758/1000000000)</f>
        <v>1</v>
      </c>
      <c r="F1752" s="53">
        <f t="shared" si="109"/>
        <v>1628.286207901564</v>
      </c>
      <c r="G1752" s="66">
        <f t="shared" si="110"/>
        <v>-4.5031088582336842E-5</v>
      </c>
      <c r="H1752" s="53">
        <v>3796.71</v>
      </c>
      <c r="I1752" s="69">
        <f t="shared" si="111"/>
        <v>0</v>
      </c>
    </row>
    <row r="1753" spans="1:9" x14ac:dyDescent="0.2">
      <c r="A1753" s="56">
        <f>Data!A1759</f>
        <v>42295</v>
      </c>
      <c r="B1753" s="57">
        <f>Data!E1759</f>
        <v>1429.9943000000001</v>
      </c>
      <c r="C1753" s="57">
        <f t="shared" si="108"/>
        <v>0.99995496688352725</v>
      </c>
      <c r="D1753" s="58">
        <f>IF(Data!Q1759=0,1,Data!Q1759/POWER(10,LEN(Data!Q1759)-1))</f>
        <v>1</v>
      </c>
      <c r="E1753" s="58">
        <f>IF(Data!R1759=0,1,Data!Q1759/1000000000)</f>
        <v>1</v>
      </c>
      <c r="F1753" s="58">
        <f t="shared" si="109"/>
        <v>1628.2128810991126</v>
      </c>
      <c r="G1753" s="65">
        <f t="shared" si="110"/>
        <v>-4.5033116472747992E-5</v>
      </c>
      <c r="H1753" s="58">
        <v>3796.71</v>
      </c>
      <c r="I1753" s="68">
        <f t="shared" si="111"/>
        <v>0</v>
      </c>
    </row>
    <row r="1754" spans="1:9" x14ac:dyDescent="0.2">
      <c r="A1754" s="51">
        <f>Data!A1760</f>
        <v>42296</v>
      </c>
      <c r="B1754" s="52">
        <f>Data!E1760</f>
        <v>1428.5440000000001</v>
      </c>
      <c r="C1754" s="52">
        <f t="shared" si="108"/>
        <v>0.9989858001531895</v>
      </c>
      <c r="D1754" s="53">
        <f>IF(Data!Q1760=0,1,Data!Q1760/POWER(10,LEN(Data!Q1760)-1))</f>
        <v>1</v>
      </c>
      <c r="E1754" s="53">
        <f>IF(Data!R1760=0,1,Data!Q1760/1000000000)</f>
        <v>1</v>
      </c>
      <c r="F1754" s="53">
        <f t="shared" si="109"/>
        <v>1626.561547844527</v>
      </c>
      <c r="G1754" s="66">
        <f t="shared" si="110"/>
        <v>-1.014199846810504E-3</v>
      </c>
      <c r="H1754" s="53">
        <v>3813.3</v>
      </c>
      <c r="I1754" s="69">
        <f t="shared" si="111"/>
        <v>4.3695726036490079E-3</v>
      </c>
    </row>
    <row r="1755" spans="1:9" x14ac:dyDescent="0.2">
      <c r="A1755" s="56">
        <f>Data!A1761</f>
        <v>42297</v>
      </c>
      <c r="B1755" s="57">
        <f>Data!E1761</f>
        <v>1430.2637</v>
      </c>
      <c r="C1755" s="57">
        <f t="shared" si="108"/>
        <v>1.0012038131132117</v>
      </c>
      <c r="D1755" s="58">
        <f>IF(Data!Q1761=0,1,Data!Q1761/POWER(10,LEN(Data!Q1761)-1))</f>
        <v>1</v>
      </c>
      <c r="E1755" s="58">
        <f>IF(Data!R1761=0,1,Data!Q1761/1000000000)</f>
        <v>1</v>
      </c>
      <c r="F1755" s="58">
        <f t="shared" si="109"/>
        <v>1628.5196239652682</v>
      </c>
      <c r="G1755" s="65">
        <f t="shared" si="110"/>
        <v>1.2038131132117158E-3</v>
      </c>
      <c r="H1755" s="58">
        <v>3822.33</v>
      </c>
      <c r="I1755" s="68">
        <f t="shared" si="111"/>
        <v>2.3680276925497346E-3</v>
      </c>
    </row>
    <row r="1756" spans="1:9" x14ac:dyDescent="0.2">
      <c r="A1756" s="51">
        <f>Data!A1762</f>
        <v>42298</v>
      </c>
      <c r="B1756" s="52">
        <f>Data!E1762</f>
        <v>1434.6210000000001</v>
      </c>
      <c r="C1756" s="52">
        <f t="shared" si="108"/>
        <v>1.0030465011452085</v>
      </c>
      <c r="D1756" s="53">
        <f>IF(Data!Q1762=0,1,Data!Q1762/POWER(10,LEN(Data!Q1762)-1))</f>
        <v>1.000268127</v>
      </c>
      <c r="E1756" s="53">
        <f>IF(Data!R1762=0,1,Data!Q1762/1000000000)</f>
        <v>1</v>
      </c>
      <c r="F1756" s="53">
        <f t="shared" si="109"/>
        <v>1633.9188912008606</v>
      </c>
      <c r="G1756" s="66">
        <f t="shared" si="110"/>
        <v>3.3154449944212683E-3</v>
      </c>
      <c r="H1756" s="53">
        <v>3834.37</v>
      </c>
      <c r="I1756" s="69">
        <f t="shared" si="111"/>
        <v>3.1499111798301005E-3</v>
      </c>
    </row>
    <row r="1757" spans="1:9" x14ac:dyDescent="0.2">
      <c r="A1757" s="56">
        <f>Data!A1763</f>
        <v>42299</v>
      </c>
      <c r="B1757" s="57">
        <f>Data!E1763</f>
        <v>1448.4138</v>
      </c>
      <c r="C1757" s="57">
        <f t="shared" si="108"/>
        <v>1.0096142465501341</v>
      </c>
      <c r="D1757" s="58">
        <f>IF(Data!Q1763=0,1,Data!Q1763/POWER(10,LEN(Data!Q1763)-1))</f>
        <v>1</v>
      </c>
      <c r="E1757" s="58">
        <f>IF(Data!R1763=0,1,Data!Q1763/1000000000)</f>
        <v>1</v>
      </c>
      <c r="F1757" s="58">
        <f t="shared" si="109"/>
        <v>1649.6277902637873</v>
      </c>
      <c r="G1757" s="65">
        <f t="shared" si="110"/>
        <v>9.6142465501340979E-3</v>
      </c>
      <c r="H1757" s="58">
        <v>3873.4</v>
      </c>
      <c r="I1757" s="68">
        <f t="shared" si="111"/>
        <v>1.0178986378466481E-2</v>
      </c>
    </row>
    <row r="1758" spans="1:9" x14ac:dyDescent="0.2">
      <c r="A1758" s="51">
        <f>Data!A1764</f>
        <v>42300</v>
      </c>
      <c r="B1758" s="52">
        <f>Data!E1764</f>
        <v>1453.1187</v>
      </c>
      <c r="C1758" s="52">
        <f t="shared" si="108"/>
        <v>1.0032483120500508</v>
      </c>
      <c r="D1758" s="53">
        <f>IF(Data!Q1764=0,1,Data!Q1764/POWER(10,LEN(Data!Q1764)-1))</f>
        <v>1.000244653</v>
      </c>
      <c r="E1758" s="53">
        <f>IF(Data!R1764=0,1,Data!Q1764/1000000000)</f>
        <v>1</v>
      </c>
      <c r="F1758" s="53">
        <f t="shared" si="109"/>
        <v>1655.391193455298</v>
      </c>
      <c r="G1758" s="66">
        <f t="shared" si="110"/>
        <v>3.4937597593387437E-3</v>
      </c>
      <c r="H1758" s="53">
        <v>3896.03</v>
      </c>
      <c r="I1758" s="69">
        <f t="shared" si="111"/>
        <v>5.842412350906212E-3</v>
      </c>
    </row>
    <row r="1759" spans="1:9" x14ac:dyDescent="0.2">
      <c r="A1759" s="56">
        <f>Data!A1765</f>
        <v>42301</v>
      </c>
      <c r="B1759" s="57">
        <f>Data!E1765</f>
        <v>1453.0550000000001</v>
      </c>
      <c r="C1759" s="57">
        <f t="shared" si="108"/>
        <v>0.99995616325080672</v>
      </c>
      <c r="D1759" s="58">
        <f>IF(Data!Q1765=0,1,Data!Q1765/POWER(10,LEN(Data!Q1765)-1))</f>
        <v>1</v>
      </c>
      <c r="E1759" s="58">
        <f>IF(Data!R1765=0,1,Data!Q1765/1000000000)</f>
        <v>1</v>
      </c>
      <c r="F1759" s="58">
        <f t="shared" si="109"/>
        <v>1655.3186264867338</v>
      </c>
      <c r="G1759" s="65">
        <f t="shared" si="110"/>
        <v>-4.3836749193171265E-5</v>
      </c>
      <c r="H1759" s="58">
        <v>3896.03</v>
      </c>
      <c r="I1759" s="68">
        <f t="shared" si="111"/>
        <v>0</v>
      </c>
    </row>
    <row r="1760" spans="1:9" x14ac:dyDescent="0.2">
      <c r="A1760" s="51">
        <f>Data!A1766</f>
        <v>42302</v>
      </c>
      <c r="B1760" s="52">
        <f>Data!E1766</f>
        <v>1452.9914000000001</v>
      </c>
      <c r="C1760" s="52">
        <f t="shared" si="108"/>
        <v>0.99995623014958146</v>
      </c>
      <c r="D1760" s="53">
        <f>IF(Data!Q1766=0,1,Data!Q1766/POWER(10,LEN(Data!Q1766)-1))</f>
        <v>1</v>
      </c>
      <c r="E1760" s="53">
        <f>IF(Data!R1766=0,1,Data!Q1766/1000000000)</f>
        <v>1</v>
      </c>
      <c r="F1760" s="53">
        <f t="shared" si="109"/>
        <v>1655.2461734380574</v>
      </c>
      <c r="G1760" s="66">
        <f t="shared" si="110"/>
        <v>-4.3769850418540202E-5</v>
      </c>
      <c r="H1760" s="53">
        <v>3896.03</v>
      </c>
      <c r="I1760" s="69">
        <f t="shared" si="111"/>
        <v>0</v>
      </c>
    </row>
    <row r="1761" spans="1:9" x14ac:dyDescent="0.2">
      <c r="A1761" s="56">
        <f>Data!A1767</f>
        <v>42303</v>
      </c>
      <c r="B1761" s="57">
        <f>Data!E1767</f>
        <v>1456.6125999999999</v>
      </c>
      <c r="C1761" s="57">
        <f t="shared" si="108"/>
        <v>1.0024922377379522</v>
      </c>
      <c r="D1761" s="58">
        <f>IF(Data!Q1767=0,1,Data!Q1767/POWER(10,LEN(Data!Q1767)-1))</f>
        <v>1</v>
      </c>
      <c r="E1761" s="58">
        <f>IF(Data!R1767=0,1,Data!Q1767/1000000000)</f>
        <v>1</v>
      </c>
      <c r="F1761" s="58">
        <f t="shared" si="109"/>
        <v>1659.3714404171008</v>
      </c>
      <c r="G1761" s="65">
        <f t="shared" si="110"/>
        <v>2.4922377379521521E-3</v>
      </c>
      <c r="H1761" s="58">
        <v>3904.88</v>
      </c>
      <c r="I1761" s="68">
        <f t="shared" si="111"/>
        <v>2.2715430836004469E-3</v>
      </c>
    </row>
    <row r="1762" spans="1:9" x14ac:dyDescent="0.2">
      <c r="A1762" s="51">
        <f>Data!A1768</f>
        <v>42304</v>
      </c>
      <c r="B1762" s="52">
        <f>Data!E1768</f>
        <v>1450.8362999999999</v>
      </c>
      <c r="C1762" s="52">
        <f t="shared" si="108"/>
        <v>0.99603442947012821</v>
      </c>
      <c r="D1762" s="53">
        <f>IF(Data!Q1768=0,1,Data!Q1768/POWER(10,LEN(Data!Q1768)-1))</f>
        <v>1</v>
      </c>
      <c r="E1762" s="53">
        <f>IF(Data!R1768=0,1,Data!Q1768/1000000000)</f>
        <v>1</v>
      </c>
      <c r="F1762" s="53">
        <f t="shared" si="109"/>
        <v>1652.7910859348717</v>
      </c>
      <c r="G1762" s="66">
        <f t="shared" si="110"/>
        <v>-3.9655705298717869E-3</v>
      </c>
      <c r="H1762" s="53">
        <v>3875.79</v>
      </c>
      <c r="I1762" s="69">
        <f t="shared" si="111"/>
        <v>-7.4496527422097669E-3</v>
      </c>
    </row>
    <row r="1763" spans="1:9" x14ac:dyDescent="0.2">
      <c r="A1763" s="56">
        <f>Data!A1769</f>
        <v>42305</v>
      </c>
      <c r="B1763" s="57">
        <f>Data!E1769</f>
        <v>1453.1949</v>
      </c>
      <c r="C1763" s="57">
        <f t="shared" si="108"/>
        <v>1.0016256830629342</v>
      </c>
      <c r="D1763" s="58">
        <f>IF(Data!Q1769=0,1,Data!Q1769/POWER(10,LEN(Data!Q1769)-1))</f>
        <v>1</v>
      </c>
      <c r="E1763" s="58">
        <f>IF(Data!R1769=0,1,Data!Q1769/1000000000)</f>
        <v>1</v>
      </c>
      <c r="F1763" s="58">
        <f t="shared" si="109"/>
        <v>1655.4780004098448</v>
      </c>
      <c r="G1763" s="65">
        <f t="shared" si="110"/>
        <v>1.6256830629342023E-3</v>
      </c>
      <c r="H1763" s="58">
        <v>3873.86</v>
      </c>
      <c r="I1763" s="68">
        <f t="shared" si="111"/>
        <v>-4.9796299593107829E-4</v>
      </c>
    </row>
    <row r="1764" spans="1:9" x14ac:dyDescent="0.2">
      <c r="A1764" s="51">
        <f>Data!A1770</f>
        <v>42306</v>
      </c>
      <c r="B1764" s="52">
        <f>Data!E1770</f>
        <v>1445.8703</v>
      </c>
      <c r="C1764" s="52">
        <f t="shared" si="108"/>
        <v>0.99495965751049642</v>
      </c>
      <c r="D1764" s="53">
        <f>IF(Data!Q1770=0,1,Data!Q1770/POWER(10,LEN(Data!Q1770)-1))</f>
        <v>1</v>
      </c>
      <c r="E1764" s="53">
        <f>IF(Data!R1770=0,1,Data!Q1770/1000000000)</f>
        <v>1</v>
      </c>
      <c r="F1764" s="53">
        <f t="shared" si="109"/>
        <v>1647.1338243039406</v>
      </c>
      <c r="G1764" s="66">
        <f t="shared" si="110"/>
        <v>-5.0403424895035798E-3</v>
      </c>
      <c r="H1764" s="53">
        <v>3836.4</v>
      </c>
      <c r="I1764" s="69">
        <f t="shared" si="111"/>
        <v>-9.6699416086281076E-3</v>
      </c>
    </row>
    <row r="1765" spans="1:9" x14ac:dyDescent="0.2">
      <c r="A1765" s="56">
        <f>Data!A1771</f>
        <v>42307</v>
      </c>
      <c r="B1765" s="57">
        <f>Data!E1771</f>
        <v>1443.1658</v>
      </c>
      <c r="C1765" s="57">
        <f t="shared" si="108"/>
        <v>0.99812950027398717</v>
      </c>
      <c r="D1765" s="58">
        <f>IF(Data!Q1771=0,1,Data!Q1771/POWER(10,LEN(Data!Q1771)-1))</f>
        <v>1</v>
      </c>
      <c r="E1765" s="58">
        <f>IF(Data!R1771=0,1,Data!Q1771/1000000000)</f>
        <v>1</v>
      </c>
      <c r="F1765" s="58">
        <f t="shared" si="109"/>
        <v>1644.0528609368737</v>
      </c>
      <c r="G1765" s="65">
        <f t="shared" si="110"/>
        <v>-1.8704997260128309E-3</v>
      </c>
      <c r="H1765" s="58">
        <v>3827.99</v>
      </c>
      <c r="I1765" s="68">
        <f t="shared" si="111"/>
        <v>-2.1921593160255659E-3</v>
      </c>
    </row>
    <row r="1766" spans="1:9" x14ac:dyDescent="0.2">
      <c r="A1766" s="51">
        <f>Data!A1772</f>
        <v>42308</v>
      </c>
      <c r="B1766" s="52">
        <f>Data!E1772</f>
        <v>1443.1010000000001</v>
      </c>
      <c r="C1766" s="52">
        <f t="shared" si="108"/>
        <v>0.99995509871422961</v>
      </c>
      <c r="D1766" s="53">
        <f>IF(Data!Q1772=0,1,Data!Q1772/POWER(10,LEN(Data!Q1772)-1))</f>
        <v>1</v>
      </c>
      <c r="E1766" s="53">
        <f>IF(Data!R1772=0,1,Data!Q1772/1000000000)</f>
        <v>1</v>
      </c>
      <c r="F1766" s="53">
        <f t="shared" si="109"/>
        <v>1643.979040849543</v>
      </c>
      <c r="G1766" s="66">
        <f t="shared" si="110"/>
        <v>-4.4901285770504451E-5</v>
      </c>
      <c r="H1766" s="53">
        <v>3827.99</v>
      </c>
      <c r="I1766" s="69">
        <f t="shared" si="111"/>
        <v>0</v>
      </c>
    </row>
    <row r="1767" spans="1:9" x14ac:dyDescent="0.2">
      <c r="A1767" s="56">
        <f>Data!A1773</f>
        <v>42309</v>
      </c>
      <c r="B1767" s="57">
        <f>Data!E1773</f>
        <v>1443.0362</v>
      </c>
      <c r="C1767" s="57">
        <f t="shared" si="108"/>
        <v>0.99995509669801341</v>
      </c>
      <c r="D1767" s="58">
        <f>IF(Data!Q1773=0,1,Data!Q1773/POWER(10,LEN(Data!Q1773)-1))</f>
        <v>1</v>
      </c>
      <c r="E1767" s="58">
        <f>IF(Data!R1773=0,1,Data!Q1773/1000000000)</f>
        <v>1</v>
      </c>
      <c r="F1767" s="58">
        <f t="shared" si="109"/>
        <v>1643.9052207622121</v>
      </c>
      <c r="G1767" s="65">
        <f t="shared" si="110"/>
        <v>-4.4903301986587429E-5</v>
      </c>
      <c r="H1767" s="58">
        <v>3827.99</v>
      </c>
      <c r="I1767" s="68">
        <f t="shared" si="111"/>
        <v>0</v>
      </c>
    </row>
    <row r="1768" spans="1:9" x14ac:dyDescent="0.2">
      <c r="A1768" s="51">
        <f>Data!A1774</f>
        <v>42310</v>
      </c>
      <c r="B1768" s="52">
        <f>Data!E1774</f>
        <v>1445.3607</v>
      </c>
      <c r="C1768" s="52">
        <f t="shared" si="108"/>
        <v>1.0016108397003485</v>
      </c>
      <c r="D1768" s="53">
        <f>IF(Data!Q1774=0,1,Data!Q1774/POWER(10,LEN(Data!Q1774)-1))</f>
        <v>1</v>
      </c>
      <c r="E1768" s="53">
        <f>IF(Data!R1774=0,1,Data!Q1774/1000000000)</f>
        <v>1</v>
      </c>
      <c r="F1768" s="53">
        <f t="shared" si="109"/>
        <v>1646.553288555426</v>
      </c>
      <c r="G1768" s="66">
        <f t="shared" si="110"/>
        <v>1.6108397003484765E-3</v>
      </c>
      <c r="H1768" s="53">
        <v>3839.01</v>
      </c>
      <c r="I1768" s="69">
        <f t="shared" si="111"/>
        <v>2.8787953991522564E-3</v>
      </c>
    </row>
    <row r="1769" spans="1:9" x14ac:dyDescent="0.2">
      <c r="A1769" s="56">
        <f>Data!A1775</f>
        <v>42311</v>
      </c>
      <c r="B1769" s="57">
        <f>Data!E1775</f>
        <v>1454.3997999999999</v>
      </c>
      <c r="C1769" s="57">
        <f t="shared" si="108"/>
        <v>1.0062538714384581</v>
      </c>
      <c r="D1769" s="58">
        <f>IF(Data!Q1775=0,1,Data!Q1775/POWER(10,LEN(Data!Q1775)-1))</f>
        <v>1</v>
      </c>
      <c r="E1769" s="58">
        <f>IF(Data!R1775=0,1,Data!Q1775/1000000000)</f>
        <v>1</v>
      </c>
      <c r="F1769" s="58">
        <f t="shared" si="109"/>
        <v>1656.850621138622</v>
      </c>
      <c r="G1769" s="65">
        <f t="shared" si="110"/>
        <v>6.2538714384581251E-3</v>
      </c>
      <c r="H1769" s="58">
        <v>3873.1</v>
      </c>
      <c r="I1769" s="68">
        <f t="shared" si="111"/>
        <v>8.8798935142131441E-3</v>
      </c>
    </row>
    <row r="1770" spans="1:9" x14ac:dyDescent="0.2">
      <c r="A1770" s="51">
        <f>Data!A1776</f>
        <v>42312</v>
      </c>
      <c r="B1770" s="52">
        <f>Data!E1776</f>
        <v>1461.3235</v>
      </c>
      <c r="C1770" s="52">
        <f t="shared" si="108"/>
        <v>1.0047605204566172</v>
      </c>
      <c r="D1770" s="53">
        <f>IF(Data!Q1776=0,1,Data!Q1776/POWER(10,LEN(Data!Q1776)-1))</f>
        <v>1</v>
      </c>
      <c r="E1770" s="53">
        <f>IF(Data!R1776=0,1,Data!Q1776/1000000000)</f>
        <v>1</v>
      </c>
      <c r="F1770" s="53">
        <f t="shared" si="109"/>
        <v>1664.7380924141114</v>
      </c>
      <c r="G1770" s="66">
        <f t="shared" si="110"/>
        <v>4.7605204566172343E-3</v>
      </c>
      <c r="H1770" s="53">
        <v>3865.68</v>
      </c>
      <c r="I1770" s="69">
        <f t="shared" si="111"/>
        <v>-1.915778058919182E-3</v>
      </c>
    </row>
    <row r="1771" spans="1:9" x14ac:dyDescent="0.2">
      <c r="A1771" s="56">
        <f>Data!A1777</f>
        <v>42313</v>
      </c>
      <c r="B1771" s="57">
        <f>Data!E1777</f>
        <v>1456.9419</v>
      </c>
      <c r="C1771" s="57">
        <f t="shared" si="108"/>
        <v>0.99700162215963817</v>
      </c>
      <c r="D1771" s="58">
        <f>IF(Data!Q1777=0,1,Data!Q1777/POWER(10,LEN(Data!Q1777)-1))</f>
        <v>1</v>
      </c>
      <c r="E1771" s="58">
        <f>IF(Data!R1777=0,1,Data!Q1777/1000000000)</f>
        <v>1</v>
      </c>
      <c r="F1771" s="58">
        <f t="shared" si="109"/>
        <v>1659.7465786078108</v>
      </c>
      <c r="G1771" s="65">
        <f t="shared" si="110"/>
        <v>-2.9983778403618322E-3</v>
      </c>
      <c r="H1771" s="58">
        <v>3858.99</v>
      </c>
      <c r="I1771" s="68">
        <f t="shared" si="111"/>
        <v>-1.7306140187496322E-3</v>
      </c>
    </row>
    <row r="1772" spans="1:9" x14ac:dyDescent="0.2">
      <c r="A1772" s="51">
        <f>Data!A1778</f>
        <v>42314</v>
      </c>
      <c r="B1772" s="52">
        <f>Data!E1778</f>
        <v>1454.0399</v>
      </c>
      <c r="C1772" s="52">
        <f t="shared" si="108"/>
        <v>0.99800815667392084</v>
      </c>
      <c r="D1772" s="53">
        <f>IF(Data!Q1778=0,1,Data!Q1778/POWER(10,LEN(Data!Q1778)-1))</f>
        <v>1</v>
      </c>
      <c r="E1772" s="53">
        <f>IF(Data!R1778=0,1,Data!Q1778/1000000000)</f>
        <v>1</v>
      </c>
      <c r="F1772" s="53">
        <f t="shared" si="109"/>
        <v>1656.4406234622281</v>
      </c>
      <c r="G1772" s="66">
        <f t="shared" si="110"/>
        <v>-1.9918433260791568E-3</v>
      </c>
      <c r="H1772" s="53">
        <v>3849.62</v>
      </c>
      <c r="I1772" s="69">
        <f t="shared" si="111"/>
        <v>-2.4280964708381925E-3</v>
      </c>
    </row>
    <row r="1773" spans="1:9" x14ac:dyDescent="0.2">
      <c r="A1773" s="56">
        <f>Data!A1779</f>
        <v>42315</v>
      </c>
      <c r="B1773" s="57">
        <f>Data!E1779</f>
        <v>1453.9743000000001</v>
      </c>
      <c r="C1773" s="57">
        <f t="shared" si="108"/>
        <v>0.99995488431919932</v>
      </c>
      <c r="D1773" s="58">
        <f>IF(Data!Q1779=0,1,Data!Q1779/POWER(10,LEN(Data!Q1779)-1))</f>
        <v>1</v>
      </c>
      <c r="E1773" s="58">
        <f>IF(Data!R1779=0,1,Data!Q1779/1000000000)</f>
        <v>1</v>
      </c>
      <c r="F1773" s="58">
        <f t="shared" si="109"/>
        <v>1656.3658920157948</v>
      </c>
      <c r="G1773" s="65">
        <f t="shared" si="110"/>
        <v>-4.5115680800678071E-5</v>
      </c>
      <c r="H1773" s="58">
        <v>3849.62</v>
      </c>
      <c r="I1773" s="68">
        <f t="shared" si="111"/>
        <v>0</v>
      </c>
    </row>
    <row r="1774" spans="1:9" x14ac:dyDescent="0.2">
      <c r="A1774" s="51">
        <f>Data!A1780</f>
        <v>42316</v>
      </c>
      <c r="B1774" s="52">
        <f>Data!E1780</f>
        <v>1453.9087999999999</v>
      </c>
      <c r="C1774" s="52">
        <f t="shared" si="108"/>
        <v>0.99995495106068921</v>
      </c>
      <c r="D1774" s="53">
        <f>IF(Data!Q1780=0,1,Data!Q1780/POWER(10,LEN(Data!Q1780)-1))</f>
        <v>1</v>
      </c>
      <c r="E1774" s="53">
        <f>IF(Data!R1780=0,1,Data!Q1780/1000000000)</f>
        <v>1</v>
      </c>
      <c r="F1774" s="53">
        <f t="shared" si="109"/>
        <v>1656.291274489249</v>
      </c>
      <c r="G1774" s="66">
        <f t="shared" si="110"/>
        <v>-4.5048939310787794E-5</v>
      </c>
      <c r="H1774" s="53">
        <v>3849.62</v>
      </c>
      <c r="I1774" s="69">
        <f t="shared" si="111"/>
        <v>0</v>
      </c>
    </row>
    <row r="1775" spans="1:9" x14ac:dyDescent="0.2">
      <c r="A1775" s="56">
        <f>Data!A1781</f>
        <v>42317</v>
      </c>
      <c r="B1775" s="57">
        <f>Data!E1781</f>
        <v>1446.9444000000001</v>
      </c>
      <c r="C1775" s="57">
        <f t="shared" si="108"/>
        <v>0.99520987836375996</v>
      </c>
      <c r="D1775" s="58">
        <f>IF(Data!Q1781=0,1,Data!Q1781/POWER(10,LEN(Data!Q1781)-1))</f>
        <v>1</v>
      </c>
      <c r="E1775" s="58">
        <f>IF(Data!R1781=0,1,Data!Q1781/1000000000)</f>
        <v>1</v>
      </c>
      <c r="F1775" s="58">
        <f t="shared" si="109"/>
        <v>1648.3574378194023</v>
      </c>
      <c r="G1775" s="65">
        <f t="shared" si="110"/>
        <v>-4.7901216362401522E-3</v>
      </c>
      <c r="H1775" s="58">
        <v>3830.55</v>
      </c>
      <c r="I1775" s="68">
        <f t="shared" si="111"/>
        <v>-4.9537356933930798E-3</v>
      </c>
    </row>
    <row r="1776" spans="1:9" x14ac:dyDescent="0.2">
      <c r="A1776" s="51">
        <f>Data!A1782</f>
        <v>42318</v>
      </c>
      <c r="B1776" s="52">
        <f>Data!E1782</f>
        <v>1439.8761</v>
      </c>
      <c r="C1776" s="52">
        <f t="shared" si="108"/>
        <v>0.99511501616786369</v>
      </c>
      <c r="D1776" s="53">
        <f>IF(Data!Q1782=0,1,Data!Q1782/POWER(10,LEN(Data!Q1782)-1))</f>
        <v>1</v>
      </c>
      <c r="E1776" s="53">
        <f>IF(Data!R1782=0,1,Data!Q1782/1000000000)</f>
        <v>1</v>
      </c>
      <c r="F1776" s="53">
        <f t="shared" si="109"/>
        <v>1640.3052383860729</v>
      </c>
      <c r="G1776" s="66">
        <f t="shared" si="110"/>
        <v>-4.8849838321363137E-3</v>
      </c>
      <c r="H1776" s="53">
        <v>3808.17</v>
      </c>
      <c r="I1776" s="69">
        <f t="shared" si="111"/>
        <v>-5.8425030348122631E-3</v>
      </c>
    </row>
    <row r="1777" spans="1:9" x14ac:dyDescent="0.2">
      <c r="A1777" s="56">
        <f>Data!A1783</f>
        <v>42319</v>
      </c>
      <c r="B1777" s="57">
        <f>Data!E1783</f>
        <v>1436.3581999999999</v>
      </c>
      <c r="C1777" s="57">
        <f t="shared" si="108"/>
        <v>0.99755680367220478</v>
      </c>
      <c r="D1777" s="58">
        <f>IF(Data!Q1783=0,1,Data!Q1783/POWER(10,LEN(Data!Q1783)-1))</f>
        <v>1</v>
      </c>
      <c r="E1777" s="58">
        <f>IF(Data!R1783=0,1,Data!Q1783/1000000000)</f>
        <v>1</v>
      </c>
      <c r="F1777" s="58">
        <f t="shared" si="109"/>
        <v>1636.2976506511848</v>
      </c>
      <c r="G1777" s="65">
        <f t="shared" si="110"/>
        <v>-2.4431963277952162E-3</v>
      </c>
      <c r="H1777" s="58">
        <v>3804.62</v>
      </c>
      <c r="I1777" s="68">
        <f t="shared" si="111"/>
        <v>-9.3220628280776818E-4</v>
      </c>
    </row>
    <row r="1778" spans="1:9" x14ac:dyDescent="0.2">
      <c r="A1778" s="51">
        <f>Data!A1784</f>
        <v>42320</v>
      </c>
      <c r="B1778" s="52">
        <f>Data!E1784</f>
        <v>1435.0526</v>
      </c>
      <c r="C1778" s="52">
        <f t="shared" si="108"/>
        <v>0.99909103453442194</v>
      </c>
      <c r="D1778" s="53">
        <f>IF(Data!Q1784=0,1,Data!Q1784/POWER(10,LEN(Data!Q1784)-1))</f>
        <v>1.000331573</v>
      </c>
      <c r="E1778" s="53">
        <f>IF(Data!R1784=0,1,Data!Q1784/1000000000)</f>
        <v>1</v>
      </c>
      <c r="F1778" s="53">
        <f t="shared" si="109"/>
        <v>1635.3523715551144</v>
      </c>
      <c r="G1778" s="66">
        <f t="shared" si="110"/>
        <v>-5.7769385398442896E-4</v>
      </c>
      <c r="H1778" s="53">
        <v>3794.35</v>
      </c>
      <c r="I1778" s="69">
        <f t="shared" si="111"/>
        <v>-2.699349737950163E-3</v>
      </c>
    </row>
    <row r="1779" spans="1:9" x14ac:dyDescent="0.2">
      <c r="A1779" s="56">
        <f>Data!A1785</f>
        <v>42321</v>
      </c>
      <c r="B1779" s="57">
        <f>Data!E1785</f>
        <v>1422.492</v>
      </c>
      <c r="C1779" s="57">
        <f t="shared" si="108"/>
        <v>0.99124728947217677</v>
      </c>
      <c r="D1779" s="58">
        <f>IF(Data!Q1785=0,1,Data!Q1785/POWER(10,LEN(Data!Q1785)-1))</f>
        <v>1</v>
      </c>
      <c r="E1779" s="58">
        <f>IF(Data!R1785=0,1,Data!Q1785/1000000000)</f>
        <v>1</v>
      </c>
      <c r="F1779" s="58">
        <f t="shared" si="109"/>
        <v>1621.0386056359032</v>
      </c>
      <c r="G1779" s="65">
        <f t="shared" si="110"/>
        <v>-8.7527105278232264E-3</v>
      </c>
      <c r="H1779" s="58">
        <v>3779.32</v>
      </c>
      <c r="I1779" s="68">
        <f t="shared" si="111"/>
        <v>-3.9611527666134627E-3</v>
      </c>
    </row>
    <row r="1780" spans="1:9" x14ac:dyDescent="0.2">
      <c r="A1780" s="51">
        <f>Data!A1786</f>
        <v>42322</v>
      </c>
      <c r="B1780" s="52">
        <f>Data!E1786</f>
        <v>1422.4313999999999</v>
      </c>
      <c r="C1780" s="52">
        <f t="shared" si="108"/>
        <v>0.99995739870593292</v>
      </c>
      <c r="D1780" s="53">
        <f>IF(Data!Q1786=0,1,Data!Q1786/POWER(10,LEN(Data!Q1786)-1))</f>
        <v>1</v>
      </c>
      <c r="E1780" s="53">
        <f>IF(Data!R1786=0,1,Data!Q1786/1000000000)</f>
        <v>1</v>
      </c>
      <c r="F1780" s="53">
        <f t="shared" si="109"/>
        <v>1620.9695472935705</v>
      </c>
      <c r="G1780" s="66">
        <f t="shared" si="110"/>
        <v>-4.2601294067079465E-5</v>
      </c>
      <c r="H1780" s="53">
        <v>3779.32</v>
      </c>
      <c r="I1780" s="69">
        <f t="shared" si="111"/>
        <v>0</v>
      </c>
    </row>
    <row r="1781" spans="1:9" x14ac:dyDescent="0.2">
      <c r="A1781" s="56">
        <f>Data!A1787</f>
        <v>42323</v>
      </c>
      <c r="B1781" s="57">
        <f>Data!E1787</f>
        <v>1422.3706999999999</v>
      </c>
      <c r="C1781" s="57">
        <f t="shared" si="108"/>
        <v>0.9999573265888253</v>
      </c>
      <c r="D1781" s="58">
        <f>IF(Data!Q1787=0,1,Data!Q1787/POWER(10,LEN(Data!Q1787)-1))</f>
        <v>1</v>
      </c>
      <c r="E1781" s="58">
        <f>IF(Data!R1787=0,1,Data!Q1787/1000000000)</f>
        <v>1</v>
      </c>
      <c r="F1781" s="58">
        <f t="shared" si="109"/>
        <v>1620.9003749935771</v>
      </c>
      <c r="G1781" s="65">
        <f t="shared" si="110"/>
        <v>-4.2673411174698472E-5</v>
      </c>
      <c r="H1781" s="58">
        <v>3779.32</v>
      </c>
      <c r="I1781" s="68">
        <f t="shared" si="111"/>
        <v>0</v>
      </c>
    </row>
    <row r="1782" spans="1:9" x14ac:dyDescent="0.2">
      <c r="A1782" s="51">
        <f>Data!A1788</f>
        <v>42324</v>
      </c>
      <c r="B1782" s="52">
        <f>Data!E1788</f>
        <v>1419.3773000000001</v>
      </c>
      <c r="C1782" s="52">
        <f t="shared" si="108"/>
        <v>0.99789548533304306</v>
      </c>
      <c r="D1782" s="53">
        <f>IF(Data!Q1788=0,1,Data!Q1788/POWER(10,LEN(Data!Q1788)-1))</f>
        <v>1</v>
      </c>
      <c r="E1782" s="53">
        <f>IF(Data!R1788=0,1,Data!Q1788/1000000000)</f>
        <v>1</v>
      </c>
      <c r="F1782" s="53">
        <f t="shared" si="109"/>
        <v>1617.4891663807271</v>
      </c>
      <c r="G1782" s="66">
        <f t="shared" si="110"/>
        <v>-2.1045146669569359E-3</v>
      </c>
      <c r="H1782" s="53">
        <v>3759.66</v>
      </c>
      <c r="I1782" s="69">
        <f t="shared" si="111"/>
        <v>-5.2019940095043848E-3</v>
      </c>
    </row>
    <row r="1783" spans="1:9" x14ac:dyDescent="0.2">
      <c r="A1783" s="56">
        <f>Data!A1789</f>
        <v>42325</v>
      </c>
      <c r="B1783" s="57">
        <f>Data!E1789</f>
        <v>1414.5922</v>
      </c>
      <c r="C1783" s="57">
        <f t="shared" si="108"/>
        <v>0.99662873289575638</v>
      </c>
      <c r="D1783" s="58">
        <f>IF(Data!Q1789=0,1,Data!Q1789/POWER(10,LEN(Data!Q1789)-1))</f>
        <v>1</v>
      </c>
      <c r="E1783" s="58">
        <f>IF(Data!R1789=0,1,Data!Q1789/1000000000)</f>
        <v>1</v>
      </c>
      <c r="F1783" s="58">
        <f t="shared" si="109"/>
        <v>1612.0361783626372</v>
      </c>
      <c r="G1783" s="65">
        <f t="shared" si="110"/>
        <v>-3.3712671042436249E-3</v>
      </c>
      <c r="H1783" s="58">
        <v>3735.1</v>
      </c>
      <c r="I1783" s="68">
        <f t="shared" si="111"/>
        <v>-6.5325055989104985E-3</v>
      </c>
    </row>
    <row r="1784" spans="1:9" x14ac:dyDescent="0.2">
      <c r="A1784" s="51">
        <f>Data!A1790</f>
        <v>42326</v>
      </c>
      <c r="B1784" s="52">
        <f>Data!E1790</f>
        <v>1430.7835</v>
      </c>
      <c r="C1784" s="52">
        <f t="shared" si="108"/>
        <v>1.0114459135290015</v>
      </c>
      <c r="D1784" s="53">
        <f>IF(Data!Q1790=0,1,Data!Q1790/POWER(10,LEN(Data!Q1790)-1))</f>
        <v>1</v>
      </c>
      <c r="E1784" s="53">
        <f>IF(Data!R1790=0,1,Data!Q1790/1000000000)</f>
        <v>1</v>
      </c>
      <c r="F1784" s="53">
        <f t="shared" si="109"/>
        <v>1630.4874050657979</v>
      </c>
      <c r="G1784" s="66">
        <f t="shared" si="110"/>
        <v>1.1445913529001484E-2</v>
      </c>
      <c r="H1784" s="53">
        <v>3766.65</v>
      </c>
      <c r="I1784" s="69">
        <f t="shared" si="111"/>
        <v>8.4468956654439875E-3</v>
      </c>
    </row>
    <row r="1785" spans="1:9" x14ac:dyDescent="0.2">
      <c r="A1785" s="56">
        <f>Data!A1791</f>
        <v>42327</v>
      </c>
      <c r="B1785" s="57">
        <f>Data!E1791</f>
        <v>1456.1791000000001</v>
      </c>
      <c r="C1785" s="57">
        <f t="shared" si="108"/>
        <v>1.0177494358860024</v>
      </c>
      <c r="D1785" s="58">
        <f>IF(Data!Q1791=0,1,Data!Q1791/POWER(10,LEN(Data!Q1791)-1))</f>
        <v>1</v>
      </c>
      <c r="E1785" s="58">
        <f>IF(Data!R1791=0,1,Data!Q1791/1000000000)</f>
        <v>1</v>
      </c>
      <c r="F1785" s="58">
        <f t="shared" si="109"/>
        <v>1659.4276367249477</v>
      </c>
      <c r="G1785" s="65">
        <f t="shared" si="110"/>
        <v>1.7749435886002418E-2</v>
      </c>
      <c r="H1785" s="58">
        <v>3802.74</v>
      </c>
      <c r="I1785" s="68">
        <f t="shared" si="111"/>
        <v>9.5814583250366514E-3</v>
      </c>
    </row>
    <row r="1786" spans="1:9" x14ac:dyDescent="0.2">
      <c r="A1786" s="51">
        <f>Data!A1792</f>
        <v>42328</v>
      </c>
      <c r="B1786" s="52">
        <f>Data!E1792</f>
        <v>1461.0726</v>
      </c>
      <c r="C1786" s="52">
        <f t="shared" si="108"/>
        <v>1.0033605069596176</v>
      </c>
      <c r="D1786" s="53">
        <f>IF(Data!Q1792=0,1,Data!Q1792/POWER(10,LEN(Data!Q1792)-1))</f>
        <v>1</v>
      </c>
      <c r="E1786" s="53">
        <f>IF(Data!R1792=0,1,Data!Q1792/1000000000)</f>
        <v>1</v>
      </c>
      <c r="F1786" s="53">
        <f t="shared" si="109"/>
        <v>1665.0041548471438</v>
      </c>
      <c r="G1786" s="66">
        <f t="shared" si="110"/>
        <v>3.3605069596176484E-3</v>
      </c>
      <c r="H1786" s="53">
        <v>3844.66</v>
      </c>
      <c r="I1786" s="69">
        <f t="shared" si="111"/>
        <v>1.1023630329709544E-2</v>
      </c>
    </row>
    <row r="1787" spans="1:9" x14ac:dyDescent="0.2">
      <c r="A1787" s="56">
        <f>Data!A1793</f>
        <v>42329</v>
      </c>
      <c r="B1787" s="57">
        <f>Data!E1793</f>
        <v>1461.0074999999999</v>
      </c>
      <c r="C1787" s="57">
        <f t="shared" si="108"/>
        <v>0.99995544369253109</v>
      </c>
      <c r="D1787" s="58">
        <f>IF(Data!Q1793=0,1,Data!Q1793/POWER(10,LEN(Data!Q1793)-1))</f>
        <v>1</v>
      </c>
      <c r="E1787" s="58">
        <f>IF(Data!R1793=0,1,Data!Q1793/1000000000)</f>
        <v>1</v>
      </c>
      <c r="F1787" s="58">
        <f t="shared" si="109"/>
        <v>1664.9299684100833</v>
      </c>
      <c r="G1787" s="65">
        <f t="shared" si="110"/>
        <v>-4.4556307468912593E-5</v>
      </c>
      <c r="H1787" s="58">
        <v>3844.66</v>
      </c>
      <c r="I1787" s="68">
        <f t="shared" si="111"/>
        <v>0</v>
      </c>
    </row>
    <row r="1788" spans="1:9" x14ac:dyDescent="0.2">
      <c r="A1788" s="51">
        <f>Data!A1794</f>
        <v>42330</v>
      </c>
      <c r="B1788" s="52">
        <f>Data!E1794</f>
        <v>1460.9422999999999</v>
      </c>
      <c r="C1788" s="52">
        <f t="shared" si="108"/>
        <v>0.99995537326125983</v>
      </c>
      <c r="D1788" s="53">
        <f>IF(Data!Q1794=0,1,Data!Q1794/POWER(10,LEN(Data!Q1794)-1))</f>
        <v>1</v>
      </c>
      <c r="E1788" s="53">
        <f>IF(Data!R1794=0,1,Data!Q1794/1000000000)</f>
        <v>1</v>
      </c>
      <c r="F1788" s="53">
        <f t="shared" si="109"/>
        <v>1664.8556680153624</v>
      </c>
      <c r="G1788" s="66">
        <f t="shared" si="110"/>
        <v>-4.46267387401722E-5</v>
      </c>
      <c r="H1788" s="53">
        <v>3844.66</v>
      </c>
      <c r="I1788" s="69">
        <f t="shared" si="111"/>
        <v>0</v>
      </c>
    </row>
    <row r="1789" spans="1:9" x14ac:dyDescent="0.2">
      <c r="A1789" s="56">
        <f>Data!A1795</f>
        <v>42331</v>
      </c>
      <c r="B1789" s="57">
        <f>Data!E1795</f>
        <v>1454.4816000000001</v>
      </c>
      <c r="C1789" s="57">
        <f t="shared" si="108"/>
        <v>0.99557771720347898</v>
      </c>
      <c r="D1789" s="58">
        <f>IF(Data!Q1795=0,1,Data!Q1795/POWER(10,LEN(Data!Q1795)-1))</f>
        <v>1</v>
      </c>
      <c r="E1789" s="58">
        <f>IF(Data!R1795=0,1,Data!Q1795/1000000000)</f>
        <v>1</v>
      </c>
      <c r="F1789" s="58">
        <f t="shared" si="109"/>
        <v>1657.4932054360077</v>
      </c>
      <c r="G1789" s="65">
        <f t="shared" si="110"/>
        <v>-4.4222827965210154E-3</v>
      </c>
      <c r="H1789" s="58">
        <v>3805.58</v>
      </c>
      <c r="I1789" s="68">
        <f t="shared" si="111"/>
        <v>-1.0164747988118616E-2</v>
      </c>
    </row>
    <row r="1790" spans="1:9" x14ac:dyDescent="0.2">
      <c r="A1790" s="51">
        <f>Data!A1796</f>
        <v>42332</v>
      </c>
      <c r="B1790" s="52">
        <f>Data!E1796</f>
        <v>1441.7308</v>
      </c>
      <c r="C1790" s="52">
        <f t="shared" si="108"/>
        <v>0.9912334401480225</v>
      </c>
      <c r="D1790" s="53">
        <f>IF(Data!Q1796=0,1,Data!Q1796/POWER(10,LEN(Data!Q1796)-1))</f>
        <v>1</v>
      </c>
      <c r="E1790" s="53">
        <f>IF(Data!R1796=0,1,Data!Q1796/1000000000)</f>
        <v>1</v>
      </c>
      <c r="F1790" s="53">
        <f t="shared" si="109"/>
        <v>1642.9626920463068</v>
      </c>
      <c r="G1790" s="66">
        <f t="shared" si="110"/>
        <v>-8.7665598519776067E-3</v>
      </c>
      <c r="H1790" s="53">
        <v>3774.8</v>
      </c>
      <c r="I1790" s="69">
        <f t="shared" si="111"/>
        <v>-8.0881232295733074E-3</v>
      </c>
    </row>
    <row r="1791" spans="1:9" x14ac:dyDescent="0.2">
      <c r="A1791" s="56">
        <f>Data!A1797</f>
        <v>42333</v>
      </c>
      <c r="B1791" s="57">
        <f>Data!E1797</f>
        <v>1437.1585</v>
      </c>
      <c r="C1791" s="57">
        <f t="shared" si="108"/>
        <v>0.99682860350906011</v>
      </c>
      <c r="D1791" s="58">
        <f>IF(Data!Q1797=0,1,Data!Q1797/POWER(10,LEN(Data!Q1797)-1))</f>
        <v>1</v>
      </c>
      <c r="E1791" s="58">
        <f>IF(Data!R1797=0,1,Data!Q1797/1000000000)</f>
        <v>1</v>
      </c>
      <c r="F1791" s="58">
        <f t="shared" si="109"/>
        <v>1637.7522059300059</v>
      </c>
      <c r="G1791" s="65">
        <f t="shared" si="110"/>
        <v>-3.1713964909398928E-3</v>
      </c>
      <c r="H1791" s="58">
        <v>3760.31</v>
      </c>
      <c r="I1791" s="68">
        <f t="shared" si="111"/>
        <v>-3.8386139663029173E-3</v>
      </c>
    </row>
    <row r="1792" spans="1:9" x14ac:dyDescent="0.2">
      <c r="A1792" s="51">
        <f>Data!A1798</f>
        <v>42334</v>
      </c>
      <c r="B1792" s="52">
        <f>Data!E1798</f>
        <v>1432.4791</v>
      </c>
      <c r="C1792" s="52">
        <f t="shared" si="108"/>
        <v>0.99674399170307237</v>
      </c>
      <c r="D1792" s="53">
        <f>IF(Data!Q1798=0,1,Data!Q1798/POWER(10,LEN(Data!Q1798)-1))</f>
        <v>1</v>
      </c>
      <c r="E1792" s="53">
        <f>IF(Data!R1798=0,1,Data!Q1798/1000000000)</f>
        <v>1</v>
      </c>
      <c r="F1792" s="53">
        <f t="shared" si="109"/>
        <v>1632.4196711591862</v>
      </c>
      <c r="G1792" s="66">
        <f t="shared" si="110"/>
        <v>-3.2560082969276261E-3</v>
      </c>
      <c r="H1792" s="53">
        <v>3757.01</v>
      </c>
      <c r="I1792" s="69">
        <f t="shared" si="111"/>
        <v>-8.7758722020248037E-4</v>
      </c>
    </row>
    <row r="1793" spans="1:9" x14ac:dyDescent="0.2">
      <c r="A1793" s="56">
        <f>Data!A1799</f>
        <v>42335</v>
      </c>
      <c r="B1793" s="57">
        <f>Data!E1799</f>
        <v>1423.5378000000001</v>
      </c>
      <c r="C1793" s="57">
        <f t="shared" si="108"/>
        <v>0.99375816373167336</v>
      </c>
      <c r="D1793" s="58">
        <f>IF(Data!Q1799=0,1,Data!Q1799/POWER(10,LEN(Data!Q1799)-1))</f>
        <v>1</v>
      </c>
      <c r="E1793" s="58">
        <f>IF(Data!R1799=0,1,Data!Q1799/1000000000)</f>
        <v>1</v>
      </c>
      <c r="F1793" s="58">
        <f t="shared" si="109"/>
        <v>1622.2303748506149</v>
      </c>
      <c r="G1793" s="65">
        <f t="shared" si="110"/>
        <v>-6.2418362683266393E-3</v>
      </c>
      <c r="H1793" s="58">
        <v>3719.01</v>
      </c>
      <c r="I1793" s="68">
        <f t="shared" si="111"/>
        <v>-1.0114426099477991E-2</v>
      </c>
    </row>
    <row r="1794" spans="1:9" x14ac:dyDescent="0.2">
      <c r="A1794" s="51">
        <f>Data!A1800</f>
        <v>42336</v>
      </c>
      <c r="B1794" s="52">
        <f>Data!E1800</f>
        <v>1423.4740999999999</v>
      </c>
      <c r="C1794" s="52">
        <f t="shared" si="108"/>
        <v>0.99995525232979399</v>
      </c>
      <c r="D1794" s="53">
        <f>IF(Data!Q1800=0,1,Data!Q1800/POWER(10,LEN(Data!Q1800)-1))</f>
        <v>1</v>
      </c>
      <c r="E1794" s="53">
        <f>IF(Data!R1800=0,1,Data!Q1800/1000000000)</f>
        <v>1</v>
      </c>
      <c r="F1794" s="53">
        <f t="shared" si="109"/>
        <v>1622.1577838208029</v>
      </c>
      <c r="G1794" s="66">
        <f t="shared" si="110"/>
        <v>-4.4747670206013446E-5</v>
      </c>
      <c r="H1794" s="53">
        <v>3719.01</v>
      </c>
      <c r="I1794" s="69">
        <f t="shared" si="111"/>
        <v>0</v>
      </c>
    </row>
    <row r="1795" spans="1:9" x14ac:dyDescent="0.2">
      <c r="A1795" s="56">
        <f>Data!A1801</f>
        <v>42337</v>
      </c>
      <c r="B1795" s="57">
        <f>Data!E1801</f>
        <v>1423.4105</v>
      </c>
      <c r="C1795" s="57">
        <f t="shared" si="108"/>
        <v>0.99995532057801406</v>
      </c>
      <c r="D1795" s="58">
        <f>IF(Data!Q1801=0,1,Data!Q1801/POWER(10,LEN(Data!Q1801)-1))</f>
        <v>1</v>
      </c>
      <c r="E1795" s="58">
        <f>IF(Data!R1801=0,1,Data!Q1801/1000000000)</f>
        <v>1</v>
      </c>
      <c r="F1795" s="58">
        <f t="shared" si="109"/>
        <v>1622.0853067486519</v>
      </c>
      <c r="G1795" s="65">
        <f t="shared" si="110"/>
        <v>-4.4679421985938106E-5</v>
      </c>
      <c r="H1795" s="58">
        <v>3719.01</v>
      </c>
      <c r="I1795" s="68">
        <f t="shared" si="111"/>
        <v>0</v>
      </c>
    </row>
    <row r="1796" spans="1:9" x14ac:dyDescent="0.2">
      <c r="A1796" s="51">
        <f>Data!A1802</f>
        <v>42338</v>
      </c>
      <c r="B1796" s="52">
        <f>Data!E1802</f>
        <v>1406.0514000000001</v>
      </c>
      <c r="C1796" s="52">
        <f t="shared" ref="C1796:C1859" si="112">B1796/B1795</f>
        <v>0.987804572187714</v>
      </c>
      <c r="D1796" s="53">
        <f>IF(Data!Q1802=0,1,Data!Q1802/POWER(10,LEN(Data!Q1802)-1))</f>
        <v>1</v>
      </c>
      <c r="E1796" s="53">
        <f>IF(Data!R1802=0,1,Data!Q1802/1000000000)</f>
        <v>1</v>
      </c>
      <c r="F1796" s="53">
        <f t="shared" ref="F1796:F1859" si="113">D1796*E1796*F1795*C1796</f>
        <v>1602.303282484829</v>
      </c>
      <c r="G1796" s="66">
        <f t="shared" ref="G1796:G1859" si="114">(F1796/F1795)-1</f>
        <v>-1.2195427812285997E-2</v>
      </c>
      <c r="H1796" s="53">
        <v>3655.3</v>
      </c>
      <c r="I1796" s="69">
        <f t="shared" ref="I1796:I1859" si="115">(H1796/H1795)-1</f>
        <v>-1.7130903116689633E-2</v>
      </c>
    </row>
    <row r="1797" spans="1:9" x14ac:dyDescent="0.2">
      <c r="A1797" s="56">
        <f>Data!A1803</f>
        <v>42339</v>
      </c>
      <c r="B1797" s="57">
        <f>Data!E1803</f>
        <v>1395.4322999999999</v>
      </c>
      <c r="C1797" s="57">
        <f t="shared" si="112"/>
        <v>0.99244757339596534</v>
      </c>
      <c r="D1797" s="58">
        <f>IF(Data!Q1803=0,1,Data!Q1803/POWER(10,LEN(Data!Q1803)-1))</f>
        <v>1</v>
      </c>
      <c r="E1797" s="58">
        <f>IF(Data!R1803=0,1,Data!Q1803/1000000000)</f>
        <v>1</v>
      </c>
      <c r="F1797" s="58">
        <f t="shared" si="113"/>
        <v>1590.2020045464585</v>
      </c>
      <c r="G1797" s="65">
        <f t="shared" si="114"/>
        <v>-7.5524266040346566E-3</v>
      </c>
      <c r="H1797" s="58">
        <v>3633.58</v>
      </c>
      <c r="I1797" s="68">
        <f t="shared" si="115"/>
        <v>-5.942056739528967E-3</v>
      </c>
    </row>
    <row r="1798" spans="1:9" x14ac:dyDescent="0.2">
      <c r="A1798" s="51">
        <f>Data!A1804</f>
        <v>42340</v>
      </c>
      <c r="B1798" s="52">
        <f>Data!E1804</f>
        <v>1387.0237999999999</v>
      </c>
      <c r="C1798" s="52">
        <f t="shared" si="112"/>
        <v>0.99397426876244732</v>
      </c>
      <c r="D1798" s="53">
        <f>IF(Data!Q1804=0,1,Data!Q1804/POWER(10,LEN(Data!Q1804)-1))</f>
        <v>1</v>
      </c>
      <c r="E1798" s="53">
        <f>IF(Data!R1804=0,1,Data!Q1804/1000000000)</f>
        <v>1</v>
      </c>
      <c r="F1798" s="53">
        <f t="shared" si="113"/>
        <v>1580.619874653644</v>
      </c>
      <c r="G1798" s="66">
        <f t="shared" si="114"/>
        <v>-6.0257312375526784E-3</v>
      </c>
      <c r="H1798" s="53">
        <v>3605.1</v>
      </c>
      <c r="I1798" s="69">
        <f t="shared" si="115"/>
        <v>-7.8379999889915952E-3</v>
      </c>
    </row>
    <row r="1799" spans="1:9" x14ac:dyDescent="0.2">
      <c r="A1799" s="56">
        <f>Data!A1805</f>
        <v>42341</v>
      </c>
      <c r="B1799" s="57">
        <f>Data!E1805</f>
        <v>1383.5473999999999</v>
      </c>
      <c r="C1799" s="57">
        <f t="shared" si="112"/>
        <v>0.99749362628096216</v>
      </c>
      <c r="D1799" s="58">
        <f>IF(Data!Q1805=0,1,Data!Q1805/POWER(10,LEN(Data!Q1805)-1))</f>
        <v>1</v>
      </c>
      <c r="E1799" s="58">
        <f>IF(Data!R1805=0,1,Data!Q1805/1000000000)</f>
        <v>1</v>
      </c>
      <c r="F1799" s="58">
        <f t="shared" si="113"/>
        <v>1576.6582505400233</v>
      </c>
      <c r="G1799" s="65">
        <f t="shared" si="114"/>
        <v>-2.5063737190378355E-3</v>
      </c>
      <c r="H1799" s="58">
        <v>3605.12</v>
      </c>
      <c r="I1799" s="68">
        <f t="shared" si="115"/>
        <v>5.5476963189970974E-6</v>
      </c>
    </row>
    <row r="1800" spans="1:9" x14ac:dyDescent="0.2">
      <c r="A1800" s="51">
        <f>Data!A1806</f>
        <v>42342</v>
      </c>
      <c r="B1800" s="52">
        <f>Data!E1806</f>
        <v>1379.6923999999999</v>
      </c>
      <c r="C1800" s="52">
        <f t="shared" si="112"/>
        <v>0.99721368418602785</v>
      </c>
      <c r="D1800" s="53">
        <f>IF(Data!Q1806=0,1,Data!Q1806/POWER(10,LEN(Data!Q1806)-1))</f>
        <v>1.0006247429999999</v>
      </c>
      <c r="E1800" s="53">
        <f>IF(Data!R1806=0,1,Data!Q1806/1000000000)</f>
        <v>1</v>
      </c>
      <c r="F1800" s="53">
        <f t="shared" si="113"/>
        <v>1573.2474443903641</v>
      </c>
      <c r="G1800" s="66">
        <f t="shared" si="114"/>
        <v>-2.1633135452727714E-3</v>
      </c>
      <c r="H1800" s="53">
        <v>3612.82</v>
      </c>
      <c r="I1800" s="69">
        <f t="shared" si="115"/>
        <v>2.1358512338010005E-3</v>
      </c>
    </row>
    <row r="1801" spans="1:9" x14ac:dyDescent="0.2">
      <c r="A1801" s="56">
        <f>Data!A1807</f>
        <v>42343</v>
      </c>
      <c r="B1801" s="57">
        <f>Data!E1807</f>
        <v>1379.6306</v>
      </c>
      <c r="C1801" s="57">
        <f t="shared" si="112"/>
        <v>0.99995520740710031</v>
      </c>
      <c r="D1801" s="58">
        <f>IF(Data!Q1807=0,1,Data!Q1807/POWER(10,LEN(Data!Q1807)-1))</f>
        <v>1</v>
      </c>
      <c r="E1801" s="58">
        <f>IF(Data!R1807=0,1,Data!Q1807/1000000000)</f>
        <v>1</v>
      </c>
      <c r="F1801" s="58">
        <f t="shared" si="113"/>
        <v>1573.1769745580571</v>
      </c>
      <c r="G1801" s="65">
        <f t="shared" si="114"/>
        <v>-4.479259289968951E-5</v>
      </c>
      <c r="H1801" s="58">
        <v>3612.82</v>
      </c>
      <c r="I1801" s="68">
        <f t="shared" si="115"/>
        <v>0</v>
      </c>
    </row>
    <row r="1802" spans="1:9" x14ac:dyDescent="0.2">
      <c r="A1802" s="51">
        <f>Data!A1808</f>
        <v>42344</v>
      </c>
      <c r="B1802" s="52">
        <f>Data!E1808</f>
        <v>1379.5687</v>
      </c>
      <c r="C1802" s="52">
        <f t="shared" si="112"/>
        <v>0.99995513291746363</v>
      </c>
      <c r="D1802" s="53">
        <f>IF(Data!Q1808=0,1,Data!Q1808/POWER(10,LEN(Data!Q1808)-1))</f>
        <v>1</v>
      </c>
      <c r="E1802" s="53">
        <f>IF(Data!R1808=0,1,Data!Q1808/1000000000)</f>
        <v>1</v>
      </c>
      <c r="F1802" s="53">
        <f t="shared" si="113"/>
        <v>1573.1063906968952</v>
      </c>
      <c r="G1802" s="66">
        <f t="shared" si="114"/>
        <v>-4.4867082536370617E-5</v>
      </c>
      <c r="H1802" s="53">
        <v>3612.82</v>
      </c>
      <c r="I1802" s="69">
        <f t="shared" si="115"/>
        <v>0</v>
      </c>
    </row>
    <row r="1803" spans="1:9" x14ac:dyDescent="0.2">
      <c r="A1803" s="56">
        <f>Data!A1809</f>
        <v>42345</v>
      </c>
      <c r="B1803" s="57">
        <f>Data!E1809</f>
        <v>1383.2741000000001</v>
      </c>
      <c r="C1803" s="57">
        <f t="shared" si="112"/>
        <v>1.0026859119085552</v>
      </c>
      <c r="D1803" s="58">
        <f>IF(Data!Q1809=0,1,Data!Q1809/POWER(10,LEN(Data!Q1809)-1))</f>
        <v>1</v>
      </c>
      <c r="E1803" s="58">
        <f>IF(Data!R1809=0,1,Data!Q1809/1000000000)</f>
        <v>1</v>
      </c>
      <c r="F1803" s="58">
        <f t="shared" si="113"/>
        <v>1577.3316158850923</v>
      </c>
      <c r="G1803" s="65">
        <f t="shared" si="114"/>
        <v>2.6859119085551608E-3</v>
      </c>
      <c r="H1803" s="58">
        <v>3590</v>
      </c>
      <c r="I1803" s="68">
        <f t="shared" si="115"/>
        <v>-6.3163955026821483E-3</v>
      </c>
    </row>
    <row r="1804" spans="1:9" x14ac:dyDescent="0.2">
      <c r="A1804" s="51">
        <f>Data!A1810</f>
        <v>42346</v>
      </c>
      <c r="B1804" s="52">
        <f>Data!E1810</f>
        <v>1383.2119</v>
      </c>
      <c r="C1804" s="52">
        <f t="shared" si="112"/>
        <v>0.99995503421917598</v>
      </c>
      <c r="D1804" s="53">
        <f>IF(Data!Q1810=0,1,Data!Q1810/POWER(10,LEN(Data!Q1810)-1))</f>
        <v>1</v>
      </c>
      <c r="E1804" s="53">
        <f>IF(Data!R1810=0,1,Data!Q1810/1000000000)</f>
        <v>1</v>
      </c>
      <c r="F1804" s="53">
        <f t="shared" si="113"/>
        <v>1577.2606899373657</v>
      </c>
      <c r="G1804" s="66">
        <f t="shared" si="114"/>
        <v>-4.4965780824024471E-5</v>
      </c>
      <c r="H1804" s="53">
        <v>3590</v>
      </c>
      <c r="I1804" s="69">
        <f t="shared" si="115"/>
        <v>0</v>
      </c>
    </row>
    <row r="1805" spans="1:9" x14ac:dyDescent="0.2">
      <c r="A1805" s="56">
        <f>Data!A1811</f>
        <v>42347</v>
      </c>
      <c r="B1805" s="57">
        <f>Data!E1811</f>
        <v>1373.5572</v>
      </c>
      <c r="C1805" s="57">
        <f t="shared" si="112"/>
        <v>0.99302008607647174</v>
      </c>
      <c r="D1805" s="58">
        <f>IF(Data!Q1811=0,1,Data!Q1811/POWER(10,LEN(Data!Q1811)-1))</f>
        <v>1</v>
      </c>
      <c r="E1805" s="58">
        <f>IF(Data!R1811=0,1,Data!Q1811/1000000000)</f>
        <v>1</v>
      </c>
      <c r="F1805" s="58">
        <f t="shared" si="113"/>
        <v>1566.251546086638</v>
      </c>
      <c r="G1805" s="65">
        <f t="shared" si="114"/>
        <v>-6.9799139235283691E-3</v>
      </c>
      <c r="H1805" s="58">
        <v>3559.16</v>
      </c>
      <c r="I1805" s="68">
        <f t="shared" si="115"/>
        <v>-8.5905292479109274E-3</v>
      </c>
    </row>
    <row r="1806" spans="1:9" x14ac:dyDescent="0.2">
      <c r="A1806" s="51">
        <f>Data!A1812</f>
        <v>42348</v>
      </c>
      <c r="B1806" s="52">
        <f>Data!E1812</f>
        <v>1372.6033</v>
      </c>
      <c r="C1806" s="52">
        <f t="shared" si="112"/>
        <v>0.99930552582739185</v>
      </c>
      <c r="D1806" s="53">
        <f>IF(Data!Q1812=0,1,Data!Q1812/POWER(10,LEN(Data!Q1812)-1))</f>
        <v>1</v>
      </c>
      <c r="E1806" s="53">
        <f>IF(Data!R1812=0,1,Data!Q1812/1000000000)</f>
        <v>1</v>
      </c>
      <c r="F1806" s="53">
        <f t="shared" si="113"/>
        <v>1565.1638248400732</v>
      </c>
      <c r="G1806" s="66">
        <f t="shared" si="114"/>
        <v>-6.9447417260815048E-4</v>
      </c>
      <c r="H1806" s="53">
        <v>3564.32</v>
      </c>
      <c r="I1806" s="69">
        <f t="shared" si="115"/>
        <v>1.4497802852360131E-3</v>
      </c>
    </row>
    <row r="1807" spans="1:9" x14ac:dyDescent="0.2">
      <c r="A1807" s="56">
        <f>Data!A1813</f>
        <v>42349</v>
      </c>
      <c r="B1807" s="57">
        <f>Data!E1813</f>
        <v>1367.6525999999999</v>
      </c>
      <c r="C1807" s="57">
        <f t="shared" si="112"/>
        <v>0.99639320406704535</v>
      </c>
      <c r="D1807" s="58">
        <f>IF(Data!Q1813=0,1,Data!Q1813/POWER(10,LEN(Data!Q1813)-1))</f>
        <v>1</v>
      </c>
      <c r="E1807" s="58">
        <f>IF(Data!R1813=0,1,Data!Q1813/1000000000)</f>
        <v>1</v>
      </c>
      <c r="F1807" s="58">
        <f t="shared" si="113"/>
        <v>1559.5185983222323</v>
      </c>
      <c r="G1807" s="65">
        <f t="shared" si="114"/>
        <v>-3.6067959329546539E-3</v>
      </c>
      <c r="H1807" s="58">
        <v>3533.07</v>
      </c>
      <c r="I1807" s="68">
        <f t="shared" si="115"/>
        <v>-8.767450733940807E-3</v>
      </c>
    </row>
    <row r="1808" spans="1:9" x14ac:dyDescent="0.2">
      <c r="A1808" s="51">
        <f>Data!A1814</f>
        <v>42350</v>
      </c>
      <c r="B1808" s="52">
        <f>Data!E1814</f>
        <v>1367.5909999999999</v>
      </c>
      <c r="C1808" s="52">
        <f t="shared" si="112"/>
        <v>0.9999549593222723</v>
      </c>
      <c r="D1808" s="53">
        <f>IF(Data!Q1814=0,1,Data!Q1814/POWER(10,LEN(Data!Q1814)-1))</f>
        <v>1</v>
      </c>
      <c r="E1808" s="53">
        <f>IF(Data!R1814=0,1,Data!Q1814/1000000000)</f>
        <v>1</v>
      </c>
      <c r="F1808" s="53">
        <f t="shared" si="113"/>
        <v>1559.4483565476348</v>
      </c>
      <c r="G1808" s="66">
        <f t="shared" si="114"/>
        <v>-4.5040677727703482E-5</v>
      </c>
      <c r="H1808" s="53">
        <v>3533.07</v>
      </c>
      <c r="I1808" s="69">
        <f t="shared" si="115"/>
        <v>0</v>
      </c>
    </row>
    <row r="1809" spans="1:9" x14ac:dyDescent="0.2">
      <c r="A1809" s="56">
        <f>Data!A1815</f>
        <v>42351</v>
      </c>
      <c r="B1809" s="57">
        <f>Data!E1815</f>
        <v>1367.5293999999999</v>
      </c>
      <c r="C1809" s="57">
        <f t="shared" si="112"/>
        <v>0.99995495729351835</v>
      </c>
      <c r="D1809" s="58">
        <f>IF(Data!Q1815=0,1,Data!Q1815/POWER(10,LEN(Data!Q1815)-1))</f>
        <v>1</v>
      </c>
      <c r="E1809" s="58">
        <f>IF(Data!R1815=0,1,Data!Q1815/1000000000)</f>
        <v>1</v>
      </c>
      <c r="F1809" s="58">
        <f t="shared" si="113"/>
        <v>1559.3781147730376</v>
      </c>
      <c r="G1809" s="65">
        <f t="shared" si="114"/>
        <v>-4.50427064816461E-5</v>
      </c>
      <c r="H1809" s="58">
        <v>3533.07</v>
      </c>
      <c r="I1809" s="68">
        <f t="shared" si="115"/>
        <v>0</v>
      </c>
    </row>
    <row r="1810" spans="1:9" x14ac:dyDescent="0.2">
      <c r="A1810" s="51">
        <f>Data!A1816</f>
        <v>42352</v>
      </c>
      <c r="B1810" s="52">
        <f>Data!E1816</f>
        <v>1363.3014000000001</v>
      </c>
      <c r="C1810" s="52">
        <f t="shared" si="112"/>
        <v>0.99690829315991314</v>
      </c>
      <c r="D1810" s="53">
        <f>IF(Data!Q1816=0,1,Data!Q1816/POWER(10,LEN(Data!Q1816)-1))</f>
        <v>1</v>
      </c>
      <c r="E1810" s="53">
        <f>IF(Data!R1816=0,1,Data!Q1816/1000000000)</f>
        <v>1</v>
      </c>
      <c r="F1810" s="53">
        <f t="shared" si="113"/>
        <v>1554.5569747893121</v>
      </c>
      <c r="G1810" s="66">
        <f t="shared" si="114"/>
        <v>-3.0917068400868608E-3</v>
      </c>
      <c r="H1810" s="53">
        <v>3532.73</v>
      </c>
      <c r="I1810" s="69">
        <f t="shared" si="115"/>
        <v>-9.623358722021802E-5</v>
      </c>
    </row>
    <row r="1811" spans="1:9" x14ac:dyDescent="0.2">
      <c r="A1811" s="56">
        <f>Data!A1817</f>
        <v>42353</v>
      </c>
      <c r="B1811" s="57">
        <f>Data!E1817</f>
        <v>1380.6587</v>
      </c>
      <c r="C1811" s="57">
        <f t="shared" si="112"/>
        <v>1.0127318141094845</v>
      </c>
      <c r="D1811" s="58">
        <f>IF(Data!Q1817=0,1,Data!Q1817/POWER(10,LEN(Data!Q1817)-1))</f>
        <v>1</v>
      </c>
      <c r="E1811" s="58">
        <f>IF(Data!R1817=0,1,Data!Q1817/1000000000)</f>
        <v>1</v>
      </c>
      <c r="F1811" s="58">
        <f t="shared" si="113"/>
        <v>1574.3493052149322</v>
      </c>
      <c r="G1811" s="65">
        <f t="shared" si="114"/>
        <v>1.2731814109484541E-2</v>
      </c>
      <c r="H1811" s="58">
        <v>3570.23</v>
      </c>
      <c r="I1811" s="68">
        <f t="shared" si="115"/>
        <v>1.0615020111924833E-2</v>
      </c>
    </row>
    <row r="1812" spans="1:9" x14ac:dyDescent="0.2">
      <c r="A1812" s="51">
        <f>Data!A1818</f>
        <v>42354</v>
      </c>
      <c r="B1812" s="52">
        <f>Data!E1818</f>
        <v>1390.5181</v>
      </c>
      <c r="C1812" s="52">
        <f t="shared" si="112"/>
        <v>1.0071410841796022</v>
      </c>
      <c r="D1812" s="53">
        <f>IF(Data!Q1818=0,1,Data!Q1818/POWER(10,LEN(Data!Q1818)-1))</f>
        <v>1</v>
      </c>
      <c r="E1812" s="53">
        <f>IF(Data!R1818=0,1,Data!Q1818/1000000000)</f>
        <v>1</v>
      </c>
      <c r="F1812" s="53">
        <f t="shared" si="113"/>
        <v>1585.5918661315704</v>
      </c>
      <c r="G1812" s="66">
        <f t="shared" si="114"/>
        <v>7.1410841796022417E-3</v>
      </c>
      <c r="H1812" s="53">
        <v>3619.55</v>
      </c>
      <c r="I1812" s="69">
        <f t="shared" si="115"/>
        <v>1.3814236057620999E-2</v>
      </c>
    </row>
    <row r="1813" spans="1:9" x14ac:dyDescent="0.2">
      <c r="A1813" s="56">
        <f>Data!A1819</f>
        <v>42355</v>
      </c>
      <c r="B1813" s="57">
        <f>Data!E1819</f>
        <v>1403.4653000000001</v>
      </c>
      <c r="C1813" s="57">
        <f t="shared" si="112"/>
        <v>1.0093110618265235</v>
      </c>
      <c r="D1813" s="58">
        <f>IF(Data!Q1819=0,1,Data!Q1819/POWER(10,LEN(Data!Q1819)-1))</f>
        <v>1.0002982659999999</v>
      </c>
      <c r="E1813" s="58">
        <f>IF(Data!R1819=0,1,Data!Q1819/1000000000)</f>
        <v>1</v>
      </c>
      <c r="F1813" s="58">
        <f t="shared" si="113"/>
        <v>1600.8327416354819</v>
      </c>
      <c r="G1813" s="65">
        <f t="shared" si="114"/>
        <v>9.6121049996902297E-3</v>
      </c>
      <c r="H1813" s="58">
        <v>3663.05</v>
      </c>
      <c r="I1813" s="68">
        <f t="shared" si="115"/>
        <v>1.2018068544432214E-2</v>
      </c>
    </row>
    <row r="1814" spans="1:9" x14ac:dyDescent="0.2">
      <c r="A1814" s="51">
        <f>Data!A1820</f>
        <v>42356</v>
      </c>
      <c r="B1814" s="52">
        <f>Data!E1820</f>
        <v>1393.2216000000001</v>
      </c>
      <c r="C1814" s="52">
        <f t="shared" si="112"/>
        <v>0.99270113767686308</v>
      </c>
      <c r="D1814" s="53">
        <f>IF(Data!Q1820=0,1,Data!Q1820/POWER(10,LEN(Data!Q1820)-1))</f>
        <v>1</v>
      </c>
      <c r="E1814" s="53">
        <f>IF(Data!R1820=0,1,Data!Q1820/1000000000)</f>
        <v>1</v>
      </c>
      <c r="F1814" s="53">
        <f t="shared" si="113"/>
        <v>1589.1484838519148</v>
      </c>
      <c r="G1814" s="66">
        <f t="shared" si="114"/>
        <v>-7.2988623231368122E-3</v>
      </c>
      <c r="H1814" s="53">
        <v>3626.47</v>
      </c>
      <c r="I1814" s="69">
        <f t="shared" si="115"/>
        <v>-9.9862136743971153E-3</v>
      </c>
    </row>
    <row r="1815" spans="1:9" x14ac:dyDescent="0.2">
      <c r="A1815" s="56">
        <f>Data!A1821</f>
        <v>42357</v>
      </c>
      <c r="B1815" s="57">
        <f>Data!E1821</f>
        <v>1393.1586</v>
      </c>
      <c r="C1815" s="57">
        <f t="shared" si="112"/>
        <v>0.99995478106282587</v>
      </c>
      <c r="D1815" s="58">
        <f>IF(Data!Q1821=0,1,Data!Q1821/POWER(10,LEN(Data!Q1821)-1))</f>
        <v>1</v>
      </c>
      <c r="E1815" s="58">
        <f>IF(Data!R1821=0,1,Data!Q1821/1000000000)</f>
        <v>1</v>
      </c>
      <c r="F1815" s="58">
        <f t="shared" si="113"/>
        <v>1589.0766242464631</v>
      </c>
      <c r="G1815" s="65">
        <f t="shared" si="114"/>
        <v>-4.5218937174129614E-5</v>
      </c>
      <c r="H1815" s="58">
        <v>3626.47</v>
      </c>
      <c r="I1815" s="68">
        <f t="shared" si="115"/>
        <v>0</v>
      </c>
    </row>
    <row r="1816" spans="1:9" x14ac:dyDescent="0.2">
      <c r="A1816" s="51">
        <f>Data!A1822</f>
        <v>42358</v>
      </c>
      <c r="B1816" s="52">
        <f>Data!E1822</f>
        <v>1393.0956000000001</v>
      </c>
      <c r="C1816" s="52">
        <f t="shared" si="112"/>
        <v>0.99995477901798124</v>
      </c>
      <c r="D1816" s="53">
        <f>IF(Data!Q1822=0,1,Data!Q1822/POWER(10,LEN(Data!Q1822)-1))</f>
        <v>1</v>
      </c>
      <c r="E1816" s="53">
        <f>IF(Data!R1822=0,1,Data!Q1822/1000000000)</f>
        <v>1</v>
      </c>
      <c r="F1816" s="53">
        <f t="shared" si="113"/>
        <v>1589.0047646410117</v>
      </c>
      <c r="G1816" s="66">
        <f t="shared" si="114"/>
        <v>-4.5220982018756573E-5</v>
      </c>
      <c r="H1816" s="53">
        <v>3626.47</v>
      </c>
      <c r="I1816" s="69">
        <f t="shared" si="115"/>
        <v>0</v>
      </c>
    </row>
    <row r="1817" spans="1:9" x14ac:dyDescent="0.2">
      <c r="A1817" s="56">
        <f>Data!A1823</f>
        <v>42359</v>
      </c>
      <c r="B1817" s="57">
        <f>Data!E1823</f>
        <v>1386.4657</v>
      </c>
      <c r="C1817" s="57">
        <f t="shared" si="112"/>
        <v>0.99524088655509346</v>
      </c>
      <c r="D1817" s="58">
        <f>IF(Data!Q1823=0,1,Data!Q1823/POWER(10,LEN(Data!Q1823)-1))</f>
        <v>1</v>
      </c>
      <c r="E1817" s="58">
        <f>IF(Data!R1823=0,1,Data!Q1823/1000000000)</f>
        <v>1</v>
      </c>
      <c r="F1817" s="58">
        <f t="shared" si="113"/>
        <v>1581.4425107015882</v>
      </c>
      <c r="G1817" s="65">
        <f t="shared" si="114"/>
        <v>-4.7591134449065375E-3</v>
      </c>
      <c r="H1817" s="58">
        <v>3600.88</v>
      </c>
      <c r="I1817" s="68">
        <f t="shared" si="115"/>
        <v>-7.0564488331626984E-3</v>
      </c>
    </row>
    <row r="1818" spans="1:9" x14ac:dyDescent="0.2">
      <c r="A1818" s="51">
        <f>Data!A1824</f>
        <v>42360</v>
      </c>
      <c r="B1818" s="52">
        <f>Data!E1824</f>
        <v>1383.3774000000001</v>
      </c>
      <c r="C1818" s="52">
        <f t="shared" si="112"/>
        <v>0.99777253775553199</v>
      </c>
      <c r="D1818" s="53">
        <f>IF(Data!Q1824=0,1,Data!Q1824/POWER(10,LEN(Data!Q1824)-1))</f>
        <v>1</v>
      </c>
      <c r="E1818" s="53">
        <f>IF(Data!R1824=0,1,Data!Q1824/1000000000)</f>
        <v>1</v>
      </c>
      <c r="F1818" s="53">
        <f t="shared" si="113"/>
        <v>1577.9199072172037</v>
      </c>
      <c r="G1818" s="66">
        <f t="shared" si="114"/>
        <v>-2.2274622444680148E-3</v>
      </c>
      <c r="H1818" s="53">
        <v>3608.04</v>
      </c>
      <c r="I1818" s="69">
        <f t="shared" si="115"/>
        <v>1.9884028348624572E-3</v>
      </c>
    </row>
    <row r="1819" spans="1:9" x14ac:dyDescent="0.2">
      <c r="A1819" s="56">
        <f>Data!A1825</f>
        <v>42361</v>
      </c>
      <c r="B1819" s="57">
        <f>Data!E1825</f>
        <v>1395.6597999999999</v>
      </c>
      <c r="C1819" s="57">
        <f t="shared" si="112"/>
        <v>1.0088785605432038</v>
      </c>
      <c r="D1819" s="58">
        <f>IF(Data!Q1825=0,1,Data!Q1825/POWER(10,LEN(Data!Q1825)-1))</f>
        <v>1</v>
      </c>
      <c r="E1819" s="58">
        <f>IF(Data!R1825=0,1,Data!Q1825/1000000000)</f>
        <v>1</v>
      </c>
      <c r="F1819" s="58">
        <f t="shared" si="113"/>
        <v>1591.9295646457581</v>
      </c>
      <c r="G1819" s="65">
        <f t="shared" si="114"/>
        <v>8.8785605432037951E-3</v>
      </c>
      <c r="H1819" s="58">
        <v>3661.24</v>
      </c>
      <c r="I1819" s="68">
        <f t="shared" si="115"/>
        <v>1.4744847618097356E-2</v>
      </c>
    </row>
    <row r="1820" spans="1:9" x14ac:dyDescent="0.2">
      <c r="A1820" s="51">
        <f>Data!A1826</f>
        <v>42362</v>
      </c>
      <c r="B1820" s="52">
        <f>Data!E1826</f>
        <v>1397.0900999999999</v>
      </c>
      <c r="C1820" s="52">
        <f t="shared" si="112"/>
        <v>1.0010248199453764</v>
      </c>
      <c r="D1820" s="53">
        <f>IF(Data!Q1826=0,1,Data!Q1826/POWER(10,LEN(Data!Q1826)-1))</f>
        <v>1</v>
      </c>
      <c r="E1820" s="53">
        <f>IF(Data!R1826=0,1,Data!Q1826/1000000000)</f>
        <v>1</v>
      </c>
      <c r="F1820" s="53">
        <f t="shared" si="113"/>
        <v>1593.5610058152415</v>
      </c>
      <c r="G1820" s="66">
        <f t="shared" si="114"/>
        <v>1.0248199453763984E-3</v>
      </c>
      <c r="H1820" s="53">
        <v>3655.26</v>
      </c>
      <c r="I1820" s="69">
        <f t="shared" si="115"/>
        <v>-1.6333264140017123E-3</v>
      </c>
    </row>
    <row r="1821" spans="1:9" x14ac:dyDescent="0.2">
      <c r="A1821" s="56">
        <f>Data!A1827</f>
        <v>42363</v>
      </c>
      <c r="B1821" s="57">
        <f>Data!E1827</f>
        <v>1397.0269000000001</v>
      </c>
      <c r="C1821" s="57">
        <f t="shared" si="112"/>
        <v>0.99995476311799802</v>
      </c>
      <c r="D1821" s="58">
        <f>IF(Data!Q1827=0,1,Data!Q1827/POWER(10,LEN(Data!Q1827)-1))</f>
        <v>1</v>
      </c>
      <c r="E1821" s="58">
        <f>IF(Data!R1827=0,1,Data!Q1827/1000000000)</f>
        <v>1</v>
      </c>
      <c r="F1821" s="58">
        <f t="shared" si="113"/>
        <v>1593.4889180840585</v>
      </c>
      <c r="G1821" s="65">
        <f t="shared" si="114"/>
        <v>-4.5236882001975509E-5</v>
      </c>
      <c r="H1821" s="58">
        <v>3655.26</v>
      </c>
      <c r="I1821" s="68">
        <f t="shared" si="115"/>
        <v>0</v>
      </c>
    </row>
    <row r="1822" spans="1:9" x14ac:dyDescent="0.2">
      <c r="A1822" s="51">
        <f>Data!A1828</f>
        <v>42364</v>
      </c>
      <c r="B1822" s="52">
        <f>Data!E1828</f>
        <v>1396.9638</v>
      </c>
      <c r="C1822" s="52">
        <f t="shared" si="112"/>
        <v>0.99995483265211282</v>
      </c>
      <c r="D1822" s="53">
        <f>IF(Data!Q1828=0,1,Data!Q1828/POWER(10,LEN(Data!Q1828)-1))</f>
        <v>1</v>
      </c>
      <c r="E1822" s="53">
        <f>IF(Data!R1828=0,1,Data!Q1828/1000000000)</f>
        <v>1</v>
      </c>
      <c r="F1822" s="53">
        <f t="shared" si="113"/>
        <v>1593.416944415741</v>
      </c>
      <c r="G1822" s="66">
        <f t="shared" si="114"/>
        <v>-4.5167347887176135E-5</v>
      </c>
      <c r="H1822" s="53">
        <v>3655.26</v>
      </c>
      <c r="I1822" s="69">
        <f t="shared" si="115"/>
        <v>0</v>
      </c>
    </row>
    <row r="1823" spans="1:9" x14ac:dyDescent="0.2">
      <c r="A1823" s="56">
        <f>Data!A1829</f>
        <v>42365</v>
      </c>
      <c r="B1823" s="57">
        <f>Data!E1829</f>
        <v>1396.9005999999999</v>
      </c>
      <c r="C1823" s="57">
        <f t="shared" si="112"/>
        <v>0.99995475902811504</v>
      </c>
      <c r="D1823" s="58">
        <f>IF(Data!Q1829=0,1,Data!Q1829/POWER(10,LEN(Data!Q1829)-1))</f>
        <v>1</v>
      </c>
      <c r="E1823" s="58">
        <f>IF(Data!R1829=0,1,Data!Q1829/1000000000)</f>
        <v>1</v>
      </c>
      <c r="F1823" s="58">
        <f t="shared" si="113"/>
        <v>1593.3448566845577</v>
      </c>
      <c r="G1823" s="65">
        <f t="shared" si="114"/>
        <v>-4.5240971884963344E-5</v>
      </c>
      <c r="H1823" s="58">
        <v>3655.26</v>
      </c>
      <c r="I1823" s="68">
        <f t="shared" si="115"/>
        <v>0</v>
      </c>
    </row>
    <row r="1824" spans="1:9" x14ac:dyDescent="0.2">
      <c r="A1824" s="51">
        <f>Data!A1830</f>
        <v>42366</v>
      </c>
      <c r="B1824" s="52">
        <f>Data!E1830</f>
        <v>1397.0945999999999</v>
      </c>
      <c r="C1824" s="52">
        <f t="shared" si="112"/>
        <v>1.0001388788865864</v>
      </c>
      <c r="D1824" s="53">
        <f>IF(Data!Q1830=0,1,Data!Q1830/POWER(10,LEN(Data!Q1830)-1))</f>
        <v>1</v>
      </c>
      <c r="E1824" s="53">
        <f>IF(Data!R1830=0,1,Data!Q1830/1000000000)</f>
        <v>1</v>
      </c>
      <c r="F1824" s="53">
        <f t="shared" si="113"/>
        <v>1593.5661386442023</v>
      </c>
      <c r="G1824" s="66">
        <f t="shared" si="114"/>
        <v>1.3887888658636882E-4</v>
      </c>
      <c r="H1824" s="53">
        <v>3655.4</v>
      </c>
      <c r="I1824" s="69">
        <f t="shared" si="115"/>
        <v>3.8300969014581909E-5</v>
      </c>
    </row>
    <row r="1825" spans="1:9" x14ac:dyDescent="0.2">
      <c r="A1825" s="56">
        <f>Data!A1831</f>
        <v>42367</v>
      </c>
      <c r="B1825" s="57">
        <f>Data!E1831</f>
        <v>1403.1940999999999</v>
      </c>
      <c r="C1825" s="57">
        <f t="shared" si="112"/>
        <v>1.0043658460923119</v>
      </c>
      <c r="D1825" s="58">
        <f>IF(Data!Q1831=0,1,Data!Q1831/POWER(10,LEN(Data!Q1831)-1))</f>
        <v>1</v>
      </c>
      <c r="E1825" s="58">
        <f>IF(Data!R1831=0,1,Data!Q1831/1000000000)</f>
        <v>1</v>
      </c>
      <c r="F1825" s="58">
        <f t="shared" si="113"/>
        <v>1600.5234031434427</v>
      </c>
      <c r="G1825" s="65">
        <f t="shared" si="114"/>
        <v>4.3658460923119424E-3</v>
      </c>
      <c r="H1825" s="58">
        <v>3664.64</v>
      </c>
      <c r="I1825" s="68">
        <f t="shared" si="115"/>
        <v>2.5277671390271372E-3</v>
      </c>
    </row>
    <row r="1826" spans="1:9" x14ac:dyDescent="0.2">
      <c r="A1826" s="51">
        <f>Data!A1832</f>
        <v>42368</v>
      </c>
      <c r="B1826" s="52">
        <f>Data!E1832</f>
        <v>1408.6869999999999</v>
      </c>
      <c r="C1826" s="52">
        <f t="shared" si="112"/>
        <v>1.0039145689110294</v>
      </c>
      <c r="D1826" s="53">
        <f>IF(Data!Q1832=0,1,Data!Q1832/POWER(10,LEN(Data!Q1832)-1))</f>
        <v>1.000128707</v>
      </c>
      <c r="E1826" s="53">
        <f>IF(Data!R1832=0,1,Data!Q1832/1000000000)</f>
        <v>1</v>
      </c>
      <c r="F1826" s="53">
        <f t="shared" si="113"/>
        <v>1606.995567259992</v>
      </c>
      <c r="G1826" s="66">
        <f t="shared" si="114"/>
        <v>4.0437797434500489E-3</v>
      </c>
      <c r="H1826" s="53">
        <v>3680.21</v>
      </c>
      <c r="I1826" s="69">
        <f t="shared" si="115"/>
        <v>4.2487120153684721E-3</v>
      </c>
    </row>
    <row r="1827" spans="1:9" x14ac:dyDescent="0.2">
      <c r="A1827" s="56">
        <f>Data!A1833</f>
        <v>42369</v>
      </c>
      <c r="B1827" s="57">
        <f>Data!E1833</f>
        <v>1408.6385</v>
      </c>
      <c r="C1827" s="57">
        <f t="shared" si="112"/>
        <v>0.99996557077619097</v>
      </c>
      <c r="D1827" s="58">
        <f>IF(Data!Q1833=0,1,Data!Q1833/POWER(10,LEN(Data!Q1833)-1))</f>
        <v>1</v>
      </c>
      <c r="E1827" s="58">
        <f>IF(Data!R1833=0,1,Data!Q1833/1000000000)</f>
        <v>1</v>
      </c>
      <c r="F1827" s="58">
        <f t="shared" si="113"/>
        <v>1606.9402396499465</v>
      </c>
      <c r="G1827" s="65">
        <f t="shared" si="114"/>
        <v>-3.4429223809140375E-5</v>
      </c>
      <c r="H1827" s="58">
        <v>3680.21</v>
      </c>
      <c r="I1827" s="68">
        <f t="shared" si="115"/>
        <v>0</v>
      </c>
    </row>
    <row r="1828" spans="1:9" x14ac:dyDescent="0.2">
      <c r="A1828" s="51">
        <f>Data!A1834</f>
        <v>42370</v>
      </c>
      <c r="B1828" s="52">
        <f>Data!E1834</f>
        <v>1408.5763999999999</v>
      </c>
      <c r="C1828" s="52">
        <f t="shared" si="112"/>
        <v>0.99995591487808966</v>
      </c>
      <c r="D1828" s="53">
        <f>IF(Data!Q1834=0,1,Data!Q1834/POWER(10,LEN(Data!Q1834)-1))</f>
        <v>1</v>
      </c>
      <c r="E1828" s="53">
        <f>IF(Data!R1834=0,1,Data!Q1834/1000000000)</f>
        <v>1</v>
      </c>
      <c r="F1828" s="53">
        <f t="shared" si="113"/>
        <v>1606.8693974935788</v>
      </c>
      <c r="G1828" s="66">
        <f t="shared" si="114"/>
        <v>-4.4085121910342195E-5</v>
      </c>
      <c r="H1828" s="53">
        <v>3680.21</v>
      </c>
      <c r="I1828" s="69">
        <f t="shared" si="115"/>
        <v>0</v>
      </c>
    </row>
    <row r="1829" spans="1:9" x14ac:dyDescent="0.2">
      <c r="A1829" s="56">
        <f>Data!A1835</f>
        <v>42371</v>
      </c>
      <c r="B1829" s="57">
        <f>Data!E1835</f>
        <v>1408.5143</v>
      </c>
      <c r="C1829" s="57">
        <f t="shared" si="112"/>
        <v>0.99995591293450614</v>
      </c>
      <c r="D1829" s="58">
        <f>IF(Data!Q1835=0,1,Data!Q1835/POWER(10,LEN(Data!Q1835)-1))</f>
        <v>1</v>
      </c>
      <c r="E1829" s="58">
        <f>IF(Data!R1835=0,1,Data!Q1835/1000000000)</f>
        <v>1</v>
      </c>
      <c r="F1829" s="58">
        <f t="shared" si="113"/>
        <v>1606.7985553372114</v>
      </c>
      <c r="G1829" s="65">
        <f t="shared" si="114"/>
        <v>-4.4087065493858546E-5</v>
      </c>
      <c r="H1829" s="58">
        <v>3680.21</v>
      </c>
      <c r="I1829" s="68">
        <f t="shared" si="115"/>
        <v>0</v>
      </c>
    </row>
    <row r="1830" spans="1:9" x14ac:dyDescent="0.2">
      <c r="A1830" s="51">
        <f>Data!A1836</f>
        <v>42372</v>
      </c>
      <c r="B1830" s="52">
        <f>Data!E1836</f>
        <v>1408.4521</v>
      </c>
      <c r="C1830" s="52">
        <f t="shared" si="112"/>
        <v>0.99995583999395665</v>
      </c>
      <c r="D1830" s="53">
        <f>IF(Data!Q1836=0,1,Data!Q1836/POWER(10,LEN(Data!Q1836)-1))</f>
        <v>1</v>
      </c>
      <c r="E1830" s="53">
        <f>IF(Data!R1836=0,1,Data!Q1836/1000000000)</f>
        <v>1</v>
      </c>
      <c r="F1830" s="53">
        <f t="shared" si="113"/>
        <v>1606.7275991032973</v>
      </c>
      <c r="G1830" s="66">
        <f t="shared" si="114"/>
        <v>-4.4160006043347799E-5</v>
      </c>
      <c r="H1830" s="53">
        <v>3680.21</v>
      </c>
      <c r="I1830" s="69">
        <f t="shared" si="115"/>
        <v>0</v>
      </c>
    </row>
    <row r="1831" spans="1:9" x14ac:dyDescent="0.2">
      <c r="A1831" s="56">
        <f>Data!A1837</f>
        <v>42373</v>
      </c>
      <c r="B1831" s="57">
        <f>Data!E1837</f>
        <v>1393.8027</v>
      </c>
      <c r="C1831" s="57">
        <f t="shared" si="112"/>
        <v>0.9895989363074541</v>
      </c>
      <c r="D1831" s="58">
        <f>IF(Data!Q1837=0,1,Data!Q1837/POWER(10,LEN(Data!Q1837)-1))</f>
        <v>1</v>
      </c>
      <c r="E1831" s="58">
        <f>IF(Data!R1837=0,1,Data!Q1837/1000000000)</f>
        <v>1</v>
      </c>
      <c r="F1831" s="58">
        <f t="shared" si="113"/>
        <v>1590.0159230084525</v>
      </c>
      <c r="G1831" s="65">
        <f t="shared" si="114"/>
        <v>-1.0401063692545898E-2</v>
      </c>
      <c r="H1831" s="58">
        <v>3621.24</v>
      </c>
      <c r="I1831" s="68">
        <f t="shared" si="115"/>
        <v>-1.6023542134823932E-2</v>
      </c>
    </row>
    <row r="1832" spans="1:9" x14ac:dyDescent="0.2">
      <c r="A1832" s="51">
        <f>Data!A1838</f>
        <v>42374</v>
      </c>
      <c r="B1832" s="52">
        <f>Data!E1838</f>
        <v>1393.5159000000001</v>
      </c>
      <c r="C1832" s="52">
        <f t="shared" si="112"/>
        <v>0.99979423199567641</v>
      </c>
      <c r="D1832" s="53">
        <f>IF(Data!Q1838=0,1,Data!Q1838/POWER(10,LEN(Data!Q1838)-1))</f>
        <v>1</v>
      </c>
      <c r="E1832" s="53">
        <f>IF(Data!R1838=0,1,Data!Q1838/1000000000)</f>
        <v>1</v>
      </c>
      <c r="F1832" s="53">
        <f t="shared" si="113"/>
        <v>1589.6887486051323</v>
      </c>
      <c r="G1832" s="66">
        <f t="shared" si="114"/>
        <v>-2.057680043235921E-4</v>
      </c>
      <c r="H1832" s="53">
        <v>3626.13</v>
      </c>
      <c r="I1832" s="69">
        <f t="shared" si="115"/>
        <v>1.3503661729132865E-3</v>
      </c>
    </row>
    <row r="1833" spans="1:9" x14ac:dyDescent="0.2">
      <c r="A1833" s="56">
        <f>Data!A1839</f>
        <v>42375</v>
      </c>
      <c r="B1833" s="57">
        <f>Data!E1839</f>
        <v>1388.8498</v>
      </c>
      <c r="C1833" s="57">
        <f t="shared" si="112"/>
        <v>0.99665156314326941</v>
      </c>
      <c r="D1833" s="58">
        <f>IF(Data!Q1839=0,1,Data!Q1839/POWER(10,LEN(Data!Q1839)-1))</f>
        <v>1</v>
      </c>
      <c r="E1833" s="58">
        <f>IF(Data!R1839=0,1,Data!Q1839/1000000000)</f>
        <v>1</v>
      </c>
      <c r="F1833" s="58">
        <f t="shared" si="113"/>
        <v>1584.3657762085729</v>
      </c>
      <c r="G1833" s="65">
        <f t="shared" si="114"/>
        <v>-3.3484368567305856E-3</v>
      </c>
      <c r="H1833" s="58">
        <v>3614.97</v>
      </c>
      <c r="I1833" s="68">
        <f t="shared" si="115"/>
        <v>-3.0776613083370874E-3</v>
      </c>
    </row>
    <row r="1834" spans="1:9" x14ac:dyDescent="0.2">
      <c r="A1834" s="51">
        <f>Data!A1840</f>
        <v>42376</v>
      </c>
      <c r="B1834" s="52">
        <f>Data!E1840</f>
        <v>1366.9845</v>
      </c>
      <c r="C1834" s="52">
        <f t="shared" si="112"/>
        <v>0.98425654091608761</v>
      </c>
      <c r="D1834" s="53">
        <f>IF(Data!Q1840=0,1,Data!Q1840/POWER(10,LEN(Data!Q1840)-1))</f>
        <v>1</v>
      </c>
      <c r="E1834" s="53">
        <f>IF(Data!R1840=0,1,Data!Q1840/1000000000)</f>
        <v>1</v>
      </c>
      <c r="F1834" s="53">
        <f t="shared" si="113"/>
        <v>1559.4223784368821</v>
      </c>
      <c r="G1834" s="66">
        <f t="shared" si="114"/>
        <v>-1.5743459083912392E-2</v>
      </c>
      <c r="H1834" s="53">
        <v>3557.77</v>
      </c>
      <c r="I1834" s="69">
        <f t="shared" si="115"/>
        <v>-1.5823091201310091E-2</v>
      </c>
    </row>
    <row r="1835" spans="1:9" x14ac:dyDescent="0.2">
      <c r="A1835" s="56">
        <f>Data!A1841</f>
        <v>42377</v>
      </c>
      <c r="B1835" s="57">
        <f>Data!E1841</f>
        <v>1367.1249</v>
      </c>
      <c r="C1835" s="57">
        <f t="shared" si="112"/>
        <v>1.0001027078214859</v>
      </c>
      <c r="D1835" s="58">
        <f>IF(Data!Q1841=0,1,Data!Q1841/POWER(10,LEN(Data!Q1841)-1))</f>
        <v>1</v>
      </c>
      <c r="E1835" s="58">
        <f>IF(Data!R1841=0,1,Data!Q1841/1000000000)</f>
        <v>1</v>
      </c>
      <c r="F1835" s="58">
        <f t="shared" si="113"/>
        <v>1559.5825433121477</v>
      </c>
      <c r="G1835" s="65">
        <f t="shared" si="114"/>
        <v>1.0270782148591451E-4</v>
      </c>
      <c r="H1835" s="58">
        <v>3559.16</v>
      </c>
      <c r="I1835" s="68">
        <f t="shared" si="115"/>
        <v>3.9069417078674284E-4</v>
      </c>
    </row>
    <row r="1836" spans="1:9" x14ac:dyDescent="0.2">
      <c r="A1836" s="51">
        <f>Data!A1842</f>
        <v>42378</v>
      </c>
      <c r="B1836" s="52">
        <f>Data!E1842</f>
        <v>1367.0663999999999</v>
      </c>
      <c r="C1836" s="52">
        <f t="shared" si="112"/>
        <v>0.999957209469303</v>
      </c>
      <c r="D1836" s="53">
        <f>IF(Data!Q1842=0,1,Data!Q1842/POWER(10,LEN(Data!Q1842)-1))</f>
        <v>1</v>
      </c>
      <c r="E1836" s="53">
        <f>IF(Data!R1842=0,1,Data!Q1842/1000000000)</f>
        <v>1</v>
      </c>
      <c r="F1836" s="53">
        <f t="shared" si="113"/>
        <v>1559.5158079474536</v>
      </c>
      <c r="G1836" s="66">
        <f t="shared" si="114"/>
        <v>-4.2790530697001117E-5</v>
      </c>
      <c r="H1836" s="53">
        <v>3559.16</v>
      </c>
      <c r="I1836" s="69">
        <f t="shared" si="115"/>
        <v>0</v>
      </c>
    </row>
    <row r="1837" spans="1:9" x14ac:dyDescent="0.2">
      <c r="A1837" s="56">
        <f>Data!A1843</f>
        <v>42379</v>
      </c>
      <c r="B1837" s="57">
        <f>Data!E1843</f>
        <v>1367.008</v>
      </c>
      <c r="C1837" s="57">
        <f t="shared" si="112"/>
        <v>0.99995728078753165</v>
      </c>
      <c r="D1837" s="58">
        <f>IF(Data!Q1843=0,1,Data!Q1843/POWER(10,LEN(Data!Q1843)-1))</f>
        <v>1</v>
      </c>
      <c r="E1837" s="58">
        <f>IF(Data!R1843=0,1,Data!Q1843/1000000000)</f>
        <v>1</v>
      </c>
      <c r="F1837" s="58">
        <f t="shared" si="113"/>
        <v>1559.4491866603062</v>
      </c>
      <c r="G1837" s="65">
        <f t="shared" si="114"/>
        <v>-4.2719212468345091E-5</v>
      </c>
      <c r="H1837" s="58">
        <v>3559.16</v>
      </c>
      <c r="I1837" s="68">
        <f t="shared" si="115"/>
        <v>0</v>
      </c>
    </row>
    <row r="1838" spans="1:9" x14ac:dyDescent="0.2">
      <c r="A1838" s="51">
        <f>Data!A1844</f>
        <v>42380</v>
      </c>
      <c r="B1838" s="52">
        <f>Data!E1844</f>
        <v>1372.7805000000001</v>
      </c>
      <c r="C1838" s="52">
        <f t="shared" si="112"/>
        <v>1.004222725836279</v>
      </c>
      <c r="D1838" s="53">
        <f>IF(Data!Q1844=0,1,Data!Q1844/POWER(10,LEN(Data!Q1844)-1))</f>
        <v>1</v>
      </c>
      <c r="E1838" s="53">
        <f>IF(Data!R1844=0,1,Data!Q1844/1000000000)</f>
        <v>1</v>
      </c>
      <c r="F1838" s="53">
        <f t="shared" si="113"/>
        <v>1566.034313031181</v>
      </c>
      <c r="G1838" s="66">
        <f t="shared" si="114"/>
        <v>4.2227258362790288E-3</v>
      </c>
      <c r="H1838" s="53">
        <v>3543.36</v>
      </c>
      <c r="I1838" s="69">
        <f t="shared" si="115"/>
        <v>-4.4392497106058304E-3</v>
      </c>
    </row>
    <row r="1839" spans="1:9" x14ac:dyDescent="0.2">
      <c r="A1839" s="56">
        <f>Data!A1845</f>
        <v>42381</v>
      </c>
      <c r="B1839" s="57">
        <f>Data!E1845</f>
        <v>1364.6549</v>
      </c>
      <c r="C1839" s="57">
        <f t="shared" si="112"/>
        <v>0.9940809182531366</v>
      </c>
      <c r="D1839" s="58">
        <f>IF(Data!Q1845=0,1,Data!Q1845/POWER(10,LEN(Data!Q1845)-1))</f>
        <v>1.0007278589999999</v>
      </c>
      <c r="E1839" s="58">
        <f>IF(Data!R1845=0,1,Data!Q1845/1000000000)</f>
        <v>1</v>
      </c>
      <c r="F1839" s="58">
        <f t="shared" si="113"/>
        <v>1557.8979332048368</v>
      </c>
      <c r="G1839" s="65">
        <f t="shared" si="114"/>
        <v>-5.1955310037846703E-3</v>
      </c>
      <c r="H1839" s="58">
        <v>3527.35</v>
      </c>
      <c r="I1839" s="68">
        <f t="shared" si="115"/>
        <v>-4.5183103043439088E-3</v>
      </c>
    </row>
    <row r="1840" spans="1:9" x14ac:dyDescent="0.2">
      <c r="A1840" s="51">
        <f>Data!A1846</f>
        <v>42382</v>
      </c>
      <c r="B1840" s="52">
        <f>Data!E1846</f>
        <v>1367.6047000000001</v>
      </c>
      <c r="C1840" s="52">
        <f t="shared" si="112"/>
        <v>1.0021615721308004</v>
      </c>
      <c r="D1840" s="53">
        <f>IF(Data!Q1846=0,1,Data!Q1846/POWER(10,LEN(Data!Q1846)-1))</f>
        <v>1</v>
      </c>
      <c r="E1840" s="53">
        <f>IF(Data!R1846=0,1,Data!Q1846/1000000000)</f>
        <v>1</v>
      </c>
      <c r="F1840" s="53">
        <f t="shared" si="113"/>
        <v>1561.2654419598839</v>
      </c>
      <c r="G1840" s="66">
        <f t="shared" si="114"/>
        <v>2.161572130800371E-3</v>
      </c>
      <c r="H1840" s="53">
        <v>3531.58</v>
      </c>
      <c r="I1840" s="69">
        <f t="shared" si="115"/>
        <v>1.1992005329779509E-3</v>
      </c>
    </row>
    <row r="1841" spans="1:9" x14ac:dyDescent="0.2">
      <c r="A1841" s="56">
        <f>Data!A1847</f>
        <v>42383</v>
      </c>
      <c r="B1841" s="57">
        <f>Data!E1847</f>
        <v>1366.4722999999999</v>
      </c>
      <c r="C1841" s="57">
        <f t="shared" si="112"/>
        <v>0.9991719829567709</v>
      </c>
      <c r="D1841" s="58">
        <f>IF(Data!Q1847=0,1,Data!Q1847/POWER(10,LEN(Data!Q1847)-1))</f>
        <v>1</v>
      </c>
      <c r="E1841" s="58">
        <f>IF(Data!R1847=0,1,Data!Q1847/1000000000)</f>
        <v>1</v>
      </c>
      <c r="F1841" s="58">
        <f t="shared" si="113"/>
        <v>1559.9726875649365</v>
      </c>
      <c r="G1841" s="65">
        <f t="shared" si="114"/>
        <v>-8.2801704322910119E-4</v>
      </c>
      <c r="H1841" s="58">
        <v>3547.45</v>
      </c>
      <c r="I1841" s="68">
        <f t="shared" si="115"/>
        <v>4.4937393461284003E-3</v>
      </c>
    </row>
    <row r="1842" spans="1:9" x14ac:dyDescent="0.2">
      <c r="A1842" s="51">
        <f>Data!A1848</f>
        <v>42384</v>
      </c>
      <c r="B1842" s="52">
        <f>Data!E1848</f>
        <v>1353.5037</v>
      </c>
      <c r="C1842" s="52">
        <f t="shared" si="112"/>
        <v>0.99050943074367481</v>
      </c>
      <c r="D1842" s="53">
        <f>IF(Data!Q1848=0,1,Data!Q1848/POWER(10,LEN(Data!Q1848)-1))</f>
        <v>1</v>
      </c>
      <c r="E1842" s="53">
        <f>IF(Data!R1848=0,1,Data!Q1848/1000000000)</f>
        <v>1</v>
      </c>
      <c r="F1842" s="53">
        <f t="shared" si="113"/>
        <v>1545.1676587356258</v>
      </c>
      <c r="G1842" s="66">
        <f t="shared" si="114"/>
        <v>-9.4905692563251876E-3</v>
      </c>
      <c r="H1842" s="53">
        <v>3486.34</v>
      </c>
      <c r="I1842" s="69">
        <f t="shared" si="115"/>
        <v>-1.7226458441979342E-2</v>
      </c>
    </row>
    <row r="1843" spans="1:9" x14ac:dyDescent="0.2">
      <c r="A1843" s="56">
        <f>Data!A1849</f>
        <v>42385</v>
      </c>
      <c r="B1843" s="57">
        <f>Data!E1849</f>
        <v>1353.4447</v>
      </c>
      <c r="C1843" s="57">
        <f t="shared" si="112"/>
        <v>0.99995640942835995</v>
      </c>
      <c r="D1843" s="58">
        <f>IF(Data!Q1849=0,1,Data!Q1849/POWER(10,LEN(Data!Q1849)-1))</f>
        <v>1</v>
      </c>
      <c r="E1843" s="58">
        <f>IF(Data!R1849=0,1,Data!Q1849/1000000000)</f>
        <v>1</v>
      </c>
      <c r="F1843" s="58">
        <f t="shared" si="113"/>
        <v>1545.1003039941018</v>
      </c>
      <c r="G1843" s="65">
        <f t="shared" si="114"/>
        <v>-4.3590571640050868E-5</v>
      </c>
      <c r="H1843" s="58">
        <v>3486.34</v>
      </c>
      <c r="I1843" s="68">
        <f t="shared" si="115"/>
        <v>0</v>
      </c>
    </row>
    <row r="1844" spans="1:9" x14ac:dyDescent="0.2">
      <c r="A1844" s="51">
        <f>Data!A1850</f>
        <v>42386</v>
      </c>
      <c r="B1844" s="52">
        <f>Data!E1850</f>
        <v>1353.3856000000001</v>
      </c>
      <c r="C1844" s="52">
        <f t="shared" si="112"/>
        <v>0.99995633364259362</v>
      </c>
      <c r="D1844" s="53">
        <f>IF(Data!Q1850=0,1,Data!Q1850/POWER(10,LEN(Data!Q1850)-1))</f>
        <v>1</v>
      </c>
      <c r="E1844" s="53">
        <f>IF(Data!R1850=0,1,Data!Q1850/1000000000)</f>
        <v>1</v>
      </c>
      <c r="F1844" s="53">
        <f t="shared" si="113"/>
        <v>1545.0328350919988</v>
      </c>
      <c r="G1844" s="66">
        <f t="shared" si="114"/>
        <v>-4.366635740638003E-5</v>
      </c>
      <c r="H1844" s="53">
        <v>3486.34</v>
      </c>
      <c r="I1844" s="69">
        <f t="shared" si="115"/>
        <v>0</v>
      </c>
    </row>
    <row r="1845" spans="1:9" x14ac:dyDescent="0.2">
      <c r="A1845" s="56">
        <f>Data!A1851</f>
        <v>42387</v>
      </c>
      <c r="B1845" s="57">
        <f>Data!E1851</f>
        <v>1342.4414999999999</v>
      </c>
      <c r="C1845" s="57">
        <f t="shared" si="112"/>
        <v>0.99191353890568945</v>
      </c>
      <c r="D1845" s="58">
        <f>IF(Data!Q1851=0,1,Data!Q1851/POWER(10,LEN(Data!Q1851)-1))</f>
        <v>1</v>
      </c>
      <c r="E1845" s="58">
        <f>IF(Data!R1851=0,1,Data!Q1851/1000000000)</f>
        <v>1</v>
      </c>
      <c r="F1845" s="58">
        <f t="shared" si="113"/>
        <v>1532.5389871815951</v>
      </c>
      <c r="G1845" s="65">
        <f t="shared" si="114"/>
        <v>-8.0864610943105486E-3</v>
      </c>
      <c r="H1845" s="58">
        <v>3474.04</v>
      </c>
      <c r="I1845" s="68">
        <f t="shared" si="115"/>
        <v>-3.5280552097616269E-3</v>
      </c>
    </row>
    <row r="1846" spans="1:9" x14ac:dyDescent="0.2">
      <c r="A1846" s="51">
        <f>Data!A1852</f>
        <v>42388</v>
      </c>
      <c r="B1846" s="52">
        <f>Data!E1852</f>
        <v>1344.3906999999999</v>
      </c>
      <c r="C1846" s="52">
        <f t="shared" si="112"/>
        <v>1.0014519813340097</v>
      </c>
      <c r="D1846" s="53">
        <f>IF(Data!Q1852=0,1,Data!Q1852/POWER(10,LEN(Data!Q1852)-1))</f>
        <v>1</v>
      </c>
      <c r="E1846" s="53">
        <f>IF(Data!R1852=0,1,Data!Q1852/1000000000)</f>
        <v>1</v>
      </c>
      <c r="F1846" s="53">
        <f t="shared" si="113"/>
        <v>1534.7642051846249</v>
      </c>
      <c r="G1846" s="66">
        <f t="shared" si="114"/>
        <v>1.4519813340096999E-3</v>
      </c>
      <c r="H1846" s="53">
        <v>3479.4</v>
      </c>
      <c r="I1846" s="69">
        <f t="shared" si="115"/>
        <v>1.5428722755064239E-3</v>
      </c>
    </row>
    <row r="1847" spans="1:9" x14ac:dyDescent="0.2">
      <c r="A1847" s="56">
        <f>Data!A1853</f>
        <v>42389</v>
      </c>
      <c r="B1847" s="57">
        <f>Data!E1853</f>
        <v>1324.3624</v>
      </c>
      <c r="C1847" s="57">
        <f t="shared" si="112"/>
        <v>0.98510232181760859</v>
      </c>
      <c r="D1847" s="58">
        <f>IF(Data!Q1853=0,1,Data!Q1853/POWER(10,LEN(Data!Q1853)-1))</f>
        <v>1</v>
      </c>
      <c r="E1847" s="58">
        <f>IF(Data!R1853=0,1,Data!Q1853/1000000000)</f>
        <v>1</v>
      </c>
      <c r="F1847" s="58">
        <f t="shared" si="113"/>
        <v>1511.8997819699307</v>
      </c>
      <c r="G1847" s="65">
        <f t="shared" si="114"/>
        <v>-1.4897678182391294E-2</v>
      </c>
      <c r="H1847" s="58">
        <v>3455.74</v>
      </c>
      <c r="I1847" s="68">
        <f t="shared" si="115"/>
        <v>-6.8000229924700673E-3</v>
      </c>
    </row>
    <row r="1848" spans="1:9" x14ac:dyDescent="0.2">
      <c r="A1848" s="51">
        <f>Data!A1854</f>
        <v>42390</v>
      </c>
      <c r="B1848" s="52">
        <f>Data!E1854</f>
        <v>1339.0255999999999</v>
      </c>
      <c r="C1848" s="52">
        <f t="shared" si="112"/>
        <v>1.0110718939166499</v>
      </c>
      <c r="D1848" s="53">
        <f>IF(Data!Q1854=0,1,Data!Q1854/POWER(10,LEN(Data!Q1854)-1))</f>
        <v>1</v>
      </c>
      <c r="E1848" s="53">
        <f>IF(Data!R1854=0,1,Data!Q1854/1000000000)</f>
        <v>1</v>
      </c>
      <c r="F1848" s="53">
        <f t="shared" si="113"/>
        <v>1528.6393759685079</v>
      </c>
      <c r="G1848" s="66">
        <f t="shared" si="114"/>
        <v>1.1071893916649866E-2</v>
      </c>
      <c r="H1848" s="53">
        <v>3474.68</v>
      </c>
      <c r="I1848" s="69">
        <f t="shared" si="115"/>
        <v>5.480736397992958E-3</v>
      </c>
    </row>
    <row r="1849" spans="1:9" x14ac:dyDescent="0.2">
      <c r="A1849" s="56">
        <f>Data!A1855</f>
        <v>42391</v>
      </c>
      <c r="B1849" s="57">
        <f>Data!E1855</f>
        <v>1356.7937999999999</v>
      </c>
      <c r="C1849" s="57">
        <f t="shared" si="112"/>
        <v>1.013269499851235</v>
      </c>
      <c r="D1849" s="58">
        <f>IF(Data!Q1855=0,1,Data!Q1855/POWER(10,LEN(Data!Q1855)-1))</f>
        <v>1</v>
      </c>
      <c r="E1849" s="58">
        <f>IF(Data!R1855=0,1,Data!Q1855/1000000000)</f>
        <v>1</v>
      </c>
      <c r="F1849" s="58">
        <f t="shared" si="113"/>
        <v>1548.923655940514</v>
      </c>
      <c r="G1849" s="65">
        <f t="shared" si="114"/>
        <v>1.3269499851235045E-2</v>
      </c>
      <c r="H1849" s="58">
        <v>3531.56</v>
      </c>
      <c r="I1849" s="68">
        <f t="shared" si="115"/>
        <v>1.6369852763419956E-2</v>
      </c>
    </row>
    <row r="1850" spans="1:9" x14ac:dyDescent="0.2">
      <c r="A1850" s="51">
        <f>Data!A1856</f>
        <v>42392</v>
      </c>
      <c r="B1850" s="52">
        <f>Data!E1856</f>
        <v>1356.7325000000001</v>
      </c>
      <c r="C1850" s="52">
        <f t="shared" si="112"/>
        <v>0.99995481995864088</v>
      </c>
      <c r="D1850" s="53">
        <f>IF(Data!Q1856=0,1,Data!Q1856/POWER(10,LEN(Data!Q1856)-1))</f>
        <v>1</v>
      </c>
      <c r="E1850" s="53">
        <f>IF(Data!R1856=0,1,Data!Q1856/1000000000)</f>
        <v>1</v>
      </c>
      <c r="F1850" s="53">
        <f t="shared" si="113"/>
        <v>1548.8536755056764</v>
      </c>
      <c r="G1850" s="66">
        <f t="shared" si="114"/>
        <v>-4.5180041359116352E-5</v>
      </c>
      <c r="H1850" s="53">
        <v>3531.56</v>
      </c>
      <c r="I1850" s="69">
        <f t="shared" si="115"/>
        <v>0</v>
      </c>
    </row>
    <row r="1851" spans="1:9" x14ac:dyDescent="0.2">
      <c r="A1851" s="56">
        <f>Data!A1857</f>
        <v>42393</v>
      </c>
      <c r="B1851" s="57">
        <f>Data!E1857</f>
        <v>1356.6712</v>
      </c>
      <c r="C1851" s="57">
        <f t="shared" si="112"/>
        <v>0.99995481791731233</v>
      </c>
      <c r="D1851" s="58">
        <f>IF(Data!Q1857=0,1,Data!Q1857/POWER(10,LEN(Data!Q1857)-1))</f>
        <v>1</v>
      </c>
      <c r="E1851" s="58">
        <f>IF(Data!R1857=0,1,Data!Q1857/1000000000)</f>
        <v>1</v>
      </c>
      <c r="F1851" s="58">
        <f t="shared" si="113"/>
        <v>1548.7836950708386</v>
      </c>
      <c r="G1851" s="65">
        <f t="shared" si="114"/>
        <v>-4.5182082687666991E-5</v>
      </c>
      <c r="H1851" s="58">
        <v>3531.56</v>
      </c>
      <c r="I1851" s="68">
        <f t="shared" si="115"/>
        <v>0</v>
      </c>
    </row>
    <row r="1852" spans="1:9" x14ac:dyDescent="0.2">
      <c r="A1852" s="51">
        <f>Data!A1858</f>
        <v>42394</v>
      </c>
      <c r="B1852" s="52">
        <f>Data!E1858</f>
        <v>1360.3457000000001</v>
      </c>
      <c r="C1852" s="52">
        <f t="shared" si="112"/>
        <v>1.0027084676080691</v>
      </c>
      <c r="D1852" s="53">
        <f>IF(Data!Q1858=0,1,Data!Q1858/POWER(10,LEN(Data!Q1858)-1))</f>
        <v>1</v>
      </c>
      <c r="E1852" s="53">
        <f>IF(Data!R1858=0,1,Data!Q1858/1000000000)</f>
        <v>1</v>
      </c>
      <c r="F1852" s="53">
        <f t="shared" si="113"/>
        <v>1552.9785255408435</v>
      </c>
      <c r="G1852" s="66">
        <f t="shared" si="114"/>
        <v>2.7084676080690873E-3</v>
      </c>
      <c r="H1852" s="53">
        <v>3532.4</v>
      </c>
      <c r="I1852" s="69">
        <f t="shared" si="115"/>
        <v>2.3785522545272109E-4</v>
      </c>
    </row>
    <row r="1853" spans="1:9" x14ac:dyDescent="0.2">
      <c r="A1853" s="56">
        <f>Data!A1859</f>
        <v>42395</v>
      </c>
      <c r="B1853" s="57">
        <f>Data!E1859</f>
        <v>1364.6129000000001</v>
      </c>
      <c r="C1853" s="57">
        <f t="shared" si="112"/>
        <v>1.0031368496993081</v>
      </c>
      <c r="D1853" s="58">
        <f>IF(Data!Q1859=0,1,Data!Q1859/POWER(10,LEN(Data!Q1859)-1))</f>
        <v>1</v>
      </c>
      <c r="E1853" s="58">
        <f>IF(Data!R1859=0,1,Data!Q1859/1000000000)</f>
        <v>1</v>
      </c>
      <c r="F1853" s="58">
        <f t="shared" si="113"/>
        <v>1557.8499857617182</v>
      </c>
      <c r="G1853" s="65">
        <f t="shared" si="114"/>
        <v>3.136849699308053E-3</v>
      </c>
      <c r="H1853" s="58">
        <v>3540.78</v>
      </c>
      <c r="I1853" s="68">
        <f t="shared" si="115"/>
        <v>2.372324765032241E-3</v>
      </c>
    </row>
    <row r="1854" spans="1:9" x14ac:dyDescent="0.2">
      <c r="A1854" s="51">
        <f>Data!A1860</f>
        <v>42396</v>
      </c>
      <c r="B1854" s="52">
        <f>Data!E1860</f>
        <v>1365.4421</v>
      </c>
      <c r="C1854" s="52">
        <f t="shared" si="112"/>
        <v>1.0006076448493195</v>
      </c>
      <c r="D1854" s="53">
        <f>IF(Data!Q1860=0,1,Data!Q1860/POWER(10,LEN(Data!Q1860)-1))</f>
        <v>1</v>
      </c>
      <c r="E1854" s="53">
        <f>IF(Data!R1860=0,1,Data!Q1860/1000000000)</f>
        <v>1</v>
      </c>
      <c r="F1854" s="53">
        <f t="shared" si="113"/>
        <v>1558.7966052815789</v>
      </c>
      <c r="G1854" s="66">
        <f t="shared" si="114"/>
        <v>6.076448493195219E-4</v>
      </c>
      <c r="H1854" s="53">
        <v>3546.2</v>
      </c>
      <c r="I1854" s="69">
        <f t="shared" si="115"/>
        <v>1.5307361654774976E-3</v>
      </c>
    </row>
    <row r="1855" spans="1:9" x14ac:dyDescent="0.2">
      <c r="A1855" s="56">
        <f>Data!A1861</f>
        <v>42397</v>
      </c>
      <c r="B1855" s="57">
        <f>Data!E1861</f>
        <v>1379.7772</v>
      </c>
      <c r="C1855" s="57">
        <f t="shared" si="112"/>
        <v>1.010498504477048</v>
      </c>
      <c r="D1855" s="58">
        <f>IF(Data!Q1861=0,1,Data!Q1861/POWER(10,LEN(Data!Q1861)-1))</f>
        <v>1</v>
      </c>
      <c r="E1855" s="58">
        <f>IF(Data!R1861=0,1,Data!Q1861/1000000000)</f>
        <v>1</v>
      </c>
      <c r="F1855" s="58">
        <f t="shared" si="113"/>
        <v>1575.1616384209349</v>
      </c>
      <c r="G1855" s="65">
        <f t="shared" si="114"/>
        <v>1.0498504477048032E-2</v>
      </c>
      <c r="H1855" s="58">
        <v>3593</v>
      </c>
      <c r="I1855" s="68">
        <f t="shared" si="115"/>
        <v>1.3197225198804396E-2</v>
      </c>
    </row>
    <row r="1856" spans="1:9" x14ac:dyDescent="0.2">
      <c r="A1856" s="51">
        <f>Data!A1862</f>
        <v>42398</v>
      </c>
      <c r="B1856" s="52">
        <f>Data!E1862</f>
        <v>1405.9047</v>
      </c>
      <c r="C1856" s="52">
        <f t="shared" si="112"/>
        <v>1.0189360282225275</v>
      </c>
      <c r="D1856" s="53">
        <f>IF(Data!Q1862=0,1,Data!Q1862/POWER(10,LEN(Data!Q1862)-1))</f>
        <v>1.0011436840000001</v>
      </c>
      <c r="E1856" s="53">
        <f>IF(Data!R1862=0,1,Data!Q1862/1000000000)</f>
        <v>1</v>
      </c>
      <c r="F1856" s="53">
        <f t="shared" si="113"/>
        <v>1606.8245438361585</v>
      </c>
      <c r="G1856" s="66">
        <f t="shared" si="114"/>
        <v>2.0101369055029128E-2</v>
      </c>
      <c r="H1856" s="53">
        <v>3705.92</v>
      </c>
      <c r="I1856" s="69">
        <f t="shared" si="115"/>
        <v>3.1427776231561344E-2</v>
      </c>
    </row>
    <row r="1857" spans="1:9" x14ac:dyDescent="0.2">
      <c r="A1857" s="56">
        <f>Data!A1863</f>
        <v>42399</v>
      </c>
      <c r="B1857" s="57">
        <f>Data!E1863</f>
        <v>1405.8420000000001</v>
      </c>
      <c r="C1857" s="57">
        <f t="shared" si="112"/>
        <v>0.99995540238253711</v>
      </c>
      <c r="D1857" s="58">
        <f>IF(Data!Q1863=0,1,Data!Q1863/POWER(10,LEN(Data!Q1863)-1))</f>
        <v>1</v>
      </c>
      <c r="E1857" s="58">
        <f>IF(Data!R1863=0,1,Data!Q1863/1000000000)</f>
        <v>1</v>
      </c>
      <c r="F1857" s="58">
        <f t="shared" si="113"/>
        <v>1606.7528832898224</v>
      </c>
      <c r="G1857" s="65">
        <f t="shared" si="114"/>
        <v>-4.4597617462893702E-5</v>
      </c>
      <c r="H1857" s="58">
        <v>3705.92</v>
      </c>
      <c r="I1857" s="68">
        <f t="shared" si="115"/>
        <v>0</v>
      </c>
    </row>
    <row r="1858" spans="1:9" x14ac:dyDescent="0.2">
      <c r="A1858" s="51">
        <f>Data!A1864</f>
        <v>42400</v>
      </c>
      <c r="B1858" s="52">
        <f>Data!E1864</f>
        <v>1405.7792999999999</v>
      </c>
      <c r="C1858" s="52">
        <f t="shared" si="112"/>
        <v>0.99995540039350073</v>
      </c>
      <c r="D1858" s="53">
        <f>IF(Data!Q1864=0,1,Data!Q1864/POWER(10,LEN(Data!Q1864)-1))</f>
        <v>1</v>
      </c>
      <c r="E1858" s="53">
        <f>IF(Data!R1864=0,1,Data!Q1864/1000000000)</f>
        <v>1</v>
      </c>
      <c r="F1858" s="53">
        <f t="shared" si="113"/>
        <v>1606.6812227434862</v>
      </c>
      <c r="G1858" s="66">
        <f t="shared" si="114"/>
        <v>-4.4599606499273747E-5</v>
      </c>
      <c r="H1858" s="53">
        <v>3705.92</v>
      </c>
      <c r="I1858" s="69">
        <f t="shared" si="115"/>
        <v>0</v>
      </c>
    </row>
    <row r="1859" spans="1:9" x14ac:dyDescent="0.2">
      <c r="A1859" s="56">
        <f>Data!A1865</f>
        <v>42401</v>
      </c>
      <c r="B1859" s="57">
        <f>Data!E1865</f>
        <v>1417.9138</v>
      </c>
      <c r="C1859" s="57">
        <f t="shared" si="112"/>
        <v>1.0086318670363124</v>
      </c>
      <c r="D1859" s="58">
        <f>IF(Data!Q1865=0,1,Data!Q1865/POWER(10,LEN(Data!Q1865)-1))</f>
        <v>1</v>
      </c>
      <c r="E1859" s="58">
        <f>IF(Data!R1865=0,1,Data!Q1865/1000000000)</f>
        <v>1</v>
      </c>
      <c r="F1859" s="58">
        <f t="shared" si="113"/>
        <v>1620.5498814279476</v>
      </c>
      <c r="G1859" s="65">
        <f t="shared" si="114"/>
        <v>8.6318670363123573E-3</v>
      </c>
      <c r="H1859" s="58">
        <v>3707.22</v>
      </c>
      <c r="I1859" s="68">
        <f t="shared" si="115"/>
        <v>3.5079008721172755E-4</v>
      </c>
    </row>
    <row r="1860" spans="1:9" x14ac:dyDescent="0.2">
      <c r="A1860" s="51">
        <f>Data!A1866</f>
        <v>42402</v>
      </c>
      <c r="B1860" s="52">
        <f>Data!E1866</f>
        <v>1408.5376000000001</v>
      </c>
      <c r="C1860" s="52">
        <f t="shared" ref="C1860:C1923" si="116">B1860/B1859</f>
        <v>0.99338732721269807</v>
      </c>
      <c r="D1860" s="53">
        <f>IF(Data!Q1866=0,1,Data!Q1866/POWER(10,LEN(Data!Q1866)-1))</f>
        <v>1</v>
      </c>
      <c r="E1860" s="53">
        <f>IF(Data!R1866=0,1,Data!Q1866/1000000000)</f>
        <v>1</v>
      </c>
      <c r="F1860" s="53">
        <f t="shared" ref="F1860:F1923" si="117">D1860*E1860*F1859*C1860</f>
        <v>1609.8337153265636</v>
      </c>
      <c r="G1860" s="66">
        <f t="shared" ref="G1860:G1923" si="118">(F1860/F1859)-1</f>
        <v>-6.612672787301932E-3</v>
      </c>
      <c r="H1860" s="53">
        <v>3632.9</v>
      </c>
      <c r="I1860" s="69">
        <f t="shared" ref="I1860:I1923" si="119">(H1860/H1859)-1</f>
        <v>-2.0047367029741858E-2</v>
      </c>
    </row>
    <row r="1861" spans="1:9" x14ac:dyDescent="0.2">
      <c r="A1861" s="56">
        <f>Data!A1867</f>
        <v>42403</v>
      </c>
      <c r="B1861" s="57">
        <f>Data!E1867</f>
        <v>1397.2918999999999</v>
      </c>
      <c r="C1861" s="57">
        <f t="shared" si="116"/>
        <v>0.9920160455780519</v>
      </c>
      <c r="D1861" s="58">
        <f>IF(Data!Q1867=0,1,Data!Q1867/POWER(10,LEN(Data!Q1867)-1))</f>
        <v>1</v>
      </c>
      <c r="E1861" s="58">
        <f>IF(Data!R1867=0,1,Data!Q1867/1000000000)</f>
        <v>1</v>
      </c>
      <c r="F1861" s="58">
        <f t="shared" si="117"/>
        <v>1596.980876316481</v>
      </c>
      <c r="G1861" s="65">
        <f t="shared" si="118"/>
        <v>-7.9839544219479919E-3</v>
      </c>
      <c r="H1861" s="58">
        <v>3590.41</v>
      </c>
      <c r="I1861" s="68">
        <f t="shared" si="119"/>
        <v>-1.1695890335544634E-2</v>
      </c>
    </row>
    <row r="1862" spans="1:9" x14ac:dyDescent="0.2">
      <c r="A1862" s="51">
        <f>Data!A1868</f>
        <v>42404</v>
      </c>
      <c r="B1862" s="52">
        <f>Data!E1868</f>
        <v>1420.4503</v>
      </c>
      <c r="C1862" s="52">
        <f t="shared" si="116"/>
        <v>1.0165737738836103</v>
      </c>
      <c r="D1862" s="53">
        <f>IF(Data!Q1868=0,1,Data!Q1868/POWER(10,LEN(Data!Q1868)-1))</f>
        <v>1</v>
      </c>
      <c r="E1862" s="53">
        <f>IF(Data!R1868=0,1,Data!Q1868/1000000000)</f>
        <v>1</v>
      </c>
      <c r="F1862" s="53">
        <f t="shared" si="117"/>
        <v>1623.4488762570002</v>
      </c>
      <c r="G1862" s="66">
        <f t="shared" si="118"/>
        <v>1.6573773883610254E-2</v>
      </c>
      <c r="H1862" s="53">
        <v>3666.26</v>
      </c>
      <c r="I1862" s="69">
        <f t="shared" si="119"/>
        <v>2.1125721017934085E-2</v>
      </c>
    </row>
    <row r="1863" spans="1:9" x14ac:dyDescent="0.2">
      <c r="A1863" s="56">
        <f>Data!A1869</f>
        <v>42405</v>
      </c>
      <c r="B1863" s="57">
        <f>Data!E1869</f>
        <v>1426.3707999999999</v>
      </c>
      <c r="C1863" s="57">
        <f t="shared" si="116"/>
        <v>1.0041680444574512</v>
      </c>
      <c r="D1863" s="58">
        <f>IF(Data!Q1869=0,1,Data!Q1869/POWER(10,LEN(Data!Q1869)-1))</f>
        <v>1</v>
      </c>
      <c r="E1863" s="58">
        <f>IF(Data!R1869=0,1,Data!Q1869/1000000000)</f>
        <v>1</v>
      </c>
      <c r="F1863" s="58">
        <f t="shared" si="117"/>
        <v>1630.2154833476386</v>
      </c>
      <c r="G1863" s="65">
        <f t="shared" si="118"/>
        <v>4.1680444574512254E-3</v>
      </c>
      <c r="H1863" s="58">
        <v>3656.44</v>
      </c>
      <c r="I1863" s="68">
        <f t="shared" si="119"/>
        <v>-2.6784788858401631E-3</v>
      </c>
    </row>
    <row r="1864" spans="1:9" x14ac:dyDescent="0.2">
      <c r="A1864" s="51">
        <f>Data!A1870</f>
        <v>42406</v>
      </c>
      <c r="B1864" s="52">
        <f>Data!E1870</f>
        <v>1426.3069</v>
      </c>
      <c r="C1864" s="52">
        <f t="shared" si="116"/>
        <v>0.99995520098981283</v>
      </c>
      <c r="D1864" s="53">
        <f>IF(Data!Q1870=0,1,Data!Q1870/POWER(10,LEN(Data!Q1870)-1))</f>
        <v>1</v>
      </c>
      <c r="E1864" s="53">
        <f>IF(Data!R1870=0,1,Data!Q1870/1000000000)</f>
        <v>1</v>
      </c>
      <c r="F1864" s="53">
        <f t="shared" si="117"/>
        <v>1630.1424513075929</v>
      </c>
      <c r="G1864" s="66">
        <f t="shared" si="118"/>
        <v>-4.4799010187168697E-5</v>
      </c>
      <c r="H1864" s="53">
        <v>3656.44</v>
      </c>
      <c r="I1864" s="69">
        <f t="shared" si="119"/>
        <v>0</v>
      </c>
    </row>
    <row r="1865" spans="1:9" x14ac:dyDescent="0.2">
      <c r="A1865" s="56">
        <f>Data!A1871</f>
        <v>42407</v>
      </c>
      <c r="B1865" s="57">
        <f>Data!E1871</f>
        <v>1426.2429</v>
      </c>
      <c r="C1865" s="57">
        <f t="shared" si="116"/>
        <v>0.9999551288716334</v>
      </c>
      <c r="D1865" s="58">
        <f>IF(Data!Q1871=0,1,Data!Q1871/POWER(10,LEN(Data!Q1871)-1))</f>
        <v>1</v>
      </c>
      <c r="E1865" s="58">
        <f>IF(Data!R1871=0,1,Data!Q1871/1000000000)</f>
        <v>1</v>
      </c>
      <c r="F1865" s="58">
        <f t="shared" si="117"/>
        <v>1630.0693049764045</v>
      </c>
      <c r="G1865" s="65">
        <f t="shared" si="118"/>
        <v>-4.4871128366485991E-5</v>
      </c>
      <c r="H1865" s="58">
        <v>3656.44</v>
      </c>
      <c r="I1865" s="68">
        <f t="shared" si="119"/>
        <v>0</v>
      </c>
    </row>
    <row r="1866" spans="1:9" x14ac:dyDescent="0.2">
      <c r="A1866" s="51">
        <f>Data!A1872</f>
        <v>42408</v>
      </c>
      <c r="B1866" s="52">
        <f>Data!E1872</f>
        <v>1418.0717999999999</v>
      </c>
      <c r="C1866" s="52">
        <f t="shared" si="116"/>
        <v>0.99427089172538563</v>
      </c>
      <c r="D1866" s="53">
        <f>IF(Data!Q1872=0,1,Data!Q1872/POWER(10,LEN(Data!Q1872)-1))</f>
        <v>1</v>
      </c>
      <c r="E1866" s="53">
        <f>IF(Data!R1872=0,1,Data!Q1872/1000000000)</f>
        <v>1</v>
      </c>
      <c r="F1866" s="53">
        <f t="shared" si="117"/>
        <v>1620.7304614330692</v>
      </c>
      <c r="G1866" s="66">
        <f t="shared" si="118"/>
        <v>-5.7291082746144806E-3</v>
      </c>
      <c r="H1866" s="53">
        <v>3651.39</v>
      </c>
      <c r="I1866" s="69">
        <f t="shared" si="119"/>
        <v>-1.3811248099244722E-3</v>
      </c>
    </row>
    <row r="1867" spans="1:9" x14ac:dyDescent="0.2">
      <c r="A1867" s="56">
        <f>Data!A1873</f>
        <v>42409</v>
      </c>
      <c r="B1867" s="57">
        <f>Data!E1873</f>
        <v>1416.8856000000001</v>
      </c>
      <c r="C1867" s="57">
        <f t="shared" si="116"/>
        <v>0.99916351203091414</v>
      </c>
      <c r="D1867" s="58">
        <f>IF(Data!Q1873=0,1,Data!Q1873/POWER(10,LEN(Data!Q1873)-1))</f>
        <v>1</v>
      </c>
      <c r="E1867" s="58">
        <f>IF(Data!R1873=0,1,Data!Q1873/1000000000)</f>
        <v>1</v>
      </c>
      <c r="F1867" s="58">
        <f t="shared" si="117"/>
        <v>1619.3747399009494</v>
      </c>
      <c r="G1867" s="65">
        <f t="shared" si="118"/>
        <v>-8.3648796908586398E-4</v>
      </c>
      <c r="H1867" s="58">
        <v>3649.16</v>
      </c>
      <c r="I1867" s="68">
        <f t="shared" si="119"/>
        <v>-6.1072632613878852E-4</v>
      </c>
    </row>
    <row r="1868" spans="1:9" x14ac:dyDescent="0.2">
      <c r="A1868" s="51">
        <f>Data!A1874</f>
        <v>42410</v>
      </c>
      <c r="B1868" s="52">
        <f>Data!E1874</f>
        <v>1428.0894000000001</v>
      </c>
      <c r="C1868" s="52">
        <f t="shared" si="116"/>
        <v>1.0079073426958394</v>
      </c>
      <c r="D1868" s="53">
        <f>IF(Data!Q1874=0,1,Data!Q1874/POWER(10,LEN(Data!Q1874)-1))</f>
        <v>1</v>
      </c>
      <c r="E1868" s="53">
        <f>IF(Data!R1874=0,1,Data!Q1874/1000000000)</f>
        <v>1</v>
      </c>
      <c r="F1868" s="53">
        <f t="shared" si="117"/>
        <v>1632.1796909223319</v>
      </c>
      <c r="G1868" s="66">
        <f t="shared" si="118"/>
        <v>7.90734269583937E-3</v>
      </c>
      <c r="H1868" s="53">
        <v>3675.67</v>
      </c>
      <c r="I1868" s="69">
        <f t="shared" si="119"/>
        <v>7.2646855714739722E-3</v>
      </c>
    </row>
    <row r="1869" spans="1:9" x14ac:dyDescent="0.2">
      <c r="A1869" s="56">
        <f>Data!A1875</f>
        <v>42411</v>
      </c>
      <c r="B1869" s="57">
        <f>Data!E1875</f>
        <v>1419.1993</v>
      </c>
      <c r="C1869" s="57">
        <f t="shared" si="116"/>
        <v>0.9937748295029708</v>
      </c>
      <c r="D1869" s="58">
        <f>IF(Data!Q1875=0,1,Data!Q1875/POWER(10,LEN(Data!Q1875)-1))</f>
        <v>1</v>
      </c>
      <c r="E1869" s="58">
        <f>IF(Data!R1875=0,1,Data!Q1875/1000000000)</f>
        <v>1</v>
      </c>
      <c r="F1869" s="58">
        <f t="shared" si="117"/>
        <v>1622.0190940645521</v>
      </c>
      <c r="G1869" s="65">
        <f t="shared" si="118"/>
        <v>-6.2251704970291977E-3</v>
      </c>
      <c r="H1869" s="58">
        <v>3650.88</v>
      </c>
      <c r="I1869" s="68">
        <f t="shared" si="119"/>
        <v>-6.7443486493619087E-3</v>
      </c>
    </row>
    <row r="1870" spans="1:9" x14ac:dyDescent="0.2">
      <c r="A1870" s="51">
        <f>Data!A1876</f>
        <v>42412</v>
      </c>
      <c r="B1870" s="52">
        <f>Data!E1876</f>
        <v>1424.0003999999999</v>
      </c>
      <c r="C1870" s="52">
        <f t="shared" si="116"/>
        <v>1.0033829639008418</v>
      </c>
      <c r="D1870" s="53">
        <f>IF(Data!Q1876=0,1,Data!Q1876/POWER(10,LEN(Data!Q1876)-1))</f>
        <v>1</v>
      </c>
      <c r="E1870" s="53">
        <f>IF(Data!R1876=0,1,Data!Q1876/1000000000)</f>
        <v>1</v>
      </c>
      <c r="F1870" s="53">
        <f t="shared" si="117"/>
        <v>1627.5063261062485</v>
      </c>
      <c r="G1870" s="66">
        <f t="shared" si="118"/>
        <v>3.3829639008418066E-3</v>
      </c>
      <c r="H1870" s="53">
        <v>3667.47</v>
      </c>
      <c r="I1870" s="69">
        <f t="shared" si="119"/>
        <v>4.5441099132264018E-3</v>
      </c>
    </row>
    <row r="1871" spans="1:9" x14ac:dyDescent="0.2">
      <c r="A1871" s="56">
        <f>Data!A1877</f>
        <v>42413</v>
      </c>
      <c r="B1871" s="57">
        <f>Data!E1877</f>
        <v>1423.9371000000001</v>
      </c>
      <c r="C1871" s="57">
        <f t="shared" si="116"/>
        <v>0.99995554776529572</v>
      </c>
      <c r="D1871" s="58">
        <f>IF(Data!Q1877=0,1,Data!Q1877/POWER(10,LEN(Data!Q1877)-1))</f>
        <v>1</v>
      </c>
      <c r="E1871" s="58">
        <f>IF(Data!R1877=0,1,Data!Q1877/1000000000)</f>
        <v>1</v>
      </c>
      <c r="F1871" s="58">
        <f t="shared" si="117"/>
        <v>1627.4339798130577</v>
      </c>
      <c r="G1871" s="65">
        <f t="shared" si="118"/>
        <v>-4.4452234704284166E-5</v>
      </c>
      <c r="H1871" s="58">
        <v>3667.47</v>
      </c>
      <c r="I1871" s="68">
        <f t="shared" si="119"/>
        <v>0</v>
      </c>
    </row>
    <row r="1872" spans="1:9" x14ac:dyDescent="0.2">
      <c r="A1872" s="51">
        <f>Data!A1878</f>
        <v>42414</v>
      </c>
      <c r="B1872" s="52">
        <f>Data!E1878</f>
        <v>1423.8738000000001</v>
      </c>
      <c r="C1872" s="52">
        <f t="shared" si="116"/>
        <v>0.99995554578920653</v>
      </c>
      <c r="D1872" s="53">
        <f>IF(Data!Q1878=0,1,Data!Q1878/POWER(10,LEN(Data!Q1878)-1))</f>
        <v>1</v>
      </c>
      <c r="E1872" s="53">
        <f>IF(Data!R1878=0,1,Data!Q1878/1000000000)</f>
        <v>1</v>
      </c>
      <c r="F1872" s="53">
        <f t="shared" si="117"/>
        <v>1627.3616335198667</v>
      </c>
      <c r="G1872" s="66">
        <f t="shared" si="118"/>
        <v>-4.4454210793465343E-5</v>
      </c>
      <c r="H1872" s="53">
        <v>3667.47</v>
      </c>
      <c r="I1872" s="69">
        <f t="shared" si="119"/>
        <v>0</v>
      </c>
    </row>
    <row r="1873" spans="1:9" x14ac:dyDescent="0.2">
      <c r="A1873" s="56">
        <f>Data!A1879</f>
        <v>42415</v>
      </c>
      <c r="B1873" s="57">
        <f>Data!E1879</f>
        <v>1430.5136</v>
      </c>
      <c r="C1873" s="57">
        <f t="shared" si="116"/>
        <v>1.0046631941679101</v>
      </c>
      <c r="D1873" s="58">
        <f>IF(Data!Q1879=0,1,Data!Q1879/POWER(10,LEN(Data!Q1879)-1))</f>
        <v>1</v>
      </c>
      <c r="E1873" s="58">
        <f>IF(Data!R1879=0,1,Data!Q1879/1000000000)</f>
        <v>1</v>
      </c>
      <c r="F1873" s="58">
        <f t="shared" si="117"/>
        <v>1634.9503367983771</v>
      </c>
      <c r="G1873" s="65">
        <f t="shared" si="118"/>
        <v>4.6631941679100564E-3</v>
      </c>
      <c r="H1873" s="58">
        <v>3679.89</v>
      </c>
      <c r="I1873" s="68">
        <f t="shared" si="119"/>
        <v>3.3865307691678392E-3</v>
      </c>
    </row>
    <row r="1874" spans="1:9" x14ac:dyDescent="0.2">
      <c r="A1874" s="51">
        <f>Data!A1880</f>
        <v>42416</v>
      </c>
      <c r="B1874" s="52">
        <f>Data!E1880</f>
        <v>1447.6596</v>
      </c>
      <c r="C1874" s="52">
        <f t="shared" si="116"/>
        <v>1.0119859049225397</v>
      </c>
      <c r="D1874" s="53">
        <f>IF(Data!Q1880=0,1,Data!Q1880/POWER(10,LEN(Data!Q1880)-1))</f>
        <v>1</v>
      </c>
      <c r="E1874" s="53">
        <f>IF(Data!R1880=0,1,Data!Q1880/1000000000)</f>
        <v>1</v>
      </c>
      <c r="F1874" s="53">
        <f t="shared" si="117"/>
        <v>1654.5466960883166</v>
      </c>
      <c r="G1874" s="66">
        <f t="shared" si="118"/>
        <v>1.1985904922539703E-2</v>
      </c>
      <c r="H1874" s="53">
        <v>3714.33</v>
      </c>
      <c r="I1874" s="69">
        <f t="shared" si="119"/>
        <v>9.3589754041560891E-3</v>
      </c>
    </row>
    <row r="1875" spans="1:9" x14ac:dyDescent="0.2">
      <c r="A1875" s="56">
        <f>Data!A1881</f>
        <v>42417</v>
      </c>
      <c r="B1875" s="57">
        <f>Data!E1881</f>
        <v>1465.4734000000001</v>
      </c>
      <c r="C1875" s="57">
        <f t="shared" si="116"/>
        <v>1.0123052408176618</v>
      </c>
      <c r="D1875" s="58">
        <f>IF(Data!Q1881=0,1,Data!Q1881/POWER(10,LEN(Data!Q1881)-1))</f>
        <v>1</v>
      </c>
      <c r="E1875" s="58">
        <f>IF(Data!R1881=0,1,Data!Q1881/1000000000)</f>
        <v>1</v>
      </c>
      <c r="F1875" s="58">
        <f t="shared" si="117"/>
        <v>1674.9062916277501</v>
      </c>
      <c r="G1875" s="65">
        <f t="shared" si="118"/>
        <v>1.2305240817661822E-2</v>
      </c>
      <c r="H1875" s="58">
        <v>3738.61</v>
      </c>
      <c r="I1875" s="68">
        <f t="shared" si="119"/>
        <v>6.5368451376157655E-3</v>
      </c>
    </row>
    <row r="1876" spans="1:9" x14ac:dyDescent="0.2">
      <c r="A1876" s="51">
        <f>Data!A1882</f>
        <v>42418</v>
      </c>
      <c r="B1876" s="52">
        <f>Data!E1882</f>
        <v>1471.8862999999999</v>
      </c>
      <c r="C1876" s="52">
        <f t="shared" si="116"/>
        <v>1.0043759920855608</v>
      </c>
      <c r="D1876" s="53">
        <f>IF(Data!Q1882=0,1,Data!Q1882/POWER(10,LEN(Data!Q1882)-1))</f>
        <v>1</v>
      </c>
      <c r="E1876" s="53">
        <f>IF(Data!R1882=0,1,Data!Q1882/1000000000)</f>
        <v>1</v>
      </c>
      <c r="F1876" s="53">
        <f t="shared" si="117"/>
        <v>1682.2356683039691</v>
      </c>
      <c r="G1876" s="66">
        <f t="shared" si="118"/>
        <v>4.3759920855608314E-3</v>
      </c>
      <c r="H1876" s="53">
        <v>3768.24</v>
      </c>
      <c r="I1876" s="69">
        <f t="shared" si="119"/>
        <v>7.9254054314303879E-3</v>
      </c>
    </row>
    <row r="1877" spans="1:9" x14ac:dyDescent="0.2">
      <c r="A1877" s="56">
        <f>Data!A1883</f>
        <v>42419</v>
      </c>
      <c r="B1877" s="57">
        <f>Data!E1883</f>
        <v>1476.6058</v>
      </c>
      <c r="C1877" s="57">
        <f t="shared" si="116"/>
        <v>1.0032064297357752</v>
      </c>
      <c r="D1877" s="58">
        <f>IF(Data!Q1883=0,1,Data!Q1883/POWER(10,LEN(Data!Q1883)-1))</f>
        <v>1</v>
      </c>
      <c r="E1877" s="58">
        <f>IF(Data!R1883=0,1,Data!Q1883/1000000000)</f>
        <v>1</v>
      </c>
      <c r="F1877" s="58">
        <f t="shared" si="117"/>
        <v>1687.6296387734005</v>
      </c>
      <c r="G1877" s="65">
        <f t="shared" si="118"/>
        <v>3.2064297357752292E-3</v>
      </c>
      <c r="H1877" s="58">
        <v>3755.26</v>
      </c>
      <c r="I1877" s="68">
        <f t="shared" si="119"/>
        <v>-3.444578901556028E-3</v>
      </c>
    </row>
    <row r="1878" spans="1:9" x14ac:dyDescent="0.2">
      <c r="A1878" s="51">
        <f>Data!A1884</f>
        <v>42420</v>
      </c>
      <c r="B1878" s="52">
        <f>Data!E1884</f>
        <v>1476.5400999999999</v>
      </c>
      <c r="C1878" s="52">
        <f t="shared" si="116"/>
        <v>0.99995550606668338</v>
      </c>
      <c r="D1878" s="53">
        <f>IF(Data!Q1884=0,1,Data!Q1884/POWER(10,LEN(Data!Q1884)-1))</f>
        <v>1</v>
      </c>
      <c r="E1878" s="53">
        <f>IF(Data!R1884=0,1,Data!Q1884/1000000000)</f>
        <v>1</v>
      </c>
      <c r="F1878" s="53">
        <f t="shared" si="117"/>
        <v>1687.5545494927899</v>
      </c>
      <c r="G1878" s="66">
        <f t="shared" si="118"/>
        <v>-4.449393331662499E-5</v>
      </c>
      <c r="H1878" s="53">
        <v>3755.26</v>
      </c>
      <c r="I1878" s="69">
        <f t="shared" si="119"/>
        <v>0</v>
      </c>
    </row>
    <row r="1879" spans="1:9" x14ac:dyDescent="0.2">
      <c r="A1879" s="56">
        <f>Data!A1885</f>
        <v>42421</v>
      </c>
      <c r="B1879" s="57">
        <f>Data!E1885</f>
        <v>1476.4744000000001</v>
      </c>
      <c r="C1879" s="57">
        <f t="shared" si="116"/>
        <v>0.99995550408688538</v>
      </c>
      <c r="D1879" s="58">
        <f>IF(Data!Q1885=0,1,Data!Q1885/POWER(10,LEN(Data!Q1885)-1))</f>
        <v>1</v>
      </c>
      <c r="E1879" s="58">
        <f>IF(Data!R1885=0,1,Data!Q1885/1000000000)</f>
        <v>1</v>
      </c>
      <c r="F1879" s="58">
        <f t="shared" si="117"/>
        <v>1687.4794602121794</v>
      </c>
      <c r="G1879" s="65">
        <f t="shared" si="118"/>
        <v>-4.4495913114617203E-5</v>
      </c>
      <c r="H1879" s="58">
        <v>3755.26</v>
      </c>
      <c r="I1879" s="68">
        <f t="shared" si="119"/>
        <v>0</v>
      </c>
    </row>
    <row r="1880" spans="1:9" x14ac:dyDescent="0.2">
      <c r="A1880" s="51">
        <f>Data!A1886</f>
        <v>42422</v>
      </c>
      <c r="B1880" s="52">
        <f>Data!E1886</f>
        <v>1480.3542</v>
      </c>
      <c r="C1880" s="52">
        <f t="shared" si="116"/>
        <v>1.0026277462040656</v>
      </c>
      <c r="D1880" s="53">
        <f>IF(Data!Q1886=0,1,Data!Q1886/POWER(10,LEN(Data!Q1886)-1))</f>
        <v>1</v>
      </c>
      <c r="E1880" s="53">
        <f>IF(Data!R1886=0,1,Data!Q1886/1000000000)</f>
        <v>1</v>
      </c>
      <c r="F1880" s="53">
        <f t="shared" si="117"/>
        <v>1691.9137279581907</v>
      </c>
      <c r="G1880" s="66">
        <f t="shared" si="118"/>
        <v>2.6277462040655841E-3</v>
      </c>
      <c r="H1880" s="53">
        <v>3754.41</v>
      </c>
      <c r="I1880" s="69">
        <f t="shared" si="119"/>
        <v>-2.2634917422503786E-4</v>
      </c>
    </row>
    <row r="1881" spans="1:9" x14ac:dyDescent="0.2">
      <c r="A1881" s="56">
        <f>Data!A1887</f>
        <v>42423</v>
      </c>
      <c r="B1881" s="57">
        <f>Data!E1887</f>
        <v>1463.3577</v>
      </c>
      <c r="C1881" s="57">
        <f t="shared" si="116"/>
        <v>0.9885186261504173</v>
      </c>
      <c r="D1881" s="58">
        <f>IF(Data!Q1887=0,1,Data!Q1887/POWER(10,LEN(Data!Q1887)-1))</f>
        <v>1</v>
      </c>
      <c r="E1881" s="58">
        <f>IF(Data!R1887=0,1,Data!Q1887/1000000000)</f>
        <v>1</v>
      </c>
      <c r="F1881" s="58">
        <f t="shared" si="117"/>
        <v>1672.4882339262615</v>
      </c>
      <c r="G1881" s="65">
        <f t="shared" si="118"/>
        <v>-1.148137384958281E-2</v>
      </c>
      <c r="H1881" s="58">
        <v>3716.22</v>
      </c>
      <c r="I1881" s="68">
        <f t="shared" si="119"/>
        <v>-1.0172037683684021E-2</v>
      </c>
    </row>
    <row r="1882" spans="1:9" x14ac:dyDescent="0.2">
      <c r="A1882" s="51">
        <f>Data!A1888</f>
        <v>42424</v>
      </c>
      <c r="B1882" s="52">
        <f>Data!E1888</f>
        <v>1448.6220000000001</v>
      </c>
      <c r="C1882" s="52">
        <f t="shared" si="116"/>
        <v>0.9899302132349459</v>
      </c>
      <c r="D1882" s="53">
        <f>IF(Data!Q1888=0,1,Data!Q1888/POWER(10,LEN(Data!Q1888)-1))</f>
        <v>1</v>
      </c>
      <c r="E1882" s="53">
        <f>IF(Data!R1888=0,1,Data!Q1888/1000000000)</f>
        <v>1</v>
      </c>
      <c r="F1882" s="53">
        <f t="shared" si="117"/>
        <v>1655.646634043562</v>
      </c>
      <c r="G1882" s="66">
        <f t="shared" si="118"/>
        <v>-1.0069786765054212E-2</v>
      </c>
      <c r="H1882" s="53">
        <v>3678.46</v>
      </c>
      <c r="I1882" s="69">
        <f t="shared" si="119"/>
        <v>-1.0160862381667357E-2</v>
      </c>
    </row>
    <row r="1883" spans="1:9" x14ac:dyDescent="0.2">
      <c r="A1883" s="56">
        <f>Data!A1889</f>
        <v>42425</v>
      </c>
      <c r="B1883" s="57">
        <f>Data!E1889</f>
        <v>1454.6601000000001</v>
      </c>
      <c r="C1883" s="57">
        <f t="shared" si="116"/>
        <v>1.0041681680935399</v>
      </c>
      <c r="D1883" s="58">
        <f>IF(Data!Q1889=0,1,Data!Q1889/POWER(10,LEN(Data!Q1889)-1))</f>
        <v>1</v>
      </c>
      <c r="E1883" s="58">
        <f>IF(Data!R1889=0,1,Data!Q1889/1000000000)</f>
        <v>1</v>
      </c>
      <c r="F1883" s="58">
        <f t="shared" si="117"/>
        <v>1662.5476475177591</v>
      </c>
      <c r="G1883" s="65">
        <f t="shared" si="118"/>
        <v>4.1681680935399257E-3</v>
      </c>
      <c r="H1883" s="58">
        <v>3693.51</v>
      </c>
      <c r="I1883" s="68">
        <f t="shared" si="119"/>
        <v>4.0913860691702553E-3</v>
      </c>
    </row>
    <row r="1884" spans="1:9" x14ac:dyDescent="0.2">
      <c r="A1884" s="51">
        <f>Data!A1890</f>
        <v>42426</v>
      </c>
      <c r="B1884" s="52">
        <f>Data!E1890</f>
        <v>1463.4662000000001</v>
      </c>
      <c r="C1884" s="52">
        <f t="shared" si="116"/>
        <v>1.0060537166036245</v>
      </c>
      <c r="D1884" s="53">
        <f>IF(Data!Q1890=0,1,Data!Q1890/POWER(10,LEN(Data!Q1890)-1))</f>
        <v>1</v>
      </c>
      <c r="E1884" s="53">
        <f>IF(Data!R1890=0,1,Data!Q1890/1000000000)</f>
        <v>1</v>
      </c>
      <c r="F1884" s="53">
        <f t="shared" si="117"/>
        <v>1672.6122398158543</v>
      </c>
      <c r="G1884" s="66">
        <f t="shared" si="118"/>
        <v>6.053716603624526E-3</v>
      </c>
      <c r="H1884" s="53">
        <v>3711.75</v>
      </c>
      <c r="I1884" s="69">
        <f t="shared" si="119"/>
        <v>4.9383919361256634E-3</v>
      </c>
    </row>
    <row r="1885" spans="1:9" x14ac:dyDescent="0.2">
      <c r="A1885" s="56">
        <f>Data!A1891</f>
        <v>42427</v>
      </c>
      <c r="B1885" s="57">
        <f>Data!E1891</f>
        <v>1463.4004</v>
      </c>
      <c r="C1885" s="57">
        <f t="shared" si="116"/>
        <v>0.99995503825096876</v>
      </c>
      <c r="D1885" s="58">
        <f>IF(Data!Q1891=0,1,Data!Q1891/POWER(10,LEN(Data!Q1891)-1))</f>
        <v>1</v>
      </c>
      <c r="E1885" s="58">
        <f>IF(Data!R1891=0,1,Data!Q1891/1000000000)</f>
        <v>1</v>
      </c>
      <c r="F1885" s="58">
        <f t="shared" si="117"/>
        <v>1672.537036244101</v>
      </c>
      <c r="G1885" s="65">
        <f t="shared" si="118"/>
        <v>-4.4961749031235954E-5</v>
      </c>
      <c r="H1885" s="58">
        <v>3711.75</v>
      </c>
      <c r="I1885" s="68">
        <f t="shared" si="119"/>
        <v>0</v>
      </c>
    </row>
    <row r="1886" spans="1:9" x14ac:dyDescent="0.2">
      <c r="A1886" s="51">
        <f>Data!A1892</f>
        <v>42428</v>
      </c>
      <c r="B1886" s="52">
        <f>Data!E1892</f>
        <v>1463.3344999999999</v>
      </c>
      <c r="C1886" s="52">
        <f t="shared" si="116"/>
        <v>0.99995496789532101</v>
      </c>
      <c r="D1886" s="53">
        <f>IF(Data!Q1892=0,1,Data!Q1892/POWER(10,LEN(Data!Q1892)-1))</f>
        <v>1</v>
      </c>
      <c r="E1886" s="53">
        <f>IF(Data!R1892=0,1,Data!Q1892/1000000000)</f>
        <v>1</v>
      </c>
      <c r="F1886" s="53">
        <f t="shared" si="117"/>
        <v>1672.4617183812054</v>
      </c>
      <c r="G1886" s="66">
        <f t="shared" si="118"/>
        <v>-4.5032104678988105E-5</v>
      </c>
      <c r="H1886" s="53">
        <v>3711.75</v>
      </c>
      <c r="I1886" s="69">
        <f t="shared" si="119"/>
        <v>0</v>
      </c>
    </row>
    <row r="1887" spans="1:9" x14ac:dyDescent="0.2">
      <c r="A1887" s="56">
        <f>Data!A1893</f>
        <v>42429</v>
      </c>
      <c r="B1887" s="57">
        <f>Data!E1893</f>
        <v>1463.3348000000001</v>
      </c>
      <c r="C1887" s="57">
        <f t="shared" si="116"/>
        <v>1.0000002050112262</v>
      </c>
      <c r="D1887" s="58">
        <f>IF(Data!Q1893=0,1,Data!Q1893/POWER(10,LEN(Data!Q1893)-1))</f>
        <v>1</v>
      </c>
      <c r="E1887" s="58">
        <f>IF(Data!R1893=0,1,Data!Q1893/1000000000)</f>
        <v>1</v>
      </c>
      <c r="F1887" s="58">
        <f t="shared" si="117"/>
        <v>1672.462061254633</v>
      </c>
      <c r="G1887" s="65">
        <f t="shared" si="118"/>
        <v>2.0501122621752188E-7</v>
      </c>
      <c r="H1887" s="58">
        <v>3715.84</v>
      </c>
      <c r="I1887" s="68">
        <f t="shared" si="119"/>
        <v>1.1019061089783122E-3</v>
      </c>
    </row>
    <row r="1888" spans="1:9" x14ac:dyDescent="0.2">
      <c r="A1888" s="51">
        <f>Data!A1894</f>
        <v>42430</v>
      </c>
      <c r="B1888" s="52">
        <f>Data!E1894</f>
        <v>1475.7885000000001</v>
      </c>
      <c r="C1888" s="52">
        <f t="shared" si="116"/>
        <v>1.0085104926090735</v>
      </c>
      <c r="D1888" s="53">
        <f>IF(Data!Q1894=0,1,Data!Q1894/POWER(10,LEN(Data!Q1894)-1))</f>
        <v>1</v>
      </c>
      <c r="E1888" s="53">
        <f>IF(Data!R1894=0,1,Data!Q1894/1000000000)</f>
        <v>1</v>
      </c>
      <c r="F1888" s="53">
        <f t="shared" si="117"/>
        <v>1686.6955372658965</v>
      </c>
      <c r="G1888" s="66">
        <f t="shared" si="118"/>
        <v>8.51049260907355E-3</v>
      </c>
      <c r="H1888" s="53">
        <v>3744.66</v>
      </c>
      <c r="I1888" s="69">
        <f t="shared" si="119"/>
        <v>7.7559851877366803E-3</v>
      </c>
    </row>
    <row r="1889" spans="1:9" x14ac:dyDescent="0.2">
      <c r="A1889" s="56">
        <f>Data!A1895</f>
        <v>42431</v>
      </c>
      <c r="B1889" s="57">
        <f>Data!E1895</f>
        <v>1478.1781000000001</v>
      </c>
      <c r="C1889" s="57">
        <f t="shared" si="116"/>
        <v>1.0016192022095307</v>
      </c>
      <c r="D1889" s="58">
        <f>IF(Data!Q1895=0,1,Data!Q1895/POWER(10,LEN(Data!Q1895)-1))</f>
        <v>1</v>
      </c>
      <c r="E1889" s="58">
        <f>IF(Data!R1895=0,1,Data!Q1895/1000000000)</f>
        <v>1</v>
      </c>
      <c r="F1889" s="58">
        <f t="shared" si="117"/>
        <v>1689.426638406643</v>
      </c>
      <c r="G1889" s="65">
        <f t="shared" si="118"/>
        <v>1.6192022095307124E-3</v>
      </c>
      <c r="H1889" s="58">
        <v>3766.83</v>
      </c>
      <c r="I1889" s="68">
        <f t="shared" si="119"/>
        <v>5.920430693307388E-3</v>
      </c>
    </row>
    <row r="1890" spans="1:9" x14ac:dyDescent="0.2">
      <c r="A1890" s="51">
        <f>Data!A1896</f>
        <v>42432</v>
      </c>
      <c r="B1890" s="52">
        <f>Data!E1896</f>
        <v>1496.9919</v>
      </c>
      <c r="C1890" s="52">
        <f t="shared" si="116"/>
        <v>1.0127276949915573</v>
      </c>
      <c r="D1890" s="53">
        <f>IF(Data!Q1896=0,1,Data!Q1896/POWER(10,LEN(Data!Q1896)-1))</f>
        <v>1</v>
      </c>
      <c r="E1890" s="53">
        <f>IF(Data!R1896=0,1,Data!Q1896/1000000000)</f>
        <v>1</v>
      </c>
      <c r="F1890" s="53">
        <f t="shared" si="117"/>
        <v>1710.9291453708947</v>
      </c>
      <c r="G1890" s="66">
        <f t="shared" si="118"/>
        <v>1.2727694991557348E-2</v>
      </c>
      <c r="H1890" s="53">
        <v>3817.47</v>
      </c>
      <c r="I1890" s="69">
        <f t="shared" si="119"/>
        <v>1.3443664832232916E-2</v>
      </c>
    </row>
    <row r="1891" spans="1:9" x14ac:dyDescent="0.2">
      <c r="A1891" s="56">
        <f>Data!A1897</f>
        <v>42433</v>
      </c>
      <c r="B1891" s="57">
        <f>Data!E1897</f>
        <v>1514.1121000000001</v>
      </c>
      <c r="C1891" s="57">
        <f t="shared" si="116"/>
        <v>1.0114364012256847</v>
      </c>
      <c r="D1891" s="58">
        <f>IF(Data!Q1897=0,1,Data!Q1897/POWER(10,LEN(Data!Q1897)-1))</f>
        <v>1</v>
      </c>
      <c r="E1891" s="58">
        <f>IF(Data!R1897=0,1,Data!Q1897/1000000000)</f>
        <v>1</v>
      </c>
      <c r="F1891" s="58">
        <f t="shared" si="117"/>
        <v>1730.496017546074</v>
      </c>
      <c r="G1891" s="65">
        <f t="shared" si="118"/>
        <v>1.1436401225684678E-2</v>
      </c>
      <c r="H1891" s="58">
        <v>3838.39</v>
      </c>
      <c r="I1891" s="68">
        <f t="shared" si="119"/>
        <v>5.4800692605312396E-3</v>
      </c>
    </row>
    <row r="1892" spans="1:9" x14ac:dyDescent="0.2">
      <c r="A1892" s="51">
        <f>Data!A1898</f>
        <v>42434</v>
      </c>
      <c r="B1892" s="52">
        <f>Data!E1898</f>
        <v>1514.0445</v>
      </c>
      <c r="C1892" s="52">
        <f t="shared" si="116"/>
        <v>0.99995535337178798</v>
      </c>
      <c r="D1892" s="53">
        <f>IF(Data!Q1898=0,1,Data!Q1898/POWER(10,LEN(Data!Q1898)-1))</f>
        <v>1</v>
      </c>
      <c r="E1892" s="53">
        <f>IF(Data!R1898=0,1,Data!Q1898/1000000000)</f>
        <v>1</v>
      </c>
      <c r="F1892" s="53">
        <f t="shared" si="117"/>
        <v>1730.4187567337563</v>
      </c>
      <c r="G1892" s="66">
        <f t="shared" si="118"/>
        <v>-4.4646628212019479E-5</v>
      </c>
      <c r="H1892" s="53">
        <v>3838.39</v>
      </c>
      <c r="I1892" s="69">
        <f t="shared" si="119"/>
        <v>0</v>
      </c>
    </row>
    <row r="1893" spans="1:9" x14ac:dyDescent="0.2">
      <c r="A1893" s="56">
        <f>Data!A1899</f>
        <v>42435</v>
      </c>
      <c r="B1893" s="57">
        <f>Data!E1899</f>
        <v>1513.9770000000001</v>
      </c>
      <c r="C1893" s="57">
        <f t="shared" si="116"/>
        <v>0.99995541742663452</v>
      </c>
      <c r="D1893" s="58">
        <f>IF(Data!Q1899=0,1,Data!Q1899/POWER(10,LEN(Data!Q1899)-1))</f>
        <v>1</v>
      </c>
      <c r="E1893" s="58">
        <f>IF(Data!R1899=0,1,Data!Q1899/1000000000)</f>
        <v>1</v>
      </c>
      <c r="F1893" s="58">
        <f t="shared" si="117"/>
        <v>1730.3416102125811</v>
      </c>
      <c r="G1893" s="65">
        <f t="shared" si="118"/>
        <v>-4.4582573365481437E-5</v>
      </c>
      <c r="H1893" s="58">
        <v>3838.39</v>
      </c>
      <c r="I1893" s="68">
        <f t="shared" si="119"/>
        <v>0</v>
      </c>
    </row>
    <row r="1894" spans="1:9" x14ac:dyDescent="0.2">
      <c r="A1894" s="51">
        <f>Data!A1900</f>
        <v>42436</v>
      </c>
      <c r="B1894" s="52">
        <f>Data!E1900</f>
        <v>1521.0555999999999</v>
      </c>
      <c r="C1894" s="52">
        <f t="shared" si="116"/>
        <v>1.0046755003543646</v>
      </c>
      <c r="D1894" s="53">
        <f>IF(Data!Q1900=0,1,Data!Q1900/POWER(10,LEN(Data!Q1900)-1))</f>
        <v>1</v>
      </c>
      <c r="E1894" s="53">
        <f>IF(Data!R1900=0,1,Data!Q1900/1000000000)</f>
        <v>1</v>
      </c>
      <c r="F1894" s="53">
        <f t="shared" si="117"/>
        <v>1738.4318230243018</v>
      </c>
      <c r="G1894" s="66">
        <f t="shared" si="118"/>
        <v>4.6755003543645923E-3</v>
      </c>
      <c r="H1894" s="53">
        <v>3838</v>
      </c>
      <c r="I1894" s="69">
        <f t="shared" si="119"/>
        <v>-1.0160510005496892E-4</v>
      </c>
    </row>
    <row r="1895" spans="1:9" x14ac:dyDescent="0.2">
      <c r="A1895" s="56">
        <f>Data!A1901</f>
        <v>42437</v>
      </c>
      <c r="B1895" s="57">
        <f>Data!E1901</f>
        <v>1512.3143</v>
      </c>
      <c r="C1895" s="57">
        <f t="shared" si="116"/>
        <v>0.99425313578280772</v>
      </c>
      <c r="D1895" s="58">
        <f>IF(Data!Q1901=0,1,Data!Q1901/POWER(10,LEN(Data!Q1901)-1))</f>
        <v>1</v>
      </c>
      <c r="E1895" s="58">
        <f>IF(Data!R1901=0,1,Data!Q1901/1000000000)</f>
        <v>1</v>
      </c>
      <c r="F1895" s="58">
        <f t="shared" si="117"/>
        <v>1728.4412913865351</v>
      </c>
      <c r="G1895" s="65">
        <f t="shared" si="118"/>
        <v>-5.7468642171922824E-3</v>
      </c>
      <c r="H1895" s="58">
        <v>3820.54</v>
      </c>
      <c r="I1895" s="68">
        <f t="shared" si="119"/>
        <v>-4.5492443981239861E-3</v>
      </c>
    </row>
    <row r="1896" spans="1:9" x14ac:dyDescent="0.2">
      <c r="A1896" s="51">
        <f>Data!A1902</f>
        <v>42438</v>
      </c>
      <c r="B1896" s="52">
        <f>Data!E1902</f>
        <v>1508.9110000000001</v>
      </c>
      <c r="C1896" s="52">
        <f t="shared" si="116"/>
        <v>0.99774960800145851</v>
      </c>
      <c r="D1896" s="53">
        <f>IF(Data!Q1902=0,1,Data!Q1902/POWER(10,LEN(Data!Q1902)-1))</f>
        <v>1</v>
      </c>
      <c r="E1896" s="53">
        <f>IF(Data!R1902=0,1,Data!Q1902/1000000000)</f>
        <v>1</v>
      </c>
      <c r="F1896" s="53">
        <f t="shared" si="117"/>
        <v>1724.5516209344501</v>
      </c>
      <c r="G1896" s="66">
        <f t="shared" si="118"/>
        <v>-2.25039199854149E-3</v>
      </c>
      <c r="H1896" s="53">
        <v>3812.65</v>
      </c>
      <c r="I1896" s="69">
        <f t="shared" si="119"/>
        <v>-2.0651530935417162E-3</v>
      </c>
    </row>
    <row r="1897" spans="1:9" x14ac:dyDescent="0.2">
      <c r="A1897" s="56">
        <f>Data!A1903</f>
        <v>42439</v>
      </c>
      <c r="B1897" s="57">
        <f>Data!E1903</f>
        <v>1514.6646000000001</v>
      </c>
      <c r="C1897" s="57">
        <f t="shared" si="116"/>
        <v>1.0038130810896071</v>
      </c>
      <c r="D1897" s="58">
        <f>IF(Data!Q1903=0,1,Data!Q1903/POWER(10,LEN(Data!Q1903)-1))</f>
        <v>1</v>
      </c>
      <c r="E1897" s="58">
        <f>IF(Data!R1903=0,1,Data!Q1903/1000000000)</f>
        <v>1</v>
      </c>
      <c r="F1897" s="58">
        <f t="shared" si="117"/>
        <v>1731.1274761082864</v>
      </c>
      <c r="G1897" s="65">
        <f t="shared" si="118"/>
        <v>3.8130810896070955E-3</v>
      </c>
      <c r="H1897" s="58">
        <v>3834.24</v>
      </c>
      <c r="I1897" s="68">
        <f t="shared" si="119"/>
        <v>5.6627280238152888E-3</v>
      </c>
    </row>
    <row r="1898" spans="1:9" x14ac:dyDescent="0.2">
      <c r="A1898" s="51">
        <f>Data!A1904</f>
        <v>42440</v>
      </c>
      <c r="B1898" s="52">
        <f>Data!E1904</f>
        <v>1532.2947999999999</v>
      </c>
      <c r="C1898" s="52">
        <f t="shared" si="116"/>
        <v>1.0116396725717363</v>
      </c>
      <c r="D1898" s="53">
        <f>IF(Data!Q1904=0,1,Data!Q1904/POWER(10,LEN(Data!Q1904)-1))</f>
        <v>1</v>
      </c>
      <c r="E1898" s="53">
        <f>IF(Data!R1904=0,1,Data!Q1904/1000000000)</f>
        <v>1</v>
      </c>
      <c r="F1898" s="53">
        <f t="shared" si="117"/>
        <v>1751.277233110123</v>
      </c>
      <c r="G1898" s="66">
        <f t="shared" si="118"/>
        <v>1.1639672571736259E-2</v>
      </c>
      <c r="H1898" s="53">
        <v>3839.83</v>
      </c>
      <c r="I1898" s="69">
        <f t="shared" si="119"/>
        <v>1.457916040727758E-3</v>
      </c>
    </row>
    <row r="1899" spans="1:9" x14ac:dyDescent="0.2">
      <c r="A1899" s="56">
        <f>Data!A1905</f>
        <v>42441</v>
      </c>
      <c r="B1899" s="57">
        <f>Data!E1905</f>
        <v>1532.2293</v>
      </c>
      <c r="C1899" s="57">
        <f t="shared" si="116"/>
        <v>0.9999572536564113</v>
      </c>
      <c r="D1899" s="58">
        <f>IF(Data!Q1905=0,1,Data!Q1905/POWER(10,LEN(Data!Q1905)-1))</f>
        <v>1</v>
      </c>
      <c r="E1899" s="58">
        <f>IF(Data!R1905=0,1,Data!Q1905/1000000000)</f>
        <v>1</v>
      </c>
      <c r="F1899" s="58">
        <f t="shared" si="117"/>
        <v>1751.2023724117973</v>
      </c>
      <c r="G1899" s="65">
        <f t="shared" si="118"/>
        <v>-4.2746343588695446E-5</v>
      </c>
      <c r="H1899" s="58">
        <v>3839.83</v>
      </c>
      <c r="I1899" s="68">
        <f t="shared" si="119"/>
        <v>0</v>
      </c>
    </row>
    <row r="1900" spans="1:9" x14ac:dyDescent="0.2">
      <c r="A1900" s="51">
        <f>Data!A1906</f>
        <v>42442</v>
      </c>
      <c r="B1900" s="52">
        <f>Data!E1906</f>
        <v>1532.1638</v>
      </c>
      <c r="C1900" s="52">
        <f t="shared" si="116"/>
        <v>0.99995725182908335</v>
      </c>
      <c r="D1900" s="53">
        <f>IF(Data!Q1906=0,1,Data!Q1906/POWER(10,LEN(Data!Q1906)-1))</f>
        <v>1</v>
      </c>
      <c r="E1900" s="53">
        <f>IF(Data!R1906=0,1,Data!Q1906/1000000000)</f>
        <v>1</v>
      </c>
      <c r="F1900" s="53">
        <f t="shared" si="117"/>
        <v>1751.1275117134719</v>
      </c>
      <c r="G1900" s="66">
        <f t="shared" si="118"/>
        <v>-4.2748170916651063E-5</v>
      </c>
      <c r="H1900" s="53">
        <v>3839.83</v>
      </c>
      <c r="I1900" s="69">
        <f t="shared" si="119"/>
        <v>0</v>
      </c>
    </row>
    <row r="1901" spans="1:9" x14ac:dyDescent="0.2">
      <c r="A1901" s="56">
        <f>Data!A1907</f>
        <v>42443</v>
      </c>
      <c r="B1901" s="57">
        <f>Data!E1907</f>
        <v>1543.2458999999999</v>
      </c>
      <c r="C1901" s="57">
        <f t="shared" si="116"/>
        <v>1.0072329733935756</v>
      </c>
      <c r="D1901" s="58">
        <f>IF(Data!Q1907=0,1,Data!Q1907/POWER(10,LEN(Data!Q1907)-1))</f>
        <v>1</v>
      </c>
      <c r="E1901" s="58">
        <f>IF(Data!R1907=0,1,Data!Q1907/1000000000)</f>
        <v>1</v>
      </c>
      <c r="F1901" s="58">
        <f t="shared" si="117"/>
        <v>1763.7933704144539</v>
      </c>
      <c r="G1901" s="65">
        <f t="shared" si="118"/>
        <v>7.2329733935756479E-3</v>
      </c>
      <c r="H1901" s="58">
        <v>3856.83</v>
      </c>
      <c r="I1901" s="68">
        <f t="shared" si="119"/>
        <v>4.4272793326787241E-3</v>
      </c>
    </row>
    <row r="1902" spans="1:9" x14ac:dyDescent="0.2">
      <c r="A1902" s="51">
        <f>Data!A1908</f>
        <v>42444</v>
      </c>
      <c r="B1902" s="52">
        <f>Data!E1908</f>
        <v>1544.5432000000001</v>
      </c>
      <c r="C1902" s="52">
        <f t="shared" si="116"/>
        <v>1.0008406307769877</v>
      </c>
      <c r="D1902" s="53">
        <f>IF(Data!Q1908=0,1,Data!Q1908/POWER(10,LEN(Data!Q1908)-1))</f>
        <v>1</v>
      </c>
      <c r="E1902" s="53">
        <f>IF(Data!R1908=0,1,Data!Q1908/1000000000)</f>
        <v>1</v>
      </c>
      <c r="F1902" s="53">
        <f t="shared" si="117"/>
        <v>1765.2760694058711</v>
      </c>
      <c r="G1902" s="66">
        <f t="shared" si="118"/>
        <v>8.4063077698770527E-4</v>
      </c>
      <c r="H1902" s="53">
        <v>3851.29</v>
      </c>
      <c r="I1902" s="69">
        <f t="shared" si="119"/>
        <v>-1.4364128053349079E-3</v>
      </c>
    </row>
    <row r="1903" spans="1:9" x14ac:dyDescent="0.2">
      <c r="A1903" s="56">
        <f>Data!A1909</f>
        <v>42445</v>
      </c>
      <c r="B1903" s="57">
        <f>Data!E1909</f>
        <v>1544.9929</v>
      </c>
      <c r="C1903" s="57">
        <f t="shared" si="116"/>
        <v>1.0002911540447685</v>
      </c>
      <c r="D1903" s="58">
        <f>IF(Data!Q1909=0,1,Data!Q1909/POWER(10,LEN(Data!Q1909)-1))</f>
        <v>1</v>
      </c>
      <c r="E1903" s="58">
        <f>IF(Data!R1909=0,1,Data!Q1909/1000000000)</f>
        <v>1</v>
      </c>
      <c r="F1903" s="58">
        <f t="shared" si="117"/>
        <v>1765.7900366736117</v>
      </c>
      <c r="G1903" s="65">
        <f t="shared" si="118"/>
        <v>2.911540447685379E-4</v>
      </c>
      <c r="H1903" s="58">
        <v>3861.14</v>
      </c>
      <c r="I1903" s="68">
        <f t="shared" si="119"/>
        <v>2.5575846015231107E-3</v>
      </c>
    </row>
    <row r="1904" spans="1:9" x14ac:dyDescent="0.2">
      <c r="A1904" s="51">
        <f>Data!A1910</f>
        <v>42446</v>
      </c>
      <c r="B1904" s="52">
        <f>Data!E1910</f>
        <v>1562.5473999999999</v>
      </c>
      <c r="C1904" s="52">
        <f t="shared" si="116"/>
        <v>1.0113621881369164</v>
      </c>
      <c r="D1904" s="53">
        <f>IF(Data!Q1910=0,1,Data!Q1910/POWER(10,LEN(Data!Q1910)-1))</f>
        <v>1</v>
      </c>
      <c r="E1904" s="53">
        <f>IF(Data!R1910=0,1,Data!Q1910/1000000000)</f>
        <v>1</v>
      </c>
      <c r="F1904" s="53">
        <f t="shared" si="117"/>
        <v>1785.8532752805897</v>
      </c>
      <c r="G1904" s="66">
        <f t="shared" si="118"/>
        <v>1.1362188136916362E-2</v>
      </c>
      <c r="H1904" s="53">
        <v>3898.11</v>
      </c>
      <c r="I1904" s="69">
        <f t="shared" si="119"/>
        <v>9.5748923892944315E-3</v>
      </c>
    </row>
    <row r="1905" spans="1:9" x14ac:dyDescent="0.2">
      <c r="A1905" s="56">
        <f>Data!A1911</f>
        <v>42447</v>
      </c>
      <c r="B1905" s="57">
        <f>Data!E1911</f>
        <v>1582.5882999999999</v>
      </c>
      <c r="C1905" s="57">
        <f t="shared" si="116"/>
        <v>1.0128257869169282</v>
      </c>
      <c r="D1905" s="58">
        <f>IF(Data!Q1911=0,1,Data!Q1911/POWER(10,LEN(Data!Q1911)-1))</f>
        <v>1</v>
      </c>
      <c r="E1905" s="58">
        <f>IF(Data!R1911=0,1,Data!Q1911/1000000000)</f>
        <v>1</v>
      </c>
      <c r="F1905" s="58">
        <f t="shared" si="117"/>
        <v>1808.7582488542369</v>
      </c>
      <c r="G1905" s="65">
        <f t="shared" si="118"/>
        <v>1.282578691692815E-2</v>
      </c>
      <c r="H1905" s="58">
        <v>3962.9</v>
      </c>
      <c r="I1905" s="68">
        <f t="shared" si="119"/>
        <v>1.662087524466993E-2</v>
      </c>
    </row>
    <row r="1906" spans="1:9" x14ac:dyDescent="0.2">
      <c r="A1906" s="51">
        <f>Data!A1912</f>
        <v>42448</v>
      </c>
      <c r="B1906" s="52">
        <f>Data!E1912</f>
        <v>1582.5183</v>
      </c>
      <c r="C1906" s="52">
        <f t="shared" si="116"/>
        <v>0.99995576866074398</v>
      </c>
      <c r="D1906" s="53">
        <f>IF(Data!Q1912=0,1,Data!Q1912/POWER(10,LEN(Data!Q1912)-1))</f>
        <v>1</v>
      </c>
      <c r="E1906" s="53">
        <f>IF(Data!R1912=0,1,Data!Q1912/1000000000)</f>
        <v>1</v>
      </c>
      <c r="F1906" s="53">
        <f t="shared" si="117"/>
        <v>1808.6782450544997</v>
      </c>
      <c r="G1906" s="66">
        <f t="shared" si="118"/>
        <v>-4.4231339256017854E-5</v>
      </c>
      <c r="H1906" s="53">
        <v>3962.9</v>
      </c>
      <c r="I1906" s="69">
        <f t="shared" si="119"/>
        <v>0</v>
      </c>
    </row>
    <row r="1907" spans="1:9" x14ac:dyDescent="0.2">
      <c r="A1907" s="56">
        <f>Data!A1913</f>
        <v>42449</v>
      </c>
      <c r="B1907" s="57">
        <f>Data!E1913</f>
        <v>1582.4483</v>
      </c>
      <c r="C1907" s="57">
        <f t="shared" si="116"/>
        <v>0.99995576670424602</v>
      </c>
      <c r="D1907" s="58">
        <f>IF(Data!Q1913=0,1,Data!Q1913/POWER(10,LEN(Data!Q1913)-1))</f>
        <v>1</v>
      </c>
      <c r="E1907" s="58">
        <f>IF(Data!R1913=0,1,Data!Q1913/1000000000)</f>
        <v>1</v>
      </c>
      <c r="F1907" s="58">
        <f t="shared" si="117"/>
        <v>1808.5982412547623</v>
      </c>
      <c r="G1907" s="65">
        <f t="shared" si="118"/>
        <v>-4.4233295753981494E-5</v>
      </c>
      <c r="H1907" s="58">
        <v>3962.9</v>
      </c>
      <c r="I1907" s="68">
        <f t="shared" si="119"/>
        <v>0</v>
      </c>
    </row>
    <row r="1908" spans="1:9" x14ac:dyDescent="0.2">
      <c r="A1908" s="51">
        <f>Data!A1914</f>
        <v>42450</v>
      </c>
      <c r="B1908" s="52">
        <f>Data!E1914</f>
        <v>1587.7525000000001</v>
      </c>
      <c r="C1908" s="52">
        <f t="shared" si="116"/>
        <v>1.003351894655895</v>
      </c>
      <c r="D1908" s="53">
        <f>IF(Data!Q1914=0,1,Data!Q1914/POWER(10,LEN(Data!Q1914)-1))</f>
        <v>1</v>
      </c>
      <c r="E1908" s="53">
        <f>IF(Data!R1914=0,1,Data!Q1914/1000000000)</f>
        <v>1</v>
      </c>
      <c r="F1908" s="53">
        <f t="shared" si="117"/>
        <v>1814.6604720342852</v>
      </c>
      <c r="G1908" s="66">
        <f t="shared" si="118"/>
        <v>3.3518946558950269E-3</v>
      </c>
      <c r="H1908" s="53">
        <v>3967.02</v>
      </c>
      <c r="I1908" s="69">
        <f t="shared" si="119"/>
        <v>1.0396426859118346E-3</v>
      </c>
    </row>
    <row r="1909" spans="1:9" x14ac:dyDescent="0.2">
      <c r="A1909" s="56">
        <f>Data!A1915</f>
        <v>42451</v>
      </c>
      <c r="B1909" s="57">
        <f>Data!E1915</f>
        <v>1585.6086</v>
      </c>
      <c r="C1909" s="57">
        <f t="shared" si="116"/>
        <v>0.99864972657892204</v>
      </c>
      <c r="D1909" s="58">
        <f>IF(Data!Q1915=0,1,Data!Q1915/POWER(10,LEN(Data!Q1915)-1))</f>
        <v>1</v>
      </c>
      <c r="E1909" s="58">
        <f>IF(Data!R1915=0,1,Data!Q1915/1000000000)</f>
        <v>1</v>
      </c>
      <c r="F1909" s="58">
        <f t="shared" si="117"/>
        <v>1812.2101842306165</v>
      </c>
      <c r="G1909" s="65">
        <f t="shared" si="118"/>
        <v>-1.3502734210779632E-3</v>
      </c>
      <c r="H1909" s="58">
        <v>3949.4</v>
      </c>
      <c r="I1909" s="68">
        <f t="shared" si="119"/>
        <v>-4.4416211665179173E-3</v>
      </c>
    </row>
    <row r="1910" spans="1:9" x14ac:dyDescent="0.2">
      <c r="A1910" s="51">
        <f>Data!A1916</f>
        <v>42452</v>
      </c>
      <c r="B1910" s="52">
        <f>Data!E1916</f>
        <v>1571.3856000000001</v>
      </c>
      <c r="C1910" s="52">
        <f t="shared" si="116"/>
        <v>0.9910299426983431</v>
      </c>
      <c r="D1910" s="53">
        <f>IF(Data!Q1916=0,1,Data!Q1916/POWER(10,LEN(Data!Q1916)-1))</f>
        <v>1</v>
      </c>
      <c r="E1910" s="53">
        <f>IF(Data!R1916=0,1,Data!Q1916/1000000000)</f>
        <v>1</v>
      </c>
      <c r="F1910" s="53">
        <f t="shared" si="117"/>
        <v>1795.9545550354217</v>
      </c>
      <c r="G1910" s="66">
        <f t="shared" si="118"/>
        <v>-8.9700573016568974E-3</v>
      </c>
      <c r="H1910" s="53">
        <v>3899.26</v>
      </c>
      <c r="I1910" s="69">
        <f t="shared" si="119"/>
        <v>-1.2695599331543961E-2</v>
      </c>
    </row>
    <row r="1911" spans="1:9" x14ac:dyDescent="0.2">
      <c r="A1911" s="56">
        <f>Data!A1917</f>
        <v>42453</v>
      </c>
      <c r="B1911" s="57">
        <f>Data!E1917</f>
        <v>1565.3906999999999</v>
      </c>
      <c r="C1911" s="57">
        <f t="shared" si="116"/>
        <v>0.99618495931234186</v>
      </c>
      <c r="D1911" s="58">
        <f>IF(Data!Q1917=0,1,Data!Q1917/POWER(10,LEN(Data!Q1917)-1))</f>
        <v>1.000756081</v>
      </c>
      <c r="E1911" s="58">
        <f>IF(Data!R1917=0,1,Data!Q1917/1000000000)</f>
        <v>1</v>
      </c>
      <c r="F1911" s="58">
        <f t="shared" si="117"/>
        <v>1790.4556220561058</v>
      </c>
      <c r="G1911" s="65">
        <f t="shared" si="118"/>
        <v>-3.0618441674362673E-3</v>
      </c>
      <c r="H1911" s="58">
        <v>3885.12</v>
      </c>
      <c r="I1911" s="68">
        <f t="shared" si="119"/>
        <v>-3.6263290983418184E-3</v>
      </c>
    </row>
    <row r="1912" spans="1:9" x14ac:dyDescent="0.2">
      <c r="A1912" s="51">
        <f>Data!A1918</f>
        <v>42454</v>
      </c>
      <c r="B1912" s="52">
        <f>Data!E1918</f>
        <v>1565.3286000000001</v>
      </c>
      <c r="C1912" s="52">
        <f t="shared" si="116"/>
        <v>0.9999603293925281</v>
      </c>
      <c r="D1912" s="53">
        <f>IF(Data!Q1918=0,1,Data!Q1918/POWER(10,LEN(Data!Q1918)-1))</f>
        <v>1</v>
      </c>
      <c r="E1912" s="53">
        <f>IF(Data!R1918=0,1,Data!Q1918/1000000000)</f>
        <v>1</v>
      </c>
      <c r="F1912" s="53">
        <f t="shared" si="117"/>
        <v>1790.3845935939273</v>
      </c>
      <c r="G1912" s="66">
        <f t="shared" si="118"/>
        <v>-3.9670607471897767E-5</v>
      </c>
      <c r="H1912" s="53">
        <v>3885.12</v>
      </c>
      <c r="I1912" s="69">
        <f t="shared" si="119"/>
        <v>0</v>
      </c>
    </row>
    <row r="1913" spans="1:9" x14ac:dyDescent="0.2">
      <c r="A1913" s="56">
        <f>Data!A1919</f>
        <v>42455</v>
      </c>
      <c r="B1913" s="57">
        <f>Data!E1919</f>
        <v>1565.2665</v>
      </c>
      <c r="C1913" s="57">
        <f t="shared" si="116"/>
        <v>0.99996032781870847</v>
      </c>
      <c r="D1913" s="58">
        <f>IF(Data!Q1919=0,1,Data!Q1919/POWER(10,LEN(Data!Q1919)-1))</f>
        <v>1</v>
      </c>
      <c r="E1913" s="58">
        <f>IF(Data!R1919=0,1,Data!Q1919/1000000000)</f>
        <v>1</v>
      </c>
      <c r="F1913" s="58">
        <f t="shared" si="117"/>
        <v>1790.3135651317486</v>
      </c>
      <c r="G1913" s="65">
        <f t="shared" si="118"/>
        <v>-3.9672181291527941E-5</v>
      </c>
      <c r="H1913" s="58">
        <v>3885.12</v>
      </c>
      <c r="I1913" s="68">
        <f t="shared" si="119"/>
        <v>0</v>
      </c>
    </row>
    <row r="1914" spans="1:9" x14ac:dyDescent="0.2">
      <c r="A1914" s="51">
        <f>Data!A1920</f>
        <v>42456</v>
      </c>
      <c r="B1914" s="52">
        <f>Data!E1920</f>
        <v>1565.2044000000001</v>
      </c>
      <c r="C1914" s="52">
        <f t="shared" si="116"/>
        <v>0.99996032624476416</v>
      </c>
      <c r="D1914" s="53">
        <f>IF(Data!Q1920=0,1,Data!Q1920/POWER(10,LEN(Data!Q1920)-1))</f>
        <v>1</v>
      </c>
      <c r="E1914" s="53">
        <f>IF(Data!R1920=0,1,Data!Q1920/1000000000)</f>
        <v>1</v>
      </c>
      <c r="F1914" s="53">
        <f t="shared" si="117"/>
        <v>1790.2425366695702</v>
      </c>
      <c r="G1914" s="66">
        <f t="shared" si="118"/>
        <v>-3.9673755235836161E-5</v>
      </c>
      <c r="H1914" s="53">
        <v>3885.12</v>
      </c>
      <c r="I1914" s="69">
        <f t="shared" si="119"/>
        <v>0</v>
      </c>
    </row>
    <row r="1915" spans="1:9" x14ac:dyDescent="0.2">
      <c r="A1915" s="56">
        <f>Data!A1921</f>
        <v>42457</v>
      </c>
      <c r="B1915" s="57">
        <f>Data!E1921</f>
        <v>1561.4356</v>
      </c>
      <c r="C1915" s="57">
        <f t="shared" si="116"/>
        <v>0.9975921355702807</v>
      </c>
      <c r="D1915" s="58">
        <f>IF(Data!Q1921=0,1,Data!Q1921/POWER(10,LEN(Data!Q1921)-1))</f>
        <v>1</v>
      </c>
      <c r="E1915" s="58">
        <f>IF(Data!R1921=0,1,Data!Q1921/1000000000)</f>
        <v>1</v>
      </c>
      <c r="F1915" s="58">
        <f t="shared" si="117"/>
        <v>1785.9318753449531</v>
      </c>
      <c r="G1915" s="65">
        <f t="shared" si="118"/>
        <v>-2.4078644297192975E-3</v>
      </c>
      <c r="H1915" s="58">
        <v>3884.42</v>
      </c>
      <c r="I1915" s="68">
        <f t="shared" si="119"/>
        <v>-1.8017461494101994E-4</v>
      </c>
    </row>
    <row r="1916" spans="1:9" x14ac:dyDescent="0.2">
      <c r="A1916" s="51">
        <f>Data!A1922</f>
        <v>42458</v>
      </c>
      <c r="B1916" s="52">
        <f>Data!E1922</f>
        <v>1560.1711</v>
      </c>
      <c r="C1916" s="52">
        <f t="shared" si="116"/>
        <v>0.99919016832970886</v>
      </c>
      <c r="D1916" s="53">
        <f>IF(Data!Q1922=0,1,Data!Q1922/POWER(10,LEN(Data!Q1922)-1))</f>
        <v>1</v>
      </c>
      <c r="E1916" s="53">
        <f>IF(Data!R1922=0,1,Data!Q1922/1000000000)</f>
        <v>1</v>
      </c>
      <c r="F1916" s="53">
        <f t="shared" si="117"/>
        <v>1784.4855711513164</v>
      </c>
      <c r="G1916" s="66">
        <f t="shared" si="118"/>
        <v>-8.0983167029113901E-4</v>
      </c>
      <c r="H1916" s="53">
        <v>3917.65</v>
      </c>
      <c r="I1916" s="69">
        <f t="shared" si="119"/>
        <v>8.5546877011239975E-3</v>
      </c>
    </row>
    <row r="1917" spans="1:9" x14ac:dyDescent="0.2">
      <c r="A1917" s="56">
        <f>Data!A1923</f>
        <v>42459</v>
      </c>
      <c r="B1917" s="57">
        <f>Data!E1923</f>
        <v>1579.7246</v>
      </c>
      <c r="C1917" s="57">
        <f t="shared" si="116"/>
        <v>1.0125329202675271</v>
      </c>
      <c r="D1917" s="58">
        <f>IF(Data!Q1923=0,1,Data!Q1923/POWER(10,LEN(Data!Q1923)-1))</f>
        <v>1</v>
      </c>
      <c r="E1917" s="58">
        <f>IF(Data!R1923=0,1,Data!Q1923/1000000000)</f>
        <v>1</v>
      </c>
      <c r="F1917" s="58">
        <f t="shared" si="117"/>
        <v>1806.8503865331083</v>
      </c>
      <c r="G1917" s="65">
        <f t="shared" si="118"/>
        <v>1.2532920267527059E-2</v>
      </c>
      <c r="H1917" s="58">
        <v>3946.47</v>
      </c>
      <c r="I1917" s="68">
        <f t="shared" si="119"/>
        <v>7.356450933595271E-3</v>
      </c>
    </row>
    <row r="1918" spans="1:9" x14ac:dyDescent="0.2">
      <c r="A1918" s="51">
        <f>Data!A1924</f>
        <v>42460</v>
      </c>
      <c r="B1918" s="52">
        <f>Data!E1924</f>
        <v>1586.9543000000001</v>
      </c>
      <c r="C1918" s="52">
        <f t="shared" si="116"/>
        <v>1.0045765572049712</v>
      </c>
      <c r="D1918" s="53">
        <f>IF(Data!Q1924=0,1,Data!Q1924/POWER(10,LEN(Data!Q1924)-1))</f>
        <v>1.0000955300000001</v>
      </c>
      <c r="E1918" s="53">
        <f>IF(Data!R1924=0,1,Data!Q1924/1000000000)</f>
        <v>1</v>
      </c>
      <c r="F1918" s="53">
        <f t="shared" si="117"/>
        <v>1815.2929390576235</v>
      </c>
      <c r="G1918" s="66">
        <f t="shared" si="118"/>
        <v>4.6725244034810931E-3</v>
      </c>
      <c r="H1918" s="53">
        <v>3937.49</v>
      </c>
      <c r="I1918" s="69">
        <f t="shared" si="119"/>
        <v>-2.2754512260323434E-3</v>
      </c>
    </row>
    <row r="1919" spans="1:9" x14ac:dyDescent="0.2">
      <c r="A1919" s="56">
        <f>Data!A1925</f>
        <v>42461</v>
      </c>
      <c r="B1919" s="57">
        <f>Data!E1925</f>
        <v>1591.6923999999999</v>
      </c>
      <c r="C1919" s="57">
        <f t="shared" si="116"/>
        <v>1.002985656234713</v>
      </c>
      <c r="D1919" s="58">
        <f>IF(Data!Q1925=0,1,Data!Q1925/POWER(10,LEN(Data!Q1925)-1))</f>
        <v>1</v>
      </c>
      <c r="E1919" s="58">
        <f>IF(Data!R1925=0,1,Data!Q1925/1000000000)</f>
        <v>1</v>
      </c>
      <c r="F1919" s="58">
        <f t="shared" si="117"/>
        <v>1820.7127797389514</v>
      </c>
      <c r="G1919" s="65">
        <f t="shared" si="118"/>
        <v>2.98565623471303E-3</v>
      </c>
      <c r="H1919" s="58">
        <v>3947.34</v>
      </c>
      <c r="I1919" s="68">
        <f t="shared" si="119"/>
        <v>2.5015936548411499E-3</v>
      </c>
    </row>
    <row r="1920" spans="1:9" x14ac:dyDescent="0.2">
      <c r="A1920" s="51">
        <f>Data!A1926</f>
        <v>42462</v>
      </c>
      <c r="B1920" s="52">
        <f>Data!E1926</f>
        <v>1591.6229000000001</v>
      </c>
      <c r="C1920" s="52">
        <f t="shared" si="116"/>
        <v>0.99995633578447707</v>
      </c>
      <c r="D1920" s="53">
        <f>IF(Data!Q1926=0,1,Data!Q1926/POWER(10,LEN(Data!Q1926)-1))</f>
        <v>1</v>
      </c>
      <c r="E1920" s="53">
        <f>IF(Data!R1926=0,1,Data!Q1926/1000000000)</f>
        <v>1</v>
      </c>
      <c r="F1920" s="53">
        <f t="shared" si="117"/>
        <v>1820.6332797437315</v>
      </c>
      <c r="G1920" s="66">
        <f t="shared" si="118"/>
        <v>-4.3664215522931649E-5</v>
      </c>
      <c r="H1920" s="53">
        <v>3947.34</v>
      </c>
      <c r="I1920" s="69">
        <f t="shared" si="119"/>
        <v>0</v>
      </c>
    </row>
    <row r="1921" spans="1:9" x14ac:dyDescent="0.2">
      <c r="A1921" s="56">
        <f>Data!A1927</f>
        <v>42463</v>
      </c>
      <c r="B1921" s="57">
        <f>Data!E1927</f>
        <v>1591.5534</v>
      </c>
      <c r="C1921" s="57">
        <f t="shared" si="116"/>
        <v>0.99995633387782989</v>
      </c>
      <c r="D1921" s="58">
        <f>IF(Data!Q1927=0,1,Data!Q1927/POWER(10,LEN(Data!Q1927)-1))</f>
        <v>1</v>
      </c>
      <c r="E1921" s="58">
        <f>IF(Data!R1927=0,1,Data!Q1927/1000000000)</f>
        <v>1</v>
      </c>
      <c r="F1921" s="58">
        <f t="shared" si="117"/>
        <v>1820.5537797485113</v>
      </c>
      <c r="G1921" s="65">
        <f t="shared" si="118"/>
        <v>-4.3666122170105126E-5</v>
      </c>
      <c r="H1921" s="58">
        <v>3947.34</v>
      </c>
      <c r="I1921" s="68">
        <f t="shared" si="119"/>
        <v>0</v>
      </c>
    </row>
    <row r="1922" spans="1:9" x14ac:dyDescent="0.2">
      <c r="A1922" s="51">
        <f>Data!A1928</f>
        <v>42464</v>
      </c>
      <c r="B1922" s="52">
        <f>Data!E1928</f>
        <v>1594.7973999999999</v>
      </c>
      <c r="C1922" s="52">
        <f t="shared" si="116"/>
        <v>1.0020382602305395</v>
      </c>
      <c r="D1922" s="53">
        <f>IF(Data!Q1928=0,1,Data!Q1928/POWER(10,LEN(Data!Q1928)-1))</f>
        <v>1</v>
      </c>
      <c r="E1922" s="53">
        <f>IF(Data!R1928=0,1,Data!Q1928/1000000000)</f>
        <v>1</v>
      </c>
      <c r="F1922" s="53">
        <f t="shared" si="117"/>
        <v>1824.2645421153311</v>
      </c>
      <c r="G1922" s="66">
        <f t="shared" si="118"/>
        <v>2.0382602305395459E-3</v>
      </c>
      <c r="H1922" s="53">
        <v>3950.13</v>
      </c>
      <c r="I1922" s="69">
        <f t="shared" si="119"/>
        <v>7.0680508899667593E-4</v>
      </c>
    </row>
    <row r="1923" spans="1:9" x14ac:dyDescent="0.2">
      <c r="A1923" s="56">
        <f>Data!A1929</f>
        <v>42465</v>
      </c>
      <c r="B1923" s="57">
        <f>Data!E1929</f>
        <v>1586.5326</v>
      </c>
      <c r="C1923" s="57">
        <f t="shared" si="116"/>
        <v>0.99481764893772717</v>
      </c>
      <c r="D1923" s="58">
        <f>IF(Data!Q1929=0,1,Data!Q1929/POWER(10,LEN(Data!Q1929)-1))</f>
        <v>1</v>
      </c>
      <c r="E1923" s="58">
        <f>IF(Data!R1929=0,1,Data!Q1929/1000000000)</f>
        <v>1</v>
      </c>
      <c r="F1923" s="58">
        <f t="shared" si="117"/>
        <v>1814.810562827633</v>
      </c>
      <c r="G1923" s="65">
        <f t="shared" si="118"/>
        <v>-5.1823510622728275E-3</v>
      </c>
      <c r="H1923" s="58">
        <v>3920.31</v>
      </c>
      <c r="I1923" s="68">
        <f t="shared" si="119"/>
        <v>-7.5491186366019036E-3</v>
      </c>
    </row>
    <row r="1924" spans="1:9" x14ac:dyDescent="0.2">
      <c r="A1924" s="51">
        <f>Data!A1930</f>
        <v>42466</v>
      </c>
      <c r="B1924" s="52">
        <f>Data!E1930</f>
        <v>1573.2618</v>
      </c>
      <c r="C1924" s="52">
        <f t="shared" ref="C1924:C1987" si="120">B1924/B1923</f>
        <v>0.99163534364185146</v>
      </c>
      <c r="D1924" s="53">
        <f>IF(Data!Q1930=0,1,Data!Q1930/POWER(10,LEN(Data!Q1930)-1))</f>
        <v>1</v>
      </c>
      <c r="E1924" s="53">
        <f>IF(Data!R1930=0,1,Data!Q1930/1000000000)</f>
        <v>1</v>
      </c>
      <c r="F1924" s="53">
        <f t="shared" ref="F1924:F1987" si="121">D1924*E1924*F1923*C1924</f>
        <v>1799.6302961144418</v>
      </c>
      <c r="G1924" s="66">
        <f t="shared" ref="G1924:G1987" si="122">(F1924/F1923)-1</f>
        <v>-8.3646563581485367E-3</v>
      </c>
      <c r="H1924" s="53">
        <v>3883.4</v>
      </c>
      <c r="I1924" s="69">
        <f t="shared" ref="I1924:I1987" si="123">(H1924/H1923)-1</f>
        <v>-9.4150717672836226E-3</v>
      </c>
    </row>
    <row r="1925" spans="1:9" x14ac:dyDescent="0.2">
      <c r="A1925" s="56">
        <f>Data!A1931</f>
        <v>42467</v>
      </c>
      <c r="B1925" s="57">
        <f>Data!E1931</f>
        <v>1569.8369</v>
      </c>
      <c r="C1925" s="57">
        <f t="shared" si="120"/>
        <v>0.99782305780258573</v>
      </c>
      <c r="D1925" s="58">
        <f>IF(Data!Q1931=0,1,Data!Q1931/POWER(10,LEN(Data!Q1931)-1))</f>
        <v>1</v>
      </c>
      <c r="E1925" s="58">
        <f>IF(Data!R1931=0,1,Data!Q1931/1000000000)</f>
        <v>1</v>
      </c>
      <c r="F1925" s="58">
        <f t="shared" si="121"/>
        <v>1795.7126049830852</v>
      </c>
      <c r="G1925" s="65">
        <f t="shared" si="122"/>
        <v>-2.1769421974142666E-3</v>
      </c>
      <c r="H1925" s="58">
        <v>3890.16</v>
      </c>
      <c r="I1925" s="68">
        <f t="shared" si="123"/>
        <v>1.740742648194793E-3</v>
      </c>
    </row>
    <row r="1926" spans="1:9" x14ac:dyDescent="0.2">
      <c r="A1926" s="51">
        <f>Data!A1932</f>
        <v>42468</v>
      </c>
      <c r="B1926" s="52">
        <f>Data!E1932</f>
        <v>1588.5812000000001</v>
      </c>
      <c r="C1926" s="52">
        <f t="shared" si="120"/>
        <v>1.0119402850066781</v>
      </c>
      <c r="D1926" s="53">
        <f>IF(Data!Q1932=0,1,Data!Q1932/POWER(10,LEN(Data!Q1932)-1))</f>
        <v>1</v>
      </c>
      <c r="E1926" s="53">
        <f>IF(Data!R1932=0,1,Data!Q1932/1000000000)</f>
        <v>1</v>
      </c>
      <c r="F1926" s="53">
        <f t="shared" si="121"/>
        <v>1817.1539252766675</v>
      </c>
      <c r="G1926" s="66">
        <f t="shared" si="122"/>
        <v>1.1940285006678097E-2</v>
      </c>
      <c r="H1926" s="53">
        <v>3926.83</v>
      </c>
      <c r="I1926" s="69">
        <f t="shared" si="123"/>
        <v>9.4263475024163323E-3</v>
      </c>
    </row>
    <row r="1927" spans="1:9" x14ac:dyDescent="0.2">
      <c r="A1927" s="56">
        <f>Data!A1933</f>
        <v>42469</v>
      </c>
      <c r="B1927" s="57">
        <f>Data!E1933</f>
        <v>1588.5133000000001</v>
      </c>
      <c r="C1927" s="57">
        <f t="shared" si="120"/>
        <v>0.99995725745715736</v>
      </c>
      <c r="D1927" s="58">
        <f>IF(Data!Q1933=0,1,Data!Q1933/POWER(10,LEN(Data!Q1933)-1))</f>
        <v>1</v>
      </c>
      <c r="E1927" s="58">
        <f>IF(Data!R1933=0,1,Data!Q1933/1000000000)</f>
        <v>1</v>
      </c>
      <c r="F1927" s="58">
        <f t="shared" si="121"/>
        <v>1817.0762554971645</v>
      </c>
      <c r="G1927" s="65">
        <f t="shared" si="122"/>
        <v>-4.2742542842644227E-5</v>
      </c>
      <c r="H1927" s="58">
        <v>3926.83</v>
      </c>
      <c r="I1927" s="68">
        <f t="shared" si="123"/>
        <v>0</v>
      </c>
    </row>
    <row r="1928" spans="1:9" x14ac:dyDescent="0.2">
      <c r="A1928" s="51">
        <f>Data!A1934</f>
        <v>42470</v>
      </c>
      <c r="B1928" s="52">
        <f>Data!E1934</f>
        <v>1588.4454000000001</v>
      </c>
      <c r="C1928" s="52">
        <f t="shared" si="120"/>
        <v>0.99995725563015425</v>
      </c>
      <c r="D1928" s="53">
        <f>IF(Data!Q1934=0,1,Data!Q1934/POWER(10,LEN(Data!Q1934)-1))</f>
        <v>1</v>
      </c>
      <c r="E1928" s="53">
        <f>IF(Data!R1934=0,1,Data!Q1934/1000000000)</f>
        <v>1</v>
      </c>
      <c r="F1928" s="53">
        <f t="shared" si="121"/>
        <v>1816.9985857176616</v>
      </c>
      <c r="G1928" s="66">
        <f t="shared" si="122"/>
        <v>-4.2744369845748587E-5</v>
      </c>
      <c r="H1928" s="53">
        <v>3926.83</v>
      </c>
      <c r="I1928" s="69">
        <f t="shared" si="123"/>
        <v>0</v>
      </c>
    </row>
    <row r="1929" spans="1:9" x14ac:dyDescent="0.2">
      <c r="A1929" s="56">
        <f>Data!A1935</f>
        <v>42471</v>
      </c>
      <c r="B1929" s="57">
        <f>Data!E1935</f>
        <v>1588.1436000000001</v>
      </c>
      <c r="C1929" s="57">
        <f t="shared" si="120"/>
        <v>0.99981000291228139</v>
      </c>
      <c r="D1929" s="58">
        <f>IF(Data!Q1935=0,1,Data!Q1935/POWER(10,LEN(Data!Q1935)-1))</f>
        <v>1</v>
      </c>
      <c r="E1929" s="58">
        <f>IF(Data!R1935=0,1,Data!Q1935/1000000000)</f>
        <v>1</v>
      </c>
      <c r="F1929" s="58">
        <f t="shared" si="121"/>
        <v>1816.6533612779865</v>
      </c>
      <c r="G1929" s="65">
        <f t="shared" si="122"/>
        <v>-1.8999708771860746E-4</v>
      </c>
      <c r="H1929" s="58">
        <v>3923.38</v>
      </c>
      <c r="I1929" s="68">
        <f t="shared" si="123"/>
        <v>-8.7857126486245996E-4</v>
      </c>
    </row>
    <row r="1930" spans="1:9" x14ac:dyDescent="0.2">
      <c r="A1930" s="51">
        <f>Data!A1936</f>
        <v>42472</v>
      </c>
      <c r="B1930" s="52">
        <f>Data!E1936</f>
        <v>1587.1405999999999</v>
      </c>
      <c r="C1930" s="52">
        <f t="shared" si="120"/>
        <v>0.99936844501970723</v>
      </c>
      <c r="D1930" s="53">
        <f>IF(Data!Q1936=0,1,Data!Q1936/POWER(10,LEN(Data!Q1936)-1))</f>
        <v>1</v>
      </c>
      <c r="E1930" s="53">
        <f>IF(Data!R1936=0,1,Data!Q1936/1000000000)</f>
        <v>1</v>
      </c>
      <c r="F1930" s="53">
        <f t="shared" si="121"/>
        <v>1815.5060448002057</v>
      </c>
      <c r="G1930" s="66">
        <f t="shared" si="122"/>
        <v>-6.3155498029277002E-4</v>
      </c>
      <c r="H1930" s="53">
        <v>3953.68</v>
      </c>
      <c r="I1930" s="69">
        <f t="shared" si="123"/>
        <v>7.7229327773500334E-3</v>
      </c>
    </row>
    <row r="1931" spans="1:9" x14ac:dyDescent="0.2">
      <c r="A1931" s="56">
        <f>Data!A1937</f>
        <v>42473</v>
      </c>
      <c r="B1931" s="57">
        <f>Data!E1937</f>
        <v>1602.2108000000001</v>
      </c>
      <c r="C1931" s="57">
        <f t="shared" si="120"/>
        <v>1.0094951890210611</v>
      </c>
      <c r="D1931" s="58">
        <f>IF(Data!Q1937=0,1,Data!Q1937/POWER(10,LEN(Data!Q1937)-1))</f>
        <v>1</v>
      </c>
      <c r="E1931" s="58">
        <f>IF(Data!R1937=0,1,Data!Q1937/1000000000)</f>
        <v>1</v>
      </c>
      <c r="F1931" s="58">
        <f t="shared" si="121"/>
        <v>1832.7446178644625</v>
      </c>
      <c r="G1931" s="65">
        <f t="shared" si="122"/>
        <v>9.4951890210610568E-3</v>
      </c>
      <c r="H1931" s="58">
        <v>3957.24</v>
      </c>
      <c r="I1931" s="68">
        <f t="shared" si="123"/>
        <v>9.0042694401160084E-4</v>
      </c>
    </row>
    <row r="1932" spans="1:9" x14ac:dyDescent="0.2">
      <c r="A1932" s="51">
        <f>Data!A1938</f>
        <v>42474</v>
      </c>
      <c r="B1932" s="52">
        <f>Data!E1938</f>
        <v>1604.681</v>
      </c>
      <c r="C1932" s="52">
        <f t="shared" si="120"/>
        <v>1.0015417446942687</v>
      </c>
      <c r="D1932" s="53">
        <f>IF(Data!Q1938=0,1,Data!Q1938/POWER(10,LEN(Data!Q1938)-1))</f>
        <v>1</v>
      </c>
      <c r="E1932" s="53">
        <f>IF(Data!R1938=0,1,Data!Q1938/1000000000)</f>
        <v>1</v>
      </c>
      <c r="F1932" s="53">
        <f t="shared" si="121"/>
        <v>1835.5702421550045</v>
      </c>
      <c r="G1932" s="66">
        <f t="shared" si="122"/>
        <v>1.5417446942687096E-3</v>
      </c>
      <c r="H1932" s="53">
        <v>3950.56</v>
      </c>
      <c r="I1932" s="69">
        <f t="shared" si="123"/>
        <v>-1.6880452032224103E-3</v>
      </c>
    </row>
    <row r="1933" spans="1:9" x14ac:dyDescent="0.2">
      <c r="A1933" s="56">
        <f>Data!A1939</f>
        <v>42475</v>
      </c>
      <c r="B1933" s="57">
        <f>Data!E1939</f>
        <v>1608.5409</v>
      </c>
      <c r="C1933" s="57">
        <f t="shared" si="120"/>
        <v>1.0024054002010367</v>
      </c>
      <c r="D1933" s="58">
        <f>IF(Data!Q1939=0,1,Data!Q1939/POWER(10,LEN(Data!Q1939)-1))</f>
        <v>1</v>
      </c>
      <c r="E1933" s="58">
        <f>IF(Data!R1939=0,1,Data!Q1939/1000000000)</f>
        <v>1</v>
      </c>
      <c r="F1933" s="58">
        <f t="shared" si="121"/>
        <v>1839.9855231845013</v>
      </c>
      <c r="G1933" s="65">
        <f t="shared" si="122"/>
        <v>2.4054002010367448E-3</v>
      </c>
      <c r="H1933" s="58">
        <v>3962.06</v>
      </c>
      <c r="I1933" s="68">
        <f t="shared" si="123"/>
        <v>2.9109797092057299E-3</v>
      </c>
    </row>
    <row r="1934" spans="1:9" x14ac:dyDescent="0.2">
      <c r="A1934" s="51">
        <f>Data!A1940</f>
        <v>42476</v>
      </c>
      <c r="B1934" s="52">
        <f>Data!E1940</f>
        <v>1608.4729</v>
      </c>
      <c r="C1934" s="52">
        <f t="shared" si="120"/>
        <v>0.99995772566305274</v>
      </c>
      <c r="D1934" s="53">
        <f>IF(Data!Q1940=0,1,Data!Q1940/POWER(10,LEN(Data!Q1940)-1))</f>
        <v>1</v>
      </c>
      <c r="E1934" s="53">
        <f>IF(Data!R1940=0,1,Data!Q1940/1000000000)</f>
        <v>1</v>
      </c>
      <c r="F1934" s="53">
        <f t="shared" si="121"/>
        <v>1839.9077390165162</v>
      </c>
      <c r="G1934" s="66">
        <f t="shared" si="122"/>
        <v>-4.2274336947256685E-5</v>
      </c>
      <c r="H1934" s="53">
        <v>3962.06</v>
      </c>
      <c r="I1934" s="69">
        <f t="shared" si="123"/>
        <v>0</v>
      </c>
    </row>
    <row r="1935" spans="1:9" x14ac:dyDescent="0.2">
      <c r="A1935" s="56">
        <f>Data!A1941</f>
        <v>42477</v>
      </c>
      <c r="B1935" s="57">
        <f>Data!E1941</f>
        <v>1608.405</v>
      </c>
      <c r="C1935" s="57">
        <f t="shared" si="120"/>
        <v>0.99995778604662844</v>
      </c>
      <c r="D1935" s="58">
        <f>IF(Data!Q1941=0,1,Data!Q1941/POWER(10,LEN(Data!Q1941)-1))</f>
        <v>1</v>
      </c>
      <c r="E1935" s="58">
        <f>IF(Data!R1941=0,1,Data!Q1941/1000000000)</f>
        <v>1</v>
      </c>
      <c r="F1935" s="58">
        <f t="shared" si="121"/>
        <v>1839.8300692370133</v>
      </c>
      <c r="G1935" s="65">
        <f t="shared" si="122"/>
        <v>-4.221395337156153E-5</v>
      </c>
      <c r="H1935" s="58">
        <v>3962.06</v>
      </c>
      <c r="I1935" s="68">
        <f t="shared" si="123"/>
        <v>0</v>
      </c>
    </row>
    <row r="1936" spans="1:9" x14ac:dyDescent="0.2">
      <c r="A1936" s="51">
        <f>Data!A1942</f>
        <v>42478</v>
      </c>
      <c r="B1936" s="52">
        <f>Data!E1942</f>
        <v>1604.4126000000001</v>
      </c>
      <c r="C1936" s="52">
        <f t="shared" si="120"/>
        <v>0.99751778936275382</v>
      </c>
      <c r="D1936" s="53">
        <f>IF(Data!Q1942=0,1,Data!Q1942/POWER(10,LEN(Data!Q1942)-1))</f>
        <v>1</v>
      </c>
      <c r="E1936" s="53">
        <f>IF(Data!R1942=0,1,Data!Q1942/1000000000)</f>
        <v>1</v>
      </c>
      <c r="F1936" s="53">
        <f t="shared" si="121"/>
        <v>1835.2632234684277</v>
      </c>
      <c r="G1936" s="66">
        <f t="shared" si="122"/>
        <v>-2.482210637246296E-3</v>
      </c>
      <c r="H1936" s="53">
        <v>3965.07</v>
      </c>
      <c r="I1936" s="69">
        <f t="shared" si="123"/>
        <v>7.5970580960404988E-4</v>
      </c>
    </row>
    <row r="1937" spans="1:9" x14ac:dyDescent="0.2">
      <c r="A1937" s="56">
        <f>Data!A1943</f>
        <v>42479</v>
      </c>
      <c r="B1937" s="57">
        <f>Data!E1943</f>
        <v>1615.2950000000001</v>
      </c>
      <c r="C1937" s="57">
        <f t="shared" si="120"/>
        <v>1.0067827939022667</v>
      </c>
      <c r="D1937" s="58">
        <f>IF(Data!Q1943=0,1,Data!Q1943/POWER(10,LEN(Data!Q1943)-1))</f>
        <v>1</v>
      </c>
      <c r="E1937" s="58">
        <f>IF(Data!R1943=0,1,Data!Q1943/1000000000)</f>
        <v>1</v>
      </c>
      <c r="F1937" s="58">
        <f t="shared" si="121"/>
        <v>1847.7114356696236</v>
      </c>
      <c r="G1937" s="65">
        <f t="shared" si="122"/>
        <v>6.7827939022666595E-3</v>
      </c>
      <c r="H1937" s="58">
        <v>3989.7</v>
      </c>
      <c r="I1937" s="68">
        <f t="shared" si="123"/>
        <v>6.2117440549598335E-3</v>
      </c>
    </row>
    <row r="1938" spans="1:9" x14ac:dyDescent="0.2">
      <c r="A1938" s="51">
        <f>Data!A1944</f>
        <v>42480</v>
      </c>
      <c r="B1938" s="52">
        <f>Data!E1944</f>
        <v>1615.3040000000001</v>
      </c>
      <c r="C1938" s="52">
        <f t="shared" si="120"/>
        <v>1.0000055717376701</v>
      </c>
      <c r="D1938" s="53">
        <f>IF(Data!Q1944=0,1,Data!Q1944/POWER(10,LEN(Data!Q1944)-1))</f>
        <v>1</v>
      </c>
      <c r="E1938" s="53">
        <f>IF(Data!R1944=0,1,Data!Q1944/1000000000)</f>
        <v>1</v>
      </c>
      <c r="F1938" s="53">
        <f t="shared" si="121"/>
        <v>1847.7217306330333</v>
      </c>
      <c r="G1938" s="66">
        <f t="shared" si="122"/>
        <v>5.5717376701291954E-6</v>
      </c>
      <c r="H1938" s="53">
        <v>3985.07</v>
      </c>
      <c r="I1938" s="69">
        <f t="shared" si="123"/>
        <v>-1.1604882572623376E-3</v>
      </c>
    </row>
    <row r="1939" spans="1:9" x14ac:dyDescent="0.2">
      <c r="A1939" s="56">
        <f>Data!A1945</f>
        <v>42481</v>
      </c>
      <c r="B1939" s="57">
        <f>Data!E1945</f>
        <v>1616.1646000000001</v>
      </c>
      <c r="C1939" s="57">
        <f t="shared" si="120"/>
        <v>1.00053277896916</v>
      </c>
      <c r="D1939" s="58">
        <f>IF(Data!Q1945=0,1,Data!Q1945/POWER(10,LEN(Data!Q1945)-1))</f>
        <v>1</v>
      </c>
      <c r="E1939" s="58">
        <f>IF(Data!R1945=0,1,Data!Q1945/1000000000)</f>
        <v>1</v>
      </c>
      <c r="F1939" s="58">
        <f t="shared" si="121"/>
        <v>1848.7061579119745</v>
      </c>
      <c r="G1939" s="65">
        <f t="shared" si="122"/>
        <v>5.3277896916004153E-4</v>
      </c>
      <c r="H1939" s="58">
        <v>3986.46</v>
      </c>
      <c r="I1939" s="68">
        <f t="shared" si="123"/>
        <v>3.4880190310326853E-4</v>
      </c>
    </row>
    <row r="1940" spans="1:9" x14ac:dyDescent="0.2">
      <c r="A1940" s="51">
        <f>Data!A1946</f>
        <v>42482</v>
      </c>
      <c r="B1940" s="52">
        <f>Data!E1946</f>
        <v>1609.8035</v>
      </c>
      <c r="C1940" s="52">
        <f t="shared" si="120"/>
        <v>0.99606407664169849</v>
      </c>
      <c r="D1940" s="53">
        <f>IF(Data!Q1946=0,1,Data!Q1946/POWER(10,LEN(Data!Q1946)-1))</f>
        <v>1.002329083</v>
      </c>
      <c r="E1940" s="53">
        <f>IF(Data!R1946=0,1,Data!Q1946/1000000000)</f>
        <v>1</v>
      </c>
      <c r="F1940" s="53">
        <f t="shared" si="121"/>
        <v>1845.7186349870319</v>
      </c>
      <c r="G1940" s="66">
        <f t="shared" si="122"/>
        <v>-1.6160074504846245E-3</v>
      </c>
      <c r="H1940" s="53">
        <v>3972.1</v>
      </c>
      <c r="I1940" s="69">
        <f t="shared" si="123"/>
        <v>-3.6021934247427723E-3</v>
      </c>
    </row>
    <row r="1941" spans="1:9" x14ac:dyDescent="0.2">
      <c r="A1941" s="56">
        <f>Data!A1947</f>
        <v>42483</v>
      </c>
      <c r="B1941" s="57">
        <f>Data!E1947</f>
        <v>1609.7384999999999</v>
      </c>
      <c r="C1941" s="57">
        <f t="shared" si="120"/>
        <v>0.99995962240111913</v>
      </c>
      <c r="D1941" s="58">
        <f>IF(Data!Q1947=0,1,Data!Q1947/POWER(10,LEN(Data!Q1947)-1))</f>
        <v>1</v>
      </c>
      <c r="E1941" s="58">
        <f>IF(Data!R1947=0,1,Data!Q1947/1000000000)</f>
        <v>1</v>
      </c>
      <c r="F1941" s="58">
        <f t="shared" si="121"/>
        <v>1845.6441093003414</v>
      </c>
      <c r="G1941" s="65">
        <f t="shared" si="122"/>
        <v>-4.037759888086967E-5</v>
      </c>
      <c r="H1941" s="58">
        <v>3972.1</v>
      </c>
      <c r="I1941" s="68">
        <f t="shared" si="123"/>
        <v>0</v>
      </c>
    </row>
    <row r="1942" spans="1:9" x14ac:dyDescent="0.2">
      <c r="A1942" s="51">
        <f>Data!A1948</f>
        <v>42484</v>
      </c>
      <c r="B1942" s="52">
        <f>Data!E1948</f>
        <v>1609.6733999999999</v>
      </c>
      <c r="C1942" s="52">
        <f t="shared" si="120"/>
        <v>0.99995955864881159</v>
      </c>
      <c r="D1942" s="53">
        <f>IF(Data!Q1948=0,1,Data!Q1948/POWER(10,LEN(Data!Q1948)-1))</f>
        <v>1</v>
      </c>
      <c r="E1942" s="53">
        <f>IF(Data!R1948=0,1,Data!Q1948/1000000000)</f>
        <v>1</v>
      </c>
      <c r="F1942" s="53">
        <f t="shared" si="121"/>
        <v>1845.5694689587483</v>
      </c>
      <c r="G1942" s="66">
        <f t="shared" si="122"/>
        <v>-4.0441351188413854E-5</v>
      </c>
      <c r="H1942" s="53">
        <v>3972.1</v>
      </c>
      <c r="I1942" s="69">
        <f t="shared" si="123"/>
        <v>0</v>
      </c>
    </row>
    <row r="1943" spans="1:9" x14ac:dyDescent="0.2">
      <c r="A1943" s="56">
        <f>Data!A1949</f>
        <v>42485</v>
      </c>
      <c r="B1943" s="57">
        <f>Data!E1949</f>
        <v>1597.9201</v>
      </c>
      <c r="C1943" s="57">
        <f t="shared" si="120"/>
        <v>0.99269833246918293</v>
      </c>
      <c r="D1943" s="58">
        <f>IF(Data!Q1949=0,1,Data!Q1949/POWER(10,LEN(Data!Q1949)-1))</f>
        <v>1</v>
      </c>
      <c r="E1943" s="58">
        <f>IF(Data!R1949=0,1,Data!Q1949/1000000000)</f>
        <v>1</v>
      </c>
      <c r="F1943" s="58">
        <f t="shared" si="121"/>
        <v>1832.0937342913849</v>
      </c>
      <c r="G1943" s="65">
        <f t="shared" si="122"/>
        <v>-7.3016675308170687E-3</v>
      </c>
      <c r="H1943" s="58">
        <v>3953.2</v>
      </c>
      <c r="I1943" s="68">
        <f t="shared" si="123"/>
        <v>-4.7581883638377898E-3</v>
      </c>
    </row>
    <row r="1944" spans="1:9" x14ac:dyDescent="0.2">
      <c r="A1944" s="51">
        <f>Data!A1950</f>
        <v>42486</v>
      </c>
      <c r="B1944" s="52">
        <f>Data!E1950</f>
        <v>1598.2104999999999</v>
      </c>
      <c r="C1944" s="52">
        <f t="shared" si="120"/>
        <v>1.0001817362457608</v>
      </c>
      <c r="D1944" s="53">
        <f>IF(Data!Q1950=0,1,Data!Q1950/POWER(10,LEN(Data!Q1950)-1))</f>
        <v>1</v>
      </c>
      <c r="E1944" s="53">
        <f>IF(Data!R1950=0,1,Data!Q1950/1000000000)</f>
        <v>1</v>
      </c>
      <c r="F1944" s="53">
        <f t="shared" si="121"/>
        <v>1832.4266921285368</v>
      </c>
      <c r="G1944" s="66">
        <f t="shared" si="122"/>
        <v>1.8173624576078851E-4</v>
      </c>
      <c r="H1944" s="53">
        <v>3952.85</v>
      </c>
      <c r="I1944" s="69">
        <f t="shared" si="123"/>
        <v>-8.8535869675165912E-5</v>
      </c>
    </row>
    <row r="1945" spans="1:9" x14ac:dyDescent="0.2">
      <c r="A1945" s="56">
        <f>Data!A1951</f>
        <v>42487</v>
      </c>
      <c r="B1945" s="57">
        <f>Data!E1951</f>
        <v>1601.2564</v>
      </c>
      <c r="C1945" s="57">
        <f t="shared" si="120"/>
        <v>1.0019058190394821</v>
      </c>
      <c r="D1945" s="58">
        <f>IF(Data!Q1951=0,1,Data!Q1951/POWER(10,LEN(Data!Q1951)-1))</f>
        <v>1</v>
      </c>
      <c r="E1945" s="58">
        <f>IF(Data!R1951=0,1,Data!Q1951/1000000000)</f>
        <v>1</v>
      </c>
      <c r="F1945" s="58">
        <f t="shared" si="121"/>
        <v>1835.9189658068506</v>
      </c>
      <c r="G1945" s="65">
        <f t="shared" si="122"/>
        <v>1.9058190394820596E-3</v>
      </c>
      <c r="H1945" s="58">
        <v>3979.58</v>
      </c>
      <c r="I1945" s="68">
        <f t="shared" si="123"/>
        <v>6.7622095450117214E-3</v>
      </c>
    </row>
    <row r="1946" spans="1:9" x14ac:dyDescent="0.2">
      <c r="A1946" s="51">
        <f>Data!A1952</f>
        <v>42488</v>
      </c>
      <c r="B1946" s="52">
        <f>Data!E1952</f>
        <v>1617.9666999999999</v>
      </c>
      <c r="C1946" s="52">
        <f t="shared" si="120"/>
        <v>1.0104357428329405</v>
      </c>
      <c r="D1946" s="53">
        <f>IF(Data!Q1952=0,1,Data!Q1952/POWER(10,LEN(Data!Q1952)-1))</f>
        <v>1.002487261</v>
      </c>
      <c r="E1946" s="53">
        <f>IF(Data!R1952=0,1,Data!Q1952/1000000000)</f>
        <v>1</v>
      </c>
      <c r="F1946" s="53">
        <f t="shared" si="121"/>
        <v>1859.6922075156426</v>
      </c>
      <c r="G1946" s="66">
        <f t="shared" si="122"/>
        <v>1.2948960249094643E-2</v>
      </c>
      <c r="H1946" s="53">
        <v>4022.59</v>
      </c>
      <c r="I1946" s="69">
        <f t="shared" si="123"/>
        <v>1.0807673171540744E-2</v>
      </c>
    </row>
    <row r="1947" spans="1:9" x14ac:dyDescent="0.2">
      <c r="A1947" s="56">
        <f>Data!A1953</f>
        <v>42489</v>
      </c>
      <c r="B1947" s="57">
        <f>Data!E1953</f>
        <v>1616.7771</v>
      </c>
      <c r="C1947" s="57">
        <f t="shared" si="120"/>
        <v>0.99926475619059407</v>
      </c>
      <c r="D1947" s="58">
        <f>IF(Data!Q1953=0,1,Data!Q1953/POWER(10,LEN(Data!Q1953)-1))</f>
        <v>1</v>
      </c>
      <c r="E1947" s="58">
        <f>IF(Data!R1953=0,1,Data!Q1953/1000000000)</f>
        <v>1</v>
      </c>
      <c r="F1947" s="58">
        <f t="shared" si="121"/>
        <v>1858.3248803326662</v>
      </c>
      <c r="G1947" s="65">
        <f t="shared" si="122"/>
        <v>-7.3524380940592771E-4</v>
      </c>
      <c r="H1947" s="58">
        <v>4002.07</v>
      </c>
      <c r="I1947" s="68">
        <f t="shared" si="123"/>
        <v>-5.1011910236936631E-3</v>
      </c>
    </row>
    <row r="1948" spans="1:9" x14ac:dyDescent="0.2">
      <c r="A1948" s="51">
        <f>Data!A1954</f>
        <v>42490</v>
      </c>
      <c r="B1948" s="52">
        <f>Data!E1954</f>
        <v>1616.7067</v>
      </c>
      <c r="C1948" s="52">
        <f t="shared" si="120"/>
        <v>0.99995645658266685</v>
      </c>
      <c r="D1948" s="53">
        <f>IF(Data!Q1954=0,1,Data!Q1954/POWER(10,LEN(Data!Q1954)-1))</f>
        <v>1</v>
      </c>
      <c r="E1948" s="53">
        <f>IF(Data!R1954=0,1,Data!Q1954/1000000000)</f>
        <v>1</v>
      </c>
      <c r="F1948" s="53">
        <f t="shared" si="121"/>
        <v>1858.2439625168613</v>
      </c>
      <c r="G1948" s="66">
        <f t="shared" si="122"/>
        <v>-4.3543417333147261E-5</v>
      </c>
      <c r="H1948" s="53">
        <v>4002.07</v>
      </c>
      <c r="I1948" s="69">
        <f t="shared" si="123"/>
        <v>0</v>
      </c>
    </row>
    <row r="1949" spans="1:9" x14ac:dyDescent="0.2">
      <c r="A1949" s="56">
        <f>Data!A1955</f>
        <v>42491</v>
      </c>
      <c r="B1949" s="57">
        <f>Data!E1955</f>
        <v>1616.6361999999999</v>
      </c>
      <c r="C1949" s="57">
        <f t="shared" si="120"/>
        <v>0.99995639283241666</v>
      </c>
      <c r="D1949" s="58">
        <f>IF(Data!Q1955=0,1,Data!Q1955/POWER(10,LEN(Data!Q1955)-1))</f>
        <v>1</v>
      </c>
      <c r="E1949" s="58">
        <f>IF(Data!R1955=0,1,Data!Q1955/1000000000)</f>
        <v>1</v>
      </c>
      <c r="F1949" s="58">
        <f t="shared" si="121"/>
        <v>1858.162929760977</v>
      </c>
      <c r="G1949" s="65">
        <f t="shared" si="122"/>
        <v>-4.3607167583337159E-5</v>
      </c>
      <c r="H1949" s="58">
        <v>4002.07</v>
      </c>
      <c r="I1949" s="68">
        <f t="shared" si="123"/>
        <v>0</v>
      </c>
    </row>
    <row r="1950" spans="1:9" x14ac:dyDescent="0.2">
      <c r="A1950" s="51">
        <f>Data!A1956</f>
        <v>42492</v>
      </c>
      <c r="B1950" s="52">
        <f>Data!E1956</f>
        <v>1606.7913000000001</v>
      </c>
      <c r="C1950" s="52">
        <f t="shared" si="120"/>
        <v>0.99391025637060471</v>
      </c>
      <c r="D1950" s="53">
        <f>IF(Data!Q1956=0,1,Data!Q1956/POWER(10,LEN(Data!Q1956)-1))</f>
        <v>1</v>
      </c>
      <c r="E1950" s="53">
        <f>IF(Data!R1956=0,1,Data!Q1956/1000000000)</f>
        <v>1</v>
      </c>
      <c r="F1950" s="53">
        <f t="shared" si="121"/>
        <v>1846.8471938970865</v>
      </c>
      <c r="G1950" s="66">
        <f t="shared" si="122"/>
        <v>-6.0897436293952945E-3</v>
      </c>
      <c r="H1950" s="53">
        <v>4004.04</v>
      </c>
      <c r="I1950" s="69">
        <f t="shared" si="123"/>
        <v>4.9224526307622973E-4</v>
      </c>
    </row>
    <row r="1951" spans="1:9" x14ac:dyDescent="0.2">
      <c r="A1951" s="56">
        <f>Data!A1957</f>
        <v>42493</v>
      </c>
      <c r="B1951" s="57">
        <f>Data!E1957</f>
        <v>1605.461</v>
      </c>
      <c r="C1951" s="57">
        <f t="shared" si="120"/>
        <v>0.99917207667230956</v>
      </c>
      <c r="D1951" s="58">
        <f>IF(Data!Q1957=0,1,Data!Q1957/POWER(10,LEN(Data!Q1957)-1))</f>
        <v>1</v>
      </c>
      <c r="E1951" s="58">
        <f>IF(Data!R1957=0,1,Data!Q1957/1000000000)</f>
        <v>1</v>
      </c>
      <c r="F1951" s="58">
        <f t="shared" si="121"/>
        <v>1845.3181460225794</v>
      </c>
      <c r="G1951" s="65">
        <f t="shared" si="122"/>
        <v>-8.2792332769043853E-4</v>
      </c>
      <c r="H1951" s="58">
        <v>4001.37</v>
      </c>
      <c r="I1951" s="68">
        <f t="shared" si="123"/>
        <v>-6.6682650522975617E-4</v>
      </c>
    </row>
    <row r="1952" spans="1:9" x14ac:dyDescent="0.2">
      <c r="A1952" s="51">
        <f>Data!A1958</f>
        <v>42494</v>
      </c>
      <c r="B1952" s="52">
        <f>Data!E1958</f>
        <v>1606.9694999999999</v>
      </c>
      <c r="C1952" s="52">
        <f t="shared" si="120"/>
        <v>1.0009396055089472</v>
      </c>
      <c r="D1952" s="53">
        <f>IF(Data!Q1958=0,1,Data!Q1958/POWER(10,LEN(Data!Q1958)-1))</f>
        <v>1</v>
      </c>
      <c r="E1952" s="53">
        <f>IF(Data!R1958=0,1,Data!Q1958/1000000000)</f>
        <v>1</v>
      </c>
      <c r="F1952" s="53">
        <f t="shared" si="121"/>
        <v>1847.0520171183425</v>
      </c>
      <c r="G1952" s="66">
        <f t="shared" si="122"/>
        <v>9.3960550894722772E-4</v>
      </c>
      <c r="H1952" s="53">
        <v>4006.14</v>
      </c>
      <c r="I1952" s="69">
        <f t="shared" si="123"/>
        <v>1.1920917085896932E-3</v>
      </c>
    </row>
    <row r="1953" spans="1:9" x14ac:dyDescent="0.2">
      <c r="A1953" s="56">
        <f>Data!A1959</f>
        <v>42495</v>
      </c>
      <c r="B1953" s="57">
        <f>Data!E1959</f>
        <v>1611.5128</v>
      </c>
      <c r="C1953" s="57">
        <f t="shared" si="120"/>
        <v>1.0028272471879522</v>
      </c>
      <c r="D1953" s="58">
        <f>IF(Data!Q1959=0,1,Data!Q1959/POWER(10,LEN(Data!Q1959)-1))</f>
        <v>1.0008326780000001</v>
      </c>
      <c r="E1953" s="58">
        <f>IF(Data!R1959=0,1,Data!Q1959/1000000000)</f>
        <v>1</v>
      </c>
      <c r="F1953" s="58">
        <f t="shared" si="121"/>
        <v>1853.8164376242382</v>
      </c>
      <c r="G1953" s="65">
        <f t="shared" si="122"/>
        <v>3.6622793744862658E-3</v>
      </c>
      <c r="H1953" s="58">
        <v>4014.44</v>
      </c>
      <c r="I1953" s="68">
        <f t="shared" si="123"/>
        <v>2.0718197566735874E-3</v>
      </c>
    </row>
    <row r="1954" spans="1:9" x14ac:dyDescent="0.2">
      <c r="A1954" s="51">
        <f>Data!A1960</f>
        <v>42496</v>
      </c>
      <c r="B1954" s="52">
        <f>Data!E1960</f>
        <v>1611.4766999999999</v>
      </c>
      <c r="C1954" s="52">
        <f t="shared" si="120"/>
        <v>0.99997759868863589</v>
      </c>
      <c r="D1954" s="53">
        <f>IF(Data!Q1960=0,1,Data!Q1960/POWER(10,LEN(Data!Q1960)-1))</f>
        <v>1</v>
      </c>
      <c r="E1954" s="53">
        <f>IF(Data!R1960=0,1,Data!Q1960/1000000000)</f>
        <v>1</v>
      </c>
      <c r="F1954" s="53">
        <f t="shared" si="121"/>
        <v>1853.7749097050071</v>
      </c>
      <c r="G1954" s="66">
        <f t="shared" si="122"/>
        <v>-2.2401311364106391E-5</v>
      </c>
      <c r="H1954" s="53">
        <v>4003.02</v>
      </c>
      <c r="I1954" s="69">
        <f t="shared" si="123"/>
        <v>-2.844730522812644E-3</v>
      </c>
    </row>
    <row r="1955" spans="1:9" x14ac:dyDescent="0.2">
      <c r="A1955" s="56">
        <f>Data!A1961</f>
        <v>42497</v>
      </c>
      <c r="B1955" s="57">
        <f>Data!E1961</f>
        <v>1611.4076</v>
      </c>
      <c r="C1955" s="57">
        <f t="shared" si="120"/>
        <v>0.99995712007502191</v>
      </c>
      <c r="D1955" s="58">
        <f>IF(Data!Q1961=0,1,Data!Q1961/POWER(10,LEN(Data!Q1961)-1))</f>
        <v>1</v>
      </c>
      <c r="E1955" s="58">
        <f>IF(Data!R1961=0,1,Data!Q1961/1000000000)</f>
        <v>1</v>
      </c>
      <c r="F1955" s="58">
        <f t="shared" si="121"/>
        <v>1853.6954199759527</v>
      </c>
      <c r="G1955" s="65">
        <f t="shared" si="122"/>
        <v>-4.287992497808979E-5</v>
      </c>
      <c r="H1955" s="58">
        <v>4003.02</v>
      </c>
      <c r="I1955" s="68">
        <f t="shared" si="123"/>
        <v>0</v>
      </c>
    </row>
    <row r="1956" spans="1:9" x14ac:dyDescent="0.2">
      <c r="A1956" s="51">
        <f>Data!A1962</f>
        <v>42498</v>
      </c>
      <c r="B1956" s="52">
        <f>Data!E1962</f>
        <v>1611.3385000000001</v>
      </c>
      <c r="C1956" s="52">
        <f t="shared" si="120"/>
        <v>0.9999571182362551</v>
      </c>
      <c r="D1956" s="53">
        <f>IF(Data!Q1962=0,1,Data!Q1962/POWER(10,LEN(Data!Q1962)-1))</f>
        <v>1</v>
      </c>
      <c r="E1956" s="53">
        <f>IF(Data!R1962=0,1,Data!Q1962/1000000000)</f>
        <v>1</v>
      </c>
      <c r="F1956" s="53">
        <f t="shared" si="121"/>
        <v>1853.6159302468984</v>
      </c>
      <c r="G1956" s="66">
        <f t="shared" si="122"/>
        <v>-4.2881763744895274E-5</v>
      </c>
      <c r="H1956" s="53">
        <v>4003.02</v>
      </c>
      <c r="I1956" s="69">
        <f t="shared" si="123"/>
        <v>0</v>
      </c>
    </row>
    <row r="1957" spans="1:9" x14ac:dyDescent="0.2">
      <c r="A1957" s="56">
        <f>Data!A1963</f>
        <v>42499</v>
      </c>
      <c r="B1957" s="57">
        <f>Data!E1963</f>
        <v>1600.1410000000001</v>
      </c>
      <c r="C1957" s="57">
        <f t="shared" si="120"/>
        <v>0.99305080838073445</v>
      </c>
      <c r="D1957" s="58">
        <f>IF(Data!Q1963=0,1,Data!Q1963/POWER(10,LEN(Data!Q1963)-1))</f>
        <v>1</v>
      </c>
      <c r="E1957" s="58">
        <f>IF(Data!R1963=0,1,Data!Q1963/1000000000)</f>
        <v>1</v>
      </c>
      <c r="F1957" s="58">
        <f t="shared" si="121"/>
        <v>1840.7347979590895</v>
      </c>
      <c r="G1957" s="65">
        <f t="shared" si="122"/>
        <v>-6.949191619265549E-3</v>
      </c>
      <c r="H1957" s="58">
        <v>3986.31</v>
      </c>
      <c r="I1957" s="68">
        <f t="shared" si="123"/>
        <v>-4.1743483669829384E-3</v>
      </c>
    </row>
    <row r="1958" spans="1:9" x14ac:dyDescent="0.2">
      <c r="A1958" s="51">
        <f>Data!A1964</f>
        <v>42500</v>
      </c>
      <c r="B1958" s="52">
        <f>Data!E1964</f>
        <v>1600.7040999999999</v>
      </c>
      <c r="C1958" s="52">
        <f t="shared" si="120"/>
        <v>1.0003519064882407</v>
      </c>
      <c r="D1958" s="53">
        <f>IF(Data!Q1964=0,1,Data!Q1964/POWER(10,LEN(Data!Q1964)-1))</f>
        <v>1.001733405</v>
      </c>
      <c r="E1958" s="53">
        <f>IF(Data!R1964=0,1,Data!Q1964/1000000000)</f>
        <v>1</v>
      </c>
      <c r="F1958" s="53">
        <f t="shared" si="121"/>
        <v>1844.5744262218</v>
      </c>
      <c r="G1958" s="66">
        <f t="shared" si="122"/>
        <v>2.0859214847068763E-3</v>
      </c>
      <c r="H1958" s="53">
        <v>4004.89</v>
      </c>
      <c r="I1958" s="69">
        <f t="shared" si="123"/>
        <v>4.6609521085916317E-3</v>
      </c>
    </row>
    <row r="1959" spans="1:9" x14ac:dyDescent="0.2">
      <c r="A1959" s="56">
        <f>Data!A1965</f>
        <v>42501</v>
      </c>
      <c r="B1959" s="57">
        <f>Data!E1965</f>
        <v>1605.6931999999999</v>
      </c>
      <c r="C1959" s="57">
        <f t="shared" si="120"/>
        <v>1.0031168159062003</v>
      </c>
      <c r="D1959" s="58">
        <f>IF(Data!Q1965=0,1,Data!Q1965/POWER(10,LEN(Data!Q1965)-1))</f>
        <v>1.000298261</v>
      </c>
      <c r="E1959" s="58">
        <f>IF(Data!R1965=0,1,Data!Q1965/1000000000)</f>
        <v>1</v>
      </c>
      <c r="F1959" s="58">
        <f t="shared" si="121"/>
        <v>1850.8755045083742</v>
      </c>
      <c r="G1959" s="65">
        <f t="shared" si="122"/>
        <v>3.4160065308292964E-3</v>
      </c>
      <c r="H1959" s="58">
        <v>4000.23</v>
      </c>
      <c r="I1959" s="68">
        <f t="shared" si="123"/>
        <v>-1.1635775264738912E-3</v>
      </c>
    </row>
    <row r="1960" spans="1:9" x14ac:dyDescent="0.2">
      <c r="A1960" s="51">
        <f>Data!A1966</f>
        <v>42502</v>
      </c>
      <c r="B1960" s="52">
        <f>Data!E1966</f>
        <v>1609.6512</v>
      </c>
      <c r="C1960" s="52">
        <f t="shared" si="120"/>
        <v>1.0024649789885143</v>
      </c>
      <c r="D1960" s="53">
        <f>IF(Data!Q1966=0,1,Data!Q1966/POWER(10,LEN(Data!Q1966)-1))</f>
        <v>1.001001053</v>
      </c>
      <c r="E1960" s="53">
        <f>IF(Data!R1966=0,1,Data!Q1966/1000000000)</f>
        <v>1</v>
      </c>
      <c r="F1960" s="53">
        <f t="shared" si="121"/>
        <v>1857.2952653871614</v>
      </c>
      <c r="G1960" s="66">
        <f t="shared" si="122"/>
        <v>3.46849956312556E-3</v>
      </c>
      <c r="H1960" s="53">
        <v>4015.1</v>
      </c>
      <c r="I1960" s="69">
        <f t="shared" si="123"/>
        <v>3.7172862560401754E-3</v>
      </c>
    </row>
    <row r="1961" spans="1:9" x14ac:dyDescent="0.2">
      <c r="A1961" s="56">
        <f>Data!A1967</f>
        <v>42503</v>
      </c>
      <c r="B1961" s="57">
        <f>Data!E1967</f>
        <v>1609.6666</v>
      </c>
      <c r="C1961" s="57">
        <f t="shared" si="120"/>
        <v>1.0000095672901061</v>
      </c>
      <c r="D1961" s="58">
        <f>IF(Data!Q1967=0,1,Data!Q1967/POWER(10,LEN(Data!Q1967)-1))</f>
        <v>1</v>
      </c>
      <c r="E1961" s="58">
        <f>IF(Data!R1967=0,1,Data!Q1967/1000000000)</f>
        <v>1</v>
      </c>
      <c r="F1961" s="58">
        <f t="shared" si="121"/>
        <v>1857.3130346697781</v>
      </c>
      <c r="G1961" s="65">
        <f t="shared" si="122"/>
        <v>9.5672901061494287E-6</v>
      </c>
      <c r="H1961" s="58">
        <v>4002.72</v>
      </c>
      <c r="I1961" s="68">
        <f t="shared" si="123"/>
        <v>-3.0833603148116007E-3</v>
      </c>
    </row>
    <row r="1962" spans="1:9" x14ac:dyDescent="0.2">
      <c r="A1962" s="51">
        <f>Data!A1968</f>
        <v>42504</v>
      </c>
      <c r="B1962" s="52">
        <f>Data!E1968</f>
        <v>1609.5966000000001</v>
      </c>
      <c r="C1962" s="52">
        <f t="shared" si="120"/>
        <v>0.99995651273375497</v>
      </c>
      <c r="D1962" s="53">
        <f>IF(Data!Q1968=0,1,Data!Q1968/POWER(10,LEN(Data!Q1968)-1))</f>
        <v>1</v>
      </c>
      <c r="E1962" s="53">
        <f>IF(Data!R1968=0,1,Data!Q1968/1000000000)</f>
        <v>1</v>
      </c>
      <c r="F1962" s="53">
        <f t="shared" si="121"/>
        <v>1857.232265203339</v>
      </c>
      <c r="G1962" s="66">
        <f t="shared" si="122"/>
        <v>-4.3487266245034739E-5</v>
      </c>
      <c r="H1962" s="53">
        <v>4002.72</v>
      </c>
      <c r="I1962" s="69">
        <f t="shared" si="123"/>
        <v>0</v>
      </c>
    </row>
    <row r="1963" spans="1:9" x14ac:dyDescent="0.2">
      <c r="A1963" s="56">
        <f>Data!A1969</f>
        <v>42505</v>
      </c>
      <c r="B1963" s="57">
        <f>Data!E1969</f>
        <v>1609.5266999999999</v>
      </c>
      <c r="C1963" s="57">
        <f t="shared" si="120"/>
        <v>0.99995657296989804</v>
      </c>
      <c r="D1963" s="58">
        <f>IF(Data!Q1969=0,1,Data!Q1969/POWER(10,LEN(Data!Q1969)-1))</f>
        <v>1</v>
      </c>
      <c r="E1963" s="58">
        <f>IF(Data!R1969=0,1,Data!Q1969/1000000000)</f>
        <v>1</v>
      </c>
      <c r="F1963" s="58">
        <f t="shared" si="121"/>
        <v>1857.1516111218516</v>
      </c>
      <c r="G1963" s="65">
        <f t="shared" si="122"/>
        <v>-4.342703010196125E-5</v>
      </c>
      <c r="H1963" s="58">
        <v>4002.72</v>
      </c>
      <c r="I1963" s="68">
        <f t="shared" si="123"/>
        <v>0</v>
      </c>
    </row>
    <row r="1964" spans="1:9" x14ac:dyDescent="0.2">
      <c r="A1964" s="51">
        <f>Data!A1970</f>
        <v>42506</v>
      </c>
      <c r="B1964" s="52">
        <f>Data!E1970</f>
        <v>1604.7076</v>
      </c>
      <c r="C1964" s="52">
        <f t="shared" si="120"/>
        <v>0.99700588999238104</v>
      </c>
      <c r="D1964" s="53">
        <f>IF(Data!Q1970=0,1,Data!Q1970/POWER(10,LEN(Data!Q1970)-1))</f>
        <v>1</v>
      </c>
      <c r="E1964" s="53">
        <f>IF(Data!R1970=0,1,Data!Q1970/1000000000)</f>
        <v>1</v>
      </c>
      <c r="F1964" s="53">
        <f t="shared" si="121"/>
        <v>1851.591094897326</v>
      </c>
      <c r="G1964" s="66">
        <f t="shared" si="122"/>
        <v>-2.9941100076189553E-3</v>
      </c>
      <c r="H1964" s="53">
        <v>3992.78</v>
      </c>
      <c r="I1964" s="69">
        <f t="shared" si="123"/>
        <v>-2.4833113482830571E-3</v>
      </c>
    </row>
    <row r="1965" spans="1:9" x14ac:dyDescent="0.2">
      <c r="A1965" s="56">
        <f>Data!A1971</f>
        <v>42507</v>
      </c>
      <c r="B1965" s="57">
        <f>Data!E1971</f>
        <v>1598.4753000000001</v>
      </c>
      <c r="C1965" s="57">
        <f t="shared" si="120"/>
        <v>0.9961162394943478</v>
      </c>
      <c r="D1965" s="58">
        <f>IF(Data!Q1971=0,1,Data!Q1971/POWER(10,LEN(Data!Q1971)-1))</f>
        <v>1.002190336</v>
      </c>
      <c r="E1965" s="58">
        <f>IF(Data!R1971=0,1,Data!Q1971/1000000000)</f>
        <v>1</v>
      </c>
      <c r="F1965" s="58">
        <f t="shared" si="121"/>
        <v>1848.4398141579138</v>
      </c>
      <c r="G1965" s="65">
        <f t="shared" si="122"/>
        <v>-1.7019312461031832E-3</v>
      </c>
      <c r="H1965" s="58">
        <v>3976.35</v>
      </c>
      <c r="I1965" s="68">
        <f t="shared" si="123"/>
        <v>-4.1149274440365202E-3</v>
      </c>
    </row>
    <row r="1966" spans="1:9" x14ac:dyDescent="0.2">
      <c r="A1966" s="51">
        <f>Data!A1972</f>
        <v>42508</v>
      </c>
      <c r="B1966" s="52">
        <f>Data!E1972</f>
        <v>1584.4564</v>
      </c>
      <c r="C1966" s="52">
        <f t="shared" si="120"/>
        <v>0.99122983007619825</v>
      </c>
      <c r="D1966" s="53">
        <f>IF(Data!Q1972=0,1,Data!Q1972/POWER(10,LEN(Data!Q1972)-1))</f>
        <v>1.0019668749999999</v>
      </c>
      <c r="E1966" s="53">
        <f>IF(Data!R1972=0,1,Data!Q1972/1000000000)</f>
        <v>1</v>
      </c>
      <c r="F1966" s="53">
        <f t="shared" si="121"/>
        <v>1835.832447684495</v>
      </c>
      <c r="G1966" s="66">
        <f t="shared" si="122"/>
        <v>-6.8205447517707407E-3</v>
      </c>
      <c r="H1966" s="53">
        <v>3966.45</v>
      </c>
      <c r="I1966" s="69">
        <f t="shared" si="123"/>
        <v>-2.489720472292456E-3</v>
      </c>
    </row>
    <row r="1967" spans="1:9" x14ac:dyDescent="0.2">
      <c r="A1967" s="56">
        <f>Data!A1973</f>
        <v>42509</v>
      </c>
      <c r="B1967" s="57">
        <f>Data!E1973</f>
        <v>1576.021</v>
      </c>
      <c r="C1967" s="57">
        <f t="shared" si="120"/>
        <v>0.99467615517852048</v>
      </c>
      <c r="D1967" s="58">
        <f>IF(Data!Q1973=0,1,Data!Q1973/POWER(10,LEN(Data!Q1973)-1))</f>
        <v>1.0023947769999999</v>
      </c>
      <c r="E1967" s="58">
        <f>IF(Data!R1973=0,1,Data!Q1973/1000000000)</f>
        <v>1</v>
      </c>
      <c r="F1967" s="58">
        <f t="shared" si="121"/>
        <v>1830.4317641353546</v>
      </c>
      <c r="G1967" s="65">
        <f t="shared" si="122"/>
        <v>-2.9418172426096678E-3</v>
      </c>
      <c r="H1967" s="58">
        <v>3938.45</v>
      </c>
      <c r="I1967" s="68">
        <f t="shared" si="123"/>
        <v>-7.0592091164642934E-3</v>
      </c>
    </row>
    <row r="1968" spans="1:9" x14ac:dyDescent="0.2">
      <c r="A1968" s="51">
        <f>Data!A1974</f>
        <v>42510</v>
      </c>
      <c r="B1968" s="52">
        <f>Data!E1974</f>
        <v>1572.1647</v>
      </c>
      <c r="C1968" s="52">
        <f t="shared" si="120"/>
        <v>0.99755314174113163</v>
      </c>
      <c r="D1968" s="53">
        <f>IF(Data!Q1974=0,1,Data!Q1974/POWER(10,LEN(Data!Q1974)-1))</f>
        <v>1</v>
      </c>
      <c r="E1968" s="53">
        <f>IF(Data!R1974=0,1,Data!Q1974/1000000000)</f>
        <v>1</v>
      </c>
      <c r="F1968" s="53">
        <f t="shared" si="121"/>
        <v>1825.9529570559851</v>
      </c>
      <c r="G1968" s="66">
        <f t="shared" si="122"/>
        <v>-2.4468582588683674E-3</v>
      </c>
      <c r="H1968" s="53">
        <v>3940.07</v>
      </c>
      <c r="I1968" s="69">
        <f t="shared" si="123"/>
        <v>4.1132933006648997E-4</v>
      </c>
    </row>
    <row r="1969" spans="1:9" x14ac:dyDescent="0.2">
      <c r="A1969" s="56">
        <f>Data!A1975</f>
        <v>42511</v>
      </c>
      <c r="B1969" s="57">
        <f>Data!E1975</f>
        <v>1572.1030000000001</v>
      </c>
      <c r="C1969" s="57">
        <f t="shared" si="120"/>
        <v>0.99996075474789636</v>
      </c>
      <c r="D1969" s="58">
        <f>IF(Data!Q1975=0,1,Data!Q1975/POWER(10,LEN(Data!Q1975)-1))</f>
        <v>1</v>
      </c>
      <c r="E1969" s="58">
        <f>IF(Data!R1975=0,1,Data!Q1975/1000000000)</f>
        <v>1</v>
      </c>
      <c r="F1969" s="58">
        <f t="shared" si="121"/>
        <v>1825.8812970718559</v>
      </c>
      <c r="G1969" s="65">
        <f t="shared" si="122"/>
        <v>-3.9245252103747852E-5</v>
      </c>
      <c r="H1969" s="58">
        <v>3940.07</v>
      </c>
      <c r="I1969" s="68">
        <f t="shared" si="123"/>
        <v>0</v>
      </c>
    </row>
    <row r="1970" spans="1:9" x14ac:dyDescent="0.2">
      <c r="A1970" s="51">
        <f>Data!A1976</f>
        <v>42512</v>
      </c>
      <c r="B1970" s="52">
        <f>Data!E1976</f>
        <v>1572.0414000000001</v>
      </c>
      <c r="C1970" s="52">
        <f t="shared" si="120"/>
        <v>0.9999608168167099</v>
      </c>
      <c r="D1970" s="53">
        <f>IF(Data!Q1976=0,1,Data!Q1976/POWER(10,LEN(Data!Q1976)-1))</f>
        <v>1</v>
      </c>
      <c r="E1970" s="53">
        <f>IF(Data!R1976=0,1,Data!Q1976/1000000000)</f>
        <v>1</v>
      </c>
      <c r="F1970" s="53">
        <f t="shared" si="121"/>
        <v>1825.8097532303268</v>
      </c>
      <c r="G1970" s="66">
        <f t="shared" si="122"/>
        <v>-3.9183183290103507E-5</v>
      </c>
      <c r="H1970" s="53">
        <v>3940.07</v>
      </c>
      <c r="I1970" s="69">
        <f t="shared" si="123"/>
        <v>0</v>
      </c>
    </row>
    <row r="1971" spans="1:9" x14ac:dyDescent="0.2">
      <c r="A1971" s="56">
        <f>Data!A1977</f>
        <v>42513</v>
      </c>
      <c r="B1971" s="57">
        <f>Data!E1977</f>
        <v>1571.7605000000001</v>
      </c>
      <c r="C1971" s="57">
        <f t="shared" si="120"/>
        <v>0.99982131513839267</v>
      </c>
      <c r="D1971" s="58">
        <f>IF(Data!Q1977=0,1,Data!Q1977/POWER(10,LEN(Data!Q1977)-1))</f>
        <v>1</v>
      </c>
      <c r="E1971" s="58">
        <f>IF(Data!R1977=0,1,Data!Q1977/1000000000)</f>
        <v>1</v>
      </c>
      <c r="F1971" s="58">
        <f t="shared" si="121"/>
        <v>1825.4835086672495</v>
      </c>
      <c r="G1971" s="65">
        <f t="shared" si="122"/>
        <v>-1.7868486160732555E-4</v>
      </c>
      <c r="H1971" s="58">
        <v>3949.33</v>
      </c>
      <c r="I1971" s="68">
        <f t="shared" si="123"/>
        <v>2.3502120520699776E-3</v>
      </c>
    </row>
    <row r="1972" spans="1:9" x14ac:dyDescent="0.2">
      <c r="A1972" s="51">
        <f>Data!A1978</f>
        <v>42514</v>
      </c>
      <c r="B1972" s="52">
        <f>Data!E1978</f>
        <v>1576.7012999999999</v>
      </c>
      <c r="C1972" s="52">
        <f t="shared" si="120"/>
        <v>1.0031434814655285</v>
      </c>
      <c r="D1972" s="53">
        <f>IF(Data!Q1978=0,1,Data!Q1978/POWER(10,LEN(Data!Q1978)-1))</f>
        <v>1.003522778</v>
      </c>
      <c r="E1972" s="53">
        <f>IF(Data!R1978=0,1,Data!Q1978/1000000000)</f>
        <v>1</v>
      </c>
      <c r="F1972" s="53">
        <f t="shared" si="121"/>
        <v>1837.6728704022548</v>
      </c>
      <c r="G1972" s="66">
        <f t="shared" si="122"/>
        <v>6.67733325287867E-3</v>
      </c>
      <c r="H1972" s="53">
        <v>3955.47</v>
      </c>
      <c r="I1972" s="69">
        <f t="shared" si="123"/>
        <v>1.554694087351427E-3</v>
      </c>
    </row>
    <row r="1973" spans="1:9" x14ac:dyDescent="0.2">
      <c r="A1973" s="56">
        <f>Data!A1979</f>
        <v>42515</v>
      </c>
      <c r="B1973" s="57">
        <f>Data!E1979</f>
        <v>1582.8954000000001</v>
      </c>
      <c r="C1973" s="57">
        <f t="shared" si="120"/>
        <v>1.0039285183566475</v>
      </c>
      <c r="D1973" s="58">
        <f>IF(Data!Q1979=0,1,Data!Q1979/POWER(10,LEN(Data!Q1979)-1))</f>
        <v>1</v>
      </c>
      <c r="E1973" s="58">
        <f>IF(Data!R1979=0,1,Data!Q1979/1000000000)</f>
        <v>1</v>
      </c>
      <c r="F1973" s="58">
        <f t="shared" si="121"/>
        <v>1844.8922020071432</v>
      </c>
      <c r="G1973" s="65">
        <f t="shared" si="122"/>
        <v>3.9285183566475368E-3</v>
      </c>
      <c r="H1973" s="58">
        <v>3958.61</v>
      </c>
      <c r="I1973" s="68">
        <f t="shared" si="123"/>
        <v>7.9383739479776949E-4</v>
      </c>
    </row>
    <row r="1974" spans="1:9" x14ac:dyDescent="0.2">
      <c r="A1974" s="51">
        <f>Data!A1980</f>
        <v>42516</v>
      </c>
      <c r="B1974" s="52">
        <f>Data!E1980</f>
        <v>1584.7009</v>
      </c>
      <c r="C1974" s="52">
        <f t="shared" si="120"/>
        <v>1.001140631276078</v>
      </c>
      <c r="D1974" s="53">
        <f>IF(Data!Q1980=0,1,Data!Q1980/POWER(10,LEN(Data!Q1980)-1))</f>
        <v>1.0024777869999999</v>
      </c>
      <c r="E1974" s="53">
        <f>IF(Data!R1980=0,1,Data!Q1980/1000000000)</f>
        <v>1</v>
      </c>
      <c r="F1974" s="53">
        <f t="shared" si="121"/>
        <v>1851.5730077789028</v>
      </c>
      <c r="G1974" s="66">
        <f t="shared" si="122"/>
        <v>3.6212445174255148E-3</v>
      </c>
      <c r="H1974" s="53">
        <v>3952.45</v>
      </c>
      <c r="I1974" s="69">
        <f t="shared" si="123"/>
        <v>-1.55610176299259E-3</v>
      </c>
    </row>
    <row r="1975" spans="1:9" x14ac:dyDescent="0.2">
      <c r="A1975" s="56">
        <f>Data!A1981</f>
        <v>42517</v>
      </c>
      <c r="B1975" s="57">
        <f>Data!E1981</f>
        <v>1584.2639999999999</v>
      </c>
      <c r="C1975" s="57">
        <f t="shared" si="120"/>
        <v>0.99972430128612899</v>
      </c>
      <c r="D1975" s="58">
        <f>IF(Data!Q1981=0,1,Data!Q1981/POWER(10,LEN(Data!Q1981)-1))</f>
        <v>1.001503789</v>
      </c>
      <c r="E1975" s="58">
        <f>IF(Data!R1981=0,1,Data!Q1981/1000000000)</f>
        <v>1</v>
      </c>
      <c r="F1975" s="58">
        <f t="shared" si="121"/>
        <v>1853.8461389551749</v>
      </c>
      <c r="G1975" s="65">
        <f t="shared" si="122"/>
        <v>1.2276756934357369E-3</v>
      </c>
      <c r="H1975" s="58">
        <v>3947.18</v>
      </c>
      <c r="I1975" s="68">
        <f t="shared" si="123"/>
        <v>-1.3333502005085096E-3</v>
      </c>
    </row>
    <row r="1976" spans="1:9" x14ac:dyDescent="0.2">
      <c r="A1976" s="51">
        <f>Data!A1982</f>
        <v>42518</v>
      </c>
      <c r="B1976" s="52">
        <f>Data!E1982</f>
        <v>1584.1886999999999</v>
      </c>
      <c r="C1976" s="52">
        <f t="shared" si="120"/>
        <v>0.99995247004287169</v>
      </c>
      <c r="D1976" s="53">
        <f>IF(Data!Q1982=0,1,Data!Q1982/POWER(10,LEN(Data!Q1982)-1))</f>
        <v>1</v>
      </c>
      <c r="E1976" s="53">
        <f>IF(Data!R1982=0,1,Data!Q1982/1000000000)</f>
        <v>1</v>
      </c>
      <c r="F1976" s="53">
        <f t="shared" si="121"/>
        <v>1853.7580257276679</v>
      </c>
      <c r="G1976" s="66">
        <f t="shared" si="122"/>
        <v>-4.7529957128311651E-5</v>
      </c>
      <c r="H1976" s="53">
        <v>3947.18</v>
      </c>
      <c r="I1976" s="69">
        <f t="shared" si="123"/>
        <v>0</v>
      </c>
    </row>
    <row r="1977" spans="1:9" x14ac:dyDescent="0.2">
      <c r="A1977" s="56">
        <f>Data!A1983</f>
        <v>42519</v>
      </c>
      <c r="B1977" s="57">
        <f>Data!E1983</f>
        <v>1584.1133</v>
      </c>
      <c r="C1977" s="57">
        <f t="shared" si="120"/>
        <v>0.99995240465987423</v>
      </c>
      <c r="D1977" s="58">
        <f>IF(Data!Q1983=0,1,Data!Q1983/POWER(10,LEN(Data!Q1983)-1))</f>
        <v>1</v>
      </c>
      <c r="E1977" s="58">
        <f>IF(Data!R1983=0,1,Data!Q1983/1000000000)</f>
        <v>1</v>
      </c>
      <c r="F1977" s="58">
        <f t="shared" si="121"/>
        <v>1853.6697954839226</v>
      </c>
      <c r="G1977" s="65">
        <f t="shared" si="122"/>
        <v>-4.7595340125772267E-5</v>
      </c>
      <c r="H1977" s="58">
        <v>3947.18</v>
      </c>
      <c r="I1977" s="68">
        <f t="shared" si="123"/>
        <v>0</v>
      </c>
    </row>
    <row r="1978" spans="1:9" x14ac:dyDescent="0.2">
      <c r="A1978" s="51">
        <f>Data!A1984</f>
        <v>42520</v>
      </c>
      <c r="B1978" s="52">
        <f>Data!E1984</f>
        <v>1584.2029</v>
      </c>
      <c r="C1978" s="52">
        <f t="shared" si="120"/>
        <v>1.0000565616108394</v>
      </c>
      <c r="D1978" s="53">
        <f>IF(Data!Q1984=0,1,Data!Q1984/POWER(10,LEN(Data!Q1984)-1))</f>
        <v>1</v>
      </c>
      <c r="E1978" s="53">
        <f>IF(Data!R1984=0,1,Data!Q1984/1000000000)</f>
        <v>1</v>
      </c>
      <c r="F1978" s="53">
        <f t="shared" si="121"/>
        <v>1853.7746420335195</v>
      </c>
      <c r="G1978" s="66">
        <f t="shared" si="122"/>
        <v>5.6561610839445109E-5</v>
      </c>
      <c r="H1978" s="53">
        <v>3949.67</v>
      </c>
      <c r="I1978" s="69">
        <f t="shared" si="123"/>
        <v>6.3083011162401448E-4</v>
      </c>
    </row>
    <row r="1979" spans="1:9" x14ac:dyDescent="0.2">
      <c r="A1979" s="56">
        <f>Data!A1985</f>
        <v>42521</v>
      </c>
      <c r="B1979" s="57">
        <f>Data!E1985</f>
        <v>1582.3078</v>
      </c>
      <c r="C1979" s="57">
        <f t="shared" si="120"/>
        <v>0.99880375171639946</v>
      </c>
      <c r="D1979" s="58">
        <f>IF(Data!Q1985=0,1,Data!Q1985/POWER(10,LEN(Data!Q1985)-1))</f>
        <v>1</v>
      </c>
      <c r="E1979" s="58">
        <f>IF(Data!R1985=0,1,Data!Q1985/1000000000)</f>
        <v>1</v>
      </c>
      <c r="F1979" s="58">
        <f t="shared" si="121"/>
        <v>1851.5570672998047</v>
      </c>
      <c r="G1979" s="65">
        <f t="shared" si="122"/>
        <v>-1.1962482836005428E-3</v>
      </c>
      <c r="H1979" s="58">
        <v>3934.71</v>
      </c>
      <c r="I1979" s="68">
        <f t="shared" si="123"/>
        <v>-3.7876582094200639E-3</v>
      </c>
    </row>
    <row r="1980" spans="1:9" x14ac:dyDescent="0.2">
      <c r="A1980" s="51">
        <f>Data!A1986</f>
        <v>42522</v>
      </c>
      <c r="B1980" s="52">
        <f>Data!E1986</f>
        <v>1578.1599000000001</v>
      </c>
      <c r="C1980" s="52">
        <f t="shared" si="120"/>
        <v>0.9973785757739424</v>
      </c>
      <c r="D1980" s="53">
        <f>IF(Data!Q1986=0,1,Data!Q1986/POWER(10,LEN(Data!Q1986)-1))</f>
        <v>1</v>
      </c>
      <c r="E1980" s="53">
        <f>IF(Data!R1986=0,1,Data!Q1986/1000000000)</f>
        <v>1</v>
      </c>
      <c r="F1980" s="53">
        <f t="shared" si="121"/>
        <v>1846.7033507476567</v>
      </c>
      <c r="G1980" s="66">
        <f t="shared" si="122"/>
        <v>-2.6214242260576004E-3</v>
      </c>
      <c r="H1980" s="53">
        <v>3929.72</v>
      </c>
      <c r="I1980" s="69">
        <f t="shared" si="123"/>
        <v>-1.2682001977274426E-3</v>
      </c>
    </row>
    <row r="1981" spans="1:9" x14ac:dyDescent="0.2">
      <c r="A1981" s="56">
        <f>Data!A1987</f>
        <v>42523</v>
      </c>
      <c r="B1981" s="57">
        <f>Data!E1987</f>
        <v>1572.13</v>
      </c>
      <c r="C1981" s="57">
        <f t="shared" si="120"/>
        <v>0.99617915776468535</v>
      </c>
      <c r="D1981" s="58">
        <f>IF(Data!Q1987=0,1,Data!Q1987/POWER(10,LEN(Data!Q1987)-1))</f>
        <v>1</v>
      </c>
      <c r="E1981" s="58">
        <f>IF(Data!R1987=0,1,Data!Q1987/1000000000)</f>
        <v>1</v>
      </c>
      <c r="F1981" s="58">
        <f t="shared" si="121"/>
        <v>1839.647388589023</v>
      </c>
      <c r="G1981" s="65">
        <f t="shared" si="122"/>
        <v>-3.8208422353146476E-3</v>
      </c>
      <c r="H1981" s="58">
        <v>3918.6</v>
      </c>
      <c r="I1981" s="68">
        <f t="shared" si="123"/>
        <v>-2.8297181478578182E-3</v>
      </c>
    </row>
    <row r="1982" spans="1:9" x14ac:dyDescent="0.2">
      <c r="A1982" s="51">
        <f>Data!A1988</f>
        <v>42524</v>
      </c>
      <c r="B1982" s="52">
        <f>Data!E1988</f>
        <v>1578.5572999999999</v>
      </c>
      <c r="C1982" s="52">
        <f t="shared" si="120"/>
        <v>1.0040882751426408</v>
      </c>
      <c r="D1982" s="53">
        <f>IF(Data!Q1988=0,1,Data!Q1988/POWER(10,LEN(Data!Q1988)-1))</f>
        <v>1</v>
      </c>
      <c r="E1982" s="53">
        <f>IF(Data!R1988=0,1,Data!Q1988/1000000000)</f>
        <v>1</v>
      </c>
      <c r="F1982" s="53">
        <f t="shared" si="121"/>
        <v>1847.1683732790154</v>
      </c>
      <c r="G1982" s="66">
        <f t="shared" si="122"/>
        <v>4.0882751426407626E-3</v>
      </c>
      <c r="H1982" s="53">
        <v>3955.87</v>
      </c>
      <c r="I1982" s="69">
        <f t="shared" si="123"/>
        <v>9.5110498647477115E-3</v>
      </c>
    </row>
    <row r="1983" spans="1:9" x14ac:dyDescent="0.2">
      <c r="A1983" s="56">
        <f>Data!A1989</f>
        <v>42525</v>
      </c>
      <c r="B1983" s="57">
        <f>Data!E1989</f>
        <v>1578.4783</v>
      </c>
      <c r="C1983" s="57">
        <f t="shared" si="120"/>
        <v>0.99994995430321099</v>
      </c>
      <c r="D1983" s="58">
        <f>IF(Data!Q1989=0,1,Data!Q1989/POWER(10,LEN(Data!Q1989)-1))</f>
        <v>1</v>
      </c>
      <c r="E1983" s="58">
        <f>IF(Data!R1989=0,1,Data!Q1989/1000000000)</f>
        <v>1</v>
      </c>
      <c r="F1983" s="58">
        <f t="shared" si="121"/>
        <v>1847.075930450688</v>
      </c>
      <c r="G1983" s="65">
        <f t="shared" si="122"/>
        <v>-5.0045696789013938E-5</v>
      </c>
      <c r="H1983" s="58">
        <v>3955.87</v>
      </c>
      <c r="I1983" s="68">
        <f t="shared" si="123"/>
        <v>0</v>
      </c>
    </row>
    <row r="1984" spans="1:9" x14ac:dyDescent="0.2">
      <c r="A1984" s="51">
        <f>Data!A1990</f>
        <v>42526</v>
      </c>
      <c r="B1984" s="52">
        <f>Data!E1990</f>
        <v>1578.3993</v>
      </c>
      <c r="C1984" s="52">
        <f t="shared" si="120"/>
        <v>0.99994995179851387</v>
      </c>
      <c r="D1984" s="53">
        <f>IF(Data!Q1990=0,1,Data!Q1990/POWER(10,LEN(Data!Q1990)-1))</f>
        <v>1</v>
      </c>
      <c r="E1984" s="53">
        <f>IF(Data!R1990=0,1,Data!Q1990/1000000000)</f>
        <v>1</v>
      </c>
      <c r="F1984" s="53">
        <f t="shared" si="121"/>
        <v>1846.9834876223606</v>
      </c>
      <c r="G1984" s="66">
        <f t="shared" si="122"/>
        <v>-5.0048201486130317E-5</v>
      </c>
      <c r="H1984" s="53">
        <v>3955.87</v>
      </c>
      <c r="I1984" s="69">
        <f t="shared" si="123"/>
        <v>0</v>
      </c>
    </row>
    <row r="1985" spans="1:9" x14ac:dyDescent="0.2">
      <c r="A1985" s="56">
        <f>Data!A1991</f>
        <v>42527</v>
      </c>
      <c r="B1985" s="57">
        <f>Data!E1991</f>
        <v>1591.4776999999999</v>
      </c>
      <c r="C1985" s="57">
        <f t="shared" si="120"/>
        <v>1.0082858627724935</v>
      </c>
      <c r="D1985" s="58">
        <f>IF(Data!Q1991=0,1,Data!Q1991/POWER(10,LEN(Data!Q1991)-1))</f>
        <v>1</v>
      </c>
      <c r="E1985" s="58">
        <f>IF(Data!R1991=0,1,Data!Q1991/1000000000)</f>
        <v>1</v>
      </c>
      <c r="F1985" s="58">
        <f t="shared" si="121"/>
        <v>1862.287339343861</v>
      </c>
      <c r="G1985" s="65">
        <f t="shared" si="122"/>
        <v>8.2858627724935463E-3</v>
      </c>
      <c r="H1985" s="58">
        <v>3987.54</v>
      </c>
      <c r="I1985" s="68">
        <f t="shared" si="123"/>
        <v>8.0058242561054094E-3</v>
      </c>
    </row>
    <row r="1986" spans="1:9" x14ac:dyDescent="0.2">
      <c r="A1986" s="51">
        <f>Data!A1992</f>
        <v>42528</v>
      </c>
      <c r="B1986" s="52">
        <f>Data!E1992</f>
        <v>1597.9776999999999</v>
      </c>
      <c r="C1986" s="52">
        <f t="shared" si="120"/>
        <v>1.0040842545264694</v>
      </c>
      <c r="D1986" s="53">
        <f>IF(Data!Q1992=0,1,Data!Q1992/POWER(10,LEN(Data!Q1992)-1))</f>
        <v>1</v>
      </c>
      <c r="E1986" s="53">
        <f>IF(Data!R1992=0,1,Data!Q1992/1000000000)</f>
        <v>1</v>
      </c>
      <c r="F1986" s="53">
        <f t="shared" si="121"/>
        <v>1869.893394839163</v>
      </c>
      <c r="G1986" s="66">
        <f t="shared" si="122"/>
        <v>4.084254526469433E-3</v>
      </c>
      <c r="H1986" s="53">
        <v>4014.71</v>
      </c>
      <c r="I1986" s="69">
        <f t="shared" si="123"/>
        <v>6.8137247526043332E-3</v>
      </c>
    </row>
    <row r="1987" spans="1:9" x14ac:dyDescent="0.2">
      <c r="A1987" s="56">
        <f>Data!A1993</f>
        <v>42529</v>
      </c>
      <c r="B1987" s="57">
        <f>Data!E1993</f>
        <v>1596.1626000000001</v>
      </c>
      <c r="C1987" s="57">
        <f t="shared" si="120"/>
        <v>0.99886412682730186</v>
      </c>
      <c r="D1987" s="58">
        <f>IF(Data!Q1993=0,1,Data!Q1993/POWER(10,LEN(Data!Q1993)-1))</f>
        <v>1</v>
      </c>
      <c r="E1987" s="58">
        <f>IF(Data!R1993=0,1,Data!Q1993/1000000000)</f>
        <v>1</v>
      </c>
      <c r="F1987" s="58">
        <f t="shared" si="121"/>
        <v>1867.7694330961597</v>
      </c>
      <c r="G1987" s="65">
        <f t="shared" si="122"/>
        <v>-1.135873172698143E-3</v>
      </c>
      <c r="H1987" s="58">
        <v>4012.77</v>
      </c>
      <c r="I1987" s="68">
        <f t="shared" si="123"/>
        <v>-4.8322294761016238E-4</v>
      </c>
    </row>
    <row r="1988" spans="1:9" x14ac:dyDescent="0.2">
      <c r="A1988" s="51">
        <f>Data!A1994</f>
        <v>42530</v>
      </c>
      <c r="B1988" s="52">
        <f>Data!E1994</f>
        <v>1587.4366</v>
      </c>
      <c r="C1988" s="52">
        <f t="shared" ref="C1988:C2051" si="124">B1988/B1987</f>
        <v>0.99453313841584801</v>
      </c>
      <c r="D1988" s="53">
        <f>IF(Data!Q1994=0,1,Data!Q1994/POWER(10,LEN(Data!Q1994)-1))</f>
        <v>1</v>
      </c>
      <c r="E1988" s="53">
        <f>IF(Data!R1994=0,1,Data!Q1994/1000000000)</f>
        <v>1</v>
      </c>
      <c r="F1988" s="53">
        <f t="shared" ref="F1988:F2051" si="125">D1988*E1988*F1987*C1988</f>
        <v>1857.5585961343129</v>
      </c>
      <c r="G1988" s="66">
        <f t="shared" ref="G1988:G2051" si="126">(F1988/F1987)-1</f>
        <v>-5.4668615841519941E-3</v>
      </c>
      <c r="H1988" s="53">
        <v>3975.91</v>
      </c>
      <c r="I1988" s="69">
        <f t="shared" ref="I1988:I2051" si="127">(H1988/H1987)-1</f>
        <v>-9.1856747334135846E-3</v>
      </c>
    </row>
    <row r="1989" spans="1:9" x14ac:dyDescent="0.2">
      <c r="A1989" s="56">
        <f>Data!A1995</f>
        <v>42531</v>
      </c>
      <c r="B1989" s="57">
        <f>Data!E1995</f>
        <v>1574.9742000000001</v>
      </c>
      <c r="C1989" s="57">
        <f t="shared" si="124"/>
        <v>0.99214935576009777</v>
      </c>
      <c r="D1989" s="58">
        <f>IF(Data!Q1995=0,1,Data!Q1995/POWER(10,LEN(Data!Q1995)-1))</f>
        <v>1</v>
      </c>
      <c r="E1989" s="58">
        <f>IF(Data!R1995=0,1,Data!Q1995/1000000000)</f>
        <v>1</v>
      </c>
      <c r="F1989" s="58">
        <f t="shared" si="125"/>
        <v>1842.9755644412901</v>
      </c>
      <c r="G1989" s="65">
        <f t="shared" si="126"/>
        <v>-7.8506442399022269E-3</v>
      </c>
      <c r="H1989" s="58">
        <v>3954.49</v>
      </c>
      <c r="I1989" s="68">
        <f t="shared" si="127"/>
        <v>-5.3874458928899749E-3</v>
      </c>
    </row>
    <row r="1990" spans="1:9" x14ac:dyDescent="0.2">
      <c r="A1990" s="51">
        <f>Data!A1996</f>
        <v>42532</v>
      </c>
      <c r="B1990" s="52">
        <f>Data!E1996</f>
        <v>1574.8951999999999</v>
      </c>
      <c r="C1990" s="52">
        <f t="shared" si="124"/>
        <v>0.99994984044817992</v>
      </c>
      <c r="D1990" s="53">
        <f>IF(Data!Q1996=0,1,Data!Q1996/POWER(10,LEN(Data!Q1996)-1))</f>
        <v>1</v>
      </c>
      <c r="E1990" s="53">
        <f>IF(Data!R1996=0,1,Data!Q1996/1000000000)</f>
        <v>1</v>
      </c>
      <c r="F1990" s="53">
        <f t="shared" si="125"/>
        <v>1842.8831216129624</v>
      </c>
      <c r="G1990" s="66">
        <f t="shared" si="126"/>
        <v>-5.0159551820083692E-5</v>
      </c>
      <c r="H1990" s="53">
        <v>3954.49</v>
      </c>
      <c r="I1990" s="69">
        <f t="shared" si="127"/>
        <v>0</v>
      </c>
    </row>
    <row r="1991" spans="1:9" x14ac:dyDescent="0.2">
      <c r="A1991" s="56">
        <f>Data!A1997</f>
        <v>42533</v>
      </c>
      <c r="B1991" s="57">
        <f>Data!E1997</f>
        <v>1574.8162</v>
      </c>
      <c r="C1991" s="57">
        <f t="shared" si="124"/>
        <v>0.99994983793207326</v>
      </c>
      <c r="D1991" s="58">
        <f>IF(Data!Q1997=0,1,Data!Q1997/POWER(10,LEN(Data!Q1997)-1))</f>
        <v>1</v>
      </c>
      <c r="E1991" s="58">
        <f>IF(Data!R1997=0,1,Data!Q1997/1000000000)</f>
        <v>1</v>
      </c>
      <c r="F1991" s="58">
        <f t="shared" si="125"/>
        <v>1842.790678784635</v>
      </c>
      <c r="G1991" s="65">
        <f t="shared" si="126"/>
        <v>-5.016206792674005E-5</v>
      </c>
      <c r="H1991" s="58">
        <v>3954.49</v>
      </c>
      <c r="I1991" s="68">
        <f t="shared" si="127"/>
        <v>0</v>
      </c>
    </row>
    <row r="1992" spans="1:9" x14ac:dyDescent="0.2">
      <c r="A1992" s="51">
        <f>Data!A1998</f>
        <v>42534</v>
      </c>
      <c r="B1992" s="52">
        <f>Data!E1998</f>
        <v>1567.6279</v>
      </c>
      <c r="C1992" s="52">
        <f t="shared" si="124"/>
        <v>0.9954354673262823</v>
      </c>
      <c r="D1992" s="53">
        <f>IF(Data!Q1998=0,1,Data!Q1998/POWER(10,LEN(Data!Q1998)-1))</f>
        <v>1</v>
      </c>
      <c r="E1992" s="53">
        <f>IF(Data!R1998=0,1,Data!Q1998/1000000000)</f>
        <v>1</v>
      </c>
      <c r="F1992" s="53">
        <f t="shared" si="125"/>
        <v>1834.3792005205</v>
      </c>
      <c r="G1992" s="66">
        <f t="shared" si="126"/>
        <v>-4.5645326737177028E-3</v>
      </c>
      <c r="H1992" s="53">
        <v>3940.88</v>
      </c>
      <c r="I1992" s="69">
        <f t="shared" si="127"/>
        <v>-3.4416574577251779E-3</v>
      </c>
    </row>
    <row r="1993" spans="1:9" x14ac:dyDescent="0.2">
      <c r="A1993" s="56">
        <f>Data!A1999</f>
        <v>42535</v>
      </c>
      <c r="B1993" s="57">
        <f>Data!E1999</f>
        <v>1564.6149</v>
      </c>
      <c r="C1993" s="57">
        <f t="shared" si="124"/>
        <v>0.99807798776737777</v>
      </c>
      <c r="D1993" s="58">
        <f>IF(Data!Q1999=0,1,Data!Q1999/POWER(10,LEN(Data!Q1999)-1))</f>
        <v>1</v>
      </c>
      <c r="E1993" s="58">
        <f>IF(Data!R1999=0,1,Data!Q1999/1000000000)</f>
        <v>1</v>
      </c>
      <c r="F1993" s="58">
        <f t="shared" si="125"/>
        <v>1830.8535012578318</v>
      </c>
      <c r="G1993" s="65">
        <f t="shared" si="126"/>
        <v>-1.9220122326222278E-3</v>
      </c>
      <c r="H1993" s="58">
        <v>3939.66</v>
      </c>
      <c r="I1993" s="68">
        <f t="shared" si="127"/>
        <v>-3.0957552627841611E-4</v>
      </c>
    </row>
    <row r="1994" spans="1:9" x14ac:dyDescent="0.2">
      <c r="A1994" s="51">
        <f>Data!A2000</f>
        <v>42536</v>
      </c>
      <c r="B1994" s="52">
        <f>Data!E2000</f>
        <v>1571.1020000000001</v>
      </c>
      <c r="C1994" s="52">
        <f t="shared" si="124"/>
        <v>1.0041461320609948</v>
      </c>
      <c r="D1994" s="53">
        <f>IF(Data!Q2000=0,1,Data!Q2000/POWER(10,LEN(Data!Q2000)-1))</f>
        <v>1</v>
      </c>
      <c r="E1994" s="53">
        <f>IF(Data!R2000=0,1,Data!Q2000/1000000000)</f>
        <v>1</v>
      </c>
      <c r="F1994" s="53">
        <f t="shared" si="125"/>
        <v>1838.4444616583814</v>
      </c>
      <c r="G1994" s="66">
        <f t="shared" si="126"/>
        <v>4.1461320609947894E-3</v>
      </c>
      <c r="H1994" s="53">
        <v>3958.12</v>
      </c>
      <c r="I1994" s="69">
        <f t="shared" si="127"/>
        <v>4.6856835361426263E-3</v>
      </c>
    </row>
    <row r="1995" spans="1:9" x14ac:dyDescent="0.2">
      <c r="A1995" s="56">
        <f>Data!A2001</f>
        <v>42537</v>
      </c>
      <c r="B1995" s="57">
        <f>Data!E2001</f>
        <v>1569.3951999999999</v>
      </c>
      <c r="C1995" s="57">
        <f t="shared" si="124"/>
        <v>0.99891362877776224</v>
      </c>
      <c r="D1995" s="58">
        <f>IF(Data!Q2001=0,1,Data!Q2001/POWER(10,LEN(Data!Q2001)-1))</f>
        <v>1</v>
      </c>
      <c r="E1995" s="58">
        <f>IF(Data!R2001=0,1,Data!Q2001/1000000000)</f>
        <v>1</v>
      </c>
      <c r="F1995" s="58">
        <f t="shared" si="125"/>
        <v>1836.4472285015534</v>
      </c>
      <c r="G1995" s="65">
        <f t="shared" si="126"/>
        <v>-1.0863712222377586E-3</v>
      </c>
      <c r="H1995" s="58">
        <v>3963.3</v>
      </c>
      <c r="I1995" s="68">
        <f t="shared" si="127"/>
        <v>1.3087021111033437E-3</v>
      </c>
    </row>
    <row r="1996" spans="1:9" x14ac:dyDescent="0.2">
      <c r="A1996" s="51">
        <f>Data!A2002</f>
        <v>42538</v>
      </c>
      <c r="B1996" s="52">
        <f>Data!E2002</f>
        <v>1577.6792</v>
      </c>
      <c r="C1996" s="52">
        <f t="shared" si="124"/>
        <v>1.0052784665073526</v>
      </c>
      <c r="D1996" s="53">
        <f>IF(Data!Q2002=0,1,Data!Q2002/POWER(10,LEN(Data!Q2002)-1))</f>
        <v>1</v>
      </c>
      <c r="E1996" s="53">
        <f>IF(Data!R2002=0,1,Data!Q2002/1000000000)</f>
        <v>1</v>
      </c>
      <c r="F1996" s="53">
        <f t="shared" si="125"/>
        <v>1846.1408536897193</v>
      </c>
      <c r="G1996" s="66">
        <f t="shared" si="126"/>
        <v>5.2784665073526416E-3</v>
      </c>
      <c r="H1996" s="53">
        <v>3976.87</v>
      </c>
      <c r="I1996" s="69">
        <f t="shared" si="127"/>
        <v>3.4239144147552025E-3</v>
      </c>
    </row>
    <row r="1997" spans="1:9" x14ac:dyDescent="0.2">
      <c r="A1997" s="56">
        <f>Data!A2003</f>
        <v>42539</v>
      </c>
      <c r="B1997" s="57">
        <f>Data!E2003</f>
        <v>1577.6001000000001</v>
      </c>
      <c r="C1997" s="57">
        <f t="shared" si="124"/>
        <v>0.99994986306468392</v>
      </c>
      <c r="D1997" s="58">
        <f>IF(Data!Q2003=0,1,Data!Q2003/POWER(10,LEN(Data!Q2003)-1))</f>
        <v>1</v>
      </c>
      <c r="E1997" s="58">
        <f>IF(Data!R2003=0,1,Data!Q2003/1000000000)</f>
        <v>1</v>
      </c>
      <c r="F1997" s="58">
        <f t="shared" si="125"/>
        <v>1846.0482938451535</v>
      </c>
      <c r="G1997" s="65">
        <f t="shared" si="126"/>
        <v>-5.0136935316080766E-5</v>
      </c>
      <c r="H1997" s="58">
        <v>3976.87</v>
      </c>
      <c r="I1997" s="68">
        <f t="shared" si="127"/>
        <v>0</v>
      </c>
    </row>
    <row r="1998" spans="1:9" x14ac:dyDescent="0.2">
      <c r="A1998" s="51">
        <f>Data!A2004</f>
        <v>42540</v>
      </c>
      <c r="B1998" s="52">
        <f>Data!E2004</f>
        <v>1577.521</v>
      </c>
      <c r="C1998" s="52">
        <f t="shared" si="124"/>
        <v>0.99994986055084545</v>
      </c>
      <c r="D1998" s="53">
        <f>IF(Data!Q2004=0,1,Data!Q2004/POWER(10,LEN(Data!Q2004)-1))</f>
        <v>1</v>
      </c>
      <c r="E1998" s="53">
        <f>IF(Data!R2004=0,1,Data!Q2004/1000000000)</f>
        <v>1</v>
      </c>
      <c r="F1998" s="53">
        <f t="shared" si="125"/>
        <v>1845.9557340005874</v>
      </c>
      <c r="G1998" s="66">
        <f t="shared" si="126"/>
        <v>-5.0139449154551485E-5</v>
      </c>
      <c r="H1998" s="53">
        <v>3976.87</v>
      </c>
      <c r="I1998" s="69">
        <f t="shared" si="127"/>
        <v>0</v>
      </c>
    </row>
    <row r="1999" spans="1:9" x14ac:dyDescent="0.2">
      <c r="A1999" s="56">
        <f>Data!A2005</f>
        <v>42541</v>
      </c>
      <c r="B1999" s="57">
        <f>Data!E2005</f>
        <v>1583.9856</v>
      </c>
      <c r="C1999" s="57">
        <f t="shared" si="124"/>
        <v>1.0040979486168489</v>
      </c>
      <c r="D1999" s="58">
        <f>IF(Data!Q2005=0,1,Data!Q2005/POWER(10,LEN(Data!Q2005)-1))</f>
        <v>1</v>
      </c>
      <c r="E1999" s="58">
        <f>IF(Data!R2005=0,1,Data!Q2005/1000000000)</f>
        <v>1</v>
      </c>
      <c r="F1999" s="58">
        <f t="shared" si="125"/>
        <v>1853.5203657474995</v>
      </c>
      <c r="G1999" s="65">
        <f t="shared" si="126"/>
        <v>4.0979486168488677E-3</v>
      </c>
      <c r="H1999" s="58">
        <v>3980.95</v>
      </c>
      <c r="I1999" s="68">
        <f t="shared" si="127"/>
        <v>1.0259324544177328E-3</v>
      </c>
    </row>
    <row r="2000" spans="1:9" x14ac:dyDescent="0.2">
      <c r="A2000" s="51">
        <f>Data!A2006</f>
        <v>42542</v>
      </c>
      <c r="B2000" s="52">
        <f>Data!E2006</f>
        <v>1584.443</v>
      </c>
      <c r="C2000" s="52">
        <f t="shared" si="124"/>
        <v>1.0002887652514012</v>
      </c>
      <c r="D2000" s="53">
        <f>IF(Data!Q2006=0,1,Data!Q2006/POWER(10,LEN(Data!Q2006)-1))</f>
        <v>1</v>
      </c>
      <c r="E2000" s="53">
        <f>IF(Data!R2006=0,1,Data!Q2006/1000000000)</f>
        <v>1</v>
      </c>
      <c r="F2000" s="53">
        <f t="shared" si="125"/>
        <v>1854.0555980218917</v>
      </c>
      <c r="G2000" s="66">
        <f t="shared" si="126"/>
        <v>2.8876525140120179E-4</v>
      </c>
      <c r="H2000" s="53">
        <v>3989.21</v>
      </c>
      <c r="I2000" s="69">
        <f t="shared" si="127"/>
        <v>2.0748816237330381E-3</v>
      </c>
    </row>
    <row r="2001" spans="1:9" x14ac:dyDescent="0.2">
      <c r="A2001" s="56">
        <f>Data!A2007</f>
        <v>42543</v>
      </c>
      <c r="B2001" s="57">
        <f>Data!E2007</f>
        <v>1590.7768000000001</v>
      </c>
      <c r="C2001" s="57">
        <f t="shared" si="124"/>
        <v>1.0039974931253444</v>
      </c>
      <c r="D2001" s="58">
        <f>IF(Data!Q2007=0,1,Data!Q2007/POWER(10,LEN(Data!Q2007)-1))</f>
        <v>1</v>
      </c>
      <c r="E2001" s="58">
        <f>IF(Data!R2007=0,1,Data!Q2007/1000000000)</f>
        <v>1</v>
      </c>
      <c r="F2001" s="58">
        <f t="shared" si="125"/>
        <v>1861.4671725289904</v>
      </c>
      <c r="G2001" s="65">
        <f t="shared" si="126"/>
        <v>3.9974931253443646E-3</v>
      </c>
      <c r="H2001" s="58">
        <v>3993.43</v>
      </c>
      <c r="I2001" s="68">
        <f t="shared" si="127"/>
        <v>1.0578535599778949E-3</v>
      </c>
    </row>
    <row r="2002" spans="1:9" x14ac:dyDescent="0.2">
      <c r="A2002" s="51">
        <f>Data!A2008</f>
        <v>42544</v>
      </c>
      <c r="B2002" s="52">
        <f>Data!E2008</f>
        <v>1597.1837</v>
      </c>
      <c r="C2002" s="52">
        <f t="shared" si="124"/>
        <v>1.0040275291920273</v>
      </c>
      <c r="D2002" s="53">
        <f>IF(Data!Q2008=0,1,Data!Q2008/POWER(10,LEN(Data!Q2008)-1))</f>
        <v>1</v>
      </c>
      <c r="E2002" s="53">
        <f>IF(Data!R2008=0,1,Data!Q2008/1000000000)</f>
        <v>1</v>
      </c>
      <c r="F2002" s="53">
        <f t="shared" si="125"/>
        <v>1868.9642859063515</v>
      </c>
      <c r="G2002" s="66">
        <f t="shared" si="126"/>
        <v>4.0275291920273126E-3</v>
      </c>
      <c r="H2002" s="53">
        <v>4022.23</v>
      </c>
      <c r="I2002" s="69">
        <f t="shared" si="127"/>
        <v>7.211845456161825E-3</v>
      </c>
    </row>
    <row r="2003" spans="1:9" x14ac:dyDescent="0.2">
      <c r="A2003" s="56">
        <f>Data!A2009</f>
        <v>42545</v>
      </c>
      <c r="B2003" s="57">
        <f>Data!E2009</f>
        <v>1572.9193</v>
      </c>
      <c r="C2003" s="57">
        <f t="shared" si="124"/>
        <v>0.98480800924777778</v>
      </c>
      <c r="D2003" s="58">
        <f>IF(Data!Q2009=0,1,Data!Q2009/POWER(10,LEN(Data!Q2009)-1))</f>
        <v>1</v>
      </c>
      <c r="E2003" s="58">
        <f>IF(Data!R2009=0,1,Data!Q2009/1000000000)</f>
        <v>1</v>
      </c>
      <c r="F2003" s="58">
        <f t="shared" si="125"/>
        <v>1840.5709977586287</v>
      </c>
      <c r="G2003" s="65">
        <f t="shared" si="126"/>
        <v>-1.5191990752222218E-2</v>
      </c>
      <c r="H2003" s="58">
        <v>3965.17</v>
      </c>
      <c r="I2003" s="68">
        <f t="shared" si="127"/>
        <v>-1.4186160413501958E-2</v>
      </c>
    </row>
    <row r="2004" spans="1:9" x14ac:dyDescent="0.2">
      <c r="A2004" s="51">
        <f>Data!A2010</f>
        <v>42546</v>
      </c>
      <c r="B2004" s="52">
        <f>Data!E2010</f>
        <v>1572.8425999999999</v>
      </c>
      <c r="C2004" s="52">
        <f t="shared" si="124"/>
        <v>0.99995123716773004</v>
      </c>
      <c r="D2004" s="53">
        <f>IF(Data!Q2010=0,1,Data!Q2010/POWER(10,LEN(Data!Q2010)-1))</f>
        <v>1</v>
      </c>
      <c r="E2004" s="53">
        <f>IF(Data!R2010=0,1,Data!Q2010/1000000000)</f>
        <v>1</v>
      </c>
      <c r="F2004" s="53">
        <f t="shared" si="125"/>
        <v>1840.481246303784</v>
      </c>
      <c r="G2004" s="66">
        <f t="shared" si="126"/>
        <v>-4.8762832269955148E-5</v>
      </c>
      <c r="H2004" s="53">
        <v>3965.17</v>
      </c>
      <c r="I2004" s="69">
        <f t="shared" si="127"/>
        <v>0</v>
      </c>
    </row>
    <row r="2005" spans="1:9" x14ac:dyDescent="0.2">
      <c r="A2005" s="56">
        <f>Data!A2011</f>
        <v>42547</v>
      </c>
      <c r="B2005" s="57">
        <f>Data!E2011</f>
        <v>1572.7660000000001</v>
      </c>
      <c r="C2005" s="57">
        <f t="shared" si="124"/>
        <v>0.99995129836895325</v>
      </c>
      <c r="D2005" s="58">
        <f>IF(Data!Q2011=0,1,Data!Q2011/POWER(10,LEN(Data!Q2011)-1))</f>
        <v>1</v>
      </c>
      <c r="E2005" s="58">
        <f>IF(Data!R2011=0,1,Data!Q2011/1000000000)</f>
        <v>1</v>
      </c>
      <c r="F2005" s="58">
        <f t="shared" si="125"/>
        <v>1840.391611865178</v>
      </c>
      <c r="G2005" s="65">
        <f t="shared" si="126"/>
        <v>-4.8701631046754734E-5</v>
      </c>
      <c r="H2005" s="58">
        <v>3965.17</v>
      </c>
      <c r="I2005" s="68">
        <f t="shared" si="127"/>
        <v>0</v>
      </c>
    </row>
    <row r="2006" spans="1:9" x14ac:dyDescent="0.2">
      <c r="A2006" s="51">
        <f>Data!A2012</f>
        <v>42548</v>
      </c>
      <c r="B2006" s="52">
        <f>Data!E2012</f>
        <v>1572.6893</v>
      </c>
      <c r="C2006" s="52">
        <f t="shared" si="124"/>
        <v>0.99995123241473938</v>
      </c>
      <c r="D2006" s="53">
        <f>IF(Data!Q2012=0,1,Data!Q2012/POWER(10,LEN(Data!Q2012)-1))</f>
        <v>1</v>
      </c>
      <c r="E2006" s="53">
        <f>IF(Data!R2012=0,1,Data!Q2012/1000000000)</f>
        <v>1</v>
      </c>
      <c r="F2006" s="53">
        <f t="shared" si="125"/>
        <v>1840.3018604103333</v>
      </c>
      <c r="G2006" s="66">
        <f t="shared" si="126"/>
        <v>-4.8767585260622859E-5</v>
      </c>
      <c r="H2006" s="53">
        <v>3965.17</v>
      </c>
      <c r="I2006" s="69">
        <f t="shared" si="127"/>
        <v>0</v>
      </c>
    </row>
    <row r="2007" spans="1:9" x14ac:dyDescent="0.2">
      <c r="A2007" s="56">
        <f>Data!A2013</f>
        <v>42549</v>
      </c>
      <c r="B2007" s="57">
        <f>Data!E2013</f>
        <v>1563.1137000000001</v>
      </c>
      <c r="C2007" s="57">
        <f t="shared" si="124"/>
        <v>0.99391132119993453</v>
      </c>
      <c r="D2007" s="58">
        <f>IF(Data!Q2013=0,1,Data!Q2013/POWER(10,LEN(Data!Q2013)-1))</f>
        <v>1</v>
      </c>
      <c r="E2007" s="58">
        <f>IF(Data!R2013=0,1,Data!Q2013/1000000000)</f>
        <v>1</v>
      </c>
      <c r="F2007" s="58">
        <f t="shared" si="125"/>
        <v>1829.096853487132</v>
      </c>
      <c r="G2007" s="65">
        <f t="shared" si="126"/>
        <v>-6.0886788000654724E-3</v>
      </c>
      <c r="H2007" s="58">
        <v>3936.03</v>
      </c>
      <c r="I2007" s="68">
        <f t="shared" si="127"/>
        <v>-7.3489913421114217E-3</v>
      </c>
    </row>
    <row r="2008" spans="1:9" x14ac:dyDescent="0.2">
      <c r="A2008" s="51">
        <f>Data!A2014</f>
        <v>42550</v>
      </c>
      <c r="B2008" s="52">
        <f>Data!E2014</f>
        <v>1571.8245999999999</v>
      </c>
      <c r="C2008" s="52">
        <f t="shared" si="124"/>
        <v>1.0055727871875217</v>
      </c>
      <c r="D2008" s="53">
        <f>IF(Data!Q2014=0,1,Data!Q2014/POWER(10,LEN(Data!Q2014)-1))</f>
        <v>1</v>
      </c>
      <c r="E2008" s="53">
        <f>IF(Data!R2014=0,1,Data!Q2014/1000000000)</f>
        <v>1</v>
      </c>
      <c r="F2008" s="53">
        <f t="shared" si="125"/>
        <v>1839.2900209969814</v>
      </c>
      <c r="G2008" s="66">
        <f t="shared" si="126"/>
        <v>5.5727871875217438E-3</v>
      </c>
      <c r="H2008" s="53">
        <v>3978.49</v>
      </c>
      <c r="I2008" s="69">
        <f t="shared" si="127"/>
        <v>1.0787519404069412E-2</v>
      </c>
    </row>
    <row r="2009" spans="1:9" x14ac:dyDescent="0.2">
      <c r="A2009" s="56">
        <f>Data!A2015</f>
        <v>42551</v>
      </c>
      <c r="B2009" s="57">
        <f>Data!E2015</f>
        <v>1577.5703000000001</v>
      </c>
      <c r="C2009" s="57">
        <f t="shared" si="124"/>
        <v>1.0036554333097982</v>
      </c>
      <c r="D2009" s="58">
        <f>IF(Data!Q2015=0,1,Data!Q2015/POWER(10,LEN(Data!Q2015)-1))</f>
        <v>1</v>
      </c>
      <c r="E2009" s="58">
        <f>IF(Data!R2015=0,1,Data!Q2015/1000000000)</f>
        <v>1</v>
      </c>
      <c r="F2009" s="58">
        <f t="shared" si="125"/>
        <v>1846.0134230061133</v>
      </c>
      <c r="G2009" s="65">
        <f t="shared" si="126"/>
        <v>3.6554333097982283E-3</v>
      </c>
      <c r="H2009" s="58">
        <v>3995.91</v>
      </c>
      <c r="I2009" s="68">
        <f t="shared" si="127"/>
        <v>4.3785456291205449E-3</v>
      </c>
    </row>
    <row r="2010" spans="1:9" x14ac:dyDescent="0.2">
      <c r="A2010" s="51">
        <f>Data!A2016</f>
        <v>42552</v>
      </c>
      <c r="B2010" s="52">
        <f>Data!E2016</f>
        <v>1588.5429999999999</v>
      </c>
      <c r="C2010" s="52">
        <f t="shared" si="124"/>
        <v>1.0069554428097434</v>
      </c>
      <c r="D2010" s="53">
        <f>IF(Data!Q2016=0,1,Data!Q2016/POWER(10,LEN(Data!Q2016)-1))</f>
        <v>1</v>
      </c>
      <c r="E2010" s="53">
        <f>IF(Data!R2016=0,1,Data!Q2016/1000000000)</f>
        <v>1</v>
      </c>
      <c r="F2010" s="53">
        <f t="shared" si="125"/>
        <v>1858.8532637958508</v>
      </c>
      <c r="G2010" s="66">
        <f t="shared" si="126"/>
        <v>6.9554428097433618E-3</v>
      </c>
      <c r="H2010" s="53">
        <v>4029.51</v>
      </c>
      <c r="I2010" s="69">
        <f t="shared" si="127"/>
        <v>8.4085977912415899E-3</v>
      </c>
    </row>
    <row r="2011" spans="1:9" x14ac:dyDescent="0.2">
      <c r="A2011" s="56">
        <f>Data!A2017</f>
        <v>42553</v>
      </c>
      <c r="B2011" s="57">
        <f>Data!E2017</f>
        <v>1588.4631999999999</v>
      </c>
      <c r="C2011" s="57">
        <f t="shared" si="124"/>
        <v>0.99994976528806589</v>
      </c>
      <c r="D2011" s="58">
        <f>IF(Data!Q2017=0,1,Data!Q2017/POWER(10,LEN(Data!Q2017)-1))</f>
        <v>1</v>
      </c>
      <c r="E2011" s="58">
        <f>IF(Data!R2017=0,1,Data!Q2017/1000000000)</f>
        <v>1</v>
      </c>
      <c r="F2011" s="58">
        <f t="shared" si="125"/>
        <v>1858.7598848376163</v>
      </c>
      <c r="G2011" s="65">
        <f t="shared" si="126"/>
        <v>-5.0234711934105114E-5</v>
      </c>
      <c r="H2011" s="58">
        <v>4029.51</v>
      </c>
      <c r="I2011" s="68">
        <f t="shared" si="127"/>
        <v>0</v>
      </c>
    </row>
    <row r="2012" spans="1:9" x14ac:dyDescent="0.2">
      <c r="A2012" s="51">
        <f>Data!A2018</f>
        <v>42554</v>
      </c>
      <c r="B2012" s="52">
        <f>Data!E2018</f>
        <v>1588.3833999999999</v>
      </c>
      <c r="C2012" s="52">
        <f t="shared" si="124"/>
        <v>0.99994976276441283</v>
      </c>
      <c r="D2012" s="53">
        <f>IF(Data!Q2018=0,1,Data!Q2018/POWER(10,LEN(Data!Q2018)-1))</f>
        <v>1</v>
      </c>
      <c r="E2012" s="53">
        <f>IF(Data!R2018=0,1,Data!Q2018/1000000000)</f>
        <v>1</v>
      </c>
      <c r="F2012" s="53">
        <f t="shared" si="125"/>
        <v>1858.6665058793817</v>
      </c>
      <c r="G2012" s="66">
        <f t="shared" si="126"/>
        <v>-5.0237235587169415E-5</v>
      </c>
      <c r="H2012" s="53">
        <v>4029.51</v>
      </c>
      <c r="I2012" s="69">
        <f t="shared" si="127"/>
        <v>0</v>
      </c>
    </row>
    <row r="2013" spans="1:9" x14ac:dyDescent="0.2">
      <c r="A2013" s="56">
        <f>Data!A2019</f>
        <v>42555</v>
      </c>
      <c r="B2013" s="57">
        <f>Data!E2019</f>
        <v>1592.6081999999999</v>
      </c>
      <c r="C2013" s="57">
        <f t="shared" si="124"/>
        <v>1.0026598112269367</v>
      </c>
      <c r="D2013" s="58">
        <f>IF(Data!Q2019=0,1,Data!Q2019/POWER(10,LEN(Data!Q2019)-1))</f>
        <v>1</v>
      </c>
      <c r="E2013" s="58">
        <f>IF(Data!R2019=0,1,Data!Q2019/1000000000)</f>
        <v>1</v>
      </c>
      <c r="F2013" s="58">
        <f t="shared" si="125"/>
        <v>1863.6102079188508</v>
      </c>
      <c r="G2013" s="65">
        <f t="shared" si="126"/>
        <v>2.6598112269367036E-3</v>
      </c>
      <c r="H2013" s="58">
        <v>4029.17</v>
      </c>
      <c r="I2013" s="68">
        <f t="shared" si="127"/>
        <v>-8.4377504957267035E-5</v>
      </c>
    </row>
    <row r="2014" spans="1:9" x14ac:dyDescent="0.2">
      <c r="A2014" s="51">
        <f>Data!A2020</f>
        <v>42556</v>
      </c>
      <c r="B2014" s="52">
        <f>Data!E2020</f>
        <v>1582.2961</v>
      </c>
      <c r="C2014" s="52">
        <f t="shared" si="124"/>
        <v>0.99352502391988196</v>
      </c>
      <c r="D2014" s="53">
        <f>IF(Data!Q2020=0,1,Data!Q2020/POWER(10,LEN(Data!Q2020)-1))</f>
        <v>1</v>
      </c>
      <c r="E2014" s="53">
        <f>IF(Data!R2020=0,1,Data!Q2020/1000000000)</f>
        <v>1</v>
      </c>
      <c r="F2014" s="53">
        <f t="shared" si="125"/>
        <v>1851.5433763999124</v>
      </c>
      <c r="G2014" s="66">
        <f t="shared" si="126"/>
        <v>-6.4749760801180445E-3</v>
      </c>
      <c r="H2014" s="53">
        <v>4018.07</v>
      </c>
      <c r="I2014" s="69">
        <f t="shared" si="127"/>
        <v>-2.7549098201365974E-3</v>
      </c>
    </row>
    <row r="2015" spans="1:9" x14ac:dyDescent="0.2">
      <c r="A2015" s="56">
        <f>Data!A2021</f>
        <v>42557</v>
      </c>
      <c r="B2015" s="57">
        <f>Data!E2021</f>
        <v>1595.1011000000001</v>
      </c>
      <c r="C2015" s="57">
        <f t="shared" si="124"/>
        <v>1.0080926698865023</v>
      </c>
      <c r="D2015" s="58">
        <f>IF(Data!Q2021=0,1,Data!Q2021/POWER(10,LEN(Data!Q2021)-1))</f>
        <v>1</v>
      </c>
      <c r="E2015" s="58">
        <f>IF(Data!R2021=0,1,Data!Q2021/1000000000)</f>
        <v>1</v>
      </c>
      <c r="F2015" s="58">
        <f t="shared" si="125"/>
        <v>1866.5273057256568</v>
      </c>
      <c r="G2015" s="65">
        <f t="shared" si="126"/>
        <v>8.0926698865022573E-3</v>
      </c>
      <c r="H2015" s="58">
        <v>3994.96</v>
      </c>
      <c r="I2015" s="68">
        <f t="shared" si="127"/>
        <v>-5.7515175196052315E-3</v>
      </c>
    </row>
    <row r="2016" spans="1:9" x14ac:dyDescent="0.2">
      <c r="A2016" s="51">
        <f>Data!A2022</f>
        <v>42558</v>
      </c>
      <c r="B2016" s="52">
        <f>Data!E2022</f>
        <v>1598.6049</v>
      </c>
      <c r="C2016" s="52">
        <f t="shared" si="124"/>
        <v>1.0021966005791105</v>
      </c>
      <c r="D2016" s="53">
        <f>IF(Data!Q2022=0,1,Data!Q2022/POWER(10,LEN(Data!Q2022)-1))</f>
        <v>1</v>
      </c>
      <c r="E2016" s="53">
        <f>IF(Data!R2022=0,1,Data!Q2022/1000000000)</f>
        <v>1</v>
      </c>
      <c r="F2016" s="53">
        <f t="shared" si="125"/>
        <v>1870.6273206863393</v>
      </c>
      <c r="G2016" s="66">
        <f t="shared" si="126"/>
        <v>2.1966005791105303E-3</v>
      </c>
      <c r="H2016" s="53">
        <v>3997.71</v>
      </c>
      <c r="I2016" s="69">
        <f t="shared" si="127"/>
        <v>6.8836734285193657E-4</v>
      </c>
    </row>
    <row r="2017" spans="1:9" x14ac:dyDescent="0.2">
      <c r="A2017" s="56">
        <f>Data!A2023</f>
        <v>42559</v>
      </c>
      <c r="B2017" s="57">
        <f>Data!E2023</f>
        <v>1602.9507000000001</v>
      </c>
      <c r="C2017" s="57">
        <f t="shared" si="124"/>
        <v>1.0027184953580464</v>
      </c>
      <c r="D2017" s="58">
        <f>IF(Data!Q2023=0,1,Data!Q2023/POWER(10,LEN(Data!Q2023)-1))</f>
        <v>1</v>
      </c>
      <c r="E2017" s="58">
        <f>IF(Data!R2023=0,1,Data!Q2023/1000000000)</f>
        <v>1</v>
      </c>
      <c r="F2017" s="58">
        <f t="shared" si="125"/>
        <v>1875.7126123742598</v>
      </c>
      <c r="G2017" s="65">
        <f t="shared" si="126"/>
        <v>2.7184953580463578E-3</v>
      </c>
      <c r="H2017" s="58">
        <v>4024.96</v>
      </c>
      <c r="I2017" s="68">
        <f t="shared" si="127"/>
        <v>6.8164023903685145E-3</v>
      </c>
    </row>
    <row r="2018" spans="1:9" x14ac:dyDescent="0.2">
      <c r="A2018" s="51">
        <f>Data!A2024</f>
        <v>42560</v>
      </c>
      <c r="B2018" s="52">
        <f>Data!E2024</f>
        <v>1602.8686</v>
      </c>
      <c r="C2018" s="52">
        <f t="shared" si="124"/>
        <v>0.99994878195567705</v>
      </c>
      <c r="D2018" s="53">
        <f>IF(Data!Q2024=0,1,Data!Q2024/POWER(10,LEN(Data!Q2024)-1))</f>
        <v>1</v>
      </c>
      <c r="E2018" s="53">
        <f>IF(Data!R2024=0,1,Data!Q2024/1000000000)</f>
        <v>1</v>
      </c>
      <c r="F2018" s="53">
        <f t="shared" si="125"/>
        <v>1875.6165420425421</v>
      </c>
      <c r="G2018" s="66">
        <f t="shared" si="126"/>
        <v>-5.1218044322953737E-5</v>
      </c>
      <c r="H2018" s="53">
        <v>4024.96</v>
      </c>
      <c r="I2018" s="69">
        <f t="shared" si="127"/>
        <v>0</v>
      </c>
    </row>
    <row r="2019" spans="1:9" x14ac:dyDescent="0.2">
      <c r="A2019" s="56">
        <f>Data!A2025</f>
        <v>42561</v>
      </c>
      <c r="B2019" s="57">
        <f>Data!E2025</f>
        <v>1602.7865999999999</v>
      </c>
      <c r="C2019" s="57">
        <f t="shared" si="124"/>
        <v>0.99994884172040044</v>
      </c>
      <c r="D2019" s="58">
        <f>IF(Data!Q2025=0,1,Data!Q2025/POWER(10,LEN(Data!Q2025)-1))</f>
        <v>1</v>
      </c>
      <c r="E2019" s="58">
        <f>IF(Data!R2025=0,1,Data!Q2025/1000000000)</f>
        <v>1</v>
      </c>
      <c r="F2019" s="58">
        <f t="shared" si="125"/>
        <v>1875.5205887270627</v>
      </c>
      <c r="G2019" s="65">
        <f t="shared" si="126"/>
        <v>-5.1158279599561318E-5</v>
      </c>
      <c r="H2019" s="58">
        <v>4024.96</v>
      </c>
      <c r="I2019" s="68">
        <f t="shared" si="127"/>
        <v>0</v>
      </c>
    </row>
    <row r="2020" spans="1:9" x14ac:dyDescent="0.2">
      <c r="A2020" s="51">
        <f>Data!A2026</f>
        <v>42562</v>
      </c>
      <c r="B2020" s="52">
        <f>Data!E2026</f>
        <v>1615.1029000000001</v>
      </c>
      <c r="C2020" s="52">
        <f t="shared" si="124"/>
        <v>1.0076843043234827</v>
      </c>
      <c r="D2020" s="53">
        <f>IF(Data!Q2026=0,1,Data!Q2026/POWER(10,LEN(Data!Q2026)-1))</f>
        <v>1</v>
      </c>
      <c r="E2020" s="53">
        <f>IF(Data!R2026=0,1,Data!Q2026/1000000000)</f>
        <v>1</v>
      </c>
      <c r="F2020" s="53">
        <f t="shared" si="125"/>
        <v>1889.9326596957987</v>
      </c>
      <c r="G2020" s="66">
        <f t="shared" si="126"/>
        <v>7.6843043234826602E-3</v>
      </c>
      <c r="H2020" s="53">
        <v>4034.24</v>
      </c>
      <c r="I2020" s="69">
        <f t="shared" si="127"/>
        <v>2.3056129750356202E-3</v>
      </c>
    </row>
    <row r="2021" spans="1:9" x14ac:dyDescent="0.2">
      <c r="A2021" s="56">
        <f>Data!A2027</f>
        <v>42563</v>
      </c>
      <c r="B2021" s="57">
        <f>Data!E2027</f>
        <v>1640.3414</v>
      </c>
      <c r="C2021" s="57">
        <f t="shared" si="124"/>
        <v>1.0156265585307289</v>
      </c>
      <c r="D2021" s="58">
        <f>IF(Data!Q2027=0,1,Data!Q2027/POWER(10,LEN(Data!Q2027)-1))</f>
        <v>1</v>
      </c>
      <c r="E2021" s="58">
        <f>IF(Data!R2027=0,1,Data!Q2027/1000000000)</f>
        <v>1</v>
      </c>
      <c r="F2021" s="58">
        <f t="shared" si="125"/>
        <v>1919.4658030216713</v>
      </c>
      <c r="G2021" s="65">
        <f t="shared" si="126"/>
        <v>1.5626558530728918E-2</v>
      </c>
      <c r="H2021" s="58">
        <v>4059.87</v>
      </c>
      <c r="I2021" s="68">
        <f t="shared" si="127"/>
        <v>6.3531173157769238E-3</v>
      </c>
    </row>
    <row r="2022" spans="1:9" x14ac:dyDescent="0.2">
      <c r="A2022" s="51">
        <f>Data!A2028</f>
        <v>42564</v>
      </c>
      <c r="B2022" s="52">
        <f>Data!E2028</f>
        <v>1643.5603000000001</v>
      </c>
      <c r="C2022" s="52">
        <f t="shared" si="124"/>
        <v>1.0019623354016427</v>
      </c>
      <c r="D2022" s="53">
        <f>IF(Data!Q2028=0,1,Data!Q2028/POWER(10,LEN(Data!Q2028)-1))</f>
        <v>1</v>
      </c>
      <c r="E2022" s="53">
        <f>IF(Data!R2028=0,1,Data!Q2028/1000000000)</f>
        <v>1</v>
      </c>
      <c r="F2022" s="53">
        <f t="shared" si="125"/>
        <v>1923.2324387191832</v>
      </c>
      <c r="G2022" s="66">
        <f t="shared" si="126"/>
        <v>1.9623354016427008E-3</v>
      </c>
      <c r="H2022" s="53">
        <v>4048.02</v>
      </c>
      <c r="I2022" s="69">
        <f t="shared" si="127"/>
        <v>-2.9188126713416418E-3</v>
      </c>
    </row>
    <row r="2023" spans="1:9" x14ac:dyDescent="0.2">
      <c r="A2023" s="56">
        <f>Data!A2029</f>
        <v>42565</v>
      </c>
      <c r="B2023" s="57">
        <f>Data!E2029</f>
        <v>1652.6277</v>
      </c>
      <c r="C2023" s="57">
        <f t="shared" si="124"/>
        <v>1.0055169256643641</v>
      </c>
      <c r="D2023" s="58">
        <f>IF(Data!Q2029=0,1,Data!Q2029/POWER(10,LEN(Data!Q2029)-1))</f>
        <v>1</v>
      </c>
      <c r="E2023" s="58">
        <f>IF(Data!R2029=0,1,Data!Q2029/1000000000)</f>
        <v>1</v>
      </c>
      <c r="F2023" s="58">
        <f t="shared" si="125"/>
        <v>1933.8427691188906</v>
      </c>
      <c r="G2023" s="65">
        <f t="shared" si="126"/>
        <v>5.5169256643641251E-3</v>
      </c>
      <c r="H2023" s="58">
        <v>4074.97</v>
      </c>
      <c r="I2023" s="68">
        <f t="shared" si="127"/>
        <v>6.6575758024911558E-3</v>
      </c>
    </row>
    <row r="2024" spans="1:9" x14ac:dyDescent="0.2">
      <c r="A2024" s="51">
        <f>Data!A2030</f>
        <v>42566</v>
      </c>
      <c r="B2024" s="52">
        <f>Data!E2030</f>
        <v>1662.9671000000001</v>
      </c>
      <c r="C2024" s="52">
        <f t="shared" si="124"/>
        <v>1.00625633952523</v>
      </c>
      <c r="D2024" s="53">
        <f>IF(Data!Q2030=0,1,Data!Q2030/POWER(10,LEN(Data!Q2030)-1))</f>
        <v>1</v>
      </c>
      <c r="E2024" s="53">
        <f>IF(Data!R2030=0,1,Data!Q2030/1000000000)</f>
        <v>1</v>
      </c>
      <c r="F2024" s="53">
        <f t="shared" si="125"/>
        <v>1945.9415460709092</v>
      </c>
      <c r="G2024" s="66">
        <f t="shared" si="126"/>
        <v>6.2563395252299703E-3</v>
      </c>
      <c r="H2024" s="53">
        <v>4098.6099999999997</v>
      </c>
      <c r="I2024" s="69">
        <f t="shared" si="127"/>
        <v>5.8012697025990878E-3</v>
      </c>
    </row>
    <row r="2025" spans="1:9" x14ac:dyDescent="0.2">
      <c r="A2025" s="56">
        <f>Data!A2031</f>
        <v>42567</v>
      </c>
      <c r="B2025" s="57">
        <f>Data!E2031</f>
        <v>1662.8907999999999</v>
      </c>
      <c r="C2025" s="57">
        <f t="shared" si="124"/>
        <v>0.99995411815423152</v>
      </c>
      <c r="D2025" s="58">
        <f>IF(Data!Q2031=0,1,Data!Q2031/POWER(10,LEN(Data!Q2031)-1))</f>
        <v>1</v>
      </c>
      <c r="E2025" s="58">
        <f>IF(Data!R2031=0,1,Data!Q2031/1000000000)</f>
        <v>1</v>
      </c>
      <c r="F2025" s="58">
        <f t="shared" si="125"/>
        <v>1945.8522626810179</v>
      </c>
      <c r="G2025" s="65">
        <f t="shared" si="126"/>
        <v>-4.5881845768480645E-5</v>
      </c>
      <c r="H2025" s="58">
        <v>4098.6099999999997</v>
      </c>
      <c r="I2025" s="68">
        <f t="shared" si="127"/>
        <v>0</v>
      </c>
    </row>
    <row r="2026" spans="1:9" x14ac:dyDescent="0.2">
      <c r="A2026" s="51">
        <f>Data!A2032</f>
        <v>42568</v>
      </c>
      <c r="B2026" s="52">
        <f>Data!E2032</f>
        <v>1662.8145</v>
      </c>
      <c r="C2026" s="52">
        <f t="shared" si="124"/>
        <v>0.99995411604899131</v>
      </c>
      <c r="D2026" s="53">
        <f>IF(Data!Q2032=0,1,Data!Q2032/POWER(10,LEN(Data!Q2032)-1))</f>
        <v>1</v>
      </c>
      <c r="E2026" s="53">
        <f>IF(Data!R2032=0,1,Data!Q2032/1000000000)</f>
        <v>1</v>
      </c>
      <c r="F2026" s="53">
        <f t="shared" si="125"/>
        <v>1945.7629792911268</v>
      </c>
      <c r="G2026" s="66">
        <f t="shared" si="126"/>
        <v>-4.5883951008685031E-5</v>
      </c>
      <c r="H2026" s="53">
        <v>4098.6099999999997</v>
      </c>
      <c r="I2026" s="69">
        <f t="shared" si="127"/>
        <v>0</v>
      </c>
    </row>
    <row r="2027" spans="1:9" x14ac:dyDescent="0.2">
      <c r="A2027" s="56">
        <f>Data!A2033</f>
        <v>42569</v>
      </c>
      <c r="B2027" s="57">
        <f>Data!E2033</f>
        <v>1673.1026999999999</v>
      </c>
      <c r="C2027" s="57">
        <f t="shared" si="124"/>
        <v>1.0061872205227944</v>
      </c>
      <c r="D2027" s="58">
        <f>IF(Data!Q2033=0,1,Data!Q2033/POWER(10,LEN(Data!Q2033)-1))</f>
        <v>1</v>
      </c>
      <c r="E2027" s="58">
        <f>IF(Data!R2033=0,1,Data!Q2033/1000000000)</f>
        <v>1</v>
      </c>
      <c r="F2027" s="58">
        <f t="shared" si="125"/>
        <v>1957.8018439290904</v>
      </c>
      <c r="G2027" s="65">
        <f t="shared" si="126"/>
        <v>6.1872205227944121E-3</v>
      </c>
      <c r="H2027" s="58">
        <v>4112.28</v>
      </c>
      <c r="I2027" s="68">
        <f t="shared" si="127"/>
        <v>3.335277081742305E-3</v>
      </c>
    </row>
    <row r="2028" spans="1:9" x14ac:dyDescent="0.2">
      <c r="A2028" s="51">
        <f>Data!A2034</f>
        <v>42570</v>
      </c>
      <c r="B2028" s="52">
        <f>Data!E2034</f>
        <v>1685.6636000000001</v>
      </c>
      <c r="C2028" s="52">
        <f t="shared" si="124"/>
        <v>1.00750754869979</v>
      </c>
      <c r="D2028" s="53">
        <f>IF(Data!Q2034=0,1,Data!Q2034/POWER(10,LEN(Data!Q2034)-1))</f>
        <v>1</v>
      </c>
      <c r="E2028" s="53">
        <f>IF(Data!R2034=0,1,Data!Q2034/1000000000)</f>
        <v>1</v>
      </c>
      <c r="F2028" s="53">
        <f t="shared" si="125"/>
        <v>1972.5001366169267</v>
      </c>
      <c r="G2028" s="66">
        <f t="shared" si="126"/>
        <v>7.5075486997899787E-3</v>
      </c>
      <c r="H2028" s="53">
        <v>4139.71</v>
      </c>
      <c r="I2028" s="69">
        <f t="shared" si="127"/>
        <v>6.6702656433901275E-3</v>
      </c>
    </row>
    <row r="2029" spans="1:9" x14ac:dyDescent="0.2">
      <c r="A2029" s="56">
        <f>Data!A2035</f>
        <v>42571</v>
      </c>
      <c r="B2029" s="57">
        <f>Data!E2035</f>
        <v>1682.6195</v>
      </c>
      <c r="C2029" s="57">
        <f t="shared" si="124"/>
        <v>0.99819412366737936</v>
      </c>
      <c r="D2029" s="58">
        <f>IF(Data!Q2035=0,1,Data!Q2035/POWER(10,LEN(Data!Q2035)-1))</f>
        <v>1</v>
      </c>
      <c r="E2029" s="58">
        <f>IF(Data!R2035=0,1,Data!Q2035/1000000000)</f>
        <v>1</v>
      </c>
      <c r="F2029" s="58">
        <f t="shared" si="125"/>
        <v>1968.9380453041192</v>
      </c>
      <c r="G2029" s="65">
        <f t="shared" si="126"/>
        <v>-1.8058763326206373E-3</v>
      </c>
      <c r="H2029" s="58">
        <v>4108.7</v>
      </c>
      <c r="I2029" s="68">
        <f t="shared" si="127"/>
        <v>-7.4908628865307803E-3</v>
      </c>
    </row>
    <row r="2030" spans="1:9" x14ac:dyDescent="0.2">
      <c r="A2030" s="51">
        <f>Data!A2036</f>
        <v>42572</v>
      </c>
      <c r="B2030" s="52">
        <f>Data!E2036</f>
        <v>1683.4937</v>
      </c>
      <c r="C2030" s="52">
        <f t="shared" si="124"/>
        <v>1.0005195470514872</v>
      </c>
      <c r="D2030" s="53">
        <f>IF(Data!Q2036=0,1,Data!Q2036/POWER(10,LEN(Data!Q2036)-1))</f>
        <v>1</v>
      </c>
      <c r="E2030" s="53">
        <f>IF(Data!R2036=0,1,Data!Q2036/1000000000)</f>
        <v>1</v>
      </c>
      <c r="F2030" s="53">
        <f t="shared" si="125"/>
        <v>1969.9610012601179</v>
      </c>
      <c r="G2030" s="66">
        <f t="shared" si="126"/>
        <v>5.1954705148715696E-4</v>
      </c>
      <c r="H2030" s="53">
        <v>4121.37</v>
      </c>
      <c r="I2030" s="69">
        <f t="shared" si="127"/>
        <v>3.0837004405286361E-3</v>
      </c>
    </row>
    <row r="2031" spans="1:9" x14ac:dyDescent="0.2">
      <c r="A2031" s="56">
        <f>Data!A2037</f>
        <v>42573</v>
      </c>
      <c r="B2031" s="57">
        <f>Data!E2037</f>
        <v>1700.4027000000001</v>
      </c>
      <c r="C2031" s="57">
        <f t="shared" si="124"/>
        <v>1.0100439936306267</v>
      </c>
      <c r="D2031" s="58">
        <f>IF(Data!Q2037=0,1,Data!Q2037/POWER(10,LEN(Data!Q2037)-1))</f>
        <v>1</v>
      </c>
      <c r="E2031" s="58">
        <f>IF(Data!R2037=0,1,Data!Q2037/1000000000)</f>
        <v>1</v>
      </c>
      <c r="F2031" s="58">
        <f t="shared" si="125"/>
        <v>1989.7472770093575</v>
      </c>
      <c r="G2031" s="65">
        <f t="shared" si="126"/>
        <v>1.0043993630626691E-2</v>
      </c>
      <c r="H2031" s="58">
        <v>4143.8100000000004</v>
      </c>
      <c r="I2031" s="68">
        <f t="shared" si="127"/>
        <v>5.4447914164466038E-3</v>
      </c>
    </row>
    <row r="2032" spans="1:9" x14ac:dyDescent="0.2">
      <c r="A2032" s="51">
        <f>Data!A2038</f>
        <v>42574</v>
      </c>
      <c r="B2032" s="52">
        <f>Data!E2038</f>
        <v>1700.3233</v>
      </c>
      <c r="C2032" s="52">
        <f t="shared" si="124"/>
        <v>0.99995330517882608</v>
      </c>
      <c r="D2032" s="53">
        <f>IF(Data!Q2038=0,1,Data!Q2038/POWER(10,LEN(Data!Q2038)-1))</f>
        <v>1</v>
      </c>
      <c r="E2032" s="53">
        <f>IF(Data!R2038=0,1,Data!Q2038/1000000000)</f>
        <v>1</v>
      </c>
      <c r="F2032" s="53">
        <f t="shared" si="125"/>
        <v>1989.6543661160763</v>
      </c>
      <c r="G2032" s="66">
        <f t="shared" si="126"/>
        <v>-4.6694821173920431E-5</v>
      </c>
      <c r="H2032" s="53">
        <v>4143.8100000000004</v>
      </c>
      <c r="I2032" s="69">
        <f t="shared" si="127"/>
        <v>0</v>
      </c>
    </row>
    <row r="2033" spans="1:9" x14ac:dyDescent="0.2">
      <c r="A2033" s="56">
        <f>Data!A2039</f>
        <v>42575</v>
      </c>
      <c r="B2033" s="57">
        <f>Data!E2039</f>
        <v>1700.2438999999999</v>
      </c>
      <c r="C2033" s="57">
        <f t="shared" si="124"/>
        <v>0.99995330299831797</v>
      </c>
      <c r="D2033" s="58">
        <f>IF(Data!Q2039=0,1,Data!Q2039/POWER(10,LEN(Data!Q2039)-1))</f>
        <v>1</v>
      </c>
      <c r="E2033" s="58">
        <f>IF(Data!R2039=0,1,Data!Q2039/1000000000)</f>
        <v>1</v>
      </c>
      <c r="F2033" s="58">
        <f t="shared" si="125"/>
        <v>1989.5614552227951</v>
      </c>
      <c r="G2033" s="65">
        <f t="shared" si="126"/>
        <v>-4.6697001682027839E-5</v>
      </c>
      <c r="H2033" s="58">
        <v>4143.8100000000004</v>
      </c>
      <c r="I2033" s="68">
        <f t="shared" si="127"/>
        <v>0</v>
      </c>
    </row>
    <row r="2034" spans="1:9" x14ac:dyDescent="0.2">
      <c r="A2034" s="51">
        <f>Data!A2040</f>
        <v>42576</v>
      </c>
      <c r="B2034" s="52">
        <f>Data!E2040</f>
        <v>1698.729</v>
      </c>
      <c r="C2034" s="52">
        <f t="shared" si="124"/>
        <v>0.99910901018377429</v>
      </c>
      <c r="D2034" s="53">
        <f>IF(Data!Q2040=0,1,Data!Q2040/POWER(10,LEN(Data!Q2040)-1))</f>
        <v>1</v>
      </c>
      <c r="E2034" s="53">
        <f>IF(Data!R2040=0,1,Data!Q2040/1000000000)</f>
        <v>1</v>
      </c>
      <c r="F2034" s="53">
        <f t="shared" si="125"/>
        <v>1987.7887762274363</v>
      </c>
      <c r="G2034" s="66">
        <f t="shared" si="126"/>
        <v>-8.9098981622570683E-4</v>
      </c>
      <c r="H2034" s="53">
        <v>4144.46</v>
      </c>
      <c r="I2034" s="69">
        <f t="shared" si="127"/>
        <v>1.5686047381513468E-4</v>
      </c>
    </row>
    <row r="2035" spans="1:9" x14ac:dyDescent="0.2">
      <c r="A2035" s="56">
        <f>Data!A2041</f>
        <v>42577</v>
      </c>
      <c r="B2035" s="57">
        <f>Data!E2041</f>
        <v>1707.4174</v>
      </c>
      <c r="C2035" s="57">
        <f t="shared" si="124"/>
        <v>1.0051146474805575</v>
      </c>
      <c r="D2035" s="58">
        <f>IF(Data!Q2041=0,1,Data!Q2041/POWER(10,LEN(Data!Q2041)-1))</f>
        <v>1</v>
      </c>
      <c r="E2035" s="58">
        <f>IF(Data!R2041=0,1,Data!Q2041/1000000000)</f>
        <v>1</v>
      </c>
      <c r="F2035" s="58">
        <f t="shared" si="125"/>
        <v>1997.9556150836484</v>
      </c>
      <c r="G2035" s="65">
        <f t="shared" si="126"/>
        <v>5.1146474805574549E-3</v>
      </c>
      <c r="H2035" s="58">
        <v>4148.53</v>
      </c>
      <c r="I2035" s="68">
        <f t="shared" si="127"/>
        <v>9.8203384759409929E-4</v>
      </c>
    </row>
    <row r="2036" spans="1:9" x14ac:dyDescent="0.2">
      <c r="A2036" s="51">
        <f>Data!A2042</f>
        <v>42578</v>
      </c>
      <c r="B2036" s="52">
        <f>Data!E2042</f>
        <v>1719.4007999999999</v>
      </c>
      <c r="C2036" s="52">
        <f t="shared" si="124"/>
        <v>1.0070184361480679</v>
      </c>
      <c r="D2036" s="53">
        <f>IF(Data!Q2042=0,1,Data!Q2042/POWER(10,LEN(Data!Q2042)-1))</f>
        <v>1</v>
      </c>
      <c r="E2036" s="53">
        <f>IF(Data!R2042=0,1,Data!Q2042/1000000000)</f>
        <v>1</v>
      </c>
      <c r="F2036" s="53">
        <f t="shared" si="125"/>
        <v>2011.9781389947866</v>
      </c>
      <c r="G2036" s="66">
        <f t="shared" si="126"/>
        <v>7.0184361480678525E-3</v>
      </c>
      <c r="H2036" s="53">
        <v>4146.67</v>
      </c>
      <c r="I2036" s="69">
        <f t="shared" si="127"/>
        <v>-4.4835158477818382E-4</v>
      </c>
    </row>
    <row r="2037" spans="1:9" x14ac:dyDescent="0.2">
      <c r="A2037" s="56">
        <f>Data!A2043</f>
        <v>42579</v>
      </c>
      <c r="B2037" s="57">
        <f>Data!E2043</f>
        <v>1718.2828999999999</v>
      </c>
      <c r="C2037" s="57">
        <f t="shared" si="124"/>
        <v>0.99934983163902213</v>
      </c>
      <c r="D2037" s="58">
        <f>IF(Data!Q2043=0,1,Data!Q2043/POWER(10,LEN(Data!Q2043)-1))</f>
        <v>1</v>
      </c>
      <c r="E2037" s="58">
        <f>IF(Data!R2043=0,1,Data!Q2043/1000000000)</f>
        <v>1</v>
      </c>
      <c r="F2037" s="58">
        <f t="shared" si="125"/>
        <v>2010.670014465833</v>
      </c>
      <c r="G2037" s="65">
        <f t="shared" si="126"/>
        <v>-6.5016836097786523E-4</v>
      </c>
      <c r="H2037" s="58">
        <v>4139.38</v>
      </c>
      <c r="I2037" s="68">
        <f t="shared" si="127"/>
        <v>-1.7580371719958521E-3</v>
      </c>
    </row>
    <row r="2038" spans="1:9" x14ac:dyDescent="0.2">
      <c r="A2038" s="51">
        <f>Data!A2044</f>
        <v>42580</v>
      </c>
      <c r="B2038" s="52">
        <f>Data!E2044</f>
        <v>1707.7103999999999</v>
      </c>
      <c r="C2038" s="52">
        <f t="shared" si="124"/>
        <v>0.99384705510367355</v>
      </c>
      <c r="D2038" s="53">
        <f>IF(Data!Q2044=0,1,Data!Q2044/POWER(10,LEN(Data!Q2044)-1))</f>
        <v>1</v>
      </c>
      <c r="E2038" s="53">
        <f>IF(Data!R2044=0,1,Data!Q2044/1000000000)</f>
        <v>1</v>
      </c>
      <c r="F2038" s="53">
        <f t="shared" si="125"/>
        <v>1998.2984726621289</v>
      </c>
      <c r="G2038" s="66">
        <f t="shared" si="126"/>
        <v>-6.152944896326451E-3</v>
      </c>
      <c r="H2038" s="53">
        <v>4117.47</v>
      </c>
      <c r="I2038" s="69">
        <f t="shared" si="127"/>
        <v>-5.2930632123651122E-3</v>
      </c>
    </row>
    <row r="2039" spans="1:9" x14ac:dyDescent="0.2">
      <c r="A2039" s="56">
        <f>Data!A2045</f>
        <v>42581</v>
      </c>
      <c r="B2039" s="57">
        <f>Data!E2045</f>
        <v>1707.6292000000001</v>
      </c>
      <c r="C2039" s="57">
        <f t="shared" si="124"/>
        <v>0.99995245095421337</v>
      </c>
      <c r="D2039" s="58">
        <f>IF(Data!Q2045=0,1,Data!Q2045/POWER(10,LEN(Data!Q2045)-1))</f>
        <v>1</v>
      </c>
      <c r="E2039" s="58">
        <f>IF(Data!R2045=0,1,Data!Q2045/1000000000)</f>
        <v>1</v>
      </c>
      <c r="F2039" s="58">
        <f t="shared" si="125"/>
        <v>1998.2034554765569</v>
      </c>
      <c r="G2039" s="65">
        <f t="shared" si="126"/>
        <v>-4.7549045786632327E-5</v>
      </c>
      <c r="H2039" s="58">
        <v>4117.47</v>
      </c>
      <c r="I2039" s="68">
        <f t="shared" si="127"/>
        <v>0</v>
      </c>
    </row>
    <row r="2040" spans="1:9" x14ac:dyDescent="0.2">
      <c r="A2040" s="51">
        <f>Data!A2046</f>
        <v>42582</v>
      </c>
      <c r="B2040" s="52">
        <f>Data!E2046</f>
        <v>1707.548</v>
      </c>
      <c r="C2040" s="52">
        <f t="shared" si="124"/>
        <v>0.999952448693194</v>
      </c>
      <c r="D2040" s="53">
        <f>IF(Data!Q2046=0,1,Data!Q2046/POWER(10,LEN(Data!Q2046)-1))</f>
        <v>1</v>
      </c>
      <c r="E2040" s="53">
        <f>IF(Data!R2046=0,1,Data!Q2046/1000000000)</f>
        <v>1</v>
      </c>
      <c r="F2040" s="53">
        <f t="shared" si="125"/>
        <v>1998.1084382909846</v>
      </c>
      <c r="G2040" s="66">
        <f t="shared" si="126"/>
        <v>-4.7551306806004057E-5</v>
      </c>
      <c r="H2040" s="53">
        <v>4117.47</v>
      </c>
      <c r="I2040" s="69">
        <f t="shared" si="127"/>
        <v>0</v>
      </c>
    </row>
    <row r="2041" spans="1:9" x14ac:dyDescent="0.2">
      <c r="A2041" s="56">
        <f>Data!A2047</f>
        <v>42583</v>
      </c>
      <c r="B2041" s="57">
        <f>Data!E2047</f>
        <v>1701.1642999999999</v>
      </c>
      <c r="C2041" s="57">
        <f t="shared" si="124"/>
        <v>0.99626148137563331</v>
      </c>
      <c r="D2041" s="58">
        <f>IF(Data!Q2047=0,1,Data!Q2047/POWER(10,LEN(Data!Q2047)-1))</f>
        <v>1</v>
      </c>
      <c r="E2041" s="58">
        <f>IF(Data!R2047=0,1,Data!Q2047/1000000000)</f>
        <v>1</v>
      </c>
      <c r="F2041" s="58">
        <f t="shared" si="125"/>
        <v>1990.6384726809295</v>
      </c>
      <c r="G2041" s="65">
        <f t="shared" si="126"/>
        <v>-3.7385186243666935E-3</v>
      </c>
      <c r="H2041" s="58">
        <v>4118.24</v>
      </c>
      <c r="I2041" s="68">
        <f t="shared" si="127"/>
        <v>1.8700804134574867E-4</v>
      </c>
    </row>
    <row r="2042" spans="1:9" x14ac:dyDescent="0.2">
      <c r="A2042" s="51">
        <f>Data!A2048</f>
        <v>42584</v>
      </c>
      <c r="B2042" s="52">
        <f>Data!E2048</f>
        <v>1690.1102000000001</v>
      </c>
      <c r="C2042" s="52">
        <f t="shared" si="124"/>
        <v>0.99350203857440467</v>
      </c>
      <c r="D2042" s="53">
        <f>IF(Data!Q2048=0,1,Data!Q2048/POWER(10,LEN(Data!Q2048)-1))</f>
        <v>1</v>
      </c>
      <c r="E2042" s="53">
        <f>IF(Data!R2048=0,1,Data!Q2048/1000000000)</f>
        <v>1</v>
      </c>
      <c r="F2042" s="53">
        <f t="shared" si="125"/>
        <v>1977.7033806731429</v>
      </c>
      <c r="G2042" s="66">
        <f t="shared" si="126"/>
        <v>-6.4979614255953333E-3</v>
      </c>
      <c r="H2042" s="53">
        <v>4089.07</v>
      </c>
      <c r="I2042" s="69">
        <f t="shared" si="127"/>
        <v>-7.0831228874469465E-3</v>
      </c>
    </row>
    <row r="2043" spans="1:9" x14ac:dyDescent="0.2">
      <c r="A2043" s="56">
        <f>Data!A2049</f>
        <v>42585</v>
      </c>
      <c r="B2043" s="57">
        <f>Data!E2049</f>
        <v>1697.0595000000001</v>
      </c>
      <c r="C2043" s="57">
        <f t="shared" si="124"/>
        <v>1.0041117437194331</v>
      </c>
      <c r="D2043" s="58">
        <f>IF(Data!Q2049=0,1,Data!Q2049/POWER(10,LEN(Data!Q2049)-1))</f>
        <v>1</v>
      </c>
      <c r="E2043" s="58">
        <f>IF(Data!R2049=0,1,Data!Q2049/1000000000)</f>
        <v>1</v>
      </c>
      <c r="F2043" s="58">
        <f t="shared" si="125"/>
        <v>1985.8351901275273</v>
      </c>
      <c r="G2043" s="65">
        <f t="shared" si="126"/>
        <v>4.1117437194331252E-3</v>
      </c>
      <c r="H2043" s="58">
        <v>4097.83</v>
      </c>
      <c r="I2043" s="68">
        <f t="shared" si="127"/>
        <v>2.1422964145880741E-3</v>
      </c>
    </row>
    <row r="2044" spans="1:9" x14ac:dyDescent="0.2">
      <c r="A2044" s="51">
        <f>Data!A2050</f>
        <v>42586</v>
      </c>
      <c r="B2044" s="52">
        <f>Data!E2050</f>
        <v>1699.4007999999999</v>
      </c>
      <c r="C2044" s="52">
        <f t="shared" si="124"/>
        <v>1.0013796216337729</v>
      </c>
      <c r="D2044" s="53">
        <f>IF(Data!Q2050=0,1,Data!Q2050/POWER(10,LEN(Data!Q2050)-1))</f>
        <v>1.0009610520000001</v>
      </c>
      <c r="E2044" s="53">
        <f>IF(Data!R2050=0,1,Data!Q2050/1000000000)</f>
        <v>1</v>
      </c>
      <c r="F2044" s="53">
        <f t="shared" si="125"/>
        <v>1990.4860151933849</v>
      </c>
      <c r="G2044" s="66">
        <f t="shared" si="126"/>
        <v>2.3419995219033929E-3</v>
      </c>
      <c r="H2044" s="53">
        <v>4116.8500000000004</v>
      </c>
      <c r="I2044" s="69">
        <f t="shared" si="127"/>
        <v>4.6414809789572242E-3</v>
      </c>
    </row>
    <row r="2045" spans="1:9" x14ac:dyDescent="0.2">
      <c r="A2045" s="56">
        <f>Data!A2051</f>
        <v>42587</v>
      </c>
      <c r="B2045" s="57">
        <f>Data!E2051</f>
        <v>1703.2455</v>
      </c>
      <c r="C2045" s="57">
        <f t="shared" si="124"/>
        <v>1.0022623856596984</v>
      </c>
      <c r="D2045" s="58">
        <f>IF(Data!Q2051=0,1,Data!Q2051/POWER(10,LEN(Data!Q2051)-1))</f>
        <v>1</v>
      </c>
      <c r="E2045" s="58">
        <f>IF(Data!R2051=0,1,Data!Q2051/1000000000)</f>
        <v>1</v>
      </c>
      <c r="F2045" s="58">
        <f t="shared" si="125"/>
        <v>1994.9892622099885</v>
      </c>
      <c r="G2045" s="65">
        <f t="shared" si="126"/>
        <v>2.2623856596983849E-3</v>
      </c>
      <c r="H2045" s="58">
        <v>4120.8900000000003</v>
      </c>
      <c r="I2045" s="68">
        <f t="shared" si="127"/>
        <v>9.8133281513779202E-4</v>
      </c>
    </row>
    <row r="2046" spans="1:9" x14ac:dyDescent="0.2">
      <c r="A2046" s="51">
        <f>Data!A2052</f>
        <v>42588</v>
      </c>
      <c r="B2046" s="52">
        <f>Data!E2052</f>
        <v>1703.162</v>
      </c>
      <c r="C2046" s="52">
        <f t="shared" si="124"/>
        <v>0.99995097594562854</v>
      </c>
      <c r="D2046" s="53">
        <f>IF(Data!Q2052=0,1,Data!Q2052/POWER(10,LEN(Data!Q2052)-1))</f>
        <v>1</v>
      </c>
      <c r="E2046" s="53">
        <f>IF(Data!R2052=0,1,Data!Q2052/1000000000)</f>
        <v>1</v>
      </c>
      <c r="F2046" s="53">
        <f t="shared" si="125"/>
        <v>1994.8914597479275</v>
      </c>
      <c r="G2046" s="66">
        <f t="shared" si="126"/>
        <v>-4.9024054371460402E-5</v>
      </c>
      <c r="H2046" s="53">
        <v>4120.8900000000003</v>
      </c>
      <c r="I2046" s="69">
        <f t="shared" si="127"/>
        <v>0</v>
      </c>
    </row>
    <row r="2047" spans="1:9" x14ac:dyDescent="0.2">
      <c r="A2047" s="56">
        <f>Data!A2053</f>
        <v>42589</v>
      </c>
      <c r="B2047" s="57">
        <f>Data!E2053</f>
        <v>1703.0785000000001</v>
      </c>
      <c r="C2047" s="57">
        <f t="shared" si="124"/>
        <v>0.99995097354215279</v>
      </c>
      <c r="D2047" s="58">
        <f>IF(Data!Q2053=0,1,Data!Q2053/POWER(10,LEN(Data!Q2053)-1))</f>
        <v>1</v>
      </c>
      <c r="E2047" s="58">
        <f>IF(Data!R2053=0,1,Data!Q2053/1000000000)</f>
        <v>1</v>
      </c>
      <c r="F2047" s="58">
        <f t="shared" si="125"/>
        <v>1994.7936572858664</v>
      </c>
      <c r="G2047" s="65">
        <f t="shared" si="126"/>
        <v>-4.9026457847212157E-5</v>
      </c>
      <c r="H2047" s="58">
        <v>4120.8900000000003</v>
      </c>
      <c r="I2047" s="68">
        <f t="shared" si="127"/>
        <v>0</v>
      </c>
    </row>
    <row r="2048" spans="1:9" x14ac:dyDescent="0.2">
      <c r="A2048" s="51">
        <f>Data!A2054</f>
        <v>42590</v>
      </c>
      <c r="B2048" s="52">
        <f>Data!E2054</f>
        <v>1705.7168999999999</v>
      </c>
      <c r="C2048" s="52">
        <f t="shared" si="124"/>
        <v>1.0015491945908541</v>
      </c>
      <c r="D2048" s="53">
        <f>IF(Data!Q2054=0,1,Data!Q2054/POWER(10,LEN(Data!Q2054)-1))</f>
        <v>1</v>
      </c>
      <c r="E2048" s="53">
        <f>IF(Data!R2054=0,1,Data!Q2054/1000000000)</f>
        <v>1</v>
      </c>
      <c r="F2048" s="53">
        <f t="shared" si="125"/>
        <v>1997.8839808296038</v>
      </c>
      <c r="G2048" s="66">
        <f t="shared" si="126"/>
        <v>1.5491945908541194E-3</v>
      </c>
      <c r="H2048" s="53">
        <v>4139.25</v>
      </c>
      <c r="I2048" s="69">
        <f t="shared" si="127"/>
        <v>4.4553482378806297E-3</v>
      </c>
    </row>
    <row r="2049" spans="1:9" x14ac:dyDescent="0.2">
      <c r="A2049" s="56">
        <f>Data!A2055</f>
        <v>42591</v>
      </c>
      <c r="B2049" s="57">
        <f>Data!E2055</f>
        <v>1712.5183</v>
      </c>
      <c r="C2049" s="57">
        <f t="shared" si="124"/>
        <v>1.0039874143241472</v>
      </c>
      <c r="D2049" s="58">
        <f>IF(Data!Q2055=0,1,Data!Q2055/POWER(10,LEN(Data!Q2055)-1))</f>
        <v>1</v>
      </c>
      <c r="E2049" s="58">
        <f>IF(Data!R2055=0,1,Data!Q2055/1000000000)</f>
        <v>1</v>
      </c>
      <c r="F2049" s="58">
        <f t="shared" si="125"/>
        <v>2005.8503720327481</v>
      </c>
      <c r="G2049" s="65">
        <f t="shared" si="126"/>
        <v>3.987414324147176E-3</v>
      </c>
      <c r="H2049" s="58">
        <v>4148.26</v>
      </c>
      <c r="I2049" s="68">
        <f t="shared" si="127"/>
        <v>2.176722836262579E-3</v>
      </c>
    </row>
    <row r="2050" spans="1:9" x14ac:dyDescent="0.2">
      <c r="A2050" s="51">
        <f>Data!A2056</f>
        <v>42592</v>
      </c>
      <c r="B2050" s="52">
        <f>Data!E2056</f>
        <v>1708.001</v>
      </c>
      <c r="C2050" s="52">
        <f t="shared" si="124"/>
        <v>0.99736218877193894</v>
      </c>
      <c r="D2050" s="53">
        <f>IF(Data!Q2056=0,1,Data!Q2056/POWER(10,LEN(Data!Q2056)-1))</f>
        <v>1</v>
      </c>
      <c r="E2050" s="53">
        <f>IF(Data!R2056=0,1,Data!Q2056/1000000000)</f>
        <v>1</v>
      </c>
      <c r="F2050" s="53">
        <f t="shared" si="125"/>
        <v>2000.5593173995896</v>
      </c>
      <c r="G2050" s="66">
        <f t="shared" si="126"/>
        <v>-2.6378112280610599E-3</v>
      </c>
      <c r="H2050" s="53">
        <v>4134.18</v>
      </c>
      <c r="I2050" s="69">
        <f t="shared" si="127"/>
        <v>-3.394194192263722E-3</v>
      </c>
    </row>
    <row r="2051" spans="1:9" x14ac:dyDescent="0.2">
      <c r="A2051" s="56">
        <f>Data!A2057</f>
        <v>42593</v>
      </c>
      <c r="B2051" s="57">
        <f>Data!E2057</f>
        <v>1708.2163</v>
      </c>
      <c r="C2051" s="57">
        <f t="shared" si="124"/>
        <v>1.0001260537903667</v>
      </c>
      <c r="D2051" s="58">
        <f>IF(Data!Q2057=0,1,Data!Q2057/POWER(10,LEN(Data!Q2057)-1))</f>
        <v>1</v>
      </c>
      <c r="E2051" s="58">
        <f>IF(Data!R2057=0,1,Data!Q2057/1000000000)</f>
        <v>1</v>
      </c>
      <c r="F2051" s="58">
        <f t="shared" si="125"/>
        <v>2000.8114954844011</v>
      </c>
      <c r="G2051" s="65">
        <f t="shared" si="126"/>
        <v>1.2605379036667586E-4</v>
      </c>
      <c r="H2051" s="58">
        <v>4151.63</v>
      </c>
      <c r="I2051" s="68">
        <f t="shared" si="127"/>
        <v>4.2209095878746883E-3</v>
      </c>
    </row>
    <row r="2052" spans="1:9" x14ac:dyDescent="0.2">
      <c r="A2052" s="51">
        <f>Data!A2058</f>
        <v>42594</v>
      </c>
      <c r="B2052" s="52">
        <f>Data!E2058</f>
        <v>1710.9963</v>
      </c>
      <c r="C2052" s="52">
        <f t="shared" ref="C2052:C2072" si="128">B2052/B2051</f>
        <v>1.0016274285639353</v>
      </c>
      <c r="D2052" s="53">
        <f>IF(Data!Q2058=0,1,Data!Q2058/POWER(10,LEN(Data!Q2058)-1))</f>
        <v>1</v>
      </c>
      <c r="E2052" s="53">
        <f>IF(Data!R2058=0,1,Data!Q2058/1000000000)</f>
        <v>1</v>
      </c>
      <c r="F2052" s="53">
        <f t="shared" ref="F2052:F2072" si="129">D2052*E2052*F2051*C2052</f>
        <v>2004.0676732632026</v>
      </c>
      <c r="G2052" s="66">
        <f t="shared" ref="G2052:G2072" si="130">(F2052/F2051)-1</f>
        <v>1.6274285639352737E-3</v>
      </c>
      <c r="H2052" s="53">
        <v>4160.28</v>
      </c>
      <c r="I2052" s="69">
        <f t="shared" ref="I2052:I2072" si="131">(H2052/H2051)-1</f>
        <v>2.0835190033792195E-3</v>
      </c>
    </row>
    <row r="2053" spans="1:9" x14ac:dyDescent="0.2">
      <c r="A2053" s="56">
        <f>Data!A2059</f>
        <v>42595</v>
      </c>
      <c r="B2053" s="57">
        <f>Data!E2059</f>
        <v>1710.9131</v>
      </c>
      <c r="C2053" s="57">
        <f t="shared" si="128"/>
        <v>0.99995137336065543</v>
      </c>
      <c r="D2053" s="58">
        <f>IF(Data!Q2059=0,1,Data!Q2059/POWER(10,LEN(Data!Q2059)-1))</f>
        <v>1</v>
      </c>
      <c r="E2053" s="58">
        <f>IF(Data!R2059=0,1,Data!Q2059/1000000000)</f>
        <v>1</v>
      </c>
      <c r="F2053" s="58">
        <f t="shared" si="129"/>
        <v>2003.9702221872326</v>
      </c>
      <c r="G2053" s="65">
        <f t="shared" si="130"/>
        <v>-4.8626639344573341E-5</v>
      </c>
      <c r="H2053" s="58">
        <v>4160.28</v>
      </c>
      <c r="I2053" s="68">
        <f t="shared" si="131"/>
        <v>0</v>
      </c>
    </row>
    <row r="2054" spans="1:9" x14ac:dyDescent="0.2">
      <c r="A2054" s="51">
        <f>Data!A2060</f>
        <v>42596</v>
      </c>
      <c r="B2054" s="52">
        <f>Data!E2060</f>
        <v>1710.8299</v>
      </c>
      <c r="C2054" s="52">
        <f t="shared" si="128"/>
        <v>0.99995137099599041</v>
      </c>
      <c r="D2054" s="53">
        <f>IF(Data!Q2060=0,1,Data!Q2060/POWER(10,LEN(Data!Q2060)-1))</f>
        <v>1</v>
      </c>
      <c r="E2054" s="53">
        <f>IF(Data!R2060=0,1,Data!Q2060/1000000000)</f>
        <v>1</v>
      </c>
      <c r="F2054" s="53">
        <f t="shared" si="129"/>
        <v>2003.8727711112626</v>
      </c>
      <c r="G2054" s="66">
        <f t="shared" si="130"/>
        <v>-4.8629004009592691E-5</v>
      </c>
      <c r="H2054" s="53">
        <v>4160.28</v>
      </c>
      <c r="I2054" s="69">
        <f t="shared" si="131"/>
        <v>0</v>
      </c>
    </row>
    <row r="2055" spans="1:9" x14ac:dyDescent="0.2">
      <c r="A2055" s="56">
        <f>Data!A2061</f>
        <v>42597</v>
      </c>
      <c r="B2055" s="57">
        <f>Data!E2061</f>
        <v>1710.7466999999999</v>
      </c>
      <c r="C2055" s="57">
        <f t="shared" si="128"/>
        <v>0.99995136863109535</v>
      </c>
      <c r="D2055" s="58">
        <f>IF(Data!Q2061=0,1,Data!Q2061/POWER(10,LEN(Data!Q2061)-1))</f>
        <v>1</v>
      </c>
      <c r="E2055" s="58">
        <f>IF(Data!R2061=0,1,Data!Q2061/1000000000)</f>
        <v>1</v>
      </c>
      <c r="F2055" s="58">
        <f t="shared" si="129"/>
        <v>2003.7753200352927</v>
      </c>
      <c r="G2055" s="65">
        <f t="shared" si="130"/>
        <v>-4.8631368904650252E-5</v>
      </c>
      <c r="H2055" s="58">
        <v>4160.28</v>
      </c>
      <c r="I2055" s="68">
        <f t="shared" si="131"/>
        <v>0</v>
      </c>
    </row>
    <row r="2056" spans="1:9" x14ac:dyDescent="0.2">
      <c r="A2056" s="51">
        <f>Data!A2062</f>
        <v>42598</v>
      </c>
      <c r="B2056" s="52">
        <f>Data!E2062</f>
        <v>1707.9232</v>
      </c>
      <c r="C2056" s="52">
        <f t="shared" si="128"/>
        <v>0.99834955110537404</v>
      </c>
      <c r="D2056" s="53">
        <f>IF(Data!Q2062=0,1,Data!Q2062/POWER(10,LEN(Data!Q2062)-1))</f>
        <v>1</v>
      </c>
      <c r="E2056" s="53">
        <f>IF(Data!R2062=0,1,Data!Q2062/1000000000)</f>
        <v>1</v>
      </c>
      <c r="F2056" s="53">
        <f t="shared" si="129"/>
        <v>2000.4681912732617</v>
      </c>
      <c r="G2056" s="66">
        <f t="shared" si="130"/>
        <v>-1.6504488946259555E-3</v>
      </c>
      <c r="H2056" s="53">
        <v>4170.3</v>
      </c>
      <c r="I2056" s="69">
        <f t="shared" si="131"/>
        <v>2.4084917361333336E-3</v>
      </c>
    </row>
    <row r="2057" spans="1:9" x14ac:dyDescent="0.2">
      <c r="A2057" s="56">
        <f>Data!A2063</f>
        <v>42599</v>
      </c>
      <c r="B2057" s="57">
        <f>Data!E2063</f>
        <v>1681.2669000000001</v>
      </c>
      <c r="C2057" s="57">
        <f t="shared" si="128"/>
        <v>0.98439256519262697</v>
      </c>
      <c r="D2057" s="58">
        <f>IF(Data!Q2063=0,1,Data!Q2063/POWER(10,LEN(Data!Q2063)-1))</f>
        <v>1</v>
      </c>
      <c r="E2057" s="58">
        <f>IF(Data!R2063=0,1,Data!Q2063/1000000000)</f>
        <v>1</v>
      </c>
      <c r="F2057" s="58">
        <f t="shared" si="129"/>
        <v>1969.2460143937408</v>
      </c>
      <c r="G2057" s="65">
        <f t="shared" si="130"/>
        <v>-1.5607434807373033E-2</v>
      </c>
      <c r="H2057" s="58">
        <v>4132.5</v>
      </c>
      <c r="I2057" s="68">
        <f t="shared" si="131"/>
        <v>-9.0640961081936977E-3</v>
      </c>
    </row>
    <row r="2058" spans="1:9" x14ac:dyDescent="0.2">
      <c r="A2058" s="51">
        <f>Data!A2064</f>
        <v>42600</v>
      </c>
      <c r="B2058" s="52">
        <f>Data!E2064</f>
        <v>1685.6333999999999</v>
      </c>
      <c r="C2058" s="52">
        <f t="shared" si="128"/>
        <v>1.0025971486145357</v>
      </c>
      <c r="D2058" s="53">
        <f>IF(Data!Q2064=0,1,Data!Q2064/POWER(10,LEN(Data!Q2064)-1))</f>
        <v>1</v>
      </c>
      <c r="E2058" s="53">
        <f>IF(Data!R2064=0,1,Data!Q2064/1000000000)</f>
        <v>1</v>
      </c>
      <c r="F2058" s="53">
        <f t="shared" si="129"/>
        <v>1974.3604389517036</v>
      </c>
      <c r="G2058" s="66">
        <f t="shared" si="130"/>
        <v>2.5971486145357492E-3</v>
      </c>
      <c r="H2058" s="53">
        <v>4143.8100000000004</v>
      </c>
      <c r="I2058" s="69">
        <f t="shared" si="131"/>
        <v>2.7368421052631486E-3</v>
      </c>
    </row>
    <row r="2059" spans="1:9" x14ac:dyDescent="0.2">
      <c r="A2059" s="56">
        <f>Data!A2065</f>
        <v>42601</v>
      </c>
      <c r="B2059" s="57">
        <f>Data!E2065</f>
        <v>1684.9460999999999</v>
      </c>
      <c r="C2059" s="57">
        <f t="shared" si="128"/>
        <v>0.99959226009641244</v>
      </c>
      <c r="D2059" s="58">
        <f>IF(Data!Q2065=0,1,Data!Q2065/POWER(10,LEN(Data!Q2065)-1))</f>
        <v>1</v>
      </c>
      <c r="E2059" s="58">
        <f>IF(Data!R2065=0,1,Data!Q2065/1000000000)</f>
        <v>1</v>
      </c>
      <c r="F2059" s="58">
        <f t="shared" si="129"/>
        <v>1973.5554134166784</v>
      </c>
      <c r="G2059" s="65">
        <f t="shared" si="130"/>
        <v>-4.0773990358755619E-4</v>
      </c>
      <c r="H2059" s="58">
        <v>4147.42</v>
      </c>
      <c r="I2059" s="68">
        <f t="shared" si="131"/>
        <v>8.7117893918864375E-4</v>
      </c>
    </row>
    <row r="2060" spans="1:9" x14ac:dyDescent="0.2">
      <c r="A2060" s="51">
        <f>Data!A2066</f>
        <v>42602</v>
      </c>
      <c r="B2060" s="52">
        <f>Data!E2066</f>
        <v>1684.8652999999999</v>
      </c>
      <c r="C2060" s="52">
        <f t="shared" si="128"/>
        <v>0.99995204594378417</v>
      </c>
      <c r="D2060" s="53">
        <f>IF(Data!Q2066=0,1,Data!Q2066/POWER(10,LEN(Data!Q2066)-1))</f>
        <v>1</v>
      </c>
      <c r="E2060" s="53">
        <f>IF(Data!R2066=0,1,Data!Q2066/1000000000)</f>
        <v>1</v>
      </c>
      <c r="F2060" s="53">
        <f t="shared" si="129"/>
        <v>1973.4607734294384</v>
      </c>
      <c r="G2060" s="66">
        <f t="shared" si="130"/>
        <v>-4.795405621582649E-5</v>
      </c>
      <c r="H2060" s="53">
        <v>4147.42</v>
      </c>
      <c r="I2060" s="69">
        <f t="shared" si="131"/>
        <v>0</v>
      </c>
    </row>
    <row r="2061" spans="1:9" x14ac:dyDescent="0.2">
      <c r="A2061" s="56">
        <f>Data!A2067</f>
        <v>42603</v>
      </c>
      <c r="B2061" s="57">
        <f>Data!E2067</f>
        <v>1684.7845</v>
      </c>
      <c r="C2061" s="57">
        <f t="shared" si="128"/>
        <v>0.99995204364408241</v>
      </c>
      <c r="D2061" s="58">
        <f>IF(Data!Q2067=0,1,Data!Q2067/POWER(10,LEN(Data!Q2067)-1))</f>
        <v>1</v>
      </c>
      <c r="E2061" s="58">
        <f>IF(Data!R2067=0,1,Data!Q2067/1000000000)</f>
        <v>1</v>
      </c>
      <c r="F2061" s="58">
        <f t="shared" si="129"/>
        <v>1973.3661334421984</v>
      </c>
      <c r="G2061" s="65">
        <f t="shared" si="130"/>
        <v>-4.7956355917588844E-5</v>
      </c>
      <c r="H2061" s="58">
        <v>4147.42</v>
      </c>
      <c r="I2061" s="68">
        <f t="shared" si="131"/>
        <v>0</v>
      </c>
    </row>
    <row r="2062" spans="1:9" x14ac:dyDescent="0.2">
      <c r="A2062" s="51">
        <f>Data!A2068</f>
        <v>42604</v>
      </c>
      <c r="B2062" s="52">
        <f>Data!E2068</f>
        <v>1683.6291000000001</v>
      </c>
      <c r="C2062" s="52">
        <f t="shared" si="128"/>
        <v>0.99931421496339745</v>
      </c>
      <c r="D2062" s="53">
        <f>IF(Data!Q2068=0,1,Data!Q2068/POWER(10,LEN(Data!Q2068)-1))</f>
        <v>1</v>
      </c>
      <c r="E2062" s="53">
        <f>IF(Data!R2068=0,1,Data!Q2068/1000000000)</f>
        <v>1</v>
      </c>
      <c r="F2062" s="53">
        <f t="shared" si="129"/>
        <v>1972.0128284761454</v>
      </c>
      <c r="G2062" s="66">
        <f t="shared" si="130"/>
        <v>-6.8578503660254864E-4</v>
      </c>
      <c r="H2062" s="53">
        <v>4159.49</v>
      </c>
      <c r="I2062" s="69">
        <f t="shared" si="131"/>
        <v>2.9102429944398711E-3</v>
      </c>
    </row>
    <row r="2063" spans="1:9" x14ac:dyDescent="0.2">
      <c r="A2063" s="56">
        <f>Data!A2069</f>
        <v>42605</v>
      </c>
      <c r="B2063" s="57">
        <f>Data!E2069</f>
        <v>1693.8937000000001</v>
      </c>
      <c r="C2063" s="57">
        <f t="shared" si="128"/>
        <v>1.0060967109679917</v>
      </c>
      <c r="D2063" s="58">
        <f>IF(Data!Q2069=0,1,Data!Q2069/POWER(10,LEN(Data!Q2069)-1))</f>
        <v>1</v>
      </c>
      <c r="E2063" s="58">
        <f>IF(Data!R2069=0,1,Data!Q2069/1000000000)</f>
        <v>1</v>
      </c>
      <c r="F2063" s="58">
        <f t="shared" si="129"/>
        <v>1984.0356207165362</v>
      </c>
      <c r="G2063" s="65">
        <f t="shared" si="130"/>
        <v>6.096710967991692E-3</v>
      </c>
      <c r="H2063" s="58">
        <v>4172.09</v>
      </c>
      <c r="I2063" s="68">
        <f t="shared" si="131"/>
        <v>3.029217524263883E-3</v>
      </c>
    </row>
    <row r="2064" spans="1:9" x14ac:dyDescent="0.2">
      <c r="A2064" s="51">
        <f>Data!A2070</f>
        <v>42606</v>
      </c>
      <c r="B2064" s="52">
        <f>Data!E2070</f>
        <v>1694.8771999999999</v>
      </c>
      <c r="C2064" s="52">
        <f t="shared" si="128"/>
        <v>1.0005806149464986</v>
      </c>
      <c r="D2064" s="53">
        <f>IF(Data!Q2070=0,1,Data!Q2070/POWER(10,LEN(Data!Q2070)-1))</f>
        <v>1</v>
      </c>
      <c r="E2064" s="53">
        <f>IF(Data!R2070=0,1,Data!Q2070/1000000000)</f>
        <v>1</v>
      </c>
      <c r="F2064" s="53">
        <f t="shared" si="129"/>
        <v>1985.1875814523098</v>
      </c>
      <c r="G2064" s="66">
        <f t="shared" si="130"/>
        <v>5.8061494649863654E-4</v>
      </c>
      <c r="H2064" s="53">
        <v>4159.8599999999997</v>
      </c>
      <c r="I2064" s="69">
        <f t="shared" si="131"/>
        <v>-2.9313845099220304E-3</v>
      </c>
    </row>
    <row r="2065" spans="1:9" x14ac:dyDescent="0.2">
      <c r="A2065" s="56">
        <f>Data!A2071</f>
        <v>42607</v>
      </c>
      <c r="B2065" s="57">
        <f>Data!E2071</f>
        <v>1698.7385999999999</v>
      </c>
      <c r="C2065" s="57">
        <f t="shared" si="128"/>
        <v>1.0022782771518786</v>
      </c>
      <c r="D2065" s="58">
        <f>IF(Data!Q2071=0,1,Data!Q2071/POWER(10,LEN(Data!Q2071)-1))</f>
        <v>1</v>
      </c>
      <c r="E2065" s="58">
        <f>IF(Data!R2071=0,1,Data!Q2071/1000000000)</f>
        <v>1</v>
      </c>
      <c r="F2065" s="58">
        <f t="shared" si="129"/>
        <v>1989.7103889613256</v>
      </c>
      <c r="G2065" s="65">
        <f t="shared" si="130"/>
        <v>2.2782771518785605E-3</v>
      </c>
      <c r="H2065" s="58">
        <v>4153.0200000000004</v>
      </c>
      <c r="I2065" s="68">
        <f t="shared" si="131"/>
        <v>-1.6442861057822666E-3</v>
      </c>
    </row>
    <row r="2066" spans="1:9" x14ac:dyDescent="0.2">
      <c r="A2066" s="51">
        <f>Data!A2072</f>
        <v>42608</v>
      </c>
      <c r="B2066" s="52">
        <f>Data!E2072</f>
        <v>1696.6533999999999</v>
      </c>
      <c r="C2066" s="52">
        <f t="shared" si="128"/>
        <v>0.99877250096041847</v>
      </c>
      <c r="D2066" s="53">
        <f>IF(Data!Q2072=0,1,Data!Q2072/POWER(10,LEN(Data!Q2072)-1))</f>
        <v>1</v>
      </c>
      <c r="E2066" s="53">
        <f>IF(Data!R2072=0,1,Data!Q2072/1000000000)</f>
        <v>1</v>
      </c>
      <c r="F2066" s="53">
        <f t="shared" si="129"/>
        <v>1987.2680213698302</v>
      </c>
      <c r="G2066" s="66">
        <f t="shared" si="130"/>
        <v>-1.2274990395815255E-3</v>
      </c>
      <c r="H2066" s="53">
        <v>4142.51</v>
      </c>
      <c r="I2066" s="69">
        <f t="shared" si="131"/>
        <v>-2.5306885110113475E-3</v>
      </c>
    </row>
    <row r="2067" spans="1:9" x14ac:dyDescent="0.2">
      <c r="A2067" s="56">
        <f>Data!A2073</f>
        <v>42609</v>
      </c>
      <c r="B2067" s="57">
        <f>Data!E2073</f>
        <v>1696.5664999999999</v>
      </c>
      <c r="C2067" s="57">
        <f t="shared" si="128"/>
        <v>0.99994878152485356</v>
      </c>
      <c r="D2067" s="58">
        <f>IF(Data!Q2073=0,1,Data!Q2073/POWER(10,LEN(Data!Q2073)-1))</f>
        <v>1</v>
      </c>
      <c r="E2067" s="58">
        <f>IF(Data!R2073=0,1,Data!Q2073/1000000000)</f>
        <v>1</v>
      </c>
      <c r="F2067" s="58">
        <f t="shared" si="129"/>
        <v>1987.1662365320683</v>
      </c>
      <c r="G2067" s="65">
        <f t="shared" si="130"/>
        <v>-5.1218475146441733E-5</v>
      </c>
      <c r="H2067" s="58">
        <v>4142.51</v>
      </c>
      <c r="I2067" s="68">
        <f t="shared" si="131"/>
        <v>0</v>
      </c>
    </row>
    <row r="2068" spans="1:9" x14ac:dyDescent="0.2">
      <c r="A2068" s="51">
        <f>Data!A2074</f>
        <v>42610</v>
      </c>
      <c r="B2068" s="52">
        <f>Data!E2074</f>
        <v>1696.4797000000001</v>
      </c>
      <c r="C2068" s="52">
        <f t="shared" si="128"/>
        <v>0.99994883784396316</v>
      </c>
      <c r="D2068" s="53">
        <f>IF(Data!Q2074=0,1,Data!Q2074/POWER(10,LEN(Data!Q2074)-1))</f>
        <v>1</v>
      </c>
      <c r="E2068" s="53">
        <f>IF(Data!R2074=0,1,Data!Q2074/1000000000)</f>
        <v>1</v>
      </c>
      <c r="F2068" s="53">
        <f t="shared" si="129"/>
        <v>1987.0645688230036</v>
      </c>
      <c r="G2068" s="66">
        <f t="shared" si="130"/>
        <v>-5.116215603695462E-5</v>
      </c>
      <c r="H2068" s="53">
        <v>4142.51</v>
      </c>
      <c r="I2068" s="69">
        <f t="shared" si="131"/>
        <v>0</v>
      </c>
    </row>
    <row r="2069" spans="1:9" x14ac:dyDescent="0.2">
      <c r="A2069" s="56">
        <f>Data!A2075</f>
        <v>42611</v>
      </c>
      <c r="B2069" s="57">
        <f>Data!E2075</f>
        <v>1705.0445999999999</v>
      </c>
      <c r="C2069" s="57">
        <f t="shared" si="128"/>
        <v>1.0050486309974707</v>
      </c>
      <c r="D2069" s="58">
        <f>IF(Data!Q2075=0,1,Data!Q2075/POWER(10,LEN(Data!Q2075)-1))</f>
        <v>1.000534174</v>
      </c>
      <c r="E2069" s="58">
        <f>IF(Data!R2075=0,1,Data!Q2075/1000000000)</f>
        <v>1</v>
      </c>
      <c r="F2069" s="58">
        <f t="shared" si="129"/>
        <v>1998.1633216380703</v>
      </c>
      <c r="G2069" s="65">
        <f t="shared" si="130"/>
        <v>5.5855018448851546E-3</v>
      </c>
      <c r="H2069" s="58">
        <v>4155.3500000000004</v>
      </c>
      <c r="I2069" s="68">
        <f t="shared" si="131"/>
        <v>3.0995700674230076E-3</v>
      </c>
    </row>
    <row r="2070" spans="1:9" x14ac:dyDescent="0.2">
      <c r="A2070" s="51">
        <f>Data!A2076</f>
        <v>42612</v>
      </c>
      <c r="B2070" s="52">
        <f>Data!E2076</f>
        <v>1705.8137999999999</v>
      </c>
      <c r="C2070" s="52">
        <f t="shared" si="128"/>
        <v>1.0004511318941451</v>
      </c>
      <c r="D2070" s="53">
        <f>IF(Data!Q2076=0,1,Data!Q2076/POWER(10,LEN(Data!Q2076)-1))</f>
        <v>1</v>
      </c>
      <c r="E2070" s="53">
        <f>IF(Data!R2076=0,1,Data!Q2076/1000000000)</f>
        <v>1</v>
      </c>
      <c r="F2070" s="53">
        <f t="shared" si="129"/>
        <v>1999.0647568421723</v>
      </c>
      <c r="G2070" s="66">
        <f t="shared" si="130"/>
        <v>4.5113189414514032E-4</v>
      </c>
      <c r="H2070" s="53">
        <v>4140.72</v>
      </c>
      <c r="I2070" s="69">
        <f t="shared" si="131"/>
        <v>-3.5207623906530205E-3</v>
      </c>
    </row>
    <row r="2071" spans="1:9" x14ac:dyDescent="0.2">
      <c r="A2071" s="56">
        <f>Data!A2077</f>
        <v>42613</v>
      </c>
      <c r="B2071" s="57">
        <f>Data!E2077</f>
        <v>1701.4219000000001</v>
      </c>
      <c r="C2071" s="57">
        <f t="shared" si="128"/>
        <v>0.99742533446499271</v>
      </c>
      <c r="D2071" s="58">
        <f>IF(Data!Q2077=0,1,Data!Q2077/POWER(10,LEN(Data!Q2077)-1))</f>
        <v>1</v>
      </c>
      <c r="E2071" s="58">
        <f>IF(Data!R2077=0,1,Data!Q2077/1000000000)</f>
        <v>1</v>
      </c>
      <c r="F2071" s="58">
        <f t="shared" si="129"/>
        <v>1993.9178337104831</v>
      </c>
      <c r="G2071" s="65">
        <f t="shared" si="130"/>
        <v>-2.5746655350072922E-3</v>
      </c>
      <c r="H2071" s="58">
        <v>4119.28</v>
      </c>
      <c r="I2071" s="68">
        <f t="shared" si="131"/>
        <v>-5.1778434668368067E-3</v>
      </c>
    </row>
    <row r="2072" spans="1:9" x14ac:dyDescent="0.2">
      <c r="A2072" s="59">
        <f>Data!A2078</f>
        <v>42614</v>
      </c>
      <c r="B2072" s="60">
        <f>Data!E2078</f>
        <v>1706.7157999999999</v>
      </c>
      <c r="C2072" s="60">
        <f t="shared" si="128"/>
        <v>1.0031114563648205</v>
      </c>
      <c r="D2072" s="61">
        <f>IF(Data!Q2078=0,1,Data!Q2078/POWER(10,LEN(Data!Q2078)-1))</f>
        <v>1</v>
      </c>
      <c r="E2072" s="61">
        <f>IF(Data!R2078=0,1,Data!Q2078/1000000000)</f>
        <v>1</v>
      </c>
      <c r="F2072" s="61">
        <f t="shared" si="129"/>
        <v>2000.1218220451105</v>
      </c>
      <c r="G2072" s="67">
        <f t="shared" si="130"/>
        <v>3.1114563648204641E-3</v>
      </c>
      <c r="H2072" s="61">
        <v>4120.8</v>
      </c>
      <c r="I2072" s="70">
        <f t="shared" si="131"/>
        <v>3.6899652366439994E-4</v>
      </c>
    </row>
    <row r="2073" spans="1:9" x14ac:dyDescent="0.2">
      <c r="A2073" s="20"/>
    </row>
    <row r="2074" spans="1:9" x14ac:dyDescent="0.2">
      <c r="A2074" s="20"/>
    </row>
    <row r="2075" spans="1:9" x14ac:dyDescent="0.2">
      <c r="A2075" s="20"/>
    </row>
    <row r="2076" spans="1:9" x14ac:dyDescent="0.2">
      <c r="A2076" s="20"/>
    </row>
    <row r="2077" spans="1:9" x14ac:dyDescent="0.2">
      <c r="A2077" s="20"/>
    </row>
    <row r="2078" spans="1:9" x14ac:dyDescent="0.2">
      <c r="A2078" s="20"/>
    </row>
    <row r="2079" spans="1:9" x14ac:dyDescent="0.2">
      <c r="A2079" s="20"/>
    </row>
    <row r="2080" spans="1:9" x14ac:dyDescent="0.2">
      <c r="A2080" s="20"/>
    </row>
    <row r="2081" spans="1:1" x14ac:dyDescent="0.2">
      <c r="A2081" s="20"/>
    </row>
    <row r="2082" spans="1:1" x14ac:dyDescent="0.2">
      <c r="A2082" s="20"/>
    </row>
    <row r="2083" spans="1:1" x14ac:dyDescent="0.2">
      <c r="A2083" s="20"/>
    </row>
    <row r="2084" spans="1:1" x14ac:dyDescent="0.2">
      <c r="A2084" s="20"/>
    </row>
    <row r="2085" spans="1:1" x14ac:dyDescent="0.2">
      <c r="A2085" s="20"/>
    </row>
    <row r="2086" spans="1:1" x14ac:dyDescent="0.2">
      <c r="A2086" s="20"/>
    </row>
    <row r="2087" spans="1:1" x14ac:dyDescent="0.2">
      <c r="A2087" s="20"/>
    </row>
    <row r="2088" spans="1:1" x14ac:dyDescent="0.2">
      <c r="A2088" s="20"/>
    </row>
    <row r="2089" spans="1:1" x14ac:dyDescent="0.2">
      <c r="A2089" s="20"/>
    </row>
    <row r="2090" spans="1:1" x14ac:dyDescent="0.2">
      <c r="A2090" s="20"/>
    </row>
    <row r="2091" spans="1:1" x14ac:dyDescent="0.2">
      <c r="A2091" s="20"/>
    </row>
    <row r="2092" spans="1:1" x14ac:dyDescent="0.2">
      <c r="A2092" s="20"/>
    </row>
    <row r="2093" spans="1:1" x14ac:dyDescent="0.2">
      <c r="A2093" s="20"/>
    </row>
    <row r="2094" spans="1:1" x14ac:dyDescent="0.2">
      <c r="A2094" s="20"/>
    </row>
    <row r="2095" spans="1:1" x14ac:dyDescent="0.2">
      <c r="A2095" s="20"/>
    </row>
    <row r="2096" spans="1:1" x14ac:dyDescent="0.2">
      <c r="A2096" s="20"/>
    </row>
    <row r="2097" spans="1:1" x14ac:dyDescent="0.2">
      <c r="A2097" s="20"/>
    </row>
    <row r="2098" spans="1:1" x14ac:dyDescent="0.2">
      <c r="A2098" s="20"/>
    </row>
    <row r="2099" spans="1:1" x14ac:dyDescent="0.2">
      <c r="A2099" s="20"/>
    </row>
    <row r="2100" spans="1:1" x14ac:dyDescent="0.2">
      <c r="A2100" s="20"/>
    </row>
    <row r="2101" spans="1:1" x14ac:dyDescent="0.2">
      <c r="A2101" s="20"/>
    </row>
    <row r="2102" spans="1:1" x14ac:dyDescent="0.2">
      <c r="A2102" s="20"/>
    </row>
    <row r="2103" spans="1:1" x14ac:dyDescent="0.2">
      <c r="A2103" s="20"/>
    </row>
    <row r="2104" spans="1:1" x14ac:dyDescent="0.2">
      <c r="A2104" s="20"/>
    </row>
    <row r="2105" spans="1:1" x14ac:dyDescent="0.2">
      <c r="A2105" s="20"/>
    </row>
    <row r="2106" spans="1:1" x14ac:dyDescent="0.2">
      <c r="A2106" s="20"/>
    </row>
    <row r="2107" spans="1:1" x14ac:dyDescent="0.2">
      <c r="A2107" s="20"/>
    </row>
    <row r="2108" spans="1:1" x14ac:dyDescent="0.2">
      <c r="A2108" s="20"/>
    </row>
    <row r="2109" spans="1:1" x14ac:dyDescent="0.2">
      <c r="A2109" s="20"/>
    </row>
    <row r="2110" spans="1:1" x14ac:dyDescent="0.2">
      <c r="A2110" s="20"/>
    </row>
    <row r="2111" spans="1:1" x14ac:dyDescent="0.2">
      <c r="A2111" s="20"/>
    </row>
    <row r="2112" spans="1:1" x14ac:dyDescent="0.2">
      <c r="A2112" s="20"/>
    </row>
    <row r="2113" spans="1:1" x14ac:dyDescent="0.2">
      <c r="A2113" s="20"/>
    </row>
    <row r="2114" spans="1:1" x14ac:dyDescent="0.2">
      <c r="A2114" s="20"/>
    </row>
    <row r="2115" spans="1:1" x14ac:dyDescent="0.2">
      <c r="A2115" s="20"/>
    </row>
    <row r="2116" spans="1:1" x14ac:dyDescent="0.2">
      <c r="A2116" s="20"/>
    </row>
    <row r="2117" spans="1:1" x14ac:dyDescent="0.2">
      <c r="A2117" s="20"/>
    </row>
    <row r="2118" spans="1:1" x14ac:dyDescent="0.2">
      <c r="A2118" s="20"/>
    </row>
    <row r="2119" spans="1:1" x14ac:dyDescent="0.2">
      <c r="A2119" s="20"/>
    </row>
    <row r="2120" spans="1:1" x14ac:dyDescent="0.2">
      <c r="A2120" s="20"/>
    </row>
    <row r="2121" spans="1:1" x14ac:dyDescent="0.2">
      <c r="A2121" s="20"/>
    </row>
    <row r="2122" spans="1:1" x14ac:dyDescent="0.2">
      <c r="A2122" s="20"/>
    </row>
    <row r="2123" spans="1:1" x14ac:dyDescent="0.2">
      <c r="A2123" s="20"/>
    </row>
    <row r="2124" spans="1:1" x14ac:dyDescent="0.2">
      <c r="A2124" s="20"/>
    </row>
    <row r="2125" spans="1:1" x14ac:dyDescent="0.2">
      <c r="A2125" s="20"/>
    </row>
    <row r="2126" spans="1:1" x14ac:dyDescent="0.2">
      <c r="A2126" s="20"/>
    </row>
    <row r="2127" spans="1:1" x14ac:dyDescent="0.2">
      <c r="A2127" s="20"/>
    </row>
    <row r="2128" spans="1:1" x14ac:dyDescent="0.2">
      <c r="A2128" s="20"/>
    </row>
    <row r="2129" spans="1:1" x14ac:dyDescent="0.2">
      <c r="A2129" s="20"/>
    </row>
    <row r="2130" spans="1:1" x14ac:dyDescent="0.2">
      <c r="A2130" s="20"/>
    </row>
    <row r="2131" spans="1:1" x14ac:dyDescent="0.2">
      <c r="A2131" s="20"/>
    </row>
    <row r="2132" spans="1:1" x14ac:dyDescent="0.2">
      <c r="A2132" s="20"/>
    </row>
    <row r="2133" spans="1:1" x14ac:dyDescent="0.2">
      <c r="A2133" s="20"/>
    </row>
    <row r="2134" spans="1:1" x14ac:dyDescent="0.2">
      <c r="A2134" s="20"/>
    </row>
    <row r="2135" spans="1:1" x14ac:dyDescent="0.2">
      <c r="A2135" s="20"/>
    </row>
    <row r="2136" spans="1:1" x14ac:dyDescent="0.2">
      <c r="A2136" s="20"/>
    </row>
    <row r="2137" spans="1:1" x14ac:dyDescent="0.2">
      <c r="A2137" s="20"/>
    </row>
    <row r="2138" spans="1:1" x14ac:dyDescent="0.2">
      <c r="A2138" s="20"/>
    </row>
    <row r="2139" spans="1:1" x14ac:dyDescent="0.2">
      <c r="A2139" s="20"/>
    </row>
    <row r="2140" spans="1:1" x14ac:dyDescent="0.2">
      <c r="A2140" s="20"/>
    </row>
    <row r="2141" spans="1:1" x14ac:dyDescent="0.2">
      <c r="A2141" s="20"/>
    </row>
    <row r="2142" spans="1:1" x14ac:dyDescent="0.2">
      <c r="A2142" s="20"/>
    </row>
    <row r="2143" spans="1:1" x14ac:dyDescent="0.2">
      <c r="A2143" s="20"/>
    </row>
    <row r="2144" spans="1:1" x14ac:dyDescent="0.2">
      <c r="A2144" s="20"/>
    </row>
    <row r="2145" spans="1:1" x14ac:dyDescent="0.2">
      <c r="A2145" s="20"/>
    </row>
    <row r="2146" spans="1:1" x14ac:dyDescent="0.2">
      <c r="A2146" s="20"/>
    </row>
    <row r="2147" spans="1:1" x14ac:dyDescent="0.2">
      <c r="A2147" s="20"/>
    </row>
    <row r="2148" spans="1:1" x14ac:dyDescent="0.2">
      <c r="A2148" s="20"/>
    </row>
    <row r="2149" spans="1:1" x14ac:dyDescent="0.2">
      <c r="A2149" s="20"/>
    </row>
    <row r="2150" spans="1:1" x14ac:dyDescent="0.2">
      <c r="A2150" s="20"/>
    </row>
    <row r="2151" spans="1:1" x14ac:dyDescent="0.2">
      <c r="A2151" s="20"/>
    </row>
    <row r="2152" spans="1:1" x14ac:dyDescent="0.2">
      <c r="A2152" s="20"/>
    </row>
    <row r="2153" spans="1:1" x14ac:dyDescent="0.2">
      <c r="A2153" s="20"/>
    </row>
    <row r="2154" spans="1:1" x14ac:dyDescent="0.2">
      <c r="A2154" s="20"/>
    </row>
    <row r="2155" spans="1:1" x14ac:dyDescent="0.2">
      <c r="A2155" s="20"/>
    </row>
    <row r="2156" spans="1:1" x14ac:dyDescent="0.2">
      <c r="A2156" s="20"/>
    </row>
    <row r="2157" spans="1:1" x14ac:dyDescent="0.2">
      <c r="A2157" s="20"/>
    </row>
    <row r="2158" spans="1:1" x14ac:dyDescent="0.2">
      <c r="A2158" s="20"/>
    </row>
    <row r="2159" spans="1:1" x14ac:dyDescent="0.2">
      <c r="A2159" s="20"/>
    </row>
    <row r="2160" spans="1:1" x14ac:dyDescent="0.2">
      <c r="A2160" s="20"/>
    </row>
    <row r="2161" spans="1:1" x14ac:dyDescent="0.2">
      <c r="A2161" s="20"/>
    </row>
    <row r="2162" spans="1:1" x14ac:dyDescent="0.2">
      <c r="A2162" s="20"/>
    </row>
    <row r="2163" spans="1:1" x14ac:dyDescent="0.2">
      <c r="A2163" s="20"/>
    </row>
    <row r="2164" spans="1:1" x14ac:dyDescent="0.2">
      <c r="A2164" s="20"/>
    </row>
    <row r="2165" spans="1:1" x14ac:dyDescent="0.2">
      <c r="A2165" s="20"/>
    </row>
    <row r="2166" spans="1:1" x14ac:dyDescent="0.2">
      <c r="A2166" s="20"/>
    </row>
    <row r="2167" spans="1:1" x14ac:dyDescent="0.2">
      <c r="A2167" s="20"/>
    </row>
    <row r="2168" spans="1:1" x14ac:dyDescent="0.2">
      <c r="A2168" s="20"/>
    </row>
    <row r="2169" spans="1:1" x14ac:dyDescent="0.2">
      <c r="A2169" s="20"/>
    </row>
    <row r="2170" spans="1:1" x14ac:dyDescent="0.2">
      <c r="A2170" s="20"/>
    </row>
    <row r="2171" spans="1:1" x14ac:dyDescent="0.2">
      <c r="A2171" s="20"/>
    </row>
    <row r="2172" spans="1:1" x14ac:dyDescent="0.2">
      <c r="A2172" s="20"/>
    </row>
    <row r="2173" spans="1:1" x14ac:dyDescent="0.2">
      <c r="A2173" s="20"/>
    </row>
    <row r="2174" spans="1:1" x14ac:dyDescent="0.2">
      <c r="A2174" s="20"/>
    </row>
    <row r="2175" spans="1:1" x14ac:dyDescent="0.2">
      <c r="A2175" s="20"/>
    </row>
    <row r="2176" spans="1:1" x14ac:dyDescent="0.2">
      <c r="A2176" s="20"/>
    </row>
    <row r="2177" spans="1:1" x14ac:dyDescent="0.2">
      <c r="A2177" s="20"/>
    </row>
    <row r="2178" spans="1:1" x14ac:dyDescent="0.2">
      <c r="A2178" s="20"/>
    </row>
    <row r="2179" spans="1:1" x14ac:dyDescent="0.2">
      <c r="A2179" s="20"/>
    </row>
    <row r="2180" spans="1:1" x14ac:dyDescent="0.2">
      <c r="A2180" s="20"/>
    </row>
    <row r="2181" spans="1:1" x14ac:dyDescent="0.2">
      <c r="A2181" s="20"/>
    </row>
    <row r="2182" spans="1:1" x14ac:dyDescent="0.2">
      <c r="A2182" s="20"/>
    </row>
    <row r="2183" spans="1:1" x14ac:dyDescent="0.2">
      <c r="A2183" s="20"/>
    </row>
    <row r="2184" spans="1:1" x14ac:dyDescent="0.2">
      <c r="A2184" s="20"/>
    </row>
    <row r="2185" spans="1:1" x14ac:dyDescent="0.2">
      <c r="A2185" s="20"/>
    </row>
    <row r="2186" spans="1:1" x14ac:dyDescent="0.2">
      <c r="A2186" s="20"/>
    </row>
    <row r="2187" spans="1:1" x14ac:dyDescent="0.2">
      <c r="A2187" s="20"/>
    </row>
    <row r="2188" spans="1:1" x14ac:dyDescent="0.2">
      <c r="A2188" s="20"/>
    </row>
    <row r="2189" spans="1:1" x14ac:dyDescent="0.2">
      <c r="A2189" s="20"/>
    </row>
    <row r="2190" spans="1:1" x14ac:dyDescent="0.2">
      <c r="A2190" s="20"/>
    </row>
    <row r="2191" spans="1:1" x14ac:dyDescent="0.2">
      <c r="A2191" s="20"/>
    </row>
    <row r="2192" spans="1:1" x14ac:dyDescent="0.2">
      <c r="A2192" s="20"/>
    </row>
    <row r="2193" spans="1:1" x14ac:dyDescent="0.2">
      <c r="A2193" s="20"/>
    </row>
    <row r="2194" spans="1:1" x14ac:dyDescent="0.2">
      <c r="A2194" s="20"/>
    </row>
    <row r="2195" spans="1:1" x14ac:dyDescent="0.2">
      <c r="A2195" s="20"/>
    </row>
    <row r="2196" spans="1:1" x14ac:dyDescent="0.2">
      <c r="A2196" s="20"/>
    </row>
    <row r="2197" spans="1:1" x14ac:dyDescent="0.2">
      <c r="A2197" s="20"/>
    </row>
    <row r="2198" spans="1:1" x14ac:dyDescent="0.2">
      <c r="A2198" s="20"/>
    </row>
    <row r="2199" spans="1:1" x14ac:dyDescent="0.2">
      <c r="A2199" s="20"/>
    </row>
    <row r="2200" spans="1:1" x14ac:dyDescent="0.2">
      <c r="A2200" s="20"/>
    </row>
    <row r="2201" spans="1:1" x14ac:dyDescent="0.2">
      <c r="A2201" s="20"/>
    </row>
    <row r="2202" spans="1:1" x14ac:dyDescent="0.2">
      <c r="A2202" s="20"/>
    </row>
    <row r="2203" spans="1:1" x14ac:dyDescent="0.2">
      <c r="A2203" s="20"/>
    </row>
    <row r="2204" spans="1:1" x14ac:dyDescent="0.2">
      <c r="A2204" s="20"/>
    </row>
    <row r="2205" spans="1:1" x14ac:dyDescent="0.2">
      <c r="A2205" s="20"/>
    </row>
    <row r="2206" spans="1:1" x14ac:dyDescent="0.2">
      <c r="A2206" s="20"/>
    </row>
    <row r="2207" spans="1:1" x14ac:dyDescent="0.2">
      <c r="A2207" s="20"/>
    </row>
    <row r="2208" spans="1:1" x14ac:dyDescent="0.2">
      <c r="A2208" s="20"/>
    </row>
    <row r="2209" spans="1:1" x14ac:dyDescent="0.2">
      <c r="A2209" s="20"/>
    </row>
    <row r="2210" spans="1:1" x14ac:dyDescent="0.2">
      <c r="A2210" s="20"/>
    </row>
    <row r="2211" spans="1:1" x14ac:dyDescent="0.2">
      <c r="A2211" s="20"/>
    </row>
    <row r="2212" spans="1:1" x14ac:dyDescent="0.2">
      <c r="A2212" s="20"/>
    </row>
    <row r="2213" spans="1:1" x14ac:dyDescent="0.2">
      <c r="A2213" s="20"/>
    </row>
    <row r="2214" spans="1:1" x14ac:dyDescent="0.2">
      <c r="A2214" s="20"/>
    </row>
    <row r="2215" spans="1:1" x14ac:dyDescent="0.2">
      <c r="A2215" s="20"/>
    </row>
    <row r="2216" spans="1:1" x14ac:dyDescent="0.2">
      <c r="A2216" s="20"/>
    </row>
    <row r="2217" spans="1:1" x14ac:dyDescent="0.2">
      <c r="A2217" s="20"/>
    </row>
    <row r="2218" spans="1:1" x14ac:dyDescent="0.2">
      <c r="A2218" s="20"/>
    </row>
    <row r="2219" spans="1:1" x14ac:dyDescent="0.2">
      <c r="A2219" s="20"/>
    </row>
    <row r="2220" spans="1:1" x14ac:dyDescent="0.2">
      <c r="A2220" s="20"/>
    </row>
    <row r="2221" spans="1:1" x14ac:dyDescent="0.2">
      <c r="A2221" s="20"/>
    </row>
    <row r="2222" spans="1:1" x14ac:dyDescent="0.2">
      <c r="A2222" s="20"/>
    </row>
    <row r="2223" spans="1:1" x14ac:dyDescent="0.2">
      <c r="A2223" s="20"/>
    </row>
    <row r="2224" spans="1:1" x14ac:dyDescent="0.2">
      <c r="A2224" s="20"/>
    </row>
    <row r="2225" spans="1:1" x14ac:dyDescent="0.2">
      <c r="A2225" s="20"/>
    </row>
    <row r="2226" spans="1:1" x14ac:dyDescent="0.2">
      <c r="A2226" s="20"/>
    </row>
    <row r="2227" spans="1:1" x14ac:dyDescent="0.2">
      <c r="A2227" s="20"/>
    </row>
    <row r="2228" spans="1:1" x14ac:dyDescent="0.2">
      <c r="A2228" s="20"/>
    </row>
    <row r="2229" spans="1:1" x14ac:dyDescent="0.2">
      <c r="A2229" s="20"/>
    </row>
    <row r="2230" spans="1:1" x14ac:dyDescent="0.2">
      <c r="A2230" s="20"/>
    </row>
    <row r="2231" spans="1:1" x14ac:dyDescent="0.2">
      <c r="A2231" s="20"/>
    </row>
    <row r="2232" spans="1:1" x14ac:dyDescent="0.2">
      <c r="A2232" s="20"/>
    </row>
    <row r="2233" spans="1:1" x14ac:dyDescent="0.2">
      <c r="A2233" s="20"/>
    </row>
    <row r="2234" spans="1:1" x14ac:dyDescent="0.2">
      <c r="A2234" s="20"/>
    </row>
    <row r="2235" spans="1:1" x14ac:dyDescent="0.2">
      <c r="A2235" s="20"/>
    </row>
    <row r="2236" spans="1:1" x14ac:dyDescent="0.2">
      <c r="A2236" s="20"/>
    </row>
    <row r="2237" spans="1:1" x14ac:dyDescent="0.2">
      <c r="A2237" s="20"/>
    </row>
    <row r="2238" spans="1:1" x14ac:dyDescent="0.2">
      <c r="A2238" s="20"/>
    </row>
    <row r="2239" spans="1:1" x14ac:dyDescent="0.2">
      <c r="A2239" s="20"/>
    </row>
    <row r="2240" spans="1:1" x14ac:dyDescent="0.2">
      <c r="A2240" s="20"/>
    </row>
    <row r="2241" spans="1:1" x14ac:dyDescent="0.2">
      <c r="A2241" s="20"/>
    </row>
    <row r="2242" spans="1:1" x14ac:dyDescent="0.2">
      <c r="A2242" s="20"/>
    </row>
    <row r="2243" spans="1:1" x14ac:dyDescent="0.2">
      <c r="A2243" s="20"/>
    </row>
    <row r="2244" spans="1:1" x14ac:dyDescent="0.2">
      <c r="A2244" s="20"/>
    </row>
    <row r="2245" spans="1:1" x14ac:dyDescent="0.2">
      <c r="A2245" s="20"/>
    </row>
    <row r="2246" spans="1:1" x14ac:dyDescent="0.2">
      <c r="A2246" s="20"/>
    </row>
    <row r="2247" spans="1:1" x14ac:dyDescent="0.2">
      <c r="A2247" s="20"/>
    </row>
    <row r="2248" spans="1:1" x14ac:dyDescent="0.2">
      <c r="A2248" s="20"/>
    </row>
    <row r="2249" spans="1:1" x14ac:dyDescent="0.2">
      <c r="A2249" s="20"/>
    </row>
    <row r="2250" spans="1:1" x14ac:dyDescent="0.2">
      <c r="A2250" s="20"/>
    </row>
    <row r="2251" spans="1:1" x14ac:dyDescent="0.2">
      <c r="A2251" s="20"/>
    </row>
    <row r="2252" spans="1:1" x14ac:dyDescent="0.2">
      <c r="A2252" s="20"/>
    </row>
    <row r="2253" spans="1:1" x14ac:dyDescent="0.2">
      <c r="A2253" s="20"/>
    </row>
    <row r="2254" spans="1:1" x14ac:dyDescent="0.2">
      <c r="A2254" s="20"/>
    </row>
    <row r="2255" spans="1:1" x14ac:dyDescent="0.2">
      <c r="A2255" s="20"/>
    </row>
    <row r="2256" spans="1:1" x14ac:dyDescent="0.2">
      <c r="A2256" s="20"/>
    </row>
    <row r="2257" spans="1:1" x14ac:dyDescent="0.2">
      <c r="A2257" s="20"/>
    </row>
    <row r="2258" spans="1:1" x14ac:dyDescent="0.2">
      <c r="A2258" s="20"/>
    </row>
    <row r="2259" spans="1:1" x14ac:dyDescent="0.2">
      <c r="A2259" s="20"/>
    </row>
    <row r="2260" spans="1:1" x14ac:dyDescent="0.2">
      <c r="A2260" s="20"/>
    </row>
    <row r="2261" spans="1:1" x14ac:dyDescent="0.2">
      <c r="A2261" s="20"/>
    </row>
    <row r="2262" spans="1:1" x14ac:dyDescent="0.2">
      <c r="A2262" s="20"/>
    </row>
    <row r="2263" spans="1:1" x14ac:dyDescent="0.2">
      <c r="A2263" s="20"/>
    </row>
    <row r="2264" spans="1:1" x14ac:dyDescent="0.2">
      <c r="A2264" s="20"/>
    </row>
    <row r="2265" spans="1:1" x14ac:dyDescent="0.2">
      <c r="A2265" s="20"/>
    </row>
    <row r="2266" spans="1:1" x14ac:dyDescent="0.2">
      <c r="A2266" s="20"/>
    </row>
    <row r="2267" spans="1:1" x14ac:dyDescent="0.2">
      <c r="A2267" s="20"/>
    </row>
    <row r="2268" spans="1:1" x14ac:dyDescent="0.2">
      <c r="A2268" s="20"/>
    </row>
    <row r="2269" spans="1:1" x14ac:dyDescent="0.2">
      <c r="A2269" s="20"/>
    </row>
    <row r="2270" spans="1:1" x14ac:dyDescent="0.2">
      <c r="A2270" s="20"/>
    </row>
    <row r="2271" spans="1:1" x14ac:dyDescent="0.2">
      <c r="A2271" s="20"/>
    </row>
    <row r="2272" spans="1:1" x14ac:dyDescent="0.2">
      <c r="A2272" s="20"/>
    </row>
    <row r="2273" spans="1:1" x14ac:dyDescent="0.2">
      <c r="A2273" s="20"/>
    </row>
    <row r="2274" spans="1:1" x14ac:dyDescent="0.2">
      <c r="A2274" s="20"/>
    </row>
    <row r="2275" spans="1:1" x14ac:dyDescent="0.2">
      <c r="A2275" s="20"/>
    </row>
    <row r="2276" spans="1:1" x14ac:dyDescent="0.2">
      <c r="A2276" s="20"/>
    </row>
    <row r="2277" spans="1:1" x14ac:dyDescent="0.2">
      <c r="A2277" s="20"/>
    </row>
    <row r="2278" spans="1:1" x14ac:dyDescent="0.2">
      <c r="A2278" s="20"/>
    </row>
    <row r="2279" spans="1:1" x14ac:dyDescent="0.2">
      <c r="A2279" s="20"/>
    </row>
    <row r="2280" spans="1:1" x14ac:dyDescent="0.2">
      <c r="A2280" s="20"/>
    </row>
    <row r="2281" spans="1:1" x14ac:dyDescent="0.2">
      <c r="A2281" s="20"/>
    </row>
    <row r="2282" spans="1:1" x14ac:dyDescent="0.2">
      <c r="A2282" s="20"/>
    </row>
    <row r="2283" spans="1:1" x14ac:dyDescent="0.2">
      <c r="A2283" s="20"/>
    </row>
    <row r="2284" spans="1:1" x14ac:dyDescent="0.2">
      <c r="A2284" s="20"/>
    </row>
    <row r="2285" spans="1:1" x14ac:dyDescent="0.2">
      <c r="A2285" s="20"/>
    </row>
    <row r="2286" spans="1:1" x14ac:dyDescent="0.2">
      <c r="A2286" s="20"/>
    </row>
    <row r="2287" spans="1:1" x14ac:dyDescent="0.2">
      <c r="A2287" s="20"/>
    </row>
    <row r="2288" spans="1:1" x14ac:dyDescent="0.2">
      <c r="A2288" s="20"/>
    </row>
    <row r="2289" spans="1:1" x14ac:dyDescent="0.2">
      <c r="A2289" s="20"/>
    </row>
    <row r="2290" spans="1:1" x14ac:dyDescent="0.2">
      <c r="A2290" s="20"/>
    </row>
    <row r="2291" spans="1:1" x14ac:dyDescent="0.2">
      <c r="A2291" s="20"/>
    </row>
    <row r="2292" spans="1:1" x14ac:dyDescent="0.2">
      <c r="A2292" s="20"/>
    </row>
    <row r="2293" spans="1:1" x14ac:dyDescent="0.2">
      <c r="A2293" s="20"/>
    </row>
    <row r="2294" spans="1:1" x14ac:dyDescent="0.2">
      <c r="A2294" s="20"/>
    </row>
    <row r="2295" spans="1:1" x14ac:dyDescent="0.2">
      <c r="A2295" s="20"/>
    </row>
    <row r="2296" spans="1:1" x14ac:dyDescent="0.2">
      <c r="A2296" s="20"/>
    </row>
    <row r="2297" spans="1:1" x14ac:dyDescent="0.2">
      <c r="A2297" s="20"/>
    </row>
    <row r="2298" spans="1:1" x14ac:dyDescent="0.2">
      <c r="A2298" s="20"/>
    </row>
    <row r="2299" spans="1:1" x14ac:dyDescent="0.2">
      <c r="A2299" s="20"/>
    </row>
    <row r="2300" spans="1:1" x14ac:dyDescent="0.2">
      <c r="A2300" s="20"/>
    </row>
    <row r="2301" spans="1:1" x14ac:dyDescent="0.2">
      <c r="A2301" s="20"/>
    </row>
    <row r="2302" spans="1:1" x14ac:dyDescent="0.2">
      <c r="A2302" s="20"/>
    </row>
    <row r="2303" spans="1:1" x14ac:dyDescent="0.2">
      <c r="A2303" s="20"/>
    </row>
    <row r="2304" spans="1:1" x14ac:dyDescent="0.2">
      <c r="A2304" s="20"/>
    </row>
    <row r="2305" spans="1:1" x14ac:dyDescent="0.2">
      <c r="A2305" s="20"/>
    </row>
    <row r="2306" spans="1:1" x14ac:dyDescent="0.2">
      <c r="A2306" s="20"/>
    </row>
    <row r="2307" spans="1:1" x14ac:dyDescent="0.2">
      <c r="A2307" s="20"/>
    </row>
    <row r="2308" spans="1:1" x14ac:dyDescent="0.2">
      <c r="A2308" s="20"/>
    </row>
    <row r="2309" spans="1:1" x14ac:dyDescent="0.2">
      <c r="A2309" s="20"/>
    </row>
    <row r="2310" spans="1:1" x14ac:dyDescent="0.2">
      <c r="A2310" s="20"/>
    </row>
    <row r="2311" spans="1:1" x14ac:dyDescent="0.2">
      <c r="A2311" s="20"/>
    </row>
    <row r="2312" spans="1:1" x14ac:dyDescent="0.2">
      <c r="A2312" s="20"/>
    </row>
    <row r="2313" spans="1:1" x14ac:dyDescent="0.2">
      <c r="A2313" s="20"/>
    </row>
    <row r="2314" spans="1:1" x14ac:dyDescent="0.2">
      <c r="A2314" s="20"/>
    </row>
    <row r="2315" spans="1:1" x14ac:dyDescent="0.2">
      <c r="A2315" s="20"/>
    </row>
    <row r="2316" spans="1:1" x14ac:dyDescent="0.2">
      <c r="A2316" s="20"/>
    </row>
    <row r="2317" spans="1:1" x14ac:dyDescent="0.2">
      <c r="A2317" s="20"/>
    </row>
    <row r="2318" spans="1:1" x14ac:dyDescent="0.2">
      <c r="A2318" s="20"/>
    </row>
    <row r="2319" spans="1:1" x14ac:dyDescent="0.2">
      <c r="A2319" s="20"/>
    </row>
    <row r="2320" spans="1:1" x14ac:dyDescent="0.2">
      <c r="A2320" s="20"/>
    </row>
    <row r="2321" spans="1:1" x14ac:dyDescent="0.2">
      <c r="A2321" s="20"/>
    </row>
    <row r="2322" spans="1:1" x14ac:dyDescent="0.2">
      <c r="A2322" s="20"/>
    </row>
    <row r="2323" spans="1:1" x14ac:dyDescent="0.2">
      <c r="A2323" s="20"/>
    </row>
    <row r="2324" spans="1:1" x14ac:dyDescent="0.2">
      <c r="A2324" s="20"/>
    </row>
    <row r="2325" spans="1:1" x14ac:dyDescent="0.2">
      <c r="A2325" s="20"/>
    </row>
    <row r="2326" spans="1:1" x14ac:dyDescent="0.2">
      <c r="A2326" s="20"/>
    </row>
    <row r="2327" spans="1:1" x14ac:dyDescent="0.2">
      <c r="A2327" s="20"/>
    </row>
    <row r="2328" spans="1:1" x14ac:dyDescent="0.2">
      <c r="A2328" s="20"/>
    </row>
    <row r="2329" spans="1:1" x14ac:dyDescent="0.2">
      <c r="A2329" s="20"/>
    </row>
    <row r="2330" spans="1:1" x14ac:dyDescent="0.2">
      <c r="A2330" s="20"/>
    </row>
    <row r="2331" spans="1:1" x14ac:dyDescent="0.2">
      <c r="A2331" s="20"/>
    </row>
    <row r="2332" spans="1:1" x14ac:dyDescent="0.2">
      <c r="A2332" s="20"/>
    </row>
    <row r="2333" spans="1:1" x14ac:dyDescent="0.2">
      <c r="A2333" s="20"/>
    </row>
    <row r="2334" spans="1:1" x14ac:dyDescent="0.2">
      <c r="A2334" s="20"/>
    </row>
    <row r="2335" spans="1:1" x14ac:dyDescent="0.2">
      <c r="A2335" s="20"/>
    </row>
    <row r="2336" spans="1:1" x14ac:dyDescent="0.2">
      <c r="A2336" s="20"/>
    </row>
    <row r="2337" spans="1:1" x14ac:dyDescent="0.2">
      <c r="A2337" s="20"/>
    </row>
    <row r="2338" spans="1:1" x14ac:dyDescent="0.2">
      <c r="A2338" s="20"/>
    </row>
    <row r="2339" spans="1:1" x14ac:dyDescent="0.2">
      <c r="A2339" s="20"/>
    </row>
    <row r="2340" spans="1:1" x14ac:dyDescent="0.2">
      <c r="A2340" s="20"/>
    </row>
    <row r="2341" spans="1:1" x14ac:dyDescent="0.2">
      <c r="A2341" s="20"/>
    </row>
    <row r="2342" spans="1:1" x14ac:dyDescent="0.2">
      <c r="A2342" s="20"/>
    </row>
    <row r="2343" spans="1:1" x14ac:dyDescent="0.2">
      <c r="A2343" s="20"/>
    </row>
    <row r="2344" spans="1:1" x14ac:dyDescent="0.2">
      <c r="A2344" s="20"/>
    </row>
    <row r="2345" spans="1:1" x14ac:dyDescent="0.2">
      <c r="A2345" s="20"/>
    </row>
    <row r="2346" spans="1:1" x14ac:dyDescent="0.2">
      <c r="A2346" s="20"/>
    </row>
    <row r="2347" spans="1:1" x14ac:dyDescent="0.2">
      <c r="A2347" s="20"/>
    </row>
    <row r="2348" spans="1:1" x14ac:dyDescent="0.2">
      <c r="A2348" s="20"/>
    </row>
    <row r="2349" spans="1:1" x14ac:dyDescent="0.2">
      <c r="A2349" s="20"/>
    </row>
    <row r="2350" spans="1:1" x14ac:dyDescent="0.2">
      <c r="A2350" s="20"/>
    </row>
    <row r="2351" spans="1:1" x14ac:dyDescent="0.2">
      <c r="A2351" s="20"/>
    </row>
    <row r="2352" spans="1:1" x14ac:dyDescent="0.2">
      <c r="A2352" s="20"/>
    </row>
    <row r="2353" spans="1:1" x14ac:dyDescent="0.2">
      <c r="A2353" s="20"/>
    </row>
    <row r="2354" spans="1:1" x14ac:dyDescent="0.2">
      <c r="A2354" s="20"/>
    </row>
    <row r="2355" spans="1:1" x14ac:dyDescent="0.2">
      <c r="A2355" s="20"/>
    </row>
    <row r="2356" spans="1:1" x14ac:dyDescent="0.2">
      <c r="A2356" s="20"/>
    </row>
    <row r="2357" spans="1:1" x14ac:dyDescent="0.2">
      <c r="A2357" s="20"/>
    </row>
    <row r="2358" spans="1:1" x14ac:dyDescent="0.2">
      <c r="A2358" s="20"/>
    </row>
    <row r="2359" spans="1:1" x14ac:dyDescent="0.2">
      <c r="A2359" s="20"/>
    </row>
    <row r="2360" spans="1:1" x14ac:dyDescent="0.2">
      <c r="A2360" s="20"/>
    </row>
    <row r="2361" spans="1:1" x14ac:dyDescent="0.2">
      <c r="A2361" s="20"/>
    </row>
    <row r="2362" spans="1:1" x14ac:dyDescent="0.2">
      <c r="A2362" s="20"/>
    </row>
    <row r="2363" spans="1:1" x14ac:dyDescent="0.2">
      <c r="A2363" s="20"/>
    </row>
    <row r="2364" spans="1:1" x14ac:dyDescent="0.2">
      <c r="A2364" s="20"/>
    </row>
    <row r="2365" spans="1:1" x14ac:dyDescent="0.2">
      <c r="A2365" s="20"/>
    </row>
    <row r="2366" spans="1:1" x14ac:dyDescent="0.2">
      <c r="A2366" s="20"/>
    </row>
    <row r="2367" spans="1:1" x14ac:dyDescent="0.2">
      <c r="A2367" s="20"/>
    </row>
    <row r="2368" spans="1:1" x14ac:dyDescent="0.2">
      <c r="A2368" s="20"/>
    </row>
    <row r="2369" spans="1:1" x14ac:dyDescent="0.2">
      <c r="A2369" s="20"/>
    </row>
    <row r="2370" spans="1:1" x14ac:dyDescent="0.2">
      <c r="A2370" s="20"/>
    </row>
    <row r="2371" spans="1:1" x14ac:dyDescent="0.2">
      <c r="A2371" s="20"/>
    </row>
    <row r="2372" spans="1:1" x14ac:dyDescent="0.2">
      <c r="A2372" s="20"/>
    </row>
    <row r="2373" spans="1:1" x14ac:dyDescent="0.2">
      <c r="A2373" s="20"/>
    </row>
    <row r="2374" spans="1:1" x14ac:dyDescent="0.2">
      <c r="A2374" s="20"/>
    </row>
    <row r="2375" spans="1:1" x14ac:dyDescent="0.2">
      <c r="A2375" s="20"/>
    </row>
    <row r="2376" spans="1:1" x14ac:dyDescent="0.2">
      <c r="A2376" s="20"/>
    </row>
    <row r="2377" spans="1:1" x14ac:dyDescent="0.2">
      <c r="A2377" s="20"/>
    </row>
    <row r="2378" spans="1:1" x14ac:dyDescent="0.2">
      <c r="A2378" s="20"/>
    </row>
    <row r="2379" spans="1:1" x14ac:dyDescent="0.2">
      <c r="A2379" s="20"/>
    </row>
    <row r="2380" spans="1:1" x14ac:dyDescent="0.2">
      <c r="A2380" s="20"/>
    </row>
    <row r="2381" spans="1:1" x14ac:dyDescent="0.2">
      <c r="A2381" s="20"/>
    </row>
    <row r="2382" spans="1:1" x14ac:dyDescent="0.2">
      <c r="A2382" s="20"/>
    </row>
    <row r="2383" spans="1:1" x14ac:dyDescent="0.2">
      <c r="A2383" s="20"/>
    </row>
    <row r="2384" spans="1:1" x14ac:dyDescent="0.2">
      <c r="A2384" s="20"/>
    </row>
    <row r="2385" spans="1:1" x14ac:dyDescent="0.2">
      <c r="A2385" s="20"/>
    </row>
    <row r="2386" spans="1:1" x14ac:dyDescent="0.2">
      <c r="A2386" s="20"/>
    </row>
    <row r="2387" spans="1:1" x14ac:dyDescent="0.2">
      <c r="A2387" s="20"/>
    </row>
    <row r="2388" spans="1:1" x14ac:dyDescent="0.2">
      <c r="A2388" s="20"/>
    </row>
    <row r="2389" spans="1:1" x14ac:dyDescent="0.2">
      <c r="A2389" s="20"/>
    </row>
    <row r="2390" spans="1:1" x14ac:dyDescent="0.2">
      <c r="A2390" s="20"/>
    </row>
    <row r="2391" spans="1:1" x14ac:dyDescent="0.2">
      <c r="A2391" s="20"/>
    </row>
    <row r="2392" spans="1:1" x14ac:dyDescent="0.2">
      <c r="A2392" s="20"/>
    </row>
    <row r="2393" spans="1:1" x14ac:dyDescent="0.2">
      <c r="A2393" s="20"/>
    </row>
    <row r="2394" spans="1:1" x14ac:dyDescent="0.2">
      <c r="A2394" s="20"/>
    </row>
    <row r="2395" spans="1:1" x14ac:dyDescent="0.2">
      <c r="A2395" s="20"/>
    </row>
    <row r="2396" spans="1:1" x14ac:dyDescent="0.2">
      <c r="A2396" s="20"/>
    </row>
    <row r="2397" spans="1:1" x14ac:dyDescent="0.2">
      <c r="A2397" s="20"/>
    </row>
    <row r="2398" spans="1:1" x14ac:dyDescent="0.2">
      <c r="A2398" s="20"/>
    </row>
    <row r="2399" spans="1:1" x14ac:dyDescent="0.2">
      <c r="A2399" s="20"/>
    </row>
    <row r="2400" spans="1:1" x14ac:dyDescent="0.2">
      <c r="A2400" s="20"/>
    </row>
    <row r="2401" spans="1:1" x14ac:dyDescent="0.2">
      <c r="A2401" s="20"/>
    </row>
    <row r="2402" spans="1:1" x14ac:dyDescent="0.2">
      <c r="A2402" s="20"/>
    </row>
    <row r="2403" spans="1:1" x14ac:dyDescent="0.2">
      <c r="A2403" s="20"/>
    </row>
    <row r="2404" spans="1:1" x14ac:dyDescent="0.2">
      <c r="A2404" s="20"/>
    </row>
    <row r="2405" spans="1:1" x14ac:dyDescent="0.2">
      <c r="A2405" s="20"/>
    </row>
    <row r="2406" spans="1:1" x14ac:dyDescent="0.2">
      <c r="A2406" s="20"/>
    </row>
    <row r="2407" spans="1:1" x14ac:dyDescent="0.2">
      <c r="A2407" s="20"/>
    </row>
    <row r="2408" spans="1:1" x14ac:dyDescent="0.2">
      <c r="A2408" s="20"/>
    </row>
    <row r="2409" spans="1:1" x14ac:dyDescent="0.2">
      <c r="A2409" s="20"/>
    </row>
    <row r="2410" spans="1:1" x14ac:dyDescent="0.2">
      <c r="A2410" s="20"/>
    </row>
    <row r="2411" spans="1:1" x14ac:dyDescent="0.2">
      <c r="A2411" s="20"/>
    </row>
    <row r="2412" spans="1:1" x14ac:dyDescent="0.2">
      <c r="A2412" s="20"/>
    </row>
    <row r="2413" spans="1:1" x14ac:dyDescent="0.2">
      <c r="A2413" s="20"/>
    </row>
    <row r="2414" spans="1:1" x14ac:dyDescent="0.2">
      <c r="A2414" s="20"/>
    </row>
    <row r="2415" spans="1:1" x14ac:dyDescent="0.2">
      <c r="A2415" s="20"/>
    </row>
    <row r="2416" spans="1:1" x14ac:dyDescent="0.2">
      <c r="A2416" s="20"/>
    </row>
    <row r="2417" spans="1:1" x14ac:dyDescent="0.2">
      <c r="A2417" s="20"/>
    </row>
    <row r="2418" spans="1:1" x14ac:dyDescent="0.2">
      <c r="A2418" s="20"/>
    </row>
    <row r="2419" spans="1:1" x14ac:dyDescent="0.2">
      <c r="A2419" s="20"/>
    </row>
    <row r="2420" spans="1:1" x14ac:dyDescent="0.2">
      <c r="A2420" s="20"/>
    </row>
    <row r="2421" spans="1:1" x14ac:dyDescent="0.2">
      <c r="A2421" s="20"/>
    </row>
    <row r="2422" spans="1:1" x14ac:dyDescent="0.2">
      <c r="A2422" s="20"/>
    </row>
    <row r="2423" spans="1:1" x14ac:dyDescent="0.2">
      <c r="A2423" s="20"/>
    </row>
    <row r="2424" spans="1:1" x14ac:dyDescent="0.2">
      <c r="A2424" s="20"/>
    </row>
    <row r="2425" spans="1:1" x14ac:dyDescent="0.2">
      <c r="A2425" s="20"/>
    </row>
    <row r="2426" spans="1:1" x14ac:dyDescent="0.2">
      <c r="A2426" s="20"/>
    </row>
    <row r="2427" spans="1:1" x14ac:dyDescent="0.2">
      <c r="A2427" s="20"/>
    </row>
    <row r="2428" spans="1:1" x14ac:dyDescent="0.2">
      <c r="A2428" s="20"/>
    </row>
    <row r="2429" spans="1:1" x14ac:dyDescent="0.2">
      <c r="A2429" s="20"/>
    </row>
    <row r="2430" spans="1:1" x14ac:dyDescent="0.2">
      <c r="A2430" s="20"/>
    </row>
    <row r="2431" spans="1:1" x14ac:dyDescent="0.2">
      <c r="A2431" s="20"/>
    </row>
    <row r="2432" spans="1:1" x14ac:dyDescent="0.2">
      <c r="A2432" s="20"/>
    </row>
    <row r="2433" spans="1:1" x14ac:dyDescent="0.2">
      <c r="A2433" s="20"/>
    </row>
    <row r="2434" spans="1:1" x14ac:dyDescent="0.2">
      <c r="A2434" s="20"/>
    </row>
    <row r="2435" spans="1:1" x14ac:dyDescent="0.2">
      <c r="A2435" s="20"/>
    </row>
    <row r="2436" spans="1:1" x14ac:dyDescent="0.2">
      <c r="A2436" s="20"/>
    </row>
    <row r="2437" spans="1:1" x14ac:dyDescent="0.2">
      <c r="A2437" s="20"/>
    </row>
    <row r="2438" spans="1:1" x14ac:dyDescent="0.2">
      <c r="A2438" s="20"/>
    </row>
    <row r="2439" spans="1:1" x14ac:dyDescent="0.2">
      <c r="A2439" s="20"/>
    </row>
    <row r="2440" spans="1:1" x14ac:dyDescent="0.2">
      <c r="A2440" s="20"/>
    </row>
    <row r="2441" spans="1:1" x14ac:dyDescent="0.2">
      <c r="A2441" s="20"/>
    </row>
    <row r="2442" spans="1:1" x14ac:dyDescent="0.2">
      <c r="A2442" s="20"/>
    </row>
    <row r="2443" spans="1:1" x14ac:dyDescent="0.2">
      <c r="A2443" s="20"/>
    </row>
    <row r="2444" spans="1:1" x14ac:dyDescent="0.2">
      <c r="A2444" s="20"/>
    </row>
    <row r="2445" spans="1:1" x14ac:dyDescent="0.2">
      <c r="A2445" s="20"/>
    </row>
    <row r="2446" spans="1:1" x14ac:dyDescent="0.2">
      <c r="A2446" s="20"/>
    </row>
    <row r="2447" spans="1:1" x14ac:dyDescent="0.2">
      <c r="A2447" s="20"/>
    </row>
    <row r="2448" spans="1:1" x14ac:dyDescent="0.2">
      <c r="A2448" s="20"/>
    </row>
    <row r="2449" spans="1:1" x14ac:dyDescent="0.2">
      <c r="A2449" s="20"/>
    </row>
    <row r="2450" spans="1:1" x14ac:dyDescent="0.2">
      <c r="A2450" s="20"/>
    </row>
    <row r="2451" spans="1:1" x14ac:dyDescent="0.2">
      <c r="A2451" s="20"/>
    </row>
    <row r="2452" spans="1:1" x14ac:dyDescent="0.2">
      <c r="A2452" s="20"/>
    </row>
    <row r="2453" spans="1:1" x14ac:dyDescent="0.2">
      <c r="A2453" s="20"/>
    </row>
    <row r="2454" spans="1:1" x14ac:dyDescent="0.2">
      <c r="A2454" s="20"/>
    </row>
    <row r="2455" spans="1:1" x14ac:dyDescent="0.2">
      <c r="A2455" s="20"/>
    </row>
    <row r="2456" spans="1:1" x14ac:dyDescent="0.2">
      <c r="A2456" s="20"/>
    </row>
    <row r="2457" spans="1:1" x14ac:dyDescent="0.2">
      <c r="A2457" s="20"/>
    </row>
    <row r="2458" spans="1:1" x14ac:dyDescent="0.2">
      <c r="A2458" s="20"/>
    </row>
    <row r="2459" spans="1:1" x14ac:dyDescent="0.2">
      <c r="A2459" s="20"/>
    </row>
    <row r="2460" spans="1:1" x14ac:dyDescent="0.2">
      <c r="A2460" s="20"/>
    </row>
    <row r="2461" spans="1:1" x14ac:dyDescent="0.2">
      <c r="A2461" s="20"/>
    </row>
    <row r="2462" spans="1:1" x14ac:dyDescent="0.2">
      <c r="A2462" s="20"/>
    </row>
    <row r="2463" spans="1:1" x14ac:dyDescent="0.2">
      <c r="A2463" s="20"/>
    </row>
    <row r="2464" spans="1:1" x14ac:dyDescent="0.2">
      <c r="A2464" s="20"/>
    </row>
    <row r="2465" spans="1:1" x14ac:dyDescent="0.2">
      <c r="A2465" s="20"/>
    </row>
    <row r="2466" spans="1:1" x14ac:dyDescent="0.2">
      <c r="A2466" s="20"/>
    </row>
    <row r="2467" spans="1:1" x14ac:dyDescent="0.2">
      <c r="A2467" s="20"/>
    </row>
    <row r="2468" spans="1:1" x14ac:dyDescent="0.2">
      <c r="A2468" s="20"/>
    </row>
    <row r="2469" spans="1:1" x14ac:dyDescent="0.2">
      <c r="A2469" s="20"/>
    </row>
    <row r="2470" spans="1:1" x14ac:dyDescent="0.2">
      <c r="A2470" s="20"/>
    </row>
    <row r="2471" spans="1:1" x14ac:dyDescent="0.2">
      <c r="A2471" s="20"/>
    </row>
    <row r="2472" spans="1:1" x14ac:dyDescent="0.2">
      <c r="A2472" s="20"/>
    </row>
    <row r="2473" spans="1:1" x14ac:dyDescent="0.2">
      <c r="A2473" s="20"/>
    </row>
    <row r="2474" spans="1:1" x14ac:dyDescent="0.2">
      <c r="A2474" s="20"/>
    </row>
    <row r="2475" spans="1:1" x14ac:dyDescent="0.2">
      <c r="A2475" s="20"/>
    </row>
    <row r="2476" spans="1:1" x14ac:dyDescent="0.2">
      <c r="A2476" s="20"/>
    </row>
    <row r="2477" spans="1:1" x14ac:dyDescent="0.2">
      <c r="A2477" s="20"/>
    </row>
    <row r="2478" spans="1:1" x14ac:dyDescent="0.2">
      <c r="A2478" s="20"/>
    </row>
    <row r="2479" spans="1:1" x14ac:dyDescent="0.2">
      <c r="A2479" s="20"/>
    </row>
    <row r="2480" spans="1:1" x14ac:dyDescent="0.2">
      <c r="A2480" s="20"/>
    </row>
    <row r="2481" spans="1:1" x14ac:dyDescent="0.2">
      <c r="A2481" s="20"/>
    </row>
    <row r="2482" spans="1:1" x14ac:dyDescent="0.2">
      <c r="A2482" s="20"/>
    </row>
    <row r="2483" spans="1:1" x14ac:dyDescent="0.2">
      <c r="A2483" s="20"/>
    </row>
    <row r="2484" spans="1:1" x14ac:dyDescent="0.2">
      <c r="A2484" s="20"/>
    </row>
    <row r="2485" spans="1:1" x14ac:dyDescent="0.2">
      <c r="A2485" s="20"/>
    </row>
    <row r="2486" spans="1:1" x14ac:dyDescent="0.2">
      <c r="A2486" s="20"/>
    </row>
    <row r="2487" spans="1:1" x14ac:dyDescent="0.2">
      <c r="A2487" s="20"/>
    </row>
    <row r="2488" spans="1:1" x14ac:dyDescent="0.2">
      <c r="A2488" s="20"/>
    </row>
    <row r="2489" spans="1:1" x14ac:dyDescent="0.2">
      <c r="A2489" s="20"/>
    </row>
    <row r="2490" spans="1:1" x14ac:dyDescent="0.2">
      <c r="A2490" s="20"/>
    </row>
    <row r="2491" spans="1:1" x14ac:dyDescent="0.2">
      <c r="A2491" s="20"/>
    </row>
    <row r="2492" spans="1:1" x14ac:dyDescent="0.2">
      <c r="A2492" s="20"/>
    </row>
    <row r="2493" spans="1:1" x14ac:dyDescent="0.2">
      <c r="A2493" s="20"/>
    </row>
    <row r="2494" spans="1:1" x14ac:dyDescent="0.2">
      <c r="A2494" s="20"/>
    </row>
    <row r="2495" spans="1:1" x14ac:dyDescent="0.2">
      <c r="A2495" s="20"/>
    </row>
    <row r="2496" spans="1:1" x14ac:dyDescent="0.2">
      <c r="A2496" s="20"/>
    </row>
    <row r="2497" spans="1:1" x14ac:dyDescent="0.2">
      <c r="A2497" s="20"/>
    </row>
    <row r="2498" spans="1:1" x14ac:dyDescent="0.2">
      <c r="A2498" s="20"/>
    </row>
    <row r="2499" spans="1:1" x14ac:dyDescent="0.2">
      <c r="A2499" s="20"/>
    </row>
    <row r="2500" spans="1:1" x14ac:dyDescent="0.2">
      <c r="A2500" s="20"/>
    </row>
    <row r="2501" spans="1:1" x14ac:dyDescent="0.2">
      <c r="A2501" s="20"/>
    </row>
    <row r="2502" spans="1:1" x14ac:dyDescent="0.2">
      <c r="A2502" s="20"/>
    </row>
    <row r="2503" spans="1:1" x14ac:dyDescent="0.2">
      <c r="A2503" s="20"/>
    </row>
    <row r="2504" spans="1:1" x14ac:dyDescent="0.2">
      <c r="A2504" s="20"/>
    </row>
    <row r="2505" spans="1:1" x14ac:dyDescent="0.2">
      <c r="A2505" s="20"/>
    </row>
    <row r="2506" spans="1:1" x14ac:dyDescent="0.2">
      <c r="A2506" s="20"/>
    </row>
    <row r="2507" spans="1:1" x14ac:dyDescent="0.2">
      <c r="A2507" s="20"/>
    </row>
    <row r="2508" spans="1:1" x14ac:dyDescent="0.2">
      <c r="A2508" s="20"/>
    </row>
    <row r="2509" spans="1:1" x14ac:dyDescent="0.2">
      <c r="A2509" s="20"/>
    </row>
    <row r="2510" spans="1:1" x14ac:dyDescent="0.2">
      <c r="A2510" s="20"/>
    </row>
    <row r="2511" spans="1:1" x14ac:dyDescent="0.2">
      <c r="A2511" s="20"/>
    </row>
    <row r="2512" spans="1:1" x14ac:dyDescent="0.2">
      <c r="A2512" s="20"/>
    </row>
    <row r="2513" spans="1:1" x14ac:dyDescent="0.2">
      <c r="A2513" s="20"/>
    </row>
    <row r="2514" spans="1:1" x14ac:dyDescent="0.2">
      <c r="A2514" s="20"/>
    </row>
    <row r="2515" spans="1:1" x14ac:dyDescent="0.2">
      <c r="A2515" s="20"/>
    </row>
    <row r="2516" spans="1:1" x14ac:dyDescent="0.2">
      <c r="A2516" s="20"/>
    </row>
    <row r="2517" spans="1:1" x14ac:dyDescent="0.2">
      <c r="A2517" s="20"/>
    </row>
    <row r="2518" spans="1:1" x14ac:dyDescent="0.2">
      <c r="A2518" s="20"/>
    </row>
    <row r="2519" spans="1:1" x14ac:dyDescent="0.2">
      <c r="A2519" s="20"/>
    </row>
    <row r="2520" spans="1:1" x14ac:dyDescent="0.2">
      <c r="A2520" s="20"/>
    </row>
    <row r="2521" spans="1:1" x14ac:dyDescent="0.2">
      <c r="A2521" s="20"/>
    </row>
    <row r="2522" spans="1:1" x14ac:dyDescent="0.2">
      <c r="A2522" s="20"/>
    </row>
    <row r="2523" spans="1:1" x14ac:dyDescent="0.2">
      <c r="A2523" s="20"/>
    </row>
    <row r="2524" spans="1:1" x14ac:dyDescent="0.2">
      <c r="A2524" s="20"/>
    </row>
    <row r="2525" spans="1:1" x14ac:dyDescent="0.2">
      <c r="A2525" s="20"/>
    </row>
    <row r="2526" spans="1:1" x14ac:dyDescent="0.2">
      <c r="A2526" s="20"/>
    </row>
    <row r="2527" spans="1:1" x14ac:dyDescent="0.2">
      <c r="A2527" s="20"/>
    </row>
    <row r="2528" spans="1:1" x14ac:dyDescent="0.2">
      <c r="A2528" s="20"/>
    </row>
    <row r="2529" spans="1:1" x14ac:dyDescent="0.2">
      <c r="A2529" s="20"/>
    </row>
    <row r="2530" spans="1:1" x14ac:dyDescent="0.2">
      <c r="A2530" s="20"/>
    </row>
    <row r="2531" spans="1:1" x14ac:dyDescent="0.2">
      <c r="A2531" s="20"/>
    </row>
    <row r="2532" spans="1:1" x14ac:dyDescent="0.2">
      <c r="A2532" s="20"/>
    </row>
    <row r="2533" spans="1:1" x14ac:dyDescent="0.2">
      <c r="A2533" s="20"/>
    </row>
    <row r="2534" spans="1:1" x14ac:dyDescent="0.2">
      <c r="A2534" s="20"/>
    </row>
    <row r="2535" spans="1:1" x14ac:dyDescent="0.2">
      <c r="A2535" s="20"/>
    </row>
    <row r="2536" spans="1:1" x14ac:dyDescent="0.2">
      <c r="A2536" s="20"/>
    </row>
    <row r="2537" spans="1:1" x14ac:dyDescent="0.2">
      <c r="A2537" s="20"/>
    </row>
    <row r="2538" spans="1:1" x14ac:dyDescent="0.2">
      <c r="A2538" s="20"/>
    </row>
    <row r="2539" spans="1:1" x14ac:dyDescent="0.2">
      <c r="A2539" s="20"/>
    </row>
    <row r="2540" spans="1:1" x14ac:dyDescent="0.2">
      <c r="A2540" s="20"/>
    </row>
    <row r="2541" spans="1:1" x14ac:dyDescent="0.2">
      <c r="A2541" s="20"/>
    </row>
    <row r="2542" spans="1:1" x14ac:dyDescent="0.2">
      <c r="A2542" s="20"/>
    </row>
    <row r="2543" spans="1:1" x14ac:dyDescent="0.2">
      <c r="A2543" s="20"/>
    </row>
    <row r="2544" spans="1:1" x14ac:dyDescent="0.2">
      <c r="A2544" s="20"/>
    </row>
    <row r="2545" spans="1:1" x14ac:dyDescent="0.2">
      <c r="A2545" s="20"/>
    </row>
    <row r="2546" spans="1:1" x14ac:dyDescent="0.2">
      <c r="A2546" s="20"/>
    </row>
    <row r="2547" spans="1:1" x14ac:dyDescent="0.2">
      <c r="A2547" s="20"/>
    </row>
    <row r="2548" spans="1:1" x14ac:dyDescent="0.2">
      <c r="A2548" s="20"/>
    </row>
    <row r="2549" spans="1:1" x14ac:dyDescent="0.2">
      <c r="A2549" s="20"/>
    </row>
    <row r="2550" spans="1:1" x14ac:dyDescent="0.2">
      <c r="A2550" s="20"/>
    </row>
    <row r="2551" spans="1:1" x14ac:dyDescent="0.2">
      <c r="A2551" s="20"/>
    </row>
    <row r="2552" spans="1:1" x14ac:dyDescent="0.2">
      <c r="A2552" s="20"/>
    </row>
    <row r="2553" spans="1:1" x14ac:dyDescent="0.2">
      <c r="A2553" s="20"/>
    </row>
    <row r="2554" spans="1:1" x14ac:dyDescent="0.2">
      <c r="A2554" s="20"/>
    </row>
    <row r="2555" spans="1:1" x14ac:dyDescent="0.2">
      <c r="A2555" s="20"/>
    </row>
    <row r="2556" spans="1:1" x14ac:dyDescent="0.2">
      <c r="A2556" s="20"/>
    </row>
    <row r="2557" spans="1:1" x14ac:dyDescent="0.2">
      <c r="A2557" s="20"/>
    </row>
    <row r="2558" spans="1:1" x14ac:dyDescent="0.2">
      <c r="A2558" s="20"/>
    </row>
    <row r="2559" spans="1:1" x14ac:dyDescent="0.2">
      <c r="A2559" s="20"/>
    </row>
    <row r="2560" spans="1:1" x14ac:dyDescent="0.2">
      <c r="A2560" s="20"/>
    </row>
    <row r="2561" spans="1:1" x14ac:dyDescent="0.2">
      <c r="A2561" s="20"/>
    </row>
    <row r="2562" spans="1:1" x14ac:dyDescent="0.2">
      <c r="A2562" s="20"/>
    </row>
    <row r="2563" spans="1:1" x14ac:dyDescent="0.2">
      <c r="A2563" s="20"/>
    </row>
    <row r="2564" spans="1:1" x14ac:dyDescent="0.2">
      <c r="A2564" s="20"/>
    </row>
    <row r="2565" spans="1:1" x14ac:dyDescent="0.2">
      <c r="A2565" s="20"/>
    </row>
    <row r="2566" spans="1:1" x14ac:dyDescent="0.2">
      <c r="A2566" s="20"/>
    </row>
    <row r="2567" spans="1:1" x14ac:dyDescent="0.2">
      <c r="A2567" s="20"/>
    </row>
    <row r="2568" spans="1:1" x14ac:dyDescent="0.2">
      <c r="A2568" s="20"/>
    </row>
    <row r="2569" spans="1:1" x14ac:dyDescent="0.2">
      <c r="A2569" s="20"/>
    </row>
    <row r="2570" spans="1:1" x14ac:dyDescent="0.2">
      <c r="A2570" s="20"/>
    </row>
    <row r="2571" spans="1:1" x14ac:dyDescent="0.2">
      <c r="A2571" s="20"/>
    </row>
    <row r="2572" spans="1:1" x14ac:dyDescent="0.2">
      <c r="A2572" s="20"/>
    </row>
    <row r="2573" spans="1:1" x14ac:dyDescent="0.2">
      <c r="A2573" s="20"/>
    </row>
    <row r="2574" spans="1:1" x14ac:dyDescent="0.2">
      <c r="A2574" s="20"/>
    </row>
    <row r="2575" spans="1:1" x14ac:dyDescent="0.2">
      <c r="A2575" s="20"/>
    </row>
    <row r="2576" spans="1:1" x14ac:dyDescent="0.2">
      <c r="A2576" s="20"/>
    </row>
    <row r="2577" spans="1:1" x14ac:dyDescent="0.2">
      <c r="A2577" s="20"/>
    </row>
    <row r="2578" spans="1:1" x14ac:dyDescent="0.2">
      <c r="A2578" s="20"/>
    </row>
    <row r="2579" spans="1:1" x14ac:dyDescent="0.2">
      <c r="A2579" s="20"/>
    </row>
    <row r="2580" spans="1:1" x14ac:dyDescent="0.2">
      <c r="A2580" s="20"/>
    </row>
    <row r="2581" spans="1:1" x14ac:dyDescent="0.2">
      <c r="A2581" s="20"/>
    </row>
    <row r="2582" spans="1:1" x14ac:dyDescent="0.2">
      <c r="A2582" s="20"/>
    </row>
    <row r="2583" spans="1:1" x14ac:dyDescent="0.2">
      <c r="A2583" s="20"/>
    </row>
    <row r="2584" spans="1:1" x14ac:dyDescent="0.2">
      <c r="A2584" s="20"/>
    </row>
    <row r="2585" spans="1:1" x14ac:dyDescent="0.2">
      <c r="A2585" s="20"/>
    </row>
    <row r="2586" spans="1:1" x14ac:dyDescent="0.2">
      <c r="A2586" s="20"/>
    </row>
    <row r="2587" spans="1:1" x14ac:dyDescent="0.2">
      <c r="A2587" s="20"/>
    </row>
    <row r="2588" spans="1:1" x14ac:dyDescent="0.2">
      <c r="A2588" s="20"/>
    </row>
    <row r="2589" spans="1:1" x14ac:dyDescent="0.2">
      <c r="A2589" s="20"/>
    </row>
    <row r="2590" spans="1:1" x14ac:dyDescent="0.2">
      <c r="A2590" s="20"/>
    </row>
    <row r="2591" spans="1:1" x14ac:dyDescent="0.2">
      <c r="A2591" s="20"/>
    </row>
    <row r="2592" spans="1:1" x14ac:dyDescent="0.2">
      <c r="A2592" s="20"/>
    </row>
    <row r="2593" spans="1:1" x14ac:dyDescent="0.2">
      <c r="A2593" s="20"/>
    </row>
    <row r="2594" spans="1:1" x14ac:dyDescent="0.2">
      <c r="A2594" s="20"/>
    </row>
    <row r="2595" spans="1:1" x14ac:dyDescent="0.2">
      <c r="A2595" s="20"/>
    </row>
    <row r="2596" spans="1:1" x14ac:dyDescent="0.2">
      <c r="A2596" s="20"/>
    </row>
    <row r="2597" spans="1:1" x14ac:dyDescent="0.2">
      <c r="A2597" s="20"/>
    </row>
    <row r="2598" spans="1:1" x14ac:dyDescent="0.2">
      <c r="A2598" s="20"/>
    </row>
    <row r="2599" spans="1:1" x14ac:dyDescent="0.2">
      <c r="A2599" s="20"/>
    </row>
    <row r="2600" spans="1:1" x14ac:dyDescent="0.2">
      <c r="A2600" s="20"/>
    </row>
    <row r="2601" spans="1:1" x14ac:dyDescent="0.2">
      <c r="A2601" s="20"/>
    </row>
    <row r="2602" spans="1:1" x14ac:dyDescent="0.2">
      <c r="A2602" s="20"/>
    </row>
    <row r="2603" spans="1:1" x14ac:dyDescent="0.2">
      <c r="A2603" s="20"/>
    </row>
    <row r="2604" spans="1:1" x14ac:dyDescent="0.2">
      <c r="A2604" s="20"/>
    </row>
    <row r="2605" spans="1:1" x14ac:dyDescent="0.2">
      <c r="A2605" s="20"/>
    </row>
    <row r="2606" spans="1:1" x14ac:dyDescent="0.2">
      <c r="A2606" s="20"/>
    </row>
    <row r="2607" spans="1:1" x14ac:dyDescent="0.2">
      <c r="A2607" s="20"/>
    </row>
    <row r="2608" spans="1:1" x14ac:dyDescent="0.2">
      <c r="A2608" s="20"/>
    </row>
    <row r="2609" spans="1:1" x14ac:dyDescent="0.2">
      <c r="A2609" s="20"/>
    </row>
    <row r="2610" spans="1:1" x14ac:dyDescent="0.2">
      <c r="A2610" s="20"/>
    </row>
    <row r="2611" spans="1:1" x14ac:dyDescent="0.2">
      <c r="A2611" s="20"/>
    </row>
    <row r="2612" spans="1:1" x14ac:dyDescent="0.2">
      <c r="A2612" s="20"/>
    </row>
    <row r="2613" spans="1:1" x14ac:dyDescent="0.2">
      <c r="A2613" s="20"/>
    </row>
    <row r="2614" spans="1:1" x14ac:dyDescent="0.2">
      <c r="A2614" s="20"/>
    </row>
    <row r="2615" spans="1:1" x14ac:dyDescent="0.2">
      <c r="A2615" s="20"/>
    </row>
    <row r="2616" spans="1:1" x14ac:dyDescent="0.2">
      <c r="A2616" s="20"/>
    </row>
    <row r="2617" spans="1:1" x14ac:dyDescent="0.2">
      <c r="A2617" s="20"/>
    </row>
    <row r="2618" spans="1:1" x14ac:dyDescent="0.2">
      <c r="A2618" s="20"/>
    </row>
    <row r="2619" spans="1:1" x14ac:dyDescent="0.2">
      <c r="A2619" s="20"/>
    </row>
    <row r="2620" spans="1:1" x14ac:dyDescent="0.2">
      <c r="A2620" s="20"/>
    </row>
    <row r="2621" spans="1:1" x14ac:dyDescent="0.2">
      <c r="A2621" s="20"/>
    </row>
    <row r="2622" spans="1:1" x14ac:dyDescent="0.2">
      <c r="A2622" s="20"/>
    </row>
    <row r="2623" spans="1:1" x14ac:dyDescent="0.2">
      <c r="A2623" s="20"/>
    </row>
    <row r="2624" spans="1:1" x14ac:dyDescent="0.2">
      <c r="A2624" s="20"/>
    </row>
    <row r="2625" spans="1:1" x14ac:dyDescent="0.2">
      <c r="A2625" s="20"/>
    </row>
    <row r="2626" spans="1:1" x14ac:dyDescent="0.2">
      <c r="A2626" s="20"/>
    </row>
    <row r="2627" spans="1:1" x14ac:dyDescent="0.2">
      <c r="A2627" s="20"/>
    </row>
    <row r="2628" spans="1:1" x14ac:dyDescent="0.2">
      <c r="A2628" s="20"/>
    </row>
    <row r="2629" spans="1:1" x14ac:dyDescent="0.2">
      <c r="A2629" s="20"/>
    </row>
    <row r="2630" spans="1:1" x14ac:dyDescent="0.2">
      <c r="A2630" s="20"/>
    </row>
    <row r="2631" spans="1:1" x14ac:dyDescent="0.2">
      <c r="A2631" s="20"/>
    </row>
    <row r="2632" spans="1:1" x14ac:dyDescent="0.2">
      <c r="A2632" s="20"/>
    </row>
    <row r="2633" spans="1:1" x14ac:dyDescent="0.2">
      <c r="A2633" s="20"/>
    </row>
    <row r="2634" spans="1:1" x14ac:dyDescent="0.2">
      <c r="A2634" s="20"/>
    </row>
    <row r="2635" spans="1:1" x14ac:dyDescent="0.2">
      <c r="A2635" s="20"/>
    </row>
    <row r="2636" spans="1:1" x14ac:dyDescent="0.2">
      <c r="A2636" s="20"/>
    </row>
    <row r="2637" spans="1:1" x14ac:dyDescent="0.2">
      <c r="A2637" s="20"/>
    </row>
    <row r="2638" spans="1:1" x14ac:dyDescent="0.2">
      <c r="A2638" s="20"/>
    </row>
    <row r="2639" spans="1:1" x14ac:dyDescent="0.2">
      <c r="A2639" s="20"/>
    </row>
    <row r="2640" spans="1:1" x14ac:dyDescent="0.2">
      <c r="A2640" s="20"/>
    </row>
    <row r="2641" spans="1:1" x14ac:dyDescent="0.2">
      <c r="A2641" s="20"/>
    </row>
    <row r="2642" spans="1:1" x14ac:dyDescent="0.2">
      <c r="A2642" s="20"/>
    </row>
    <row r="2643" spans="1:1" x14ac:dyDescent="0.2">
      <c r="A2643" s="20"/>
    </row>
    <row r="2644" spans="1:1" x14ac:dyDescent="0.2">
      <c r="A2644" s="20"/>
    </row>
    <row r="2645" spans="1:1" x14ac:dyDescent="0.2">
      <c r="A2645" s="20"/>
    </row>
    <row r="2646" spans="1:1" x14ac:dyDescent="0.2">
      <c r="A2646" s="20"/>
    </row>
    <row r="2647" spans="1:1" x14ac:dyDescent="0.2">
      <c r="A2647" s="20"/>
    </row>
    <row r="2648" spans="1:1" x14ac:dyDescent="0.2">
      <c r="A2648" s="20"/>
    </row>
    <row r="2649" spans="1:1" x14ac:dyDescent="0.2">
      <c r="A2649" s="20"/>
    </row>
    <row r="2650" spans="1:1" x14ac:dyDescent="0.2">
      <c r="A2650" s="20"/>
    </row>
    <row r="2651" spans="1:1" x14ac:dyDescent="0.2">
      <c r="A2651" s="20"/>
    </row>
    <row r="2652" spans="1:1" x14ac:dyDescent="0.2">
      <c r="A2652" s="20"/>
    </row>
    <row r="2653" spans="1:1" x14ac:dyDescent="0.2">
      <c r="A2653" s="20"/>
    </row>
    <row r="2654" spans="1:1" x14ac:dyDescent="0.2">
      <c r="A2654" s="20"/>
    </row>
    <row r="2655" spans="1:1" x14ac:dyDescent="0.2">
      <c r="A2655" s="20"/>
    </row>
    <row r="2656" spans="1:1" x14ac:dyDescent="0.2">
      <c r="A2656" s="20"/>
    </row>
    <row r="2657" spans="1:1" x14ac:dyDescent="0.2">
      <c r="A2657" s="20"/>
    </row>
    <row r="2658" spans="1:1" x14ac:dyDescent="0.2">
      <c r="A2658" s="20"/>
    </row>
    <row r="2659" spans="1:1" x14ac:dyDescent="0.2">
      <c r="A2659" s="20"/>
    </row>
    <row r="2660" spans="1:1" x14ac:dyDescent="0.2">
      <c r="A2660" s="20"/>
    </row>
    <row r="2661" spans="1:1" x14ac:dyDescent="0.2">
      <c r="A2661" s="20"/>
    </row>
    <row r="2662" spans="1:1" x14ac:dyDescent="0.2">
      <c r="A2662" s="20"/>
    </row>
    <row r="2663" spans="1:1" x14ac:dyDescent="0.2">
      <c r="A2663" s="20"/>
    </row>
    <row r="2664" spans="1:1" x14ac:dyDescent="0.2">
      <c r="A2664" s="20"/>
    </row>
    <row r="2665" spans="1:1" x14ac:dyDescent="0.2">
      <c r="A2665" s="20"/>
    </row>
    <row r="2666" spans="1:1" x14ac:dyDescent="0.2">
      <c r="A2666" s="20"/>
    </row>
    <row r="2667" spans="1:1" x14ac:dyDescent="0.2">
      <c r="A2667" s="20"/>
    </row>
    <row r="2668" spans="1:1" x14ac:dyDescent="0.2">
      <c r="A2668" s="20"/>
    </row>
    <row r="2669" spans="1:1" x14ac:dyDescent="0.2">
      <c r="A2669" s="20"/>
    </row>
    <row r="2670" spans="1:1" x14ac:dyDescent="0.2">
      <c r="A2670" s="20"/>
    </row>
    <row r="2671" spans="1:1" x14ac:dyDescent="0.2">
      <c r="A2671" s="20"/>
    </row>
    <row r="2672" spans="1:1" x14ac:dyDescent="0.2">
      <c r="A2672" s="20"/>
    </row>
    <row r="2673" spans="1:1" x14ac:dyDescent="0.2">
      <c r="A2673" s="20"/>
    </row>
    <row r="2674" spans="1:1" x14ac:dyDescent="0.2">
      <c r="A2674" s="20"/>
    </row>
    <row r="2675" spans="1:1" x14ac:dyDescent="0.2">
      <c r="A2675" s="20"/>
    </row>
    <row r="2676" spans="1:1" x14ac:dyDescent="0.2">
      <c r="A2676" s="20"/>
    </row>
    <row r="2677" spans="1:1" x14ac:dyDescent="0.2">
      <c r="A2677" s="20"/>
    </row>
    <row r="2678" spans="1:1" x14ac:dyDescent="0.2">
      <c r="A2678" s="20"/>
    </row>
    <row r="2679" spans="1:1" x14ac:dyDescent="0.2">
      <c r="A2679" s="20"/>
    </row>
    <row r="2680" spans="1:1" x14ac:dyDescent="0.2">
      <c r="A2680" s="20"/>
    </row>
    <row r="2681" spans="1:1" x14ac:dyDescent="0.2">
      <c r="A2681" s="20"/>
    </row>
    <row r="2682" spans="1:1" x14ac:dyDescent="0.2">
      <c r="A2682" s="20"/>
    </row>
    <row r="2683" spans="1:1" x14ac:dyDescent="0.2">
      <c r="A2683" s="20"/>
    </row>
    <row r="2684" spans="1:1" x14ac:dyDescent="0.2">
      <c r="A2684" s="20"/>
    </row>
    <row r="2685" spans="1:1" x14ac:dyDescent="0.2">
      <c r="A2685" s="20"/>
    </row>
    <row r="2686" spans="1:1" x14ac:dyDescent="0.2">
      <c r="A2686" s="20"/>
    </row>
    <row r="2687" spans="1:1" x14ac:dyDescent="0.2">
      <c r="A2687" s="20"/>
    </row>
    <row r="2688" spans="1:1" x14ac:dyDescent="0.2">
      <c r="A2688" s="20"/>
    </row>
    <row r="2689" spans="1:1" x14ac:dyDescent="0.2">
      <c r="A2689" s="20"/>
    </row>
    <row r="2690" spans="1:1" x14ac:dyDescent="0.2">
      <c r="A2690" s="20"/>
    </row>
    <row r="2691" spans="1:1" x14ac:dyDescent="0.2">
      <c r="A2691" s="20"/>
    </row>
    <row r="2692" spans="1:1" x14ac:dyDescent="0.2">
      <c r="A2692" s="20"/>
    </row>
    <row r="2693" spans="1:1" x14ac:dyDescent="0.2">
      <c r="A2693" s="20"/>
    </row>
    <row r="2694" spans="1:1" x14ac:dyDescent="0.2">
      <c r="A2694" s="20"/>
    </row>
    <row r="2695" spans="1:1" x14ac:dyDescent="0.2">
      <c r="A2695" s="20"/>
    </row>
    <row r="2696" spans="1:1" x14ac:dyDescent="0.2">
      <c r="A2696" s="20"/>
    </row>
    <row r="2697" spans="1:1" x14ac:dyDescent="0.2">
      <c r="A2697" s="20"/>
    </row>
    <row r="2698" spans="1:1" x14ac:dyDescent="0.2">
      <c r="A2698" s="20"/>
    </row>
    <row r="2699" spans="1:1" x14ac:dyDescent="0.2">
      <c r="A2699" s="20"/>
    </row>
    <row r="2700" spans="1:1" x14ac:dyDescent="0.2">
      <c r="A2700" s="20"/>
    </row>
    <row r="2701" spans="1:1" x14ac:dyDescent="0.2">
      <c r="A2701" s="20"/>
    </row>
    <row r="2702" spans="1:1" x14ac:dyDescent="0.2">
      <c r="A2702" s="20"/>
    </row>
    <row r="2703" spans="1:1" x14ac:dyDescent="0.2">
      <c r="A2703" s="20"/>
    </row>
    <row r="2704" spans="1:1" x14ac:dyDescent="0.2">
      <c r="A2704" s="20"/>
    </row>
    <row r="2705" spans="1:1" x14ac:dyDescent="0.2">
      <c r="A2705" s="20"/>
    </row>
    <row r="2706" spans="1:1" x14ac:dyDescent="0.2">
      <c r="A2706" s="20"/>
    </row>
    <row r="2707" spans="1:1" x14ac:dyDescent="0.2">
      <c r="A2707" s="20"/>
    </row>
    <row r="2708" spans="1:1" x14ac:dyDescent="0.2">
      <c r="A2708" s="20"/>
    </row>
    <row r="2709" spans="1:1" x14ac:dyDescent="0.2">
      <c r="A2709" s="20"/>
    </row>
    <row r="2710" spans="1:1" x14ac:dyDescent="0.2">
      <c r="A2710" s="20"/>
    </row>
    <row r="2711" spans="1:1" x14ac:dyDescent="0.2">
      <c r="A2711" s="20"/>
    </row>
    <row r="2712" spans="1:1" x14ac:dyDescent="0.2">
      <c r="A2712" s="20"/>
    </row>
    <row r="2713" spans="1:1" x14ac:dyDescent="0.2">
      <c r="A2713" s="20"/>
    </row>
    <row r="2714" spans="1:1" x14ac:dyDescent="0.2">
      <c r="A2714" s="20"/>
    </row>
    <row r="2715" spans="1:1" x14ac:dyDescent="0.2">
      <c r="A2715" s="20"/>
    </row>
    <row r="2716" spans="1:1" x14ac:dyDescent="0.2">
      <c r="A2716" s="20"/>
    </row>
    <row r="2717" spans="1:1" x14ac:dyDescent="0.2">
      <c r="A2717" s="20"/>
    </row>
    <row r="2718" spans="1:1" x14ac:dyDescent="0.2">
      <c r="A2718" s="20"/>
    </row>
    <row r="2719" spans="1:1" x14ac:dyDescent="0.2">
      <c r="A2719" s="20"/>
    </row>
    <row r="2720" spans="1:1" x14ac:dyDescent="0.2">
      <c r="A2720" s="20"/>
    </row>
    <row r="2721" spans="1:1" x14ac:dyDescent="0.2">
      <c r="A2721" s="20"/>
    </row>
    <row r="2722" spans="1:1" x14ac:dyDescent="0.2">
      <c r="A2722" s="20"/>
    </row>
    <row r="2723" spans="1:1" x14ac:dyDescent="0.2">
      <c r="A2723" s="20"/>
    </row>
    <row r="2724" spans="1:1" x14ac:dyDescent="0.2">
      <c r="A2724" s="20"/>
    </row>
    <row r="2725" spans="1:1" x14ac:dyDescent="0.2">
      <c r="A2725" s="20"/>
    </row>
    <row r="2726" spans="1:1" x14ac:dyDescent="0.2">
      <c r="A2726" s="20"/>
    </row>
    <row r="2727" spans="1:1" x14ac:dyDescent="0.2">
      <c r="A2727" s="20"/>
    </row>
    <row r="2728" spans="1:1" x14ac:dyDescent="0.2">
      <c r="A2728" s="20"/>
    </row>
    <row r="2729" spans="1:1" x14ac:dyDescent="0.2">
      <c r="A2729" s="20"/>
    </row>
    <row r="2730" spans="1:1" x14ac:dyDescent="0.2">
      <c r="A2730" s="20"/>
    </row>
    <row r="2731" spans="1:1" x14ac:dyDescent="0.2">
      <c r="A2731" s="20"/>
    </row>
    <row r="2732" spans="1:1" x14ac:dyDescent="0.2">
      <c r="A2732" s="20"/>
    </row>
    <row r="2733" spans="1:1" x14ac:dyDescent="0.2">
      <c r="A2733" s="20"/>
    </row>
    <row r="2734" spans="1:1" x14ac:dyDescent="0.2">
      <c r="A2734" s="20"/>
    </row>
    <row r="2735" spans="1:1" x14ac:dyDescent="0.2">
      <c r="A2735" s="20"/>
    </row>
    <row r="2736" spans="1:1" x14ac:dyDescent="0.2">
      <c r="A2736" s="20"/>
    </row>
    <row r="2737" spans="1:1" x14ac:dyDescent="0.2">
      <c r="A2737" s="20"/>
    </row>
    <row r="2738" spans="1:1" x14ac:dyDescent="0.2">
      <c r="A2738" s="20"/>
    </row>
    <row r="2739" spans="1:1" x14ac:dyDescent="0.2">
      <c r="A2739" s="20"/>
    </row>
    <row r="2740" spans="1:1" x14ac:dyDescent="0.2">
      <c r="A2740" s="20"/>
    </row>
    <row r="2741" spans="1:1" x14ac:dyDescent="0.2">
      <c r="A2741" s="20"/>
    </row>
    <row r="2742" spans="1:1" x14ac:dyDescent="0.2">
      <c r="A2742" s="20"/>
    </row>
    <row r="2743" spans="1:1" x14ac:dyDescent="0.2">
      <c r="A2743" s="20"/>
    </row>
    <row r="2744" spans="1:1" x14ac:dyDescent="0.2">
      <c r="A2744" s="20"/>
    </row>
    <row r="2745" spans="1:1" x14ac:dyDescent="0.2">
      <c r="A2745" s="20"/>
    </row>
    <row r="2746" spans="1:1" x14ac:dyDescent="0.2">
      <c r="A2746" s="20"/>
    </row>
    <row r="2747" spans="1:1" x14ac:dyDescent="0.2">
      <c r="A2747" s="20"/>
    </row>
    <row r="2748" spans="1:1" x14ac:dyDescent="0.2">
      <c r="A2748" s="20"/>
    </row>
    <row r="2749" spans="1:1" x14ac:dyDescent="0.2">
      <c r="A2749" s="20"/>
    </row>
    <row r="2750" spans="1:1" x14ac:dyDescent="0.2">
      <c r="A2750" s="20"/>
    </row>
    <row r="2751" spans="1:1" x14ac:dyDescent="0.2">
      <c r="A2751" s="20"/>
    </row>
    <row r="2752" spans="1:1" x14ac:dyDescent="0.2">
      <c r="A2752" s="20"/>
    </row>
    <row r="2753" spans="1:1" x14ac:dyDescent="0.2">
      <c r="A2753" s="20"/>
    </row>
    <row r="2754" spans="1:1" x14ac:dyDescent="0.2">
      <c r="A2754" s="20"/>
    </row>
    <row r="2755" spans="1:1" x14ac:dyDescent="0.2">
      <c r="A2755" s="20"/>
    </row>
    <row r="2756" spans="1:1" x14ac:dyDescent="0.2">
      <c r="A2756" s="20"/>
    </row>
    <row r="2757" spans="1:1" x14ac:dyDescent="0.2">
      <c r="A2757" s="20"/>
    </row>
    <row r="2758" spans="1:1" x14ac:dyDescent="0.2">
      <c r="A2758" s="20"/>
    </row>
    <row r="2759" spans="1:1" x14ac:dyDescent="0.2">
      <c r="A2759" s="20"/>
    </row>
    <row r="2760" spans="1:1" x14ac:dyDescent="0.2">
      <c r="A2760" s="20"/>
    </row>
    <row r="2761" spans="1:1" x14ac:dyDescent="0.2">
      <c r="A2761" s="20"/>
    </row>
    <row r="2762" spans="1:1" x14ac:dyDescent="0.2">
      <c r="A2762" s="20"/>
    </row>
    <row r="2763" spans="1:1" x14ac:dyDescent="0.2">
      <c r="A2763" s="20"/>
    </row>
    <row r="2764" spans="1:1" x14ac:dyDescent="0.2">
      <c r="A2764" s="20"/>
    </row>
    <row r="2765" spans="1:1" x14ac:dyDescent="0.2">
      <c r="A2765" s="20"/>
    </row>
    <row r="2766" spans="1:1" x14ac:dyDescent="0.2">
      <c r="A2766" s="20"/>
    </row>
    <row r="2767" spans="1:1" x14ac:dyDescent="0.2">
      <c r="A2767" s="20"/>
    </row>
    <row r="2768" spans="1:1" x14ac:dyDescent="0.2">
      <c r="A2768" s="20"/>
    </row>
    <row r="2769" spans="1:1" x14ac:dyDescent="0.2">
      <c r="A2769" s="20"/>
    </row>
    <row r="2770" spans="1:1" x14ac:dyDescent="0.2">
      <c r="A2770" s="20"/>
    </row>
    <row r="2771" spans="1:1" x14ac:dyDescent="0.2">
      <c r="A2771" s="20"/>
    </row>
    <row r="2772" spans="1:1" x14ac:dyDescent="0.2">
      <c r="A2772" s="20"/>
    </row>
    <row r="2773" spans="1:1" x14ac:dyDescent="0.2">
      <c r="A2773" s="20"/>
    </row>
    <row r="2774" spans="1:1" x14ac:dyDescent="0.2">
      <c r="A2774" s="20"/>
    </row>
    <row r="2775" spans="1:1" x14ac:dyDescent="0.2">
      <c r="A2775" s="20"/>
    </row>
    <row r="2776" spans="1:1" x14ac:dyDescent="0.2">
      <c r="A2776" s="20"/>
    </row>
    <row r="2777" spans="1:1" x14ac:dyDescent="0.2">
      <c r="A2777" s="20"/>
    </row>
    <row r="2778" spans="1:1" x14ac:dyDescent="0.2">
      <c r="A2778" s="20"/>
    </row>
    <row r="2779" spans="1:1" x14ac:dyDescent="0.2">
      <c r="A2779" s="20"/>
    </row>
    <row r="2780" spans="1:1" x14ac:dyDescent="0.2">
      <c r="A2780" s="20"/>
    </row>
    <row r="2781" spans="1:1" x14ac:dyDescent="0.2">
      <c r="A2781" s="20"/>
    </row>
    <row r="2782" spans="1:1" x14ac:dyDescent="0.2">
      <c r="A2782" s="20"/>
    </row>
    <row r="2783" spans="1:1" x14ac:dyDescent="0.2">
      <c r="A2783" s="20"/>
    </row>
    <row r="2784" spans="1:1" x14ac:dyDescent="0.2">
      <c r="A2784" s="20"/>
    </row>
    <row r="2785" spans="1:1" x14ac:dyDescent="0.2">
      <c r="A2785" s="20"/>
    </row>
    <row r="2786" spans="1:1" x14ac:dyDescent="0.2">
      <c r="A2786" s="20"/>
    </row>
    <row r="2787" spans="1:1" x14ac:dyDescent="0.2">
      <c r="A2787" s="20"/>
    </row>
    <row r="2788" spans="1:1" x14ac:dyDescent="0.2">
      <c r="A2788" s="20"/>
    </row>
    <row r="2789" spans="1:1" x14ac:dyDescent="0.2">
      <c r="A2789" s="20"/>
    </row>
    <row r="2790" spans="1:1" x14ac:dyDescent="0.2">
      <c r="A2790" s="20"/>
    </row>
    <row r="2791" spans="1:1" x14ac:dyDescent="0.2">
      <c r="A2791" s="20"/>
    </row>
    <row r="2792" spans="1:1" x14ac:dyDescent="0.2">
      <c r="A2792" s="20"/>
    </row>
    <row r="2793" spans="1:1" x14ac:dyDescent="0.2">
      <c r="A2793" s="20"/>
    </row>
    <row r="2794" spans="1:1" x14ac:dyDescent="0.2">
      <c r="A2794" s="20"/>
    </row>
    <row r="2795" spans="1:1" x14ac:dyDescent="0.2">
      <c r="A2795" s="20"/>
    </row>
    <row r="2796" spans="1:1" x14ac:dyDescent="0.2">
      <c r="A2796" s="20"/>
    </row>
    <row r="2797" spans="1:1" x14ac:dyDescent="0.2">
      <c r="A2797" s="20"/>
    </row>
    <row r="2798" spans="1:1" x14ac:dyDescent="0.2">
      <c r="A2798" s="20"/>
    </row>
    <row r="2799" spans="1:1" x14ac:dyDescent="0.2">
      <c r="A2799" s="20"/>
    </row>
    <row r="2800" spans="1:1" x14ac:dyDescent="0.2">
      <c r="A2800" s="20"/>
    </row>
    <row r="2801" spans="1:1" x14ac:dyDescent="0.2">
      <c r="A2801" s="20"/>
    </row>
    <row r="2802" spans="1:1" x14ac:dyDescent="0.2">
      <c r="A2802" s="20"/>
    </row>
    <row r="2803" spans="1:1" x14ac:dyDescent="0.2">
      <c r="A2803" s="20"/>
    </row>
    <row r="2804" spans="1:1" x14ac:dyDescent="0.2">
      <c r="A2804" s="20"/>
    </row>
    <row r="2805" spans="1:1" x14ac:dyDescent="0.2">
      <c r="A2805" s="20"/>
    </row>
    <row r="2806" spans="1:1" x14ac:dyDescent="0.2">
      <c r="A2806" s="20"/>
    </row>
    <row r="2807" spans="1:1" x14ac:dyDescent="0.2">
      <c r="A2807" s="20"/>
    </row>
    <row r="2808" spans="1:1" x14ac:dyDescent="0.2">
      <c r="A2808" s="20"/>
    </row>
    <row r="2809" spans="1:1" x14ac:dyDescent="0.2">
      <c r="A2809" s="20"/>
    </row>
    <row r="2810" spans="1:1" x14ac:dyDescent="0.2">
      <c r="A2810" s="20"/>
    </row>
    <row r="2811" spans="1:1" x14ac:dyDescent="0.2">
      <c r="A2811" s="20"/>
    </row>
    <row r="2812" spans="1:1" x14ac:dyDescent="0.2">
      <c r="A2812" s="20"/>
    </row>
    <row r="2813" spans="1:1" x14ac:dyDescent="0.2">
      <c r="A2813" s="20"/>
    </row>
    <row r="2814" spans="1:1" x14ac:dyDescent="0.2">
      <c r="A2814" s="20"/>
    </row>
    <row r="2815" spans="1:1" x14ac:dyDescent="0.2">
      <c r="A2815" s="20"/>
    </row>
    <row r="2816" spans="1:1" x14ac:dyDescent="0.2">
      <c r="A2816" s="20"/>
    </row>
    <row r="2817" spans="1:1" x14ac:dyDescent="0.2">
      <c r="A2817" s="20"/>
    </row>
    <row r="2818" spans="1:1" x14ac:dyDescent="0.2">
      <c r="A2818" s="20"/>
    </row>
    <row r="2819" spans="1:1" x14ac:dyDescent="0.2">
      <c r="A2819" s="20"/>
    </row>
    <row r="2820" spans="1:1" x14ac:dyDescent="0.2">
      <c r="A2820" s="20"/>
    </row>
    <row r="2821" spans="1:1" x14ac:dyDescent="0.2">
      <c r="A2821" s="20"/>
    </row>
    <row r="2822" spans="1:1" x14ac:dyDescent="0.2">
      <c r="A2822" s="20"/>
    </row>
    <row r="2823" spans="1:1" x14ac:dyDescent="0.2">
      <c r="A2823" s="20"/>
    </row>
    <row r="2824" spans="1:1" x14ac:dyDescent="0.2">
      <c r="A2824" s="20"/>
    </row>
    <row r="2825" spans="1:1" x14ac:dyDescent="0.2">
      <c r="A2825" s="20"/>
    </row>
    <row r="2826" spans="1:1" x14ac:dyDescent="0.2">
      <c r="A2826" s="20"/>
    </row>
    <row r="2827" spans="1:1" x14ac:dyDescent="0.2">
      <c r="A2827" s="20"/>
    </row>
    <row r="2828" spans="1:1" x14ac:dyDescent="0.2">
      <c r="A2828" s="20"/>
    </row>
    <row r="2829" spans="1:1" x14ac:dyDescent="0.2">
      <c r="A2829" s="20"/>
    </row>
    <row r="2830" spans="1:1" x14ac:dyDescent="0.2">
      <c r="A2830" s="20"/>
    </row>
    <row r="2831" spans="1:1" x14ac:dyDescent="0.2">
      <c r="A2831" s="20"/>
    </row>
    <row r="2832" spans="1:1" x14ac:dyDescent="0.2">
      <c r="A2832" s="20"/>
    </row>
    <row r="2833" spans="1:1" x14ac:dyDescent="0.2">
      <c r="A2833" s="20"/>
    </row>
    <row r="2834" spans="1:1" x14ac:dyDescent="0.2">
      <c r="A2834" s="20"/>
    </row>
    <row r="2835" spans="1:1" x14ac:dyDescent="0.2">
      <c r="A2835" s="20"/>
    </row>
    <row r="2836" spans="1:1" x14ac:dyDescent="0.2">
      <c r="A2836" s="20"/>
    </row>
    <row r="2837" spans="1:1" x14ac:dyDescent="0.2">
      <c r="A2837" s="20"/>
    </row>
    <row r="2838" spans="1:1" x14ac:dyDescent="0.2">
      <c r="A2838" s="20"/>
    </row>
    <row r="2839" spans="1:1" x14ac:dyDescent="0.2">
      <c r="A2839" s="20"/>
    </row>
    <row r="2840" spans="1:1" x14ac:dyDescent="0.2">
      <c r="A2840" s="20"/>
    </row>
    <row r="2841" spans="1:1" x14ac:dyDescent="0.2">
      <c r="A2841" s="20"/>
    </row>
    <row r="2842" spans="1:1" x14ac:dyDescent="0.2">
      <c r="A2842" s="20"/>
    </row>
    <row r="2843" spans="1:1" x14ac:dyDescent="0.2">
      <c r="A2843" s="20"/>
    </row>
    <row r="2844" spans="1:1" x14ac:dyDescent="0.2">
      <c r="A2844" s="20"/>
    </row>
    <row r="2845" spans="1:1" x14ac:dyDescent="0.2">
      <c r="A2845" s="20"/>
    </row>
    <row r="2846" spans="1:1" x14ac:dyDescent="0.2">
      <c r="A2846" s="20"/>
    </row>
    <row r="2847" spans="1:1" x14ac:dyDescent="0.2">
      <c r="A2847" s="20"/>
    </row>
    <row r="2848" spans="1:1" x14ac:dyDescent="0.2">
      <c r="A2848" s="20"/>
    </row>
    <row r="2849" spans="1:1" x14ac:dyDescent="0.2">
      <c r="A2849" s="20"/>
    </row>
    <row r="2850" spans="1:1" x14ac:dyDescent="0.2">
      <c r="A2850" s="20"/>
    </row>
    <row r="2851" spans="1:1" x14ac:dyDescent="0.2">
      <c r="A2851" s="20"/>
    </row>
    <row r="2852" spans="1:1" x14ac:dyDescent="0.2">
      <c r="A2852" s="20"/>
    </row>
    <row r="2853" spans="1:1" x14ac:dyDescent="0.2">
      <c r="A2853" s="20"/>
    </row>
    <row r="2854" spans="1:1" x14ac:dyDescent="0.2">
      <c r="A2854" s="20"/>
    </row>
    <row r="2855" spans="1:1" x14ac:dyDescent="0.2">
      <c r="A2855" s="20"/>
    </row>
    <row r="2856" spans="1:1" x14ac:dyDescent="0.2">
      <c r="A2856" s="20"/>
    </row>
    <row r="2857" spans="1:1" x14ac:dyDescent="0.2">
      <c r="A2857" s="20"/>
    </row>
    <row r="2858" spans="1:1" x14ac:dyDescent="0.2">
      <c r="A2858" s="20"/>
    </row>
    <row r="2859" spans="1:1" x14ac:dyDescent="0.2">
      <c r="A2859" s="20"/>
    </row>
    <row r="2860" spans="1:1" x14ac:dyDescent="0.2">
      <c r="A2860" s="20"/>
    </row>
    <row r="2861" spans="1:1" x14ac:dyDescent="0.2">
      <c r="A2861" s="20"/>
    </row>
    <row r="2862" spans="1:1" x14ac:dyDescent="0.2">
      <c r="A2862" s="20"/>
    </row>
    <row r="2863" spans="1:1" x14ac:dyDescent="0.2">
      <c r="A2863" s="20"/>
    </row>
    <row r="2864" spans="1:1" x14ac:dyDescent="0.2">
      <c r="A2864" s="20"/>
    </row>
    <row r="2865" spans="1:1" x14ac:dyDescent="0.2">
      <c r="A2865" s="20"/>
    </row>
    <row r="2866" spans="1:1" x14ac:dyDescent="0.2">
      <c r="A2866" s="20"/>
    </row>
    <row r="2867" spans="1:1" x14ac:dyDescent="0.2">
      <c r="A2867" s="20"/>
    </row>
    <row r="2868" spans="1:1" x14ac:dyDescent="0.2">
      <c r="A2868" s="20"/>
    </row>
    <row r="2869" spans="1:1" x14ac:dyDescent="0.2">
      <c r="A2869" s="20"/>
    </row>
    <row r="2870" spans="1:1" x14ac:dyDescent="0.2">
      <c r="A2870" s="20"/>
    </row>
    <row r="2871" spans="1:1" x14ac:dyDescent="0.2">
      <c r="A2871" s="20"/>
    </row>
    <row r="2872" spans="1:1" x14ac:dyDescent="0.2">
      <c r="A2872" s="20"/>
    </row>
    <row r="2873" spans="1:1" x14ac:dyDescent="0.2">
      <c r="A2873" s="20"/>
    </row>
    <row r="2874" spans="1:1" x14ac:dyDescent="0.2">
      <c r="A2874" s="20"/>
    </row>
    <row r="2875" spans="1:1" x14ac:dyDescent="0.2">
      <c r="A2875" s="20"/>
    </row>
    <row r="2876" spans="1:1" x14ac:dyDescent="0.2">
      <c r="A2876" s="20"/>
    </row>
    <row r="2877" spans="1:1" x14ac:dyDescent="0.2">
      <c r="A2877" s="20"/>
    </row>
    <row r="2878" spans="1:1" x14ac:dyDescent="0.2">
      <c r="A2878" s="20"/>
    </row>
    <row r="2879" spans="1:1" x14ac:dyDescent="0.2">
      <c r="A2879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79"/>
  <sheetViews>
    <sheetView tabSelected="1" topLeftCell="C1" zoomScale="66" zoomScaleNormal="66" workbookViewId="0">
      <pane ySplit="1" topLeftCell="A216" activePane="bottomLeft" state="frozen"/>
      <selection pane="bottomLeft" activeCell="K265" sqref="K265"/>
    </sheetView>
  </sheetViews>
  <sheetFormatPr baseColWidth="10" defaultRowHeight="14.25" x14ac:dyDescent="0.2"/>
  <cols>
    <col min="1" max="1" width="12.875" customWidth="1"/>
    <col min="2" max="2" width="25.5" customWidth="1"/>
    <col min="3" max="3" width="21.875" customWidth="1"/>
    <col min="4" max="4" width="12.625" customWidth="1"/>
    <col min="5" max="5" width="19.625" customWidth="1"/>
    <col min="7" max="7" width="16.25" customWidth="1"/>
    <col min="8" max="8" width="13.625" customWidth="1"/>
    <col min="11" max="11" width="21.875" customWidth="1"/>
    <col min="12" max="12" width="32.875" customWidth="1"/>
    <col min="13" max="13" width="33.875" customWidth="1"/>
    <col min="14" max="14" width="21.125" customWidth="1"/>
    <col min="15" max="15" width="11.75" customWidth="1"/>
  </cols>
  <sheetData>
    <row r="1" spans="1:15" ht="15" x14ac:dyDescent="0.2">
      <c r="A1" s="33" t="s">
        <v>105</v>
      </c>
      <c r="B1" s="34" t="s">
        <v>131</v>
      </c>
      <c r="C1" s="34" t="s">
        <v>132</v>
      </c>
      <c r="D1" s="34" t="s">
        <v>134</v>
      </c>
      <c r="E1" s="34" t="s">
        <v>139</v>
      </c>
      <c r="F1" s="34" t="s">
        <v>133</v>
      </c>
      <c r="G1" s="34" t="s">
        <v>129</v>
      </c>
      <c r="H1" s="35" t="s">
        <v>136</v>
      </c>
    </row>
    <row r="2" spans="1:15" x14ac:dyDescent="0.2">
      <c r="A2" s="36">
        <v>40544</v>
      </c>
      <c r="B2" s="37"/>
      <c r="C2" s="38"/>
      <c r="D2" s="38"/>
      <c r="E2" s="38"/>
      <c r="F2" s="38"/>
      <c r="G2" s="38"/>
      <c r="H2" s="39"/>
    </row>
    <row r="3" spans="1:15" x14ac:dyDescent="0.2">
      <c r="A3" s="40">
        <v>40546</v>
      </c>
      <c r="B3" s="45">
        <f>VLOOKUP(A3,Template!$A$1:$I$10000,7,FALSE)</f>
        <v>1.0499072607314197E-2</v>
      </c>
      <c r="C3" s="45">
        <f>VLOOKUP(A3,Template!$A$1:$I$10000,9,FALSE)</f>
        <v>8.113598496609864E-3</v>
      </c>
      <c r="D3" s="45">
        <f>B3-C3</f>
        <v>2.3854741107043331E-3</v>
      </c>
      <c r="E3" s="45"/>
      <c r="F3" s="41"/>
      <c r="G3" s="41"/>
      <c r="H3" s="42"/>
      <c r="I3" s="23"/>
      <c r="J3" s="23"/>
      <c r="K3" s="24"/>
      <c r="L3" s="24"/>
      <c r="M3" s="23"/>
      <c r="N3" s="23"/>
      <c r="O3" s="28"/>
    </row>
    <row r="4" spans="1:15" x14ac:dyDescent="0.2">
      <c r="A4" s="36">
        <v>40547</v>
      </c>
      <c r="B4" s="47">
        <f>VLOOKUP(A4,Template!$A$1:$I$10000,7,FALSE)</f>
        <v>7.9825071034567152E-3</v>
      </c>
      <c r="C4" s="47">
        <f>VLOOKUP(A4,Template!$A$1:$I$10000,9,FALSE)</f>
        <v>1.1502744835943934E-2</v>
      </c>
      <c r="D4" s="47">
        <f t="shared" ref="D4:D67" si="0">B4-C4</f>
        <v>-3.5202377324872192E-3</v>
      </c>
      <c r="E4" s="47"/>
      <c r="F4" s="43"/>
      <c r="G4" s="43"/>
      <c r="H4" s="44"/>
      <c r="I4" s="23"/>
      <c r="J4" s="23"/>
    </row>
    <row r="5" spans="1:15" x14ac:dyDescent="0.2">
      <c r="A5" s="40">
        <v>40548</v>
      </c>
      <c r="B5" s="45">
        <f>VLOOKUP(A5,Template!$A$1:$I$10000,7,FALSE)</f>
        <v>2.4335840193827618E-3</v>
      </c>
      <c r="C5" s="45">
        <f>VLOOKUP(A5,Template!$A$1:$I$10000,9,FALSE)</f>
        <v>3.2479874220097127E-3</v>
      </c>
      <c r="D5" s="45">
        <f t="shared" si="0"/>
        <v>-8.1440340262695088E-4</v>
      </c>
      <c r="E5" s="45"/>
      <c r="F5" s="41"/>
      <c r="G5" s="41"/>
      <c r="H5" s="42"/>
      <c r="I5" s="23"/>
      <c r="J5" s="23"/>
    </row>
    <row r="6" spans="1:15" x14ac:dyDescent="0.2">
      <c r="A6" s="36">
        <v>40549</v>
      </c>
      <c r="B6" s="47">
        <f>VLOOKUP(A6,Template!$A$1:$I$10000,7,FALSE)</f>
        <v>7.4504699435817834E-4</v>
      </c>
      <c r="C6" s="47">
        <f>VLOOKUP(A6,Template!$A$1:$I$10000,9,FALSE)</f>
        <v>-8.7721212385711844E-3</v>
      </c>
      <c r="D6" s="47">
        <f t="shared" si="0"/>
        <v>9.5171682329293628E-3</v>
      </c>
      <c r="E6" s="47"/>
      <c r="F6" s="43"/>
      <c r="G6" s="43"/>
      <c r="H6" s="44"/>
      <c r="I6" s="23"/>
      <c r="J6" s="23"/>
    </row>
    <row r="7" spans="1:15" x14ac:dyDescent="0.2">
      <c r="A7" s="40">
        <v>40550</v>
      </c>
      <c r="B7" s="45">
        <f>VLOOKUP(A7,Template!$A$1:$I$10000,7,FALSE)</f>
        <v>-2.8179413067317416E-3</v>
      </c>
      <c r="C7" s="45">
        <f>VLOOKUP(A7,Template!$A$1:$I$10000,9,FALSE)</f>
        <v>-9.9484665032271158E-3</v>
      </c>
      <c r="D7" s="45">
        <f t="shared" si="0"/>
        <v>7.1305251964953742E-3</v>
      </c>
      <c r="E7" s="45"/>
      <c r="F7" s="41"/>
      <c r="G7" s="41"/>
      <c r="H7" s="42"/>
      <c r="I7" s="23"/>
      <c r="J7" s="23"/>
    </row>
    <row r="8" spans="1:15" x14ac:dyDescent="0.2">
      <c r="A8" s="36">
        <v>40553</v>
      </c>
      <c r="B8" s="47">
        <f>VLOOKUP(A8,Template!$A$1:$I$10000,7,FALSE)</f>
        <v>-1.2294740760887768E-2</v>
      </c>
      <c r="C8" s="47">
        <f>VLOOKUP(A8,Template!$A$1:$I$10000,9,FALSE)</f>
        <v>-1.6925272486173482E-2</v>
      </c>
      <c r="D8" s="47">
        <f t="shared" si="0"/>
        <v>4.6305317252857137E-3</v>
      </c>
      <c r="E8" s="47"/>
      <c r="F8" s="43"/>
      <c r="G8" s="43"/>
      <c r="H8" s="44"/>
      <c r="I8" s="23"/>
      <c r="J8" s="23"/>
    </row>
    <row r="9" spans="1:15" x14ac:dyDescent="0.2">
      <c r="A9" s="40">
        <v>40554</v>
      </c>
      <c r="B9" s="45">
        <f>VLOOKUP(A9,Template!$A$1:$I$10000,7,FALSE)</f>
        <v>-5.2813415928890661E-3</v>
      </c>
      <c r="C9" s="45">
        <f>VLOOKUP(A9,Template!$A$1:$I$10000,9,FALSE)</f>
        <v>-6.861581926712601E-3</v>
      </c>
      <c r="D9" s="45">
        <f t="shared" si="0"/>
        <v>1.5802403338235349E-3</v>
      </c>
      <c r="E9" s="45"/>
      <c r="F9" s="41"/>
      <c r="G9" s="41"/>
      <c r="H9" s="42"/>
      <c r="I9" s="23"/>
      <c r="J9" s="23"/>
    </row>
    <row r="10" spans="1:15" x14ac:dyDescent="0.2">
      <c r="A10" s="36">
        <v>40555</v>
      </c>
      <c r="B10" s="47">
        <f>VLOOKUP(A10,Template!$A$1:$I$10000,7,FALSE)</f>
        <v>9.7680660432497568E-4</v>
      </c>
      <c r="C10" s="47">
        <f>VLOOKUP(A10,Template!$A$1:$I$10000,9,FALSE)</f>
        <v>1.0037391768841886E-2</v>
      </c>
      <c r="D10" s="47">
        <f t="shared" si="0"/>
        <v>-9.06058516451691E-3</v>
      </c>
      <c r="E10" s="47"/>
      <c r="F10" s="43"/>
      <c r="G10" s="43"/>
      <c r="H10" s="44"/>
      <c r="I10" s="23"/>
      <c r="J10" s="23"/>
    </row>
    <row r="11" spans="1:15" x14ac:dyDescent="0.2">
      <c r="A11" s="40">
        <v>40556</v>
      </c>
      <c r="B11" s="45">
        <f>VLOOKUP(A11,Template!$A$1:$I$10000,7,FALSE)</f>
        <v>1.0435755061587226E-2</v>
      </c>
      <c r="C11" s="45">
        <f>VLOOKUP(A11,Template!$A$1:$I$10000,9,FALSE)</f>
        <v>1.244050327770041E-2</v>
      </c>
      <c r="D11" s="45">
        <f t="shared" si="0"/>
        <v>-2.0047482161131835E-3</v>
      </c>
      <c r="E11" s="45"/>
      <c r="F11" s="41"/>
      <c r="G11" s="41"/>
      <c r="H11" s="42"/>
      <c r="I11" s="23"/>
      <c r="J11" s="23"/>
    </row>
    <row r="12" spans="1:15" x14ac:dyDescent="0.2">
      <c r="A12" s="36">
        <v>40557</v>
      </c>
      <c r="B12" s="47">
        <f>VLOOKUP(A12,Template!$A$1:$I$10000,7,FALSE)</f>
        <v>-3.2420086823647942E-4</v>
      </c>
      <c r="C12" s="47">
        <f>VLOOKUP(A12,Template!$A$1:$I$10000,9,FALSE)</f>
        <v>-1.5589853232667039E-3</v>
      </c>
      <c r="D12" s="47">
        <f t="shared" si="0"/>
        <v>1.2347844550302245E-3</v>
      </c>
      <c r="E12" s="47"/>
      <c r="F12" s="43"/>
      <c r="G12" s="43"/>
      <c r="H12" s="44"/>
      <c r="I12" s="23"/>
      <c r="J12" s="23"/>
    </row>
    <row r="13" spans="1:15" x14ac:dyDescent="0.2">
      <c r="A13" s="40">
        <v>40560</v>
      </c>
      <c r="B13" s="45">
        <f>VLOOKUP(A13,Template!$A$1:$I$10000,7,FALSE)</f>
        <v>-9.2895993189257009E-4</v>
      </c>
      <c r="C13" s="45">
        <f>VLOOKUP(A13,Template!$A$1:$I$10000,9,FALSE)</f>
        <v>5.7590019892894695E-4</v>
      </c>
      <c r="D13" s="45">
        <f t="shared" si="0"/>
        <v>-1.504860130821517E-3</v>
      </c>
      <c r="E13" s="45"/>
      <c r="F13" s="41"/>
      <c r="G13" s="41"/>
      <c r="H13" s="42"/>
      <c r="I13" s="23"/>
      <c r="J13" s="23"/>
    </row>
    <row r="14" spans="1:15" x14ac:dyDescent="0.2">
      <c r="A14" s="36">
        <v>40561</v>
      </c>
      <c r="B14" s="47">
        <f>VLOOKUP(A14,Template!$A$1:$I$10000,7,FALSE)</f>
        <v>-1.9255271359340798E-3</v>
      </c>
      <c r="C14" s="47">
        <f>VLOOKUP(A14,Template!$A$1:$I$10000,9,FALSE)</f>
        <v>-9.0388610224456656E-4</v>
      </c>
      <c r="D14" s="47">
        <f t="shared" si="0"/>
        <v>-1.0216410336895132E-3</v>
      </c>
      <c r="E14" s="47"/>
      <c r="F14" s="43"/>
      <c r="G14" s="43"/>
      <c r="H14" s="44"/>
      <c r="I14" s="23"/>
      <c r="J14" s="23"/>
    </row>
    <row r="15" spans="1:15" x14ac:dyDescent="0.2">
      <c r="A15" s="40">
        <v>40562</v>
      </c>
      <c r="B15" s="45">
        <f>VLOOKUP(A15,Template!$A$1:$I$10000,7,FALSE)</f>
        <v>-5.1995497394299317E-3</v>
      </c>
      <c r="C15" s="45">
        <f>VLOOKUP(A15,Template!$A$1:$I$10000,9,FALSE)</f>
        <v>-5.6635272496394773E-3</v>
      </c>
      <c r="D15" s="45">
        <f t="shared" si="0"/>
        <v>4.6397751020954558E-4</v>
      </c>
      <c r="E15" s="45"/>
      <c r="F15" s="41"/>
      <c r="G15" s="41"/>
      <c r="H15" s="42"/>
      <c r="I15" s="23"/>
      <c r="J15" s="23"/>
    </row>
    <row r="16" spans="1:15" x14ac:dyDescent="0.2">
      <c r="A16" s="36">
        <v>40563</v>
      </c>
      <c r="B16" s="47">
        <f>VLOOKUP(A16,Template!$A$1:$I$10000,7,FALSE)</f>
        <v>-1.7348507346216624E-2</v>
      </c>
      <c r="C16" s="47">
        <f>VLOOKUP(A16,Template!$A$1:$I$10000,9,FALSE)</f>
        <v>-6.3302372359935744E-3</v>
      </c>
      <c r="D16" s="47">
        <f t="shared" si="0"/>
        <v>-1.101827011022305E-2</v>
      </c>
      <c r="E16" s="47"/>
      <c r="F16" s="43"/>
      <c r="G16" s="43"/>
      <c r="H16" s="44"/>
      <c r="I16" s="23"/>
      <c r="J16" s="23"/>
    </row>
    <row r="17" spans="1:10" x14ac:dyDescent="0.2">
      <c r="A17" s="40">
        <v>40564</v>
      </c>
      <c r="B17" s="45">
        <f>VLOOKUP(A17,Template!$A$1:$I$10000,7,FALSE)</f>
        <v>1.8083485250608433E-4</v>
      </c>
      <c r="C17" s="45">
        <f>VLOOKUP(A17,Template!$A$1:$I$10000,9,FALSE)</f>
        <v>9.8956237527803026E-4</v>
      </c>
      <c r="D17" s="45">
        <f t="shared" si="0"/>
        <v>-8.0872752277194593E-4</v>
      </c>
      <c r="E17" s="45"/>
      <c r="F17" s="41"/>
      <c r="G17" s="41"/>
      <c r="H17" s="42"/>
      <c r="I17" s="23"/>
      <c r="J17" s="23"/>
    </row>
    <row r="18" spans="1:10" x14ac:dyDescent="0.2">
      <c r="A18" s="36">
        <v>40567</v>
      </c>
      <c r="B18" s="47">
        <f>VLOOKUP(A18,Template!$A$1:$I$10000,7,FALSE)</f>
        <v>-3.0568826360453105E-3</v>
      </c>
      <c r="C18" s="47">
        <f>VLOOKUP(A18,Template!$A$1:$I$10000,9,FALSE)</f>
        <v>1.4992841994725392E-3</v>
      </c>
      <c r="D18" s="47">
        <f t="shared" si="0"/>
        <v>-4.5561668355178497E-3</v>
      </c>
      <c r="E18" s="47"/>
      <c r="F18" s="43"/>
      <c r="G18" s="43"/>
      <c r="H18" s="44"/>
      <c r="I18" s="23"/>
      <c r="J18" s="23"/>
    </row>
    <row r="19" spans="1:10" x14ac:dyDescent="0.2">
      <c r="A19" s="40">
        <v>40568</v>
      </c>
      <c r="B19" s="45">
        <f>VLOOKUP(A19,Template!$A$1:$I$10000,7,FALSE)</f>
        <v>-5.7700306833754489E-3</v>
      </c>
      <c r="C19" s="45">
        <f>VLOOKUP(A19,Template!$A$1:$I$10000,9,FALSE)</f>
        <v>-1.0677927572768309E-2</v>
      </c>
      <c r="D19" s="45">
        <f t="shared" si="0"/>
        <v>4.9078968893928598E-3</v>
      </c>
      <c r="E19" s="45"/>
      <c r="F19" s="41"/>
      <c r="G19" s="41"/>
      <c r="H19" s="42"/>
      <c r="I19" s="23"/>
      <c r="J19" s="23"/>
    </row>
    <row r="20" spans="1:10" x14ac:dyDescent="0.2">
      <c r="A20" s="36">
        <v>40569</v>
      </c>
      <c r="B20" s="47">
        <f>VLOOKUP(A20,Template!$A$1:$I$10000,7,FALSE)</f>
        <v>1.0443763500427306E-3</v>
      </c>
      <c r="C20" s="47">
        <f>VLOOKUP(A20,Template!$A$1:$I$10000,9,FALSE)</f>
        <v>1.5939289935682499E-3</v>
      </c>
      <c r="D20" s="47">
        <f t="shared" si="0"/>
        <v>-5.4955264352551936E-4</v>
      </c>
      <c r="E20" s="47"/>
      <c r="F20" s="43"/>
      <c r="G20" s="43"/>
      <c r="H20" s="44"/>
      <c r="I20" s="23"/>
      <c r="J20" s="23"/>
    </row>
    <row r="21" spans="1:10" x14ac:dyDescent="0.2">
      <c r="A21" s="40">
        <v>40570</v>
      </c>
      <c r="B21" s="45">
        <f>VLOOKUP(A21,Template!$A$1:$I$10000,7,FALSE)</f>
        <v>-1.3057937282181964E-2</v>
      </c>
      <c r="C21" s="45">
        <f>VLOOKUP(A21,Template!$A$1:$I$10000,9,FALSE)</f>
        <v>-1.4969422531223242E-2</v>
      </c>
      <c r="D21" s="45">
        <f t="shared" si="0"/>
        <v>1.9114852490412781E-3</v>
      </c>
      <c r="E21" s="45"/>
      <c r="F21" s="41"/>
      <c r="G21" s="41"/>
      <c r="H21" s="42"/>
      <c r="I21" s="23"/>
      <c r="J21" s="23"/>
    </row>
    <row r="22" spans="1:10" x14ac:dyDescent="0.2">
      <c r="A22" s="36">
        <v>40571</v>
      </c>
      <c r="B22" s="47">
        <f>VLOOKUP(A22,Template!$A$1:$I$10000,7,FALSE)</f>
        <v>-2.1060186334687425E-2</v>
      </c>
      <c r="C22" s="47">
        <f>VLOOKUP(A22,Template!$A$1:$I$10000,9,FALSE)</f>
        <v>-1.9674366882776351E-2</v>
      </c>
      <c r="D22" s="47">
        <f t="shared" si="0"/>
        <v>-1.3858194519110745E-3</v>
      </c>
      <c r="E22" s="47"/>
      <c r="F22" s="43"/>
      <c r="G22" s="43"/>
      <c r="H22" s="44"/>
      <c r="I22" s="23"/>
      <c r="J22" s="23"/>
    </row>
    <row r="23" spans="1:10" x14ac:dyDescent="0.2">
      <c r="A23" s="40">
        <v>40574</v>
      </c>
      <c r="B23" s="45">
        <f>VLOOKUP(A23,Template!$A$1:$I$10000,7,FALSE)</f>
        <v>-5.0645972809361117E-3</v>
      </c>
      <c r="C23" s="45">
        <f>VLOOKUP(A23,Template!$A$1:$I$10000,9,FALSE)</f>
        <v>1.5837922407024863E-4</v>
      </c>
      <c r="D23" s="45">
        <f t="shared" si="0"/>
        <v>-5.2229765050063603E-3</v>
      </c>
      <c r="E23" s="45"/>
      <c r="F23" s="41"/>
      <c r="G23" s="41"/>
      <c r="H23" s="42"/>
      <c r="I23" s="23"/>
      <c r="J23" s="23"/>
    </row>
    <row r="24" spans="1:10" x14ac:dyDescent="0.2">
      <c r="A24" s="36">
        <v>40575</v>
      </c>
      <c r="B24" s="47">
        <f>VLOOKUP(A24,Template!$A$1:$I$10000,7,FALSE)</f>
        <v>1.3781629122408434E-2</v>
      </c>
      <c r="C24" s="47">
        <f>VLOOKUP(A24,Template!$A$1:$I$10000,9,FALSE)</f>
        <v>7.1623151375863614E-3</v>
      </c>
      <c r="D24" s="47">
        <f t="shared" si="0"/>
        <v>6.6193139848220728E-3</v>
      </c>
      <c r="E24" s="47"/>
      <c r="F24" s="43"/>
      <c r="G24" s="43"/>
      <c r="H24" s="44"/>
      <c r="I24" s="23"/>
      <c r="J24" s="23"/>
    </row>
    <row r="25" spans="1:10" x14ac:dyDescent="0.2">
      <c r="A25" s="40">
        <v>40576</v>
      </c>
      <c r="B25" s="45">
        <f>VLOOKUP(A25,Template!$A$1:$I$10000,7,FALSE)</f>
        <v>-8.6358461078519522E-3</v>
      </c>
      <c r="C25" s="45">
        <f>VLOOKUP(A25,Template!$A$1:$I$10000,9,FALSE)</f>
        <v>-1.5824788485809038E-2</v>
      </c>
      <c r="D25" s="45">
        <f t="shared" si="0"/>
        <v>7.188942377957086E-3</v>
      </c>
      <c r="E25" s="45"/>
      <c r="F25" s="41"/>
      <c r="G25" s="41"/>
      <c r="H25" s="42"/>
      <c r="I25" s="23"/>
      <c r="J25" s="23"/>
    </row>
    <row r="26" spans="1:10" x14ac:dyDescent="0.2">
      <c r="A26" s="36">
        <v>40577</v>
      </c>
      <c r="B26" s="47">
        <f>VLOOKUP(A26,Template!$A$1:$I$10000,7,FALSE)</f>
        <v>-2.5015167486110546E-2</v>
      </c>
      <c r="C26" s="47">
        <f>VLOOKUP(A26,Template!$A$1:$I$10000,9,FALSE)</f>
        <v>-1.4058539828931571E-2</v>
      </c>
      <c r="D26" s="47">
        <f t="shared" si="0"/>
        <v>-1.0956627657178974E-2</v>
      </c>
      <c r="E26" s="47"/>
      <c r="F26" s="43"/>
      <c r="G26" s="43"/>
      <c r="H26" s="44"/>
      <c r="I26" s="23"/>
      <c r="J26" s="23"/>
    </row>
    <row r="27" spans="1:10" x14ac:dyDescent="0.2">
      <c r="A27" s="40">
        <v>40578</v>
      </c>
      <c r="B27" s="45">
        <f>VLOOKUP(A27,Template!$A$1:$I$10000,7,FALSE)</f>
        <v>7.3579112548149972E-3</v>
      </c>
      <c r="C27" s="45">
        <f>VLOOKUP(A27,Template!$A$1:$I$10000,9,FALSE)</f>
        <v>9.4899429377219846E-3</v>
      </c>
      <c r="D27" s="45">
        <f t="shared" si="0"/>
        <v>-2.1320316829069874E-3</v>
      </c>
      <c r="E27" s="45"/>
      <c r="F27" s="41"/>
      <c r="G27" s="41"/>
      <c r="H27" s="42"/>
      <c r="I27" s="23"/>
      <c r="J27" s="23"/>
    </row>
    <row r="28" spans="1:10" x14ac:dyDescent="0.2">
      <c r="A28" s="36">
        <v>40581</v>
      </c>
      <c r="B28" s="47">
        <f>VLOOKUP(A28,Template!$A$1:$I$10000,7,FALSE)</f>
        <v>7.8453395803446124E-3</v>
      </c>
      <c r="C28" s="47">
        <f>VLOOKUP(A28,Template!$A$1:$I$10000,9,FALSE)</f>
        <v>-4.255706811733706E-3</v>
      </c>
      <c r="D28" s="47">
        <f t="shared" si="0"/>
        <v>1.2101046392078318E-2</v>
      </c>
      <c r="E28" s="47"/>
      <c r="F28" s="43"/>
      <c r="G28" s="43"/>
      <c r="H28" s="44"/>
      <c r="I28" s="23"/>
      <c r="J28" s="23"/>
    </row>
    <row r="29" spans="1:10" x14ac:dyDescent="0.2">
      <c r="A29" s="40">
        <v>40582</v>
      </c>
      <c r="B29" s="45">
        <f>VLOOKUP(A29,Template!$A$1:$I$10000,7,FALSE)</f>
        <v>-1.4885524002025363E-2</v>
      </c>
      <c r="C29" s="45">
        <f>VLOOKUP(A29,Template!$A$1:$I$10000,9,FALSE)</f>
        <v>-1.0111835770891364E-2</v>
      </c>
      <c r="D29" s="45">
        <f t="shared" si="0"/>
        <v>-4.773688231133999E-3</v>
      </c>
      <c r="E29" s="45"/>
      <c r="F29" s="41"/>
      <c r="G29" s="41"/>
      <c r="H29" s="42"/>
      <c r="I29" s="23"/>
      <c r="J29" s="23"/>
    </row>
    <row r="30" spans="1:10" x14ac:dyDescent="0.2">
      <c r="A30" s="36">
        <v>40583</v>
      </c>
      <c r="B30" s="47">
        <f>VLOOKUP(A30,Template!$A$1:$I$10000,7,FALSE)</f>
        <v>-1.9044197292450216E-2</v>
      </c>
      <c r="C30" s="47">
        <f>VLOOKUP(A30,Template!$A$1:$I$10000,9,FALSE)</f>
        <v>-2.4767617907504924E-2</v>
      </c>
      <c r="D30" s="47">
        <f t="shared" si="0"/>
        <v>5.7234206150547084E-3</v>
      </c>
      <c r="E30" s="47"/>
      <c r="F30" s="43"/>
      <c r="G30" s="43"/>
      <c r="H30" s="44"/>
      <c r="I30" s="23"/>
      <c r="J30" s="23"/>
    </row>
    <row r="31" spans="1:10" x14ac:dyDescent="0.2">
      <c r="A31" s="40">
        <v>40584</v>
      </c>
      <c r="B31" s="45">
        <f>VLOOKUP(A31,Template!$A$1:$I$10000,7,FALSE)</f>
        <v>-5.713693981484913E-3</v>
      </c>
      <c r="C31" s="45">
        <f>VLOOKUP(A31,Template!$A$1:$I$10000,9,FALSE)</f>
        <v>7.2951853581817439E-3</v>
      </c>
      <c r="D31" s="45">
        <f t="shared" si="0"/>
        <v>-1.3008879339666657E-2</v>
      </c>
      <c r="E31" s="45"/>
      <c r="F31" s="41"/>
      <c r="G31" s="41"/>
      <c r="H31" s="42"/>
      <c r="I31" s="23"/>
      <c r="J31" s="23"/>
    </row>
    <row r="32" spans="1:10" x14ac:dyDescent="0.2">
      <c r="A32" s="36">
        <v>40585</v>
      </c>
      <c r="B32" s="47">
        <f>VLOOKUP(A32,Template!$A$1:$I$10000,7,FALSE)</f>
        <v>2.4642610843424784E-2</v>
      </c>
      <c r="C32" s="47">
        <f>VLOOKUP(A32,Template!$A$1:$I$10000,9,FALSE)</f>
        <v>2.5564401593182851E-2</v>
      </c>
      <c r="D32" s="47">
        <f t="shared" si="0"/>
        <v>-9.2179074975806685E-4</v>
      </c>
      <c r="E32" s="47"/>
      <c r="F32" s="43"/>
      <c r="G32" s="43"/>
      <c r="H32" s="44"/>
      <c r="I32" s="23"/>
      <c r="J32" s="23"/>
    </row>
    <row r="33" spans="1:10" x14ac:dyDescent="0.2">
      <c r="A33" s="40">
        <v>40588</v>
      </c>
      <c r="B33" s="45">
        <f>VLOOKUP(A33,Template!$A$1:$I$10000,7,FALSE)</f>
        <v>1.0527550154389997E-2</v>
      </c>
      <c r="C33" s="45">
        <f>VLOOKUP(A33,Template!$A$1:$I$10000,9,FALSE)</f>
        <v>6.5747224855507991E-3</v>
      </c>
      <c r="D33" s="45">
        <f t="shared" si="0"/>
        <v>3.9528276688391983E-3</v>
      </c>
      <c r="E33" s="45"/>
      <c r="F33" s="41"/>
      <c r="G33" s="41"/>
      <c r="H33" s="42"/>
      <c r="I33" s="23"/>
      <c r="J33" s="23"/>
    </row>
    <row r="34" spans="1:10" x14ac:dyDescent="0.2">
      <c r="A34" s="36">
        <v>40589</v>
      </c>
      <c r="B34" s="47">
        <f>VLOOKUP(A34,Template!$A$1:$I$10000,7,FALSE)</f>
        <v>2.9696650895789656E-3</v>
      </c>
      <c r="C34" s="47">
        <f>VLOOKUP(A34,Template!$A$1:$I$10000,9,FALSE)</f>
        <v>-7.7903928614828644E-3</v>
      </c>
      <c r="D34" s="47">
        <f t="shared" si="0"/>
        <v>1.076005795106183E-2</v>
      </c>
      <c r="E34" s="47"/>
      <c r="F34" s="43"/>
      <c r="G34" s="43"/>
      <c r="H34" s="44"/>
      <c r="I34" s="23"/>
      <c r="J34" s="23"/>
    </row>
    <row r="35" spans="1:10" x14ac:dyDescent="0.2">
      <c r="A35" s="40">
        <v>40590</v>
      </c>
      <c r="B35" s="45">
        <f>VLOOKUP(A35,Template!$A$1:$I$10000,7,FALSE)</f>
        <v>-4.7255743007019735E-3</v>
      </c>
      <c r="C35" s="45">
        <f>VLOOKUP(A35,Template!$A$1:$I$10000,9,FALSE)</f>
        <v>-7.7837606127278969E-3</v>
      </c>
      <c r="D35" s="45">
        <f t="shared" si="0"/>
        <v>3.0581863120259234E-3</v>
      </c>
      <c r="E35" s="45"/>
      <c r="F35" s="41"/>
      <c r="G35" s="41"/>
      <c r="H35" s="42"/>
      <c r="I35" s="23"/>
      <c r="J35" s="23"/>
    </row>
    <row r="36" spans="1:10" x14ac:dyDescent="0.2">
      <c r="A36" s="36">
        <v>40591</v>
      </c>
      <c r="B36" s="47">
        <f>VLOOKUP(A36,Template!$A$1:$I$10000,7,FALSE)</f>
        <v>-1.6900072858722748E-2</v>
      </c>
      <c r="C36" s="47">
        <f>VLOOKUP(A36,Template!$A$1:$I$10000,9,FALSE)</f>
        <v>-1.2932165096159132E-2</v>
      </c>
      <c r="D36" s="47">
        <f t="shared" si="0"/>
        <v>-3.9679077625636161E-3</v>
      </c>
      <c r="E36" s="47"/>
      <c r="F36" s="43"/>
      <c r="G36" s="43"/>
      <c r="H36" s="44"/>
      <c r="I36" s="23"/>
      <c r="J36" s="23"/>
    </row>
    <row r="37" spans="1:10" x14ac:dyDescent="0.2">
      <c r="A37" s="40">
        <v>40592</v>
      </c>
      <c r="B37" s="45">
        <f>VLOOKUP(A37,Template!$A$1:$I$10000,7,FALSE)</f>
        <v>-1.437265935100962E-2</v>
      </c>
      <c r="C37" s="45">
        <f>VLOOKUP(A37,Template!$A$1:$I$10000,9,FALSE)</f>
        <v>-7.1682506788623979E-3</v>
      </c>
      <c r="D37" s="45">
        <f t="shared" si="0"/>
        <v>-7.2044086721472222E-3</v>
      </c>
      <c r="E37" s="45"/>
      <c r="F37" s="41"/>
      <c r="G37" s="41"/>
      <c r="H37" s="42"/>
      <c r="I37" s="23"/>
      <c r="J37" s="23"/>
    </row>
    <row r="38" spans="1:10" x14ac:dyDescent="0.2">
      <c r="A38" s="36">
        <v>40595</v>
      </c>
      <c r="B38" s="47">
        <f>VLOOKUP(A38,Template!$A$1:$I$10000,7,FALSE)</f>
        <v>-8.1690434084158436E-3</v>
      </c>
      <c r="C38" s="47">
        <f>VLOOKUP(A38,Template!$A$1:$I$10000,9,FALSE)</f>
        <v>-6.4192821380213427E-3</v>
      </c>
      <c r="D38" s="47">
        <f t="shared" si="0"/>
        <v>-1.7497612703945009E-3</v>
      </c>
      <c r="E38" s="47"/>
      <c r="F38" s="43"/>
      <c r="G38" s="43"/>
      <c r="H38" s="44"/>
      <c r="I38" s="23"/>
      <c r="J38" s="23"/>
    </row>
    <row r="39" spans="1:10" x14ac:dyDescent="0.2">
      <c r="A39" s="40">
        <v>40596</v>
      </c>
      <c r="B39" s="45">
        <f>VLOOKUP(A39,Template!$A$1:$I$10000,7,FALSE)</f>
        <v>-1.6485031472127654E-2</v>
      </c>
      <c r="C39" s="45">
        <f>VLOOKUP(A39,Template!$A$1:$I$10000,9,FALSE)</f>
        <v>-1.3082237676120045E-2</v>
      </c>
      <c r="D39" s="45">
        <f t="shared" si="0"/>
        <v>-3.4027937960076082E-3</v>
      </c>
      <c r="E39" s="45"/>
      <c r="F39" s="41"/>
      <c r="G39" s="41"/>
      <c r="H39" s="42"/>
      <c r="I39" s="23"/>
      <c r="J39" s="23"/>
    </row>
    <row r="40" spans="1:10" x14ac:dyDescent="0.2">
      <c r="A40" s="36">
        <v>40597</v>
      </c>
      <c r="B40" s="47">
        <f>VLOOKUP(A40,Template!$A$1:$I$10000,7,FALSE)</f>
        <v>-1.9213927028267075E-2</v>
      </c>
      <c r="C40" s="47">
        <f>VLOOKUP(A40,Template!$A$1:$I$10000,9,FALSE)</f>
        <v>-1.7155046850091171E-2</v>
      </c>
      <c r="D40" s="47">
        <f t="shared" si="0"/>
        <v>-2.0588801781759036E-3</v>
      </c>
      <c r="E40" s="47"/>
      <c r="F40" s="43"/>
      <c r="G40" s="43"/>
      <c r="H40" s="44"/>
      <c r="I40" s="23"/>
      <c r="J40" s="23"/>
    </row>
    <row r="41" spans="1:10" x14ac:dyDescent="0.2">
      <c r="A41" s="40">
        <v>40598</v>
      </c>
      <c r="B41" s="45">
        <f>VLOOKUP(A41,Template!$A$1:$I$10000,7,FALSE)</f>
        <v>-5.6568302922174185E-3</v>
      </c>
      <c r="C41" s="45">
        <f>VLOOKUP(A41,Template!$A$1:$I$10000,9,FALSE)</f>
        <v>4.1774993815435479E-3</v>
      </c>
      <c r="D41" s="45">
        <f t="shared" si="0"/>
        <v>-9.8343296737609665E-3</v>
      </c>
      <c r="E41" s="45"/>
      <c r="F41" s="41"/>
      <c r="G41" s="41"/>
      <c r="H41" s="42"/>
      <c r="I41" s="23"/>
      <c r="J41" s="23"/>
    </row>
    <row r="42" spans="1:10" x14ac:dyDescent="0.2">
      <c r="A42" s="36">
        <v>40599</v>
      </c>
      <c r="B42" s="47">
        <f>VLOOKUP(A42,Template!$A$1:$I$10000,7,FALSE)</f>
        <v>3.0595761930424237E-2</v>
      </c>
      <c r="C42" s="47">
        <f>VLOOKUP(A42,Template!$A$1:$I$10000,9,FALSE)</f>
        <v>1.6533573799142776E-2</v>
      </c>
      <c r="D42" s="47">
        <f t="shared" si="0"/>
        <v>1.4062188131281461E-2</v>
      </c>
      <c r="E42" s="47"/>
      <c r="F42" s="43"/>
      <c r="G42" s="43"/>
      <c r="H42" s="44"/>
      <c r="I42" s="23"/>
      <c r="J42" s="23"/>
    </row>
    <row r="43" spans="1:10" x14ac:dyDescent="0.2">
      <c r="A43" s="40">
        <v>40602</v>
      </c>
      <c r="B43" s="45">
        <f>VLOOKUP(A43,Template!$A$1:$I$10000,7,FALSE)</f>
        <v>1.4793701972267925E-2</v>
      </c>
      <c r="C43" s="45">
        <f>VLOOKUP(A43,Template!$A$1:$I$10000,9,FALSE)</f>
        <v>1.615720524017461E-2</v>
      </c>
      <c r="D43" s="45">
        <f t="shared" si="0"/>
        <v>-1.363503267906685E-3</v>
      </c>
      <c r="E43" s="45"/>
      <c r="F43" s="41"/>
      <c r="G43" s="41"/>
      <c r="H43" s="42"/>
      <c r="I43" s="23"/>
      <c r="J43" s="23"/>
    </row>
    <row r="44" spans="1:10" x14ac:dyDescent="0.2">
      <c r="A44" s="36">
        <v>40603</v>
      </c>
      <c r="B44" s="47">
        <f>VLOOKUP(A44,Template!$A$1:$I$10000,7,FALSE)</f>
        <v>-7.2959523660336423E-3</v>
      </c>
      <c r="C44" s="47">
        <f>VLOOKUP(A44,Template!$A$1:$I$10000,9,FALSE)</f>
        <v>-9.8772209685075163E-3</v>
      </c>
      <c r="D44" s="47">
        <f t="shared" si="0"/>
        <v>2.581268602473874E-3</v>
      </c>
      <c r="E44" s="47"/>
      <c r="F44" s="43"/>
      <c r="G44" s="43"/>
      <c r="H44" s="44"/>
      <c r="I44" s="23"/>
      <c r="J44" s="23"/>
    </row>
    <row r="45" spans="1:10" x14ac:dyDescent="0.2">
      <c r="A45" s="40">
        <v>40604</v>
      </c>
      <c r="B45" s="45">
        <f>VLOOKUP(A45,Template!$A$1:$I$10000,7,FALSE)</f>
        <v>-2.8079178107928149E-3</v>
      </c>
      <c r="C45" s="45">
        <f>VLOOKUP(A45,Template!$A$1:$I$10000,9,FALSE)</f>
        <v>4.1016481581215292E-3</v>
      </c>
      <c r="D45" s="45">
        <f t="shared" si="0"/>
        <v>-6.909565968914344E-3</v>
      </c>
      <c r="E45" s="45"/>
      <c r="F45" s="41"/>
      <c r="G45" s="41"/>
      <c r="H45" s="42"/>
      <c r="I45" s="23"/>
      <c r="J45" s="23"/>
    </row>
    <row r="46" spans="1:10" x14ac:dyDescent="0.2">
      <c r="A46" s="36">
        <v>40605</v>
      </c>
      <c r="B46" s="47">
        <f>VLOOKUP(A46,Template!$A$1:$I$10000,7,FALSE)</f>
        <v>2.1046553449015404E-2</v>
      </c>
      <c r="C46" s="47">
        <f>VLOOKUP(A46,Template!$A$1:$I$10000,9,FALSE)</f>
        <v>2.2006372886265613E-2</v>
      </c>
      <c r="D46" s="47">
        <f t="shared" si="0"/>
        <v>-9.5981943725020891E-4</v>
      </c>
      <c r="E46" s="47"/>
      <c r="F46" s="43"/>
      <c r="G46" s="43"/>
      <c r="H46" s="44"/>
      <c r="I46" s="23"/>
      <c r="J46" s="23"/>
    </row>
    <row r="47" spans="1:10" x14ac:dyDescent="0.2">
      <c r="A47" s="40">
        <v>40606</v>
      </c>
      <c r="B47" s="45">
        <f>VLOOKUP(A47,Template!$A$1:$I$10000,7,FALSE)</f>
        <v>1.5422632457383623E-2</v>
      </c>
      <c r="C47" s="45">
        <f>VLOOKUP(A47,Template!$A$1:$I$10000,9,FALSE)</f>
        <v>2.5487382527746849E-3</v>
      </c>
      <c r="D47" s="45">
        <f t="shared" si="0"/>
        <v>1.2873894204608938E-2</v>
      </c>
      <c r="E47" s="45"/>
      <c r="F47" s="41"/>
      <c r="G47" s="41"/>
      <c r="H47" s="42"/>
      <c r="I47" s="23"/>
      <c r="J47" s="23"/>
    </row>
    <row r="48" spans="1:10" x14ac:dyDescent="0.2">
      <c r="A48" s="36">
        <v>40609</v>
      </c>
      <c r="B48" s="47">
        <f>VLOOKUP(A48,Template!$A$1:$I$10000,7,FALSE)</f>
        <v>-1.0902188089220943E-2</v>
      </c>
      <c r="C48" s="47">
        <f>VLOOKUP(A48,Template!$A$1:$I$10000,9,FALSE)</f>
        <v>-8.7885728674071961E-3</v>
      </c>
      <c r="D48" s="47">
        <f t="shared" si="0"/>
        <v>-2.1136152218137472E-3</v>
      </c>
      <c r="E48" s="47"/>
      <c r="F48" s="43"/>
      <c r="G48" s="43"/>
      <c r="H48" s="44"/>
      <c r="I48" s="23"/>
      <c r="J48" s="23"/>
    </row>
    <row r="49" spans="1:10" x14ac:dyDescent="0.2">
      <c r="A49" s="40">
        <v>40610</v>
      </c>
      <c r="B49" s="45">
        <f>VLOOKUP(A49,Template!$A$1:$I$10000,7,FALSE)</f>
        <v>-1.7067421784722203E-3</v>
      </c>
      <c r="C49" s="45">
        <f>VLOOKUP(A49,Template!$A$1:$I$10000,9,FALSE)</f>
        <v>-1.1141614375356212E-3</v>
      </c>
      <c r="D49" s="45">
        <f t="shared" si="0"/>
        <v>-5.9258074093659907E-4</v>
      </c>
      <c r="E49" s="45"/>
      <c r="F49" s="41"/>
      <c r="G49" s="41"/>
      <c r="H49" s="42"/>
      <c r="I49" s="23"/>
      <c r="J49" s="23"/>
    </row>
    <row r="50" spans="1:10" x14ac:dyDescent="0.2">
      <c r="A50" s="36">
        <v>40611</v>
      </c>
      <c r="B50" s="47">
        <f>VLOOKUP(A50,Template!$A$1:$I$10000,7,FALSE)</f>
        <v>-2.6343878721762914E-3</v>
      </c>
      <c r="C50" s="47">
        <f>VLOOKUP(A50,Template!$A$1:$I$10000,9,FALSE)</f>
        <v>-7.7185969107766983E-3</v>
      </c>
      <c r="D50" s="47">
        <f t="shared" si="0"/>
        <v>5.0842090386004068E-3</v>
      </c>
      <c r="E50" s="47"/>
      <c r="F50" s="43"/>
      <c r="G50" s="43"/>
      <c r="H50" s="44"/>
      <c r="I50" s="23"/>
      <c r="J50" s="23"/>
    </row>
    <row r="51" spans="1:10" x14ac:dyDescent="0.2">
      <c r="A51" s="40">
        <v>40612</v>
      </c>
      <c r="B51" s="45">
        <f>VLOOKUP(A51,Template!$A$1:$I$10000,7,FALSE)</f>
        <v>-1.8043376538575462E-2</v>
      </c>
      <c r="C51" s="45">
        <f>VLOOKUP(A51,Template!$A$1:$I$10000,9,FALSE)</f>
        <v>-1.7277117318033941E-2</v>
      </c>
      <c r="D51" s="45">
        <f t="shared" si="0"/>
        <v>-7.6625922054152085E-4</v>
      </c>
      <c r="E51" s="45"/>
      <c r="F51" s="41"/>
      <c r="G51" s="41"/>
      <c r="H51" s="42"/>
      <c r="I51" s="23"/>
      <c r="J51" s="23"/>
    </row>
    <row r="52" spans="1:10" x14ac:dyDescent="0.2">
      <c r="A52" s="36">
        <v>40613</v>
      </c>
      <c r="B52" s="47">
        <f>VLOOKUP(A52,Template!$A$1:$I$10000,7,FALSE)</f>
        <v>-1.1416713250455457E-2</v>
      </c>
      <c r="C52" s="47">
        <f>VLOOKUP(A52,Template!$A$1:$I$10000,9,FALSE)</f>
        <v>-1.0740683972245813E-2</v>
      </c>
      <c r="D52" s="47">
        <f t="shared" si="0"/>
        <v>-6.7602927820964442E-4</v>
      </c>
      <c r="E52" s="47"/>
      <c r="F52" s="43"/>
      <c r="G52" s="43"/>
      <c r="H52" s="44"/>
      <c r="I52" s="23"/>
      <c r="J52" s="23"/>
    </row>
    <row r="53" spans="1:10" x14ac:dyDescent="0.2">
      <c r="A53" s="40">
        <v>40616</v>
      </c>
      <c r="B53" s="45">
        <f>VLOOKUP(A53,Template!$A$1:$I$10000,7,FALSE)</f>
        <v>-5.2923598612366618E-3</v>
      </c>
      <c r="C53" s="45">
        <f>VLOOKUP(A53,Template!$A$1:$I$10000,9,FALSE)</f>
        <v>1.9425199108291658E-4</v>
      </c>
      <c r="D53" s="45">
        <f t="shared" si="0"/>
        <v>-5.4866118523195784E-3</v>
      </c>
      <c r="E53" s="45"/>
      <c r="F53" s="41"/>
      <c r="G53" s="41"/>
      <c r="H53" s="42"/>
      <c r="I53" s="23"/>
      <c r="J53" s="23"/>
    </row>
    <row r="54" spans="1:10" x14ac:dyDescent="0.2">
      <c r="A54" s="36">
        <v>40617</v>
      </c>
      <c r="B54" s="47">
        <f>VLOOKUP(A54,Template!$A$1:$I$10000,7,FALSE)</f>
        <v>2.0181376033807652E-3</v>
      </c>
      <c r="C54" s="47">
        <f>VLOOKUP(A54,Template!$A$1:$I$10000,9,FALSE)</f>
        <v>8.9616010654041123E-3</v>
      </c>
      <c r="D54" s="47">
        <f t="shared" si="0"/>
        <v>-6.9434634620233471E-3</v>
      </c>
      <c r="E54" s="47"/>
      <c r="F54" s="43"/>
      <c r="G54" s="43"/>
      <c r="H54" s="44"/>
      <c r="I54" s="23"/>
      <c r="J54" s="23"/>
    </row>
    <row r="55" spans="1:10" x14ac:dyDescent="0.2">
      <c r="A55" s="40">
        <v>40618</v>
      </c>
      <c r="B55" s="45">
        <f>VLOOKUP(A55,Template!$A$1:$I$10000,7,FALSE)</f>
        <v>7.1142371287626904E-3</v>
      </c>
      <c r="C55" s="45">
        <f>VLOOKUP(A55,Template!$A$1:$I$10000,9,FALSE)</f>
        <v>-6.7004592243599115E-3</v>
      </c>
      <c r="D55" s="45">
        <f t="shared" si="0"/>
        <v>1.3814696353122602E-2</v>
      </c>
      <c r="E55" s="45"/>
      <c r="F55" s="41"/>
      <c r="G55" s="41"/>
      <c r="H55" s="42"/>
      <c r="I55" s="23"/>
      <c r="J55" s="23"/>
    </row>
    <row r="56" spans="1:10" x14ac:dyDescent="0.2">
      <c r="A56" s="36">
        <v>40619</v>
      </c>
      <c r="B56" s="47">
        <f>VLOOKUP(A56,Template!$A$1:$I$10000,7,FALSE)</f>
        <v>5.2683260386459096E-3</v>
      </c>
      <c r="C56" s="47">
        <f>VLOOKUP(A56,Template!$A$1:$I$10000,9,FALSE)</f>
        <v>-1.255006182751206E-3</v>
      </c>
      <c r="D56" s="47">
        <f t="shared" si="0"/>
        <v>6.5233322213971157E-3</v>
      </c>
      <c r="E56" s="47"/>
      <c r="F56" s="43"/>
      <c r="G56" s="43"/>
      <c r="H56" s="44"/>
      <c r="I56" s="23"/>
      <c r="J56" s="23"/>
    </row>
    <row r="57" spans="1:10" x14ac:dyDescent="0.2">
      <c r="A57" s="40">
        <v>40620</v>
      </c>
      <c r="B57" s="45">
        <f>VLOOKUP(A57,Template!$A$1:$I$10000,7,FALSE)</f>
        <v>-5.157302590390711E-3</v>
      </c>
      <c r="C57" s="45">
        <f>VLOOKUP(A57,Template!$A$1:$I$10000,9,FALSE)</f>
        <v>-3.5941975422709715E-3</v>
      </c>
      <c r="D57" s="45">
        <f t="shared" si="0"/>
        <v>-1.5631050481197395E-3</v>
      </c>
      <c r="E57" s="45"/>
      <c r="F57" s="41"/>
      <c r="G57" s="41"/>
      <c r="H57" s="42"/>
      <c r="I57" s="23"/>
      <c r="J57" s="23"/>
    </row>
    <row r="58" spans="1:10" x14ac:dyDescent="0.2">
      <c r="A58" s="36">
        <v>40623</v>
      </c>
      <c r="B58" s="47">
        <f>VLOOKUP(A58,Template!$A$1:$I$10000,7,FALSE)</f>
        <v>1.3367602637231357E-2</v>
      </c>
      <c r="C58" s="47">
        <f>VLOOKUP(A58,Template!$A$1:$I$10000,9,FALSE)</f>
        <v>2.8440018174905601E-2</v>
      </c>
      <c r="D58" s="47">
        <f t="shared" si="0"/>
        <v>-1.5072415537674244E-2</v>
      </c>
      <c r="E58" s="47"/>
      <c r="F58" s="43"/>
      <c r="G58" s="43"/>
      <c r="H58" s="44"/>
      <c r="I58" s="23"/>
      <c r="J58" s="23"/>
    </row>
    <row r="59" spans="1:10" x14ac:dyDescent="0.2">
      <c r="A59" s="40">
        <v>40624</v>
      </c>
      <c r="B59" s="45">
        <f>VLOOKUP(A59,Template!$A$1:$I$10000,7,FALSE)</f>
        <v>1.5953787783763218E-2</v>
      </c>
      <c r="C59" s="45">
        <f>VLOOKUP(A59,Template!$A$1:$I$10000,9,FALSE)</f>
        <v>1.6678237818732899E-2</v>
      </c>
      <c r="D59" s="45">
        <f t="shared" si="0"/>
        <v>-7.2445003496968141E-4</v>
      </c>
      <c r="E59" s="45"/>
      <c r="F59" s="41"/>
      <c r="G59" s="41"/>
      <c r="H59" s="42"/>
      <c r="I59" s="23"/>
      <c r="J59" s="23"/>
    </row>
    <row r="60" spans="1:10" x14ac:dyDescent="0.2">
      <c r="A60" s="36">
        <v>40625</v>
      </c>
      <c r="B60" s="47">
        <f>VLOOKUP(A60,Template!$A$1:$I$10000,7,FALSE)</f>
        <v>1.089615870751337E-2</v>
      </c>
      <c r="C60" s="47">
        <f>VLOOKUP(A60,Template!$A$1:$I$10000,9,FALSE)</f>
        <v>9.9904441158145119E-3</v>
      </c>
      <c r="D60" s="47">
        <f t="shared" si="0"/>
        <v>9.0571459169885848E-4</v>
      </c>
      <c r="E60" s="47"/>
      <c r="F60" s="43"/>
      <c r="G60" s="43"/>
      <c r="H60" s="44"/>
      <c r="I60" s="23"/>
      <c r="J60" s="23"/>
    </row>
    <row r="61" spans="1:10" x14ac:dyDescent="0.2">
      <c r="A61" s="40">
        <v>40626</v>
      </c>
      <c r="B61" s="45">
        <f>VLOOKUP(A61,Template!$A$1:$I$10000,7,FALSE)</f>
        <v>5.9482014644023362E-3</v>
      </c>
      <c r="C61" s="45">
        <f>VLOOKUP(A61,Template!$A$1:$I$10000,9,FALSE)</f>
        <v>9.0750037867395328E-3</v>
      </c>
      <c r="D61" s="45">
        <f t="shared" si="0"/>
        <v>-3.1268023223371966E-3</v>
      </c>
      <c r="E61" s="45"/>
      <c r="F61" s="41"/>
      <c r="G61" s="41"/>
      <c r="H61" s="42"/>
      <c r="I61" s="23"/>
      <c r="J61" s="23"/>
    </row>
    <row r="62" spans="1:10" x14ac:dyDescent="0.2">
      <c r="A62" s="36">
        <v>40627</v>
      </c>
      <c r="B62" s="47">
        <f>VLOOKUP(A62,Template!$A$1:$I$10000,7,FALSE)</f>
        <v>1.5302620870185635E-3</v>
      </c>
      <c r="C62" s="47">
        <f>VLOOKUP(A62,Template!$A$1:$I$10000,9,FALSE)</f>
        <v>-1.7751826850073149E-3</v>
      </c>
      <c r="D62" s="47">
        <f t="shared" si="0"/>
        <v>3.3054447720258784E-3</v>
      </c>
      <c r="E62" s="47"/>
      <c r="F62" s="43"/>
      <c r="G62" s="43"/>
      <c r="H62" s="44"/>
      <c r="I62" s="23"/>
      <c r="J62" s="23"/>
    </row>
    <row r="63" spans="1:10" x14ac:dyDescent="0.2">
      <c r="A63" s="40">
        <v>40630</v>
      </c>
      <c r="B63" s="45">
        <f>VLOOKUP(A63,Template!$A$1:$I$10000,7,FALSE)</f>
        <v>-1.1755406146212177E-3</v>
      </c>
      <c r="C63" s="45">
        <f>VLOOKUP(A63,Template!$A$1:$I$10000,9,FALSE)</f>
        <v>1.0569787841474554E-3</v>
      </c>
      <c r="D63" s="45">
        <f t="shared" si="0"/>
        <v>-2.2325193987686731E-3</v>
      </c>
      <c r="E63" s="45"/>
      <c r="F63" s="41"/>
      <c r="G63" s="41"/>
      <c r="H63" s="42"/>
      <c r="I63" s="23"/>
      <c r="J63" s="23"/>
    </row>
    <row r="64" spans="1:10" x14ac:dyDescent="0.2">
      <c r="A64" s="36">
        <v>40631</v>
      </c>
      <c r="B64" s="47">
        <f>VLOOKUP(A64,Template!$A$1:$I$10000,7,FALSE)</f>
        <v>-7.0031906735381622E-3</v>
      </c>
      <c r="C64" s="47">
        <f>VLOOKUP(A64,Template!$A$1:$I$10000,9,FALSE)</f>
        <v>-7.7284799930334991E-3</v>
      </c>
      <c r="D64" s="47">
        <f t="shared" si="0"/>
        <v>7.2528931949533693E-4</v>
      </c>
      <c r="E64" s="47"/>
      <c r="F64" s="43"/>
      <c r="G64" s="43"/>
      <c r="H64" s="44"/>
      <c r="I64" s="23"/>
      <c r="J64" s="23"/>
    </row>
    <row r="65" spans="1:10" x14ac:dyDescent="0.2">
      <c r="A65" s="40">
        <v>40632</v>
      </c>
      <c r="B65" s="45">
        <f>VLOOKUP(A65,Template!$A$1:$I$10000,7,FALSE)</f>
        <v>2.440846838314803E-3</v>
      </c>
      <c r="C65" s="45">
        <f>VLOOKUP(A65,Template!$A$1:$I$10000,9,FALSE)</f>
        <v>7.9620000438798133E-3</v>
      </c>
      <c r="D65" s="45">
        <f t="shared" si="0"/>
        <v>-5.5211532055650103E-3</v>
      </c>
      <c r="E65" s="45"/>
      <c r="F65" s="41"/>
      <c r="G65" s="41"/>
      <c r="H65" s="42"/>
      <c r="I65" s="23"/>
      <c r="J65" s="23"/>
    </row>
    <row r="66" spans="1:10" x14ac:dyDescent="0.2">
      <c r="A66" s="36">
        <v>40633</v>
      </c>
      <c r="B66" s="47">
        <f>VLOOKUP(A66,Template!$A$1:$I$10000,7,FALSE)</f>
        <v>8.1187434989480334E-3</v>
      </c>
      <c r="C66" s="47">
        <f>VLOOKUP(A66,Template!$A$1:$I$10000,9,FALSE)</f>
        <v>6.5909333310116835E-3</v>
      </c>
      <c r="D66" s="47">
        <f t="shared" si="0"/>
        <v>1.5278101679363498E-3</v>
      </c>
      <c r="E66" s="47"/>
      <c r="F66" s="43"/>
      <c r="G66" s="43"/>
      <c r="H66" s="44"/>
      <c r="I66" s="23"/>
      <c r="J66" s="23"/>
    </row>
    <row r="67" spans="1:10" x14ac:dyDescent="0.2">
      <c r="A67" s="40">
        <v>40634</v>
      </c>
      <c r="B67" s="45">
        <f>VLOOKUP(A67,Template!$A$1:$I$10000,7,FALSE)</f>
        <v>2.0031165535310258E-2</v>
      </c>
      <c r="C67" s="45">
        <f>VLOOKUP(A67,Template!$A$1:$I$10000,9,FALSE)</f>
        <v>1.9111379249946436E-2</v>
      </c>
      <c r="D67" s="45">
        <f t="shared" si="0"/>
        <v>9.1978628536382168E-4</v>
      </c>
      <c r="E67" s="45"/>
      <c r="F67" s="41"/>
      <c r="G67" s="41"/>
      <c r="H67" s="42"/>
      <c r="I67" s="23"/>
      <c r="J67" s="23"/>
    </row>
    <row r="68" spans="1:10" x14ac:dyDescent="0.2">
      <c r="A68" s="36">
        <v>40637</v>
      </c>
      <c r="B68" s="47">
        <f>VLOOKUP(A68,Template!$A$1:$I$10000,7,FALSE)</f>
        <v>3.9440570716204881E-3</v>
      </c>
      <c r="C68" s="47">
        <f>VLOOKUP(A68,Template!$A$1:$I$10000,9,FALSE)</f>
        <v>5.5083442078571743E-3</v>
      </c>
      <c r="D68" s="47">
        <f t="shared" ref="D68:D131" si="1">B68-C68</f>
        <v>-1.5642871362366861E-3</v>
      </c>
      <c r="E68" s="47"/>
      <c r="F68" s="43"/>
      <c r="G68" s="43"/>
      <c r="H68" s="44"/>
      <c r="I68" s="23"/>
      <c r="J68" s="23"/>
    </row>
    <row r="69" spans="1:10" x14ac:dyDescent="0.2">
      <c r="A69" s="40">
        <v>40638</v>
      </c>
      <c r="B69" s="45">
        <f>VLOOKUP(A69,Template!$A$1:$I$10000,7,FALSE)</f>
        <v>-3.8380518379799167E-4</v>
      </c>
      <c r="C69" s="45">
        <f>VLOOKUP(A69,Template!$A$1:$I$10000,9,FALSE)</f>
        <v>5.5752393533394784E-3</v>
      </c>
      <c r="D69" s="45">
        <f t="shared" si="1"/>
        <v>-5.9590445371374701E-3</v>
      </c>
      <c r="E69" s="45"/>
      <c r="F69" s="41"/>
      <c r="G69" s="41"/>
      <c r="H69" s="42"/>
      <c r="I69" s="23"/>
      <c r="J69" s="23"/>
    </row>
    <row r="70" spans="1:10" x14ac:dyDescent="0.2">
      <c r="A70" s="36">
        <v>40639</v>
      </c>
      <c r="B70" s="47">
        <f>VLOOKUP(A70,Template!$A$1:$I$10000,7,FALSE)</f>
        <v>6.6736494212780162E-3</v>
      </c>
      <c r="C70" s="47">
        <f>VLOOKUP(A70,Template!$A$1:$I$10000,9,FALSE)</f>
        <v>3.449990871374542E-3</v>
      </c>
      <c r="D70" s="47">
        <f t="shared" si="1"/>
        <v>3.2236585499034742E-3</v>
      </c>
      <c r="E70" s="47"/>
      <c r="F70" s="43"/>
      <c r="G70" s="43"/>
      <c r="H70" s="44"/>
      <c r="I70" s="23"/>
      <c r="J70" s="23"/>
    </row>
    <row r="71" spans="1:10" x14ac:dyDescent="0.2">
      <c r="A71" s="40">
        <v>40640</v>
      </c>
      <c r="B71" s="45">
        <f>VLOOKUP(A71,Template!$A$1:$I$10000,7,FALSE)</f>
        <v>-1.214716597404808E-2</v>
      </c>
      <c r="C71" s="45">
        <f>VLOOKUP(A71,Template!$A$1:$I$10000,9,FALSE)</f>
        <v>-8.440565743767281E-3</v>
      </c>
      <c r="D71" s="45">
        <f t="shared" si="1"/>
        <v>-3.7066002302807988E-3</v>
      </c>
      <c r="E71" s="45"/>
      <c r="F71" s="41"/>
      <c r="G71" s="41"/>
      <c r="H71" s="42"/>
      <c r="I71" s="23"/>
      <c r="J71" s="23"/>
    </row>
    <row r="72" spans="1:10" x14ac:dyDescent="0.2">
      <c r="A72" s="36">
        <v>40641</v>
      </c>
      <c r="B72" s="47">
        <f>VLOOKUP(A72,Template!$A$1:$I$10000,7,FALSE)</f>
        <v>-2.0579484970097983E-3</v>
      </c>
      <c r="C72" s="47">
        <f>VLOOKUP(A72,Template!$A$1:$I$10000,9,FALSE)</f>
        <v>-5.9772510129056933E-3</v>
      </c>
      <c r="D72" s="47">
        <f t="shared" si="1"/>
        <v>3.919302515895895E-3</v>
      </c>
      <c r="E72" s="47"/>
      <c r="F72" s="43"/>
      <c r="G72" s="43"/>
      <c r="H72" s="44"/>
      <c r="I72" s="23"/>
      <c r="J72" s="23"/>
    </row>
    <row r="73" spans="1:10" x14ac:dyDescent="0.2">
      <c r="A73" s="40">
        <v>40644</v>
      </c>
      <c r="B73" s="45">
        <f>VLOOKUP(A73,Template!$A$1:$I$10000,7,FALSE)</f>
        <v>-4.0959959705005877E-3</v>
      </c>
      <c r="C73" s="45">
        <f>VLOOKUP(A73,Template!$A$1:$I$10000,9,FALSE)</f>
        <v>-4.0250627523621407E-3</v>
      </c>
      <c r="D73" s="45">
        <f t="shared" si="1"/>
        <v>-7.0933218138446996E-5</v>
      </c>
      <c r="E73" s="45"/>
      <c r="F73" s="41"/>
      <c r="G73" s="41"/>
      <c r="H73" s="42"/>
      <c r="I73" s="23"/>
      <c r="J73" s="23"/>
    </row>
    <row r="74" spans="1:10" x14ac:dyDescent="0.2">
      <c r="A74" s="36">
        <v>40645</v>
      </c>
      <c r="B74" s="47">
        <f>VLOOKUP(A74,Template!$A$1:$I$10000,7,FALSE)</f>
        <v>-1.4594370071955964E-2</v>
      </c>
      <c r="C74" s="47">
        <f>VLOOKUP(A74,Template!$A$1:$I$10000,9,FALSE)</f>
        <v>-1.6448657861099281E-2</v>
      </c>
      <c r="D74" s="47">
        <f t="shared" si="1"/>
        <v>1.8542877891433163E-3</v>
      </c>
      <c r="E74" s="47"/>
      <c r="F74" s="43"/>
      <c r="G74" s="43"/>
      <c r="H74" s="44"/>
      <c r="I74" s="23"/>
      <c r="J74" s="23"/>
    </row>
    <row r="75" spans="1:10" x14ac:dyDescent="0.2">
      <c r="A75" s="40">
        <v>40646</v>
      </c>
      <c r="B75" s="45">
        <f>VLOOKUP(A75,Template!$A$1:$I$10000,7,FALSE)</f>
        <v>1.727875557856251E-3</v>
      </c>
      <c r="C75" s="45">
        <f>VLOOKUP(A75,Template!$A$1:$I$10000,9,FALSE)</f>
        <v>6.147128199463392E-3</v>
      </c>
      <c r="D75" s="45">
        <f t="shared" si="1"/>
        <v>-4.4192526416071409E-3</v>
      </c>
      <c r="E75" s="45"/>
      <c r="F75" s="41"/>
      <c r="G75" s="41"/>
      <c r="H75" s="42"/>
      <c r="I75" s="23"/>
      <c r="J75" s="23"/>
    </row>
    <row r="76" spans="1:10" x14ac:dyDescent="0.2">
      <c r="A76" s="36">
        <v>40647</v>
      </c>
      <c r="B76" s="47">
        <f>VLOOKUP(A76,Template!$A$1:$I$10000,7,FALSE)</f>
        <v>2.6947077593999502E-3</v>
      </c>
      <c r="C76" s="47">
        <f>VLOOKUP(A76,Template!$A$1:$I$10000,9,FALSE)</f>
        <v>2.3594400204944854E-3</v>
      </c>
      <c r="D76" s="47">
        <f t="shared" si="1"/>
        <v>3.352677389054648E-4</v>
      </c>
      <c r="E76" s="47"/>
      <c r="F76" s="43"/>
      <c r="G76" s="43"/>
      <c r="H76" s="44"/>
      <c r="I76" s="23"/>
      <c r="J76" s="23"/>
    </row>
    <row r="77" spans="1:10" x14ac:dyDescent="0.2">
      <c r="A77" s="40">
        <v>40648</v>
      </c>
      <c r="B77" s="45">
        <f>VLOOKUP(A77,Template!$A$1:$I$10000,7,FALSE)</f>
        <v>6.4026544116777551E-3</v>
      </c>
      <c r="C77" s="45">
        <f>VLOOKUP(A77,Template!$A$1:$I$10000,9,FALSE)</f>
        <v>2.9509485345124986E-3</v>
      </c>
      <c r="D77" s="45">
        <f t="shared" si="1"/>
        <v>3.4517058771652565E-3</v>
      </c>
      <c r="E77" s="45"/>
      <c r="F77" s="41"/>
      <c r="G77" s="41"/>
      <c r="H77" s="42"/>
      <c r="I77" s="23"/>
      <c r="J77" s="23"/>
    </row>
    <row r="78" spans="1:10" x14ac:dyDescent="0.2">
      <c r="A78" s="36">
        <v>40651</v>
      </c>
      <c r="B78" s="47">
        <f>VLOOKUP(A78,Template!$A$1:$I$10000,7,FALSE)</f>
        <v>-8.9458755542247692E-3</v>
      </c>
      <c r="C78" s="47">
        <f>VLOOKUP(A78,Template!$A$1:$I$10000,9,FALSE)</f>
        <v>-5.5504757091738854E-3</v>
      </c>
      <c r="D78" s="47">
        <f t="shared" si="1"/>
        <v>-3.3953998450508838E-3</v>
      </c>
      <c r="E78" s="47"/>
      <c r="F78" s="43"/>
      <c r="G78" s="43"/>
      <c r="H78" s="44"/>
      <c r="I78" s="23"/>
      <c r="J78" s="23"/>
    </row>
    <row r="79" spans="1:10" x14ac:dyDescent="0.2">
      <c r="A79" s="40">
        <v>40652</v>
      </c>
      <c r="B79" s="45">
        <f>VLOOKUP(A79,Template!$A$1:$I$10000,7,FALSE)</f>
        <v>9.8207543572472744E-3</v>
      </c>
      <c r="C79" s="45">
        <f>VLOOKUP(A79,Template!$A$1:$I$10000,9,FALSE)</f>
        <v>6.8153188557156241E-3</v>
      </c>
      <c r="D79" s="45">
        <f t="shared" si="1"/>
        <v>3.0054355015316503E-3</v>
      </c>
      <c r="E79" s="45"/>
      <c r="F79" s="41"/>
      <c r="G79" s="41"/>
      <c r="H79" s="42"/>
      <c r="I79" s="23"/>
      <c r="J79" s="23"/>
    </row>
    <row r="80" spans="1:10" x14ac:dyDescent="0.2">
      <c r="A80" s="36">
        <v>40653</v>
      </c>
      <c r="B80" s="47">
        <f>VLOOKUP(A80,Template!$A$1:$I$10000,7,FALSE)</f>
        <v>8.9698437130938391E-3</v>
      </c>
      <c r="C80" s="47">
        <f>VLOOKUP(A80,Template!$A$1:$I$10000,9,FALSE)</f>
        <v>9.1774317734623079E-3</v>
      </c>
      <c r="D80" s="47">
        <f t="shared" si="1"/>
        <v>-2.0758806036846877E-4</v>
      </c>
      <c r="E80" s="47"/>
      <c r="F80" s="43"/>
      <c r="G80" s="43"/>
      <c r="H80" s="44"/>
      <c r="I80" s="23"/>
      <c r="J80" s="23"/>
    </row>
    <row r="81" spans="1:10" x14ac:dyDescent="0.2">
      <c r="A81" s="40">
        <v>40654</v>
      </c>
      <c r="B81" s="45">
        <f>VLOOKUP(A81,Template!$A$1:$I$10000,7,FALSE)</f>
        <v>-4.098222111056371E-4</v>
      </c>
      <c r="C81" s="45">
        <f>VLOOKUP(A81,Template!$A$1:$I$10000,9,FALSE)</f>
        <v>4.2725351858954319E-3</v>
      </c>
      <c r="D81" s="45">
        <f t="shared" si="1"/>
        <v>-4.682357397001069E-3</v>
      </c>
      <c r="E81" s="45"/>
      <c r="F81" s="41"/>
      <c r="G81" s="41"/>
      <c r="H81" s="42"/>
      <c r="I81" s="23"/>
      <c r="J81" s="23"/>
    </row>
    <row r="82" spans="1:10" x14ac:dyDescent="0.2">
      <c r="A82" s="36">
        <v>40658</v>
      </c>
      <c r="B82" s="47">
        <f>VLOOKUP(A82,Template!$A$1:$I$10000,7,FALSE)</f>
        <v>3.7974359723182971E-3</v>
      </c>
      <c r="C82" s="47">
        <f>VLOOKUP(A82,Template!$A$1:$I$10000,9,FALSE)</f>
        <v>2.8552315312102561E-3</v>
      </c>
      <c r="D82" s="47">
        <f t="shared" si="1"/>
        <v>9.4220444110804102E-4</v>
      </c>
      <c r="E82" s="47"/>
      <c r="F82" s="43"/>
      <c r="G82" s="43"/>
      <c r="H82" s="44"/>
      <c r="I82" s="23"/>
      <c r="J82" s="23"/>
    </row>
    <row r="83" spans="1:10" x14ac:dyDescent="0.2">
      <c r="A83" s="40">
        <v>40659</v>
      </c>
      <c r="B83" s="45">
        <f>VLOOKUP(A83,Template!$A$1:$I$10000,7,FALSE)</f>
        <v>3.7834308570319219E-3</v>
      </c>
      <c r="C83" s="45">
        <f>VLOOKUP(A83,Template!$A$1:$I$10000,9,FALSE)</f>
        <v>3.1690585413073347E-3</v>
      </c>
      <c r="D83" s="45">
        <f t="shared" si="1"/>
        <v>6.1437231572458728E-4</v>
      </c>
      <c r="E83" s="45"/>
      <c r="F83" s="41"/>
      <c r="G83" s="41"/>
      <c r="H83" s="42"/>
      <c r="I83" s="23"/>
      <c r="J83" s="23"/>
    </row>
    <row r="84" spans="1:10" x14ac:dyDescent="0.2">
      <c r="A84" s="36">
        <v>40660</v>
      </c>
      <c r="B84" s="47">
        <f>VLOOKUP(A84,Template!$A$1:$I$10000,7,FALSE)</f>
        <v>2.9950173422561566E-3</v>
      </c>
      <c r="C84" s="47">
        <f>VLOOKUP(A84,Template!$A$1:$I$10000,9,FALSE)</f>
        <v>-2.5905866262802002E-3</v>
      </c>
      <c r="D84" s="47">
        <f t="shared" si="1"/>
        <v>5.5856039685363568E-3</v>
      </c>
      <c r="E84" s="47"/>
      <c r="F84" s="43"/>
      <c r="G84" s="43"/>
      <c r="H84" s="44"/>
      <c r="I84" s="23"/>
      <c r="J84" s="23"/>
    </row>
    <row r="85" spans="1:10" x14ac:dyDescent="0.2">
      <c r="A85" s="40">
        <v>40661</v>
      </c>
      <c r="B85" s="45">
        <f>VLOOKUP(A85,Template!$A$1:$I$10000,7,FALSE)</f>
        <v>1.5733618147062423E-3</v>
      </c>
      <c r="C85" s="45">
        <f>VLOOKUP(A85,Template!$A$1:$I$10000,9,FALSE)</f>
        <v>6.4775148215212575E-4</v>
      </c>
      <c r="D85" s="45">
        <f t="shared" si="1"/>
        <v>9.2561033255411651E-4</v>
      </c>
      <c r="E85" s="45"/>
      <c r="F85" s="41"/>
      <c r="G85" s="41"/>
      <c r="H85" s="42"/>
      <c r="I85" s="23"/>
      <c r="J85" s="23"/>
    </row>
    <row r="86" spans="1:10" x14ac:dyDescent="0.2">
      <c r="A86" s="36">
        <v>40662</v>
      </c>
      <c r="B86" s="47">
        <f>VLOOKUP(A86,Template!$A$1:$I$10000,7,FALSE)</f>
        <v>1.2495401179176469E-2</v>
      </c>
      <c r="C86" s="47">
        <f>VLOOKUP(A86,Template!$A$1:$I$10000,9,FALSE)</f>
        <v>1.3558246234229188E-2</v>
      </c>
      <c r="D86" s="47">
        <f t="shared" si="1"/>
        <v>-1.0628450550527191E-3</v>
      </c>
      <c r="E86" s="47"/>
      <c r="F86" s="43"/>
      <c r="G86" s="43"/>
      <c r="H86" s="44"/>
      <c r="I86" s="23"/>
      <c r="J86" s="23"/>
    </row>
    <row r="87" spans="1:10" x14ac:dyDescent="0.2">
      <c r="A87" s="40">
        <v>40665</v>
      </c>
      <c r="B87" s="45">
        <f>VLOOKUP(A87,Template!$A$1:$I$10000,7,FALSE)</f>
        <v>1.026201182516906E-2</v>
      </c>
      <c r="C87" s="45">
        <f>VLOOKUP(A87,Template!$A$1:$I$10000,9,FALSE)</f>
        <v>7.4027993779157697E-4</v>
      </c>
      <c r="D87" s="45">
        <f t="shared" si="1"/>
        <v>9.5217318873774826E-3</v>
      </c>
      <c r="E87" s="45"/>
      <c r="F87" s="41"/>
      <c r="G87" s="41"/>
      <c r="H87" s="42"/>
      <c r="I87" s="23"/>
      <c r="J87" s="23"/>
    </row>
    <row r="88" spans="1:10" x14ac:dyDescent="0.2">
      <c r="A88" s="36">
        <v>40666</v>
      </c>
      <c r="B88" s="47">
        <f>VLOOKUP(A88,Template!$A$1:$I$10000,7,FALSE)</f>
        <v>-6.2290097800584698E-3</v>
      </c>
      <c r="C88" s="47">
        <f>VLOOKUP(A88,Template!$A$1:$I$10000,9,FALSE)</f>
        <v>-3.3298315192278327E-3</v>
      </c>
      <c r="D88" s="47">
        <f t="shared" si="1"/>
        <v>-2.8991782608306371E-3</v>
      </c>
      <c r="E88" s="47"/>
      <c r="F88" s="43"/>
      <c r="G88" s="43"/>
      <c r="H88" s="44"/>
      <c r="I88" s="23"/>
      <c r="J88" s="23"/>
    </row>
    <row r="89" spans="1:10" x14ac:dyDescent="0.2">
      <c r="A89" s="40">
        <v>40667</v>
      </c>
      <c r="B89" s="45">
        <f>VLOOKUP(A89,Template!$A$1:$I$10000,7,FALSE)</f>
        <v>-9.3627767738941881E-3</v>
      </c>
      <c r="C89" s="45">
        <f>VLOOKUP(A89,Template!$A$1:$I$10000,9,FALSE)</f>
        <v>-1.0673596673596686E-2</v>
      </c>
      <c r="D89" s="45">
        <f t="shared" si="1"/>
        <v>1.3108198997024978E-3</v>
      </c>
      <c r="E89" s="45"/>
      <c r="F89" s="41"/>
      <c r="G89" s="41"/>
      <c r="H89" s="42"/>
      <c r="I89" s="23"/>
      <c r="J89" s="23"/>
    </row>
    <row r="90" spans="1:10" x14ac:dyDescent="0.2">
      <c r="A90" s="36">
        <v>40668</v>
      </c>
      <c r="B90" s="47">
        <f>VLOOKUP(A90,Template!$A$1:$I$10000,7,FALSE)</f>
        <v>-6.3022413176083703E-4</v>
      </c>
      <c r="C90" s="47">
        <f>VLOOKUP(A90,Template!$A$1:$I$10000,9,FALSE)</f>
        <v>6.3421215216048488E-3</v>
      </c>
      <c r="D90" s="47">
        <f t="shared" si="1"/>
        <v>-6.9723456533656858E-3</v>
      </c>
      <c r="E90" s="47"/>
      <c r="F90" s="43"/>
      <c r="G90" s="43"/>
      <c r="H90" s="44"/>
      <c r="I90" s="23"/>
      <c r="J90" s="23"/>
    </row>
    <row r="91" spans="1:10" x14ac:dyDescent="0.2">
      <c r="A91" s="40">
        <v>40669</v>
      </c>
      <c r="B91" s="45">
        <f>VLOOKUP(A91,Template!$A$1:$I$10000,7,FALSE)</f>
        <v>5.189866144900579E-3</v>
      </c>
      <c r="C91" s="45">
        <f>VLOOKUP(A91,Template!$A$1:$I$10000,9,FALSE)</f>
        <v>5.1787071608155877E-3</v>
      </c>
      <c r="D91" s="45">
        <f t="shared" si="1"/>
        <v>1.1158984084991275E-5</v>
      </c>
      <c r="E91" s="45"/>
      <c r="F91" s="41"/>
      <c r="G91" s="41"/>
      <c r="H91" s="42"/>
      <c r="I91" s="23"/>
      <c r="J91" s="23"/>
    </row>
    <row r="92" spans="1:10" x14ac:dyDescent="0.2">
      <c r="A92" s="36">
        <v>40672</v>
      </c>
      <c r="B92" s="47">
        <f>VLOOKUP(A92,Template!$A$1:$I$10000,7,FALSE)</f>
        <v>-1.5503296918916165E-3</v>
      </c>
      <c r="C92" s="47">
        <f>VLOOKUP(A92,Template!$A$1:$I$10000,9,FALSE)</f>
        <v>1.6660988358081497E-3</v>
      </c>
      <c r="D92" s="47">
        <f t="shared" si="1"/>
        <v>-3.2164285276997662E-3</v>
      </c>
      <c r="E92" s="47"/>
      <c r="F92" s="43"/>
      <c r="G92" s="43"/>
      <c r="H92" s="44"/>
      <c r="I92" s="23"/>
      <c r="J92" s="23"/>
    </row>
    <row r="93" spans="1:10" x14ac:dyDescent="0.2">
      <c r="A93" s="40">
        <v>40673</v>
      </c>
      <c r="B93" s="45">
        <f>VLOOKUP(A93,Template!$A$1:$I$10000,7,FALSE)</f>
        <v>7.9940313905044746E-3</v>
      </c>
      <c r="C93" s="45">
        <f>VLOOKUP(A93,Template!$A$1:$I$10000,9,FALSE)</f>
        <v>7.4497164876827782E-3</v>
      </c>
      <c r="D93" s="45">
        <f t="shared" si="1"/>
        <v>5.4431490282169648E-4</v>
      </c>
      <c r="E93" s="45"/>
      <c r="F93" s="41"/>
      <c r="G93" s="41"/>
      <c r="H93" s="42"/>
      <c r="I93" s="23"/>
      <c r="J93" s="23"/>
    </row>
    <row r="94" spans="1:10" x14ac:dyDescent="0.2">
      <c r="A94" s="36">
        <v>40674</v>
      </c>
      <c r="B94" s="47">
        <f>VLOOKUP(A94,Template!$A$1:$I$10000,7,FALSE)</f>
        <v>-1.1971330718006934E-3</v>
      </c>
      <c r="C94" s="47">
        <f>VLOOKUP(A94,Template!$A$1:$I$10000,9,FALSE)</f>
        <v>-1.7889566409610147E-3</v>
      </c>
      <c r="D94" s="47">
        <f t="shared" si="1"/>
        <v>5.9182356916032131E-4</v>
      </c>
      <c r="E94" s="47"/>
      <c r="F94" s="43"/>
      <c r="G94" s="43"/>
      <c r="H94" s="44"/>
      <c r="I94" s="23"/>
      <c r="J94" s="23"/>
    </row>
    <row r="95" spans="1:10" x14ac:dyDescent="0.2">
      <c r="A95" s="40">
        <v>40675</v>
      </c>
      <c r="B95" s="45">
        <f>VLOOKUP(A95,Template!$A$1:$I$10000,7,FALSE)</f>
        <v>-3.0030094044636302E-3</v>
      </c>
      <c r="C95" s="45">
        <f>VLOOKUP(A95,Template!$A$1:$I$10000,9,FALSE)</f>
        <v>3.0769928787826029E-3</v>
      </c>
      <c r="D95" s="45">
        <f t="shared" si="1"/>
        <v>-6.080002283246233E-3</v>
      </c>
      <c r="E95" s="45"/>
      <c r="F95" s="41"/>
      <c r="G95" s="41"/>
      <c r="H95" s="42"/>
      <c r="I95" s="23"/>
      <c r="J95" s="23"/>
    </row>
    <row r="96" spans="1:10" x14ac:dyDescent="0.2">
      <c r="A96" s="36">
        <v>40676</v>
      </c>
      <c r="B96" s="47">
        <f>VLOOKUP(A96,Template!$A$1:$I$10000,7,FALSE)</f>
        <v>1.4155978110421685E-3</v>
      </c>
      <c r="C96" s="47">
        <f>VLOOKUP(A96,Template!$A$1:$I$10000,9,FALSE)</f>
        <v>-2.6316817474366649E-3</v>
      </c>
      <c r="D96" s="47">
        <f t="shared" si="1"/>
        <v>4.0472795584788335E-3</v>
      </c>
      <c r="E96" s="47"/>
      <c r="F96" s="43"/>
      <c r="G96" s="43"/>
      <c r="H96" s="44"/>
      <c r="I96" s="23"/>
      <c r="J96" s="23"/>
    </row>
    <row r="97" spans="1:10" x14ac:dyDescent="0.2">
      <c r="A97" s="40">
        <v>40679</v>
      </c>
      <c r="B97" s="45">
        <f>VLOOKUP(A97,Template!$A$1:$I$10000,7,FALSE)</f>
        <v>-8.6449560013568405E-4</v>
      </c>
      <c r="C97" s="45">
        <f>VLOOKUP(A97,Template!$A$1:$I$10000,9,FALSE)</f>
        <v>8.2250912696535394E-4</v>
      </c>
      <c r="D97" s="45">
        <f t="shared" si="1"/>
        <v>-1.687004727101038E-3</v>
      </c>
      <c r="E97" s="45"/>
      <c r="F97" s="41"/>
      <c r="G97" s="41"/>
      <c r="H97" s="42"/>
      <c r="I97" s="23"/>
      <c r="J97" s="23"/>
    </row>
    <row r="98" spans="1:10" x14ac:dyDescent="0.2">
      <c r="A98" s="36">
        <v>40680</v>
      </c>
      <c r="B98" s="47">
        <f>VLOOKUP(A98,Template!$A$1:$I$10000,7,FALSE)</f>
        <v>-1.4774585783933203E-3</v>
      </c>
      <c r="C98" s="47">
        <f>VLOOKUP(A98,Template!$A$1:$I$10000,9,FALSE)</f>
        <v>-4.201853759011609E-4</v>
      </c>
      <c r="D98" s="47">
        <f t="shared" si="1"/>
        <v>-1.0572732024921594E-3</v>
      </c>
      <c r="E98" s="47"/>
      <c r="F98" s="43"/>
      <c r="G98" s="43"/>
      <c r="H98" s="44"/>
      <c r="I98" s="23"/>
      <c r="J98" s="23"/>
    </row>
    <row r="99" spans="1:10" x14ac:dyDescent="0.2">
      <c r="A99" s="40">
        <v>40681</v>
      </c>
      <c r="B99" s="45">
        <f>VLOOKUP(A99,Template!$A$1:$I$10000,7,FALSE)</f>
        <v>1.9274813153278281E-3</v>
      </c>
      <c r="C99" s="45">
        <f>VLOOKUP(A99,Template!$A$1:$I$10000,9,FALSE)</f>
        <v>2.6581715076983148E-3</v>
      </c>
      <c r="D99" s="45">
        <f t="shared" si="1"/>
        <v>-7.3069019237048671E-4</v>
      </c>
      <c r="E99" s="45"/>
      <c r="F99" s="41"/>
      <c r="G99" s="41"/>
      <c r="H99" s="42"/>
      <c r="I99" s="23"/>
      <c r="J99" s="23"/>
    </row>
    <row r="100" spans="1:10" x14ac:dyDescent="0.2">
      <c r="A100" s="36">
        <v>40682</v>
      </c>
      <c r="B100" s="47">
        <f>VLOOKUP(A100,Template!$A$1:$I$10000,7,FALSE)</f>
        <v>-2.8243228082464045E-3</v>
      </c>
      <c r="C100" s="47">
        <f>VLOOKUP(A100,Template!$A$1:$I$10000,9,FALSE)</f>
        <v>-1.0146202315726272E-2</v>
      </c>
      <c r="D100" s="47">
        <f t="shared" si="1"/>
        <v>7.321879507479867E-3</v>
      </c>
      <c r="E100" s="47"/>
      <c r="F100" s="43"/>
      <c r="G100" s="43"/>
      <c r="H100" s="44"/>
      <c r="I100" s="23"/>
      <c r="J100" s="23"/>
    </row>
    <row r="101" spans="1:10" x14ac:dyDescent="0.2">
      <c r="A101" s="40">
        <v>40683</v>
      </c>
      <c r="B101" s="45">
        <f>VLOOKUP(A101,Template!$A$1:$I$10000,7,FALSE)</f>
        <v>-1.6696778570768345E-3</v>
      </c>
      <c r="C101" s="45">
        <f>VLOOKUP(A101,Template!$A$1:$I$10000,9,FALSE)</f>
        <v>5.1282157753895774E-4</v>
      </c>
      <c r="D101" s="45">
        <f t="shared" si="1"/>
        <v>-2.1824994346157922E-3</v>
      </c>
      <c r="E101" s="45"/>
      <c r="F101" s="41"/>
      <c r="G101" s="41"/>
      <c r="H101" s="42"/>
      <c r="I101" s="23"/>
      <c r="J101" s="23"/>
    </row>
    <row r="102" spans="1:10" x14ac:dyDescent="0.2">
      <c r="A102" s="36">
        <v>40686</v>
      </c>
      <c r="B102" s="47">
        <f>VLOOKUP(A102,Template!$A$1:$I$10000,7,FALSE)</f>
        <v>-2.4058327456683015E-3</v>
      </c>
      <c r="C102" s="47">
        <f>VLOOKUP(A102,Template!$A$1:$I$10000,9,FALSE)</f>
        <v>-4.2893072364161844E-3</v>
      </c>
      <c r="D102" s="47">
        <f t="shared" si="1"/>
        <v>1.8834744907478829E-3</v>
      </c>
      <c r="E102" s="47"/>
      <c r="F102" s="43"/>
      <c r="G102" s="43"/>
      <c r="H102" s="44"/>
      <c r="I102" s="23"/>
      <c r="J102" s="23"/>
    </row>
    <row r="103" spans="1:10" x14ac:dyDescent="0.2">
      <c r="A103" s="40">
        <v>40687</v>
      </c>
      <c r="B103" s="45">
        <f>VLOOKUP(A103,Template!$A$1:$I$10000,7,FALSE)</f>
        <v>9.7101733110807054E-3</v>
      </c>
      <c r="C103" s="45">
        <f>VLOOKUP(A103,Template!$A$1:$I$10000,9,FALSE)</f>
        <v>-1.6485039461974216E-3</v>
      </c>
      <c r="D103" s="45">
        <f t="shared" si="1"/>
        <v>1.1358677257278127E-2</v>
      </c>
      <c r="E103" s="45"/>
      <c r="F103" s="41"/>
      <c r="G103" s="41"/>
      <c r="H103" s="42"/>
      <c r="I103" s="23"/>
      <c r="J103" s="23"/>
    </row>
    <row r="104" spans="1:10" x14ac:dyDescent="0.2">
      <c r="A104" s="36">
        <v>40688</v>
      </c>
      <c r="B104" s="47">
        <f>VLOOKUP(A104,Template!$A$1:$I$10000,7,FALSE)</f>
        <v>1.0177051136899262E-3</v>
      </c>
      <c r="C104" s="47">
        <f>VLOOKUP(A104,Template!$A$1:$I$10000,9,FALSE)</f>
        <v>2.1793678163317676E-3</v>
      </c>
      <c r="D104" s="47">
        <f t="shared" si="1"/>
        <v>-1.1616627026418413E-3</v>
      </c>
      <c r="E104" s="47"/>
      <c r="F104" s="43"/>
      <c r="G104" s="43"/>
      <c r="H104" s="44"/>
      <c r="I104" s="23"/>
      <c r="J104" s="23"/>
    </row>
    <row r="105" spans="1:10" x14ac:dyDescent="0.2">
      <c r="A105" s="40">
        <v>40689</v>
      </c>
      <c r="B105" s="45">
        <f>VLOOKUP(A105,Template!$A$1:$I$10000,7,FALSE)</f>
        <v>2.9728695805586458E-3</v>
      </c>
      <c r="C105" s="45">
        <f>VLOOKUP(A105,Template!$A$1:$I$10000,9,FALSE)</f>
        <v>8.1340271037031453E-3</v>
      </c>
      <c r="D105" s="45">
        <f t="shared" si="1"/>
        <v>-5.1611575231444995E-3</v>
      </c>
      <c r="E105" s="45"/>
      <c r="F105" s="41"/>
      <c r="G105" s="41"/>
      <c r="H105" s="42"/>
      <c r="I105" s="23"/>
      <c r="J105" s="23"/>
    </row>
    <row r="106" spans="1:10" x14ac:dyDescent="0.2">
      <c r="A106" s="36">
        <v>40690</v>
      </c>
      <c r="B106" s="47">
        <f>VLOOKUP(A106,Template!$A$1:$I$10000,7,FALSE)</f>
        <v>8.9103932290335308E-6</v>
      </c>
      <c r="C106" s="47">
        <f>VLOOKUP(A106,Template!$A$1:$I$10000,9,FALSE)</f>
        <v>3.6777847338864689E-4</v>
      </c>
      <c r="D106" s="47">
        <f t="shared" si="1"/>
        <v>-3.5886808015961336E-4</v>
      </c>
      <c r="E106" s="47"/>
      <c r="F106" s="43"/>
      <c r="G106" s="43"/>
      <c r="H106" s="44"/>
      <c r="I106" s="23"/>
      <c r="J106" s="23"/>
    </row>
    <row r="107" spans="1:10" x14ac:dyDescent="0.2">
      <c r="A107" s="40">
        <v>40693</v>
      </c>
      <c r="B107" s="45">
        <f>VLOOKUP(A107,Template!$A$1:$I$10000,7,FALSE)</f>
        <v>-5.0855877918585257E-3</v>
      </c>
      <c r="C107" s="45">
        <f>VLOOKUP(A107,Template!$A$1:$I$10000,9,FALSE)</f>
        <v>7.5800605165587953E-4</v>
      </c>
      <c r="D107" s="45">
        <f t="shared" si="1"/>
        <v>-5.8435938435144053E-3</v>
      </c>
      <c r="E107" s="45"/>
      <c r="F107" s="41"/>
      <c r="G107" s="41"/>
      <c r="H107" s="42"/>
      <c r="I107" s="23"/>
      <c r="J107" s="23"/>
    </row>
    <row r="108" spans="1:10" x14ac:dyDescent="0.2">
      <c r="A108" s="36">
        <v>40694</v>
      </c>
      <c r="B108" s="47">
        <f>VLOOKUP(A108,Template!$A$1:$I$10000,7,FALSE)</f>
        <v>7.0310392114707465E-3</v>
      </c>
      <c r="C108" s="47">
        <f>VLOOKUP(A108,Template!$A$1:$I$10000,9,FALSE)</f>
        <v>5.2628102994223269E-4</v>
      </c>
      <c r="D108" s="47">
        <f t="shared" si="1"/>
        <v>6.5047581815285138E-3</v>
      </c>
      <c r="E108" s="47"/>
      <c r="F108" s="43"/>
      <c r="G108" s="43"/>
      <c r="H108" s="44"/>
      <c r="I108" s="23"/>
      <c r="J108" s="23"/>
    </row>
    <row r="109" spans="1:10" x14ac:dyDescent="0.2">
      <c r="A109" s="40">
        <v>40695</v>
      </c>
      <c r="B109" s="45">
        <f>VLOOKUP(A109,Template!$A$1:$I$10000,7,FALSE)</f>
        <v>-4.0582198842420425E-3</v>
      </c>
      <c r="C109" s="45">
        <f>VLOOKUP(A109,Template!$A$1:$I$10000,9,FALSE)</f>
        <v>7.2196655438450108E-5</v>
      </c>
      <c r="D109" s="45">
        <f t="shared" si="1"/>
        <v>-4.1304165396804926E-3</v>
      </c>
      <c r="E109" s="45"/>
      <c r="F109" s="41"/>
      <c r="G109" s="41"/>
      <c r="H109" s="42"/>
      <c r="I109" s="23"/>
      <c r="J109" s="23"/>
    </row>
    <row r="110" spans="1:10" x14ac:dyDescent="0.2">
      <c r="A110" s="36">
        <v>40696</v>
      </c>
      <c r="B110" s="47">
        <f>VLOOKUP(A110,Template!$A$1:$I$10000,7,FALSE)</f>
        <v>3.9168556747979366E-3</v>
      </c>
      <c r="C110" s="47">
        <f>VLOOKUP(A110,Template!$A$1:$I$10000,9,FALSE)</f>
        <v>4.6120019306052917E-3</v>
      </c>
      <c r="D110" s="47">
        <f t="shared" si="1"/>
        <v>-6.9514625580735512E-4</v>
      </c>
      <c r="E110" s="47"/>
      <c r="F110" s="43"/>
      <c r="G110" s="43"/>
      <c r="H110" s="44"/>
      <c r="I110" s="23"/>
      <c r="J110" s="23"/>
    </row>
    <row r="111" spans="1:10" x14ac:dyDescent="0.2">
      <c r="A111" s="40">
        <v>40697</v>
      </c>
      <c r="B111" s="45">
        <f>VLOOKUP(A111,Template!$A$1:$I$10000,7,FALSE)</f>
        <v>6.5232755694455413E-4</v>
      </c>
      <c r="C111" s="45">
        <f>VLOOKUP(A111,Template!$A$1:$I$10000,9,FALSE)</f>
        <v>1.4926353740212228E-3</v>
      </c>
      <c r="D111" s="45">
        <f t="shared" si="1"/>
        <v>-8.4030781707666868E-4</v>
      </c>
      <c r="E111" s="45"/>
      <c r="F111" s="41"/>
      <c r="G111" s="41"/>
      <c r="H111" s="42"/>
      <c r="I111" s="23"/>
      <c r="J111" s="23"/>
    </row>
    <row r="112" spans="1:10" x14ac:dyDescent="0.2">
      <c r="A112" s="36">
        <v>40700</v>
      </c>
      <c r="B112" s="47">
        <f>VLOOKUP(A112,Template!$A$1:$I$10000,7,FALSE)</f>
        <v>-8.6839261846590743E-3</v>
      </c>
      <c r="C112" s="47">
        <f>VLOOKUP(A112,Template!$A$1:$I$10000,9,FALSE)</f>
        <v>-1.360230429390008E-2</v>
      </c>
      <c r="D112" s="47">
        <f t="shared" si="1"/>
        <v>4.9183781092410062E-3</v>
      </c>
      <c r="E112" s="47"/>
      <c r="F112" s="43"/>
      <c r="G112" s="43"/>
      <c r="H112" s="44"/>
      <c r="I112" s="23"/>
      <c r="J112" s="23"/>
    </row>
    <row r="113" spans="1:10" x14ac:dyDescent="0.2">
      <c r="A113" s="40">
        <v>40701</v>
      </c>
      <c r="B113" s="45">
        <f>VLOOKUP(A113,Template!$A$1:$I$10000,7,FALSE)</f>
        <v>-2.8630670551730297E-3</v>
      </c>
      <c r="C113" s="45">
        <f>VLOOKUP(A113,Template!$A$1:$I$10000,9,FALSE)</f>
        <v>8.1055803803375959E-4</v>
      </c>
      <c r="D113" s="45">
        <f t="shared" si="1"/>
        <v>-3.6736250932067893E-3</v>
      </c>
      <c r="E113" s="45"/>
      <c r="F113" s="41"/>
      <c r="G113" s="41"/>
      <c r="H113" s="42"/>
      <c r="I113" s="23"/>
      <c r="J113" s="23"/>
    </row>
    <row r="114" spans="1:10" x14ac:dyDescent="0.2">
      <c r="A114" s="36">
        <v>40702</v>
      </c>
      <c r="B114" s="47">
        <f>VLOOKUP(A114,Template!$A$1:$I$10000,7,FALSE)</f>
        <v>-6.2929030299067046E-3</v>
      </c>
      <c r="C114" s="47">
        <f>VLOOKUP(A114,Template!$A$1:$I$10000,9,FALSE)</f>
        <v>8.2859160194392878E-4</v>
      </c>
      <c r="D114" s="47">
        <f t="shared" si="1"/>
        <v>-7.1214946318506334E-3</v>
      </c>
      <c r="E114" s="47"/>
      <c r="F114" s="43"/>
      <c r="G114" s="43"/>
      <c r="H114" s="44"/>
      <c r="I114" s="23"/>
      <c r="J114" s="23"/>
    </row>
    <row r="115" spans="1:10" x14ac:dyDescent="0.2">
      <c r="A115" s="40">
        <v>40703</v>
      </c>
      <c r="B115" s="45">
        <f>VLOOKUP(A115,Template!$A$1:$I$10000,7,FALSE)</f>
        <v>4.3600305333171274E-3</v>
      </c>
      <c r="C115" s="45">
        <f>VLOOKUP(A115,Template!$A$1:$I$10000,9,FALSE)</f>
        <v>-1.1816848190331242E-2</v>
      </c>
      <c r="D115" s="45">
        <f t="shared" si="1"/>
        <v>1.6176878723648369E-2</v>
      </c>
      <c r="E115" s="45"/>
      <c r="F115" s="41"/>
      <c r="G115" s="41"/>
      <c r="H115" s="42"/>
      <c r="I115" s="23"/>
      <c r="J115" s="23"/>
    </row>
    <row r="116" spans="1:10" x14ac:dyDescent="0.2">
      <c r="A116" s="36">
        <v>40704</v>
      </c>
      <c r="B116" s="47">
        <f>VLOOKUP(A116,Template!$A$1:$I$10000,7,FALSE)</f>
        <v>-1.2048223560425675E-2</v>
      </c>
      <c r="C116" s="47">
        <f>VLOOKUP(A116,Template!$A$1:$I$10000,9,FALSE)</f>
        <v>-5.2347116184139342E-3</v>
      </c>
      <c r="D116" s="47">
        <f t="shared" si="1"/>
        <v>-6.8135119420117407E-3</v>
      </c>
      <c r="E116" s="47"/>
      <c r="F116" s="43"/>
      <c r="G116" s="43"/>
      <c r="H116" s="44"/>
      <c r="I116" s="23"/>
      <c r="J116" s="23"/>
    </row>
    <row r="117" spans="1:10" x14ac:dyDescent="0.2">
      <c r="A117" s="40">
        <v>40707</v>
      </c>
      <c r="B117" s="45">
        <f>VLOOKUP(A117,Template!$A$1:$I$10000,7,FALSE)</f>
        <v>-5.6080417709681862E-3</v>
      </c>
      <c r="C117" s="45">
        <f>VLOOKUP(A117,Template!$A$1:$I$10000,9,FALSE)</f>
        <v>-1.5653792815213063E-2</v>
      </c>
      <c r="D117" s="45">
        <f t="shared" si="1"/>
        <v>1.0045751044244877E-2</v>
      </c>
      <c r="E117" s="45"/>
      <c r="F117" s="41"/>
      <c r="G117" s="41"/>
      <c r="H117" s="42"/>
      <c r="I117" s="23"/>
      <c r="J117" s="23"/>
    </row>
    <row r="118" spans="1:10" x14ac:dyDescent="0.2">
      <c r="A118" s="36">
        <v>40708</v>
      </c>
      <c r="B118" s="47">
        <f>VLOOKUP(A118,Template!$A$1:$I$10000,7,FALSE)</f>
        <v>-3.9597124361533398E-3</v>
      </c>
      <c r="C118" s="47">
        <f>VLOOKUP(A118,Template!$A$1:$I$10000,9,FALSE)</f>
        <v>-3.6926244009135578E-3</v>
      </c>
      <c r="D118" s="47">
        <f t="shared" si="1"/>
        <v>-2.6708803523978197E-4</v>
      </c>
      <c r="E118" s="47"/>
      <c r="F118" s="43"/>
      <c r="G118" s="43"/>
      <c r="H118" s="44"/>
      <c r="I118" s="23"/>
      <c r="J118" s="23"/>
    </row>
    <row r="119" spans="1:10" x14ac:dyDescent="0.2">
      <c r="A119" s="40">
        <v>40709</v>
      </c>
      <c r="B119" s="45">
        <f>VLOOKUP(A119,Template!$A$1:$I$10000,7,FALSE)</f>
        <v>-1.9302167593890807E-2</v>
      </c>
      <c r="C119" s="45">
        <f>VLOOKUP(A119,Template!$A$1:$I$10000,9,FALSE)</f>
        <v>-1.5935843379328629E-2</v>
      </c>
      <c r="D119" s="45">
        <f t="shared" si="1"/>
        <v>-3.3663242145621775E-3</v>
      </c>
      <c r="E119" s="45"/>
      <c r="F119" s="41"/>
      <c r="G119" s="41"/>
      <c r="H119" s="42"/>
      <c r="I119" s="23"/>
      <c r="J119" s="23"/>
    </row>
    <row r="120" spans="1:10" x14ac:dyDescent="0.2">
      <c r="A120" s="36">
        <v>40710</v>
      </c>
      <c r="B120" s="47">
        <f>VLOOKUP(A120,Template!$A$1:$I$10000,7,FALSE)</f>
        <v>-6.2138032945697752E-3</v>
      </c>
      <c r="C120" s="47">
        <f>VLOOKUP(A120,Template!$A$1:$I$10000,9,FALSE)</f>
        <v>-9.0527526798467317E-3</v>
      </c>
      <c r="D120" s="47">
        <f t="shared" si="1"/>
        <v>2.8389493852769565E-3</v>
      </c>
      <c r="E120" s="47"/>
      <c r="F120" s="43"/>
      <c r="G120" s="43"/>
      <c r="H120" s="44"/>
      <c r="I120" s="23"/>
      <c r="J120" s="23"/>
    </row>
    <row r="121" spans="1:10" x14ac:dyDescent="0.2">
      <c r="A121" s="40">
        <v>40711</v>
      </c>
      <c r="B121" s="45">
        <f>VLOOKUP(A121,Template!$A$1:$I$10000,7,FALSE)</f>
        <v>1.2860418546004615E-2</v>
      </c>
      <c r="C121" s="45">
        <f>VLOOKUP(A121,Template!$A$1:$I$10000,9,FALSE)</f>
        <v>2.048469331449887E-2</v>
      </c>
      <c r="D121" s="45">
        <f t="shared" si="1"/>
        <v>-7.6242747684942547E-3</v>
      </c>
      <c r="E121" s="45"/>
      <c r="F121" s="41"/>
      <c r="G121" s="41"/>
      <c r="H121" s="42"/>
      <c r="I121" s="23"/>
      <c r="J121" s="23"/>
    </row>
    <row r="122" spans="1:10" x14ac:dyDescent="0.2">
      <c r="A122" s="36">
        <v>40714</v>
      </c>
      <c r="B122" s="47">
        <f>VLOOKUP(A122,Template!$A$1:$I$10000,7,FALSE)</f>
        <v>1.0409615878025136E-2</v>
      </c>
      <c r="C122" s="47">
        <f>VLOOKUP(A122,Template!$A$1:$I$10000,9,FALSE)</f>
        <v>1.5269784211560111E-3</v>
      </c>
      <c r="D122" s="47">
        <f t="shared" si="1"/>
        <v>8.8826374568691246E-3</v>
      </c>
      <c r="E122" s="47"/>
      <c r="F122" s="43"/>
      <c r="G122" s="43"/>
      <c r="H122" s="44"/>
      <c r="I122" s="23"/>
      <c r="J122" s="23"/>
    </row>
    <row r="123" spans="1:10" x14ac:dyDescent="0.2">
      <c r="A123" s="40">
        <v>40715</v>
      </c>
      <c r="B123" s="45">
        <f>VLOOKUP(A123,Template!$A$1:$I$10000,7,FALSE)</f>
        <v>6.8720001473867587E-3</v>
      </c>
      <c r="C123" s="45">
        <f>VLOOKUP(A123,Template!$A$1:$I$10000,9,FALSE)</f>
        <v>1.4527369200768137E-2</v>
      </c>
      <c r="D123" s="45">
        <f t="shared" si="1"/>
        <v>-7.6553690533813779E-3</v>
      </c>
      <c r="E123" s="45"/>
      <c r="F123" s="41"/>
      <c r="G123" s="41"/>
      <c r="H123" s="42"/>
      <c r="I123" s="23"/>
      <c r="J123" s="23"/>
    </row>
    <row r="124" spans="1:10" x14ac:dyDescent="0.2">
      <c r="A124" s="36">
        <v>40716</v>
      </c>
      <c r="B124" s="47">
        <f>VLOOKUP(A124,Template!$A$1:$I$10000,7,FALSE)</f>
        <v>6.5351198123551058E-3</v>
      </c>
      <c r="C124" s="47">
        <f>VLOOKUP(A124,Template!$A$1:$I$10000,9,FALSE)</f>
        <v>2.8204451407456421E-3</v>
      </c>
      <c r="D124" s="47">
        <f t="shared" si="1"/>
        <v>3.7146746716094636E-3</v>
      </c>
      <c r="E124" s="47"/>
      <c r="F124" s="43"/>
      <c r="G124" s="43"/>
      <c r="H124" s="44"/>
      <c r="I124" s="23"/>
      <c r="J124" s="23"/>
    </row>
    <row r="125" spans="1:10" x14ac:dyDescent="0.2">
      <c r="A125" s="40">
        <v>40717</v>
      </c>
      <c r="B125" s="45">
        <f>VLOOKUP(A125,Template!$A$1:$I$10000,7,FALSE)</f>
        <v>-1.2774803687042424E-2</v>
      </c>
      <c r="C125" s="45">
        <f>VLOOKUP(A125,Template!$A$1:$I$10000,9,FALSE)</f>
        <v>-3.4408173055492375E-3</v>
      </c>
      <c r="D125" s="45">
        <f t="shared" si="1"/>
        <v>-9.3339863814931867E-3</v>
      </c>
      <c r="E125" s="45"/>
      <c r="F125" s="41"/>
      <c r="G125" s="41"/>
      <c r="H125" s="42"/>
      <c r="I125" s="23"/>
      <c r="J125" s="23"/>
    </row>
    <row r="126" spans="1:10" x14ac:dyDescent="0.2">
      <c r="A126" s="36">
        <v>40718</v>
      </c>
      <c r="B126" s="47">
        <f>VLOOKUP(A126,Template!$A$1:$I$10000,7,FALSE)</f>
        <v>3.0830430519808161E-3</v>
      </c>
      <c r="C126" s="47">
        <f>VLOOKUP(A126,Template!$A$1:$I$10000,9,FALSE)</f>
        <v>3.1310704426945613E-4</v>
      </c>
      <c r="D126" s="47">
        <f t="shared" si="1"/>
        <v>2.7699360077113599E-3</v>
      </c>
      <c r="E126" s="47"/>
      <c r="F126" s="43"/>
      <c r="G126" s="43"/>
      <c r="H126" s="44"/>
      <c r="I126" s="23"/>
      <c r="J126" s="23"/>
    </row>
    <row r="127" spans="1:10" x14ac:dyDescent="0.2">
      <c r="A127" s="40">
        <v>40722</v>
      </c>
      <c r="B127" s="45">
        <f>VLOOKUP(A127,Template!$A$1:$I$10000,7,FALSE)</f>
        <v>5.6827635186369463E-3</v>
      </c>
      <c r="C127" s="45">
        <f>VLOOKUP(A127,Template!$A$1:$I$10000,9,FALSE)</f>
        <v>1.4130122329042649E-2</v>
      </c>
      <c r="D127" s="45">
        <f t="shared" si="1"/>
        <v>-8.4473588104057029E-3</v>
      </c>
      <c r="E127" s="45"/>
      <c r="F127" s="41"/>
      <c r="G127" s="41"/>
      <c r="H127" s="42"/>
      <c r="I127" s="23"/>
      <c r="J127" s="23"/>
    </row>
    <row r="128" spans="1:10" x14ac:dyDescent="0.2">
      <c r="A128" s="36">
        <v>40723</v>
      </c>
      <c r="B128" s="47">
        <f>VLOOKUP(A128,Template!$A$1:$I$10000,7,FALSE)</f>
        <v>8.1365185115414018E-3</v>
      </c>
      <c r="C128" s="47">
        <f>VLOOKUP(A128,Template!$A$1:$I$10000,9,FALSE)</f>
        <v>1.8308903964339152E-3</v>
      </c>
      <c r="D128" s="47">
        <f t="shared" si="1"/>
        <v>6.3056281151074867E-3</v>
      </c>
      <c r="E128" s="47"/>
      <c r="F128" s="43"/>
      <c r="G128" s="43"/>
      <c r="H128" s="44"/>
      <c r="I128" s="23"/>
      <c r="J128" s="23"/>
    </row>
    <row r="129" spans="1:10" x14ac:dyDescent="0.2">
      <c r="A129" s="40">
        <v>40724</v>
      </c>
      <c r="B129" s="45">
        <f>VLOOKUP(A129,Template!$A$1:$I$10000,7,FALSE)</f>
        <v>1.3155406297580274E-3</v>
      </c>
      <c r="C129" s="45">
        <f>VLOOKUP(A129,Template!$A$1:$I$10000,9,FALSE)</f>
        <v>4.9985014974545106E-3</v>
      </c>
      <c r="D129" s="45">
        <f t="shared" si="1"/>
        <v>-3.6829608676964831E-3</v>
      </c>
      <c r="E129" s="45"/>
      <c r="F129" s="41"/>
      <c r="G129" s="41"/>
      <c r="H129" s="42"/>
      <c r="I129" s="23"/>
      <c r="J129" s="23"/>
    </row>
    <row r="130" spans="1:10" x14ac:dyDescent="0.2">
      <c r="A130" s="36">
        <v>40725</v>
      </c>
      <c r="B130" s="47">
        <f>VLOOKUP(A130,Template!$A$1:$I$10000,7,FALSE)</f>
        <v>3.4628053851328833E-3</v>
      </c>
      <c r="C130" s="47">
        <f>VLOOKUP(A130,Template!$A$1:$I$10000,9,FALSE)</f>
        <v>5.9224904489418861E-4</v>
      </c>
      <c r="D130" s="47">
        <f t="shared" si="1"/>
        <v>2.8705563402386947E-3</v>
      </c>
      <c r="E130" s="47"/>
      <c r="F130" s="43"/>
      <c r="G130" s="43"/>
      <c r="H130" s="44"/>
      <c r="I130" s="23"/>
      <c r="J130" s="23"/>
    </row>
    <row r="131" spans="1:10" x14ac:dyDescent="0.2">
      <c r="A131" s="40">
        <v>40728</v>
      </c>
      <c r="B131" s="45">
        <f>VLOOKUP(A131,Template!$A$1:$I$10000,7,FALSE)</f>
        <v>1.0663968448028083E-3</v>
      </c>
      <c r="C131" s="45">
        <f>VLOOKUP(A131,Template!$A$1:$I$10000,9,FALSE)</f>
        <v>-5.331254741440361E-3</v>
      </c>
      <c r="D131" s="45">
        <f t="shared" si="1"/>
        <v>6.3976515862431693E-3</v>
      </c>
      <c r="E131" s="45"/>
      <c r="F131" s="41"/>
      <c r="G131" s="41"/>
      <c r="H131" s="42"/>
      <c r="I131" s="23"/>
      <c r="J131" s="23"/>
    </row>
    <row r="132" spans="1:10" x14ac:dyDescent="0.2">
      <c r="A132" s="36">
        <v>40729</v>
      </c>
      <c r="B132" s="47">
        <f>VLOOKUP(A132,Template!$A$1:$I$10000,7,FALSE)</f>
        <v>2.6398049359481757E-3</v>
      </c>
      <c r="C132" s="47">
        <f>VLOOKUP(A132,Template!$A$1:$I$10000,9,FALSE)</f>
        <v>7.5410578015060459E-3</v>
      </c>
      <c r="D132" s="47">
        <f t="shared" ref="D132:D195" si="2">B132-C132</f>
        <v>-4.9012528655578702E-3</v>
      </c>
      <c r="E132" s="47"/>
      <c r="F132" s="43"/>
      <c r="G132" s="43"/>
      <c r="H132" s="44"/>
      <c r="I132" s="23"/>
      <c r="J132" s="23"/>
    </row>
    <row r="133" spans="1:10" x14ac:dyDescent="0.2">
      <c r="A133" s="40">
        <v>40730</v>
      </c>
      <c r="B133" s="45">
        <f>VLOOKUP(A133,Template!$A$1:$I$10000,7,FALSE)</f>
        <v>-2.7627174338551441E-3</v>
      </c>
      <c r="C133" s="45">
        <f>VLOOKUP(A133,Template!$A$1:$I$10000,9,FALSE)</f>
        <v>-6.413602493901438E-3</v>
      </c>
      <c r="D133" s="45">
        <f t="shared" si="2"/>
        <v>3.6508850600462939E-3</v>
      </c>
      <c r="E133" s="45"/>
      <c r="F133" s="41"/>
      <c r="G133" s="41"/>
      <c r="H133" s="42"/>
      <c r="I133" s="23"/>
      <c r="J133" s="23"/>
    </row>
    <row r="134" spans="1:10" x14ac:dyDescent="0.2">
      <c r="A134" s="36">
        <v>40731</v>
      </c>
      <c r="B134" s="47">
        <f>VLOOKUP(A134,Template!$A$1:$I$10000,7,FALSE)</f>
        <v>6.6768213265300247E-4</v>
      </c>
      <c r="C134" s="47">
        <f>VLOOKUP(A134,Template!$A$1:$I$10000,9,FALSE)</f>
        <v>-2.3023678807110315E-4</v>
      </c>
      <c r="D134" s="47">
        <f t="shared" si="2"/>
        <v>8.9791892072410562E-4</v>
      </c>
      <c r="E134" s="47"/>
      <c r="F134" s="43"/>
      <c r="G134" s="43"/>
      <c r="H134" s="44"/>
      <c r="I134" s="23"/>
      <c r="J134" s="23"/>
    </row>
    <row r="135" spans="1:10" x14ac:dyDescent="0.2">
      <c r="A135" s="40">
        <v>40732</v>
      </c>
      <c r="B135" s="45">
        <f>VLOOKUP(A135,Template!$A$1:$I$10000,7,FALSE)</f>
        <v>-8.3147224467935432E-3</v>
      </c>
      <c r="C135" s="45">
        <f>VLOOKUP(A135,Template!$A$1:$I$10000,9,FALSE)</f>
        <v>-1.5073514787745657E-3</v>
      </c>
      <c r="D135" s="45">
        <f t="shared" si="2"/>
        <v>-6.8073709680189776E-3</v>
      </c>
      <c r="E135" s="45"/>
      <c r="F135" s="41"/>
      <c r="G135" s="41"/>
      <c r="H135" s="42"/>
      <c r="I135" s="23"/>
      <c r="J135" s="23"/>
    </row>
    <row r="136" spans="1:10" x14ac:dyDescent="0.2">
      <c r="A136" s="36">
        <v>40735</v>
      </c>
      <c r="B136" s="47">
        <f>VLOOKUP(A136,Template!$A$1:$I$10000,7,FALSE)</f>
        <v>7.299464301682157E-4</v>
      </c>
      <c r="C136" s="47">
        <f>VLOOKUP(A136,Template!$A$1:$I$10000,9,FALSE)</f>
        <v>-2.7802297568452206E-3</v>
      </c>
      <c r="D136" s="47">
        <f t="shared" si="2"/>
        <v>3.5101761870134363E-3</v>
      </c>
      <c r="E136" s="47"/>
      <c r="F136" s="43"/>
      <c r="G136" s="43"/>
      <c r="H136" s="44"/>
      <c r="I136" s="23"/>
      <c r="J136" s="23"/>
    </row>
    <row r="137" spans="1:10" x14ac:dyDescent="0.2">
      <c r="A137" s="40">
        <v>40736</v>
      </c>
      <c r="B137" s="45">
        <f>VLOOKUP(A137,Template!$A$1:$I$10000,7,FALSE)</f>
        <v>1.9872800690181602E-3</v>
      </c>
      <c r="C137" s="45">
        <f>VLOOKUP(A137,Template!$A$1:$I$10000,9,FALSE)</f>
        <v>-6.4295971724910306E-3</v>
      </c>
      <c r="D137" s="45">
        <f t="shared" si="2"/>
        <v>8.4168772415091908E-3</v>
      </c>
      <c r="E137" s="45"/>
      <c r="F137" s="41"/>
      <c r="G137" s="41"/>
      <c r="H137" s="42"/>
      <c r="I137" s="23"/>
      <c r="J137" s="23"/>
    </row>
    <row r="138" spans="1:10" x14ac:dyDescent="0.2">
      <c r="A138" s="36">
        <v>40737</v>
      </c>
      <c r="B138" s="47">
        <f>VLOOKUP(A138,Template!$A$1:$I$10000,7,FALSE)</f>
        <v>5.5040286875991384E-3</v>
      </c>
      <c r="C138" s="47">
        <f>VLOOKUP(A138,Template!$A$1:$I$10000,9,FALSE)</f>
        <v>-2.2854482547007837E-4</v>
      </c>
      <c r="D138" s="47">
        <f t="shared" si="2"/>
        <v>5.7325735130692168E-3</v>
      </c>
      <c r="E138" s="47"/>
      <c r="F138" s="43"/>
      <c r="G138" s="43"/>
      <c r="H138" s="44"/>
      <c r="I138" s="23"/>
      <c r="J138" s="23"/>
    </row>
    <row r="139" spans="1:10" x14ac:dyDescent="0.2">
      <c r="A139" s="40">
        <v>40738</v>
      </c>
      <c r="B139" s="45">
        <f>VLOOKUP(A139,Template!$A$1:$I$10000,7,FALSE)</f>
        <v>-8.7003576015738382E-3</v>
      </c>
      <c r="C139" s="45">
        <f>VLOOKUP(A139,Template!$A$1:$I$10000,9,FALSE)</f>
        <v>-5.5709952650775385E-3</v>
      </c>
      <c r="D139" s="45">
        <f t="shared" si="2"/>
        <v>-3.1293623364962997E-3</v>
      </c>
      <c r="E139" s="45"/>
      <c r="F139" s="41"/>
      <c r="G139" s="41"/>
      <c r="H139" s="42"/>
      <c r="I139" s="23"/>
      <c r="J139" s="23"/>
    </row>
    <row r="140" spans="1:10" x14ac:dyDescent="0.2">
      <c r="A140" s="36">
        <v>40739</v>
      </c>
      <c r="B140" s="47">
        <f>VLOOKUP(A140,Template!$A$1:$I$10000,7,FALSE)</f>
        <v>1.3761843407844587E-3</v>
      </c>
      <c r="C140" s="47">
        <f>VLOOKUP(A140,Template!$A$1:$I$10000,9,FALSE)</f>
        <v>5.6724455370731341E-3</v>
      </c>
      <c r="D140" s="47">
        <f t="shared" si="2"/>
        <v>-4.2962611962886754E-3</v>
      </c>
      <c r="E140" s="47"/>
      <c r="F140" s="43"/>
      <c r="G140" s="43"/>
      <c r="H140" s="44"/>
      <c r="I140" s="23"/>
      <c r="J140" s="23"/>
    </row>
    <row r="141" spans="1:10" x14ac:dyDescent="0.2">
      <c r="A141" s="40">
        <v>40742</v>
      </c>
      <c r="B141" s="45">
        <f>VLOOKUP(A141,Template!$A$1:$I$10000,7,FALSE)</f>
        <v>-8.675247224513738E-3</v>
      </c>
      <c r="C141" s="45">
        <f>VLOOKUP(A141,Template!$A$1:$I$10000,9,FALSE)</f>
        <v>-1.1401540805960009E-2</v>
      </c>
      <c r="D141" s="45">
        <f t="shared" si="2"/>
        <v>2.7262935814462708E-3</v>
      </c>
      <c r="E141" s="45"/>
      <c r="F141" s="41"/>
      <c r="G141" s="41"/>
      <c r="H141" s="42"/>
      <c r="I141" s="23"/>
      <c r="J141" s="23"/>
    </row>
    <row r="142" spans="1:10" x14ac:dyDescent="0.2">
      <c r="A142" s="36">
        <v>40743</v>
      </c>
      <c r="B142" s="47">
        <f>VLOOKUP(A142,Template!$A$1:$I$10000,7,FALSE)</f>
        <v>-8.0715919875251618E-4</v>
      </c>
      <c r="C142" s="47">
        <f>VLOOKUP(A142,Template!$A$1:$I$10000,9,FALSE)</f>
        <v>-1.8925567285316136E-3</v>
      </c>
      <c r="D142" s="47">
        <f t="shared" si="2"/>
        <v>1.0853975297790974E-3</v>
      </c>
      <c r="E142" s="47"/>
      <c r="F142" s="43"/>
      <c r="G142" s="43"/>
      <c r="H142" s="44"/>
      <c r="I142" s="23"/>
      <c r="J142" s="23"/>
    </row>
    <row r="143" spans="1:10" x14ac:dyDescent="0.2">
      <c r="A143" s="40">
        <v>40744</v>
      </c>
      <c r="B143" s="45">
        <f>VLOOKUP(A143,Template!$A$1:$I$10000,7,FALSE)</f>
        <v>-7.8047940937335802E-3</v>
      </c>
      <c r="C143" s="45">
        <f>VLOOKUP(A143,Template!$A$1:$I$10000,9,FALSE)</f>
        <v>-1.2367843606622797E-2</v>
      </c>
      <c r="D143" s="45">
        <f t="shared" si="2"/>
        <v>4.5630495128892168E-3</v>
      </c>
      <c r="E143" s="45"/>
      <c r="F143" s="41"/>
      <c r="G143" s="41"/>
      <c r="H143" s="42"/>
      <c r="I143" s="23"/>
      <c r="J143" s="23"/>
    </row>
    <row r="144" spans="1:10" x14ac:dyDescent="0.2">
      <c r="A144" s="36">
        <v>40745</v>
      </c>
      <c r="B144" s="47">
        <f>VLOOKUP(A144,Template!$A$1:$I$10000,7,FALSE)</f>
        <v>-1.0223196409187008E-3</v>
      </c>
      <c r="C144" s="47">
        <f>VLOOKUP(A144,Template!$A$1:$I$10000,9,FALSE)</f>
        <v>2.955849041032188E-3</v>
      </c>
      <c r="D144" s="47">
        <f t="shared" si="2"/>
        <v>-3.9781686819508888E-3</v>
      </c>
      <c r="E144" s="47"/>
      <c r="F144" s="43"/>
      <c r="G144" s="43"/>
      <c r="H144" s="44"/>
      <c r="I144" s="23"/>
      <c r="J144" s="23"/>
    </row>
    <row r="145" spans="1:10" x14ac:dyDescent="0.2">
      <c r="A145" s="40">
        <v>40746</v>
      </c>
      <c r="B145" s="45">
        <f>VLOOKUP(A145,Template!$A$1:$I$10000,7,FALSE)</f>
        <v>6.0258787801299452E-3</v>
      </c>
      <c r="C145" s="45">
        <f>VLOOKUP(A145,Template!$A$1:$I$10000,9,FALSE)</f>
        <v>2.1134507280144987E-3</v>
      </c>
      <c r="D145" s="45">
        <f t="shared" si="2"/>
        <v>3.9124280521154464E-3</v>
      </c>
      <c r="E145" s="45"/>
      <c r="F145" s="41"/>
      <c r="G145" s="41"/>
      <c r="H145" s="42"/>
      <c r="I145" s="23"/>
      <c r="J145" s="23"/>
    </row>
    <row r="146" spans="1:10" x14ac:dyDescent="0.2">
      <c r="A146" s="36">
        <v>40749</v>
      </c>
      <c r="B146" s="47">
        <f>VLOOKUP(A146,Template!$A$1:$I$10000,7,FALSE)</f>
        <v>-5.7190981891916959E-3</v>
      </c>
      <c r="C146" s="47">
        <f>VLOOKUP(A146,Template!$A$1:$I$10000,9,FALSE)</f>
        <v>-1.5687799818489001E-3</v>
      </c>
      <c r="D146" s="47">
        <f t="shared" si="2"/>
        <v>-4.1503182073427958E-3</v>
      </c>
      <c r="E146" s="47"/>
      <c r="F146" s="43"/>
      <c r="G146" s="43"/>
      <c r="H146" s="44"/>
      <c r="I146" s="23"/>
      <c r="J146" s="23"/>
    </row>
    <row r="147" spans="1:10" x14ac:dyDescent="0.2">
      <c r="A147" s="40">
        <v>40750</v>
      </c>
      <c r="B147" s="45">
        <f>VLOOKUP(A147,Template!$A$1:$I$10000,7,FALSE)</f>
        <v>-1.5419176304822257E-2</v>
      </c>
      <c r="C147" s="45">
        <f>VLOOKUP(A147,Template!$A$1:$I$10000,9,FALSE)</f>
        <v>-2.0612309383751581E-2</v>
      </c>
      <c r="D147" s="45">
        <f t="shared" si="2"/>
        <v>5.193133078929324E-3</v>
      </c>
      <c r="E147" s="45"/>
      <c r="F147" s="41"/>
      <c r="G147" s="41"/>
      <c r="H147" s="42"/>
      <c r="I147" s="23"/>
      <c r="J147" s="23"/>
    </row>
    <row r="148" spans="1:10" x14ac:dyDescent="0.2">
      <c r="A148" s="36">
        <v>40751</v>
      </c>
      <c r="B148" s="47">
        <f>VLOOKUP(A148,Template!$A$1:$I$10000,7,FALSE)</f>
        <v>-2.4148238556811585E-2</v>
      </c>
      <c r="C148" s="47">
        <f>VLOOKUP(A148,Template!$A$1:$I$10000,9,FALSE)</f>
        <v>-2.4696705190816126E-2</v>
      </c>
      <c r="D148" s="47">
        <f t="shared" si="2"/>
        <v>5.4846663400454077E-4</v>
      </c>
      <c r="E148" s="47"/>
      <c r="F148" s="43"/>
      <c r="G148" s="43"/>
      <c r="H148" s="44"/>
      <c r="I148" s="23"/>
      <c r="J148" s="23"/>
    </row>
    <row r="149" spans="1:10" x14ac:dyDescent="0.2">
      <c r="A149" s="40">
        <v>40752</v>
      </c>
      <c r="B149" s="45">
        <f>VLOOKUP(A149,Template!$A$1:$I$10000,7,FALSE)</f>
        <v>-1.4245052477886988E-3</v>
      </c>
      <c r="C149" s="45">
        <f>VLOOKUP(A149,Template!$A$1:$I$10000,9,FALSE)</f>
        <v>4.7898059154329875E-3</v>
      </c>
      <c r="D149" s="45">
        <f t="shared" si="2"/>
        <v>-6.2143111632216863E-3</v>
      </c>
      <c r="E149" s="45"/>
      <c r="F149" s="41"/>
      <c r="G149" s="41"/>
      <c r="H149" s="42"/>
      <c r="I149" s="23"/>
      <c r="J149" s="23"/>
    </row>
    <row r="150" spans="1:10" x14ac:dyDescent="0.2">
      <c r="A150" s="36">
        <v>40753</v>
      </c>
      <c r="B150" s="47">
        <f>VLOOKUP(A150,Template!$A$1:$I$10000,7,FALSE)</f>
        <v>-8.2304034938024406E-3</v>
      </c>
      <c r="C150" s="47">
        <f>VLOOKUP(A150,Template!$A$1:$I$10000,9,FALSE)</f>
        <v>-1.9618100967827568E-3</v>
      </c>
      <c r="D150" s="47">
        <f t="shared" si="2"/>
        <v>-6.2685933970196839E-3</v>
      </c>
      <c r="E150" s="47"/>
      <c r="F150" s="43"/>
      <c r="G150" s="43"/>
      <c r="H150" s="44"/>
      <c r="I150" s="23"/>
      <c r="J150" s="23"/>
    </row>
    <row r="151" spans="1:10" x14ac:dyDescent="0.2">
      <c r="A151" s="40">
        <v>40756</v>
      </c>
      <c r="B151" s="45">
        <f>VLOOKUP(A151,Template!$A$1:$I$10000,7,FALSE)</f>
        <v>1.3841308903870919E-2</v>
      </c>
      <c r="C151" s="45">
        <f>VLOOKUP(A151,Template!$A$1:$I$10000,9,FALSE)</f>
        <v>1.3648954581810369E-2</v>
      </c>
      <c r="D151" s="45">
        <f t="shared" si="2"/>
        <v>1.9235432206055059E-4</v>
      </c>
      <c r="E151" s="45"/>
      <c r="F151" s="41"/>
      <c r="G151" s="41"/>
      <c r="H151" s="42"/>
      <c r="I151" s="23"/>
      <c r="J151" s="23"/>
    </row>
    <row r="152" spans="1:10" x14ac:dyDescent="0.2">
      <c r="A152" s="36">
        <v>40757</v>
      </c>
      <c r="B152" s="47">
        <f>VLOOKUP(A152,Template!$A$1:$I$10000,7,FALSE)</f>
        <v>-7.9311227144572838E-3</v>
      </c>
      <c r="C152" s="47">
        <f>VLOOKUP(A152,Template!$A$1:$I$10000,9,FALSE)</f>
        <v>-2.1159551443365454E-2</v>
      </c>
      <c r="D152" s="47">
        <f t="shared" si="2"/>
        <v>1.322842872890817E-2</v>
      </c>
      <c r="E152" s="47"/>
      <c r="F152" s="43"/>
      <c r="G152" s="43"/>
      <c r="H152" s="44"/>
      <c r="I152" s="23"/>
      <c r="J152" s="23"/>
    </row>
    <row r="153" spans="1:10" x14ac:dyDescent="0.2">
      <c r="A153" s="40">
        <v>40758</v>
      </c>
      <c r="B153" s="45">
        <f>VLOOKUP(A153,Template!$A$1:$I$10000,7,FALSE)</f>
        <v>-2.7031534600956197E-2</v>
      </c>
      <c r="C153" s="45">
        <f>VLOOKUP(A153,Template!$A$1:$I$10000,9,FALSE)</f>
        <v>-1.7994015657662898E-2</v>
      </c>
      <c r="D153" s="45">
        <f t="shared" si="2"/>
        <v>-9.037518943293299E-3</v>
      </c>
      <c r="E153" s="45"/>
      <c r="F153" s="41"/>
      <c r="G153" s="41"/>
      <c r="H153" s="42"/>
      <c r="I153" s="23"/>
      <c r="J153" s="23"/>
    </row>
    <row r="154" spans="1:10" x14ac:dyDescent="0.2">
      <c r="A154" s="36">
        <v>40759</v>
      </c>
      <c r="B154" s="47">
        <f>VLOOKUP(A154,Template!$A$1:$I$10000,7,FALSE)</f>
        <v>-3.6050906638620539E-2</v>
      </c>
      <c r="C154" s="47">
        <f>VLOOKUP(A154,Template!$A$1:$I$10000,9,FALSE)</f>
        <v>-3.9434751555963543E-2</v>
      </c>
      <c r="D154" s="47">
        <f t="shared" si="2"/>
        <v>3.3838449173430041E-3</v>
      </c>
      <c r="E154" s="47"/>
      <c r="F154" s="43"/>
      <c r="G154" s="43"/>
      <c r="H154" s="44"/>
      <c r="I154" s="23"/>
      <c r="J154" s="23"/>
    </row>
    <row r="155" spans="1:10" x14ac:dyDescent="0.2">
      <c r="A155" s="40">
        <v>40760</v>
      </c>
      <c r="B155" s="45">
        <f>VLOOKUP(A155,Template!$A$1:$I$10000,7,FALSE)</f>
        <v>-1.7050018977871062E-2</v>
      </c>
      <c r="C155" s="45">
        <f>VLOOKUP(A155,Template!$A$1:$I$10000,9,FALSE)</f>
        <v>-1.8416948710644587E-2</v>
      </c>
      <c r="D155" s="45">
        <f t="shared" si="2"/>
        <v>1.3669297327735253E-3</v>
      </c>
      <c r="E155" s="45"/>
      <c r="F155" s="41"/>
      <c r="G155" s="41"/>
      <c r="H155" s="42"/>
      <c r="I155" s="23"/>
      <c r="J155" s="23"/>
    </row>
    <row r="156" spans="1:10" x14ac:dyDescent="0.2">
      <c r="A156" s="36">
        <v>40763</v>
      </c>
      <c r="B156" s="47">
        <f>VLOOKUP(A156,Template!$A$1:$I$10000,7,FALSE)</f>
        <v>-5.6441781327286056E-2</v>
      </c>
      <c r="C156" s="47">
        <f>VLOOKUP(A156,Template!$A$1:$I$10000,9,FALSE)</f>
        <v>-6.9216372485606525E-2</v>
      </c>
      <c r="D156" s="47">
        <f t="shared" si="2"/>
        <v>1.277459115832047E-2</v>
      </c>
      <c r="E156" s="47"/>
      <c r="F156" s="43"/>
      <c r="G156" s="43"/>
      <c r="H156" s="44"/>
      <c r="I156" s="23"/>
      <c r="J156" s="23"/>
    </row>
    <row r="157" spans="1:10" x14ac:dyDescent="0.2">
      <c r="A157" s="40">
        <v>40764</v>
      </c>
      <c r="B157" s="45">
        <f>VLOOKUP(A157,Template!$A$1:$I$10000,7,FALSE)</f>
        <v>4.1149843558266674E-2</v>
      </c>
      <c r="C157" s="45">
        <f>VLOOKUP(A157,Template!$A$1:$I$10000,9,FALSE)</f>
        <v>5.8325076295033806E-2</v>
      </c>
      <c r="D157" s="45">
        <f t="shared" si="2"/>
        <v>-1.7175232736767132E-2</v>
      </c>
      <c r="E157" s="45"/>
      <c r="F157" s="41"/>
      <c r="G157" s="41"/>
      <c r="H157" s="42"/>
      <c r="I157" s="23"/>
      <c r="J157" s="23"/>
    </row>
    <row r="158" spans="1:10" x14ac:dyDescent="0.2">
      <c r="A158" s="36">
        <v>40765</v>
      </c>
      <c r="B158" s="47">
        <f>VLOOKUP(A158,Template!$A$1:$I$10000,7,FALSE)</f>
        <v>2.5895321576336894E-2</v>
      </c>
      <c r="C158" s="47">
        <f>VLOOKUP(A158,Template!$A$1:$I$10000,9,FALSE)</f>
        <v>2.4666761538826298E-2</v>
      </c>
      <c r="D158" s="47">
        <f t="shared" si="2"/>
        <v>1.2285600375105954E-3</v>
      </c>
      <c r="E158" s="47"/>
      <c r="F158" s="43"/>
      <c r="G158" s="43"/>
      <c r="H158" s="44"/>
      <c r="I158" s="23"/>
      <c r="J158" s="23"/>
    </row>
    <row r="159" spans="1:10" x14ac:dyDescent="0.2">
      <c r="A159" s="40">
        <v>40766</v>
      </c>
      <c r="B159" s="45">
        <f>VLOOKUP(A159,Template!$A$1:$I$10000,7,FALSE)</f>
        <v>2.9915369022583294E-2</v>
      </c>
      <c r="C159" s="45">
        <f>VLOOKUP(A159,Template!$A$1:$I$10000,9,FALSE)</f>
        <v>2.6514367024918606E-2</v>
      </c>
      <c r="D159" s="45">
        <f t="shared" si="2"/>
        <v>3.4010019976646877E-3</v>
      </c>
      <c r="E159" s="45"/>
      <c r="F159" s="41"/>
      <c r="G159" s="41"/>
      <c r="H159" s="42"/>
      <c r="I159" s="23"/>
      <c r="J159" s="23"/>
    </row>
    <row r="160" spans="1:10" x14ac:dyDescent="0.2">
      <c r="A160" s="36">
        <v>40767</v>
      </c>
      <c r="B160" s="47">
        <f>VLOOKUP(A160,Template!$A$1:$I$10000,7,FALSE)</f>
        <v>2.0316481897103333E-2</v>
      </c>
      <c r="C160" s="47">
        <f>VLOOKUP(A160,Template!$A$1:$I$10000,9,FALSE)</f>
        <v>8.9437243206162975E-3</v>
      </c>
      <c r="D160" s="47">
        <f t="shared" si="2"/>
        <v>1.1372757576487036E-2</v>
      </c>
      <c r="E160" s="47"/>
      <c r="F160" s="43"/>
      <c r="G160" s="43"/>
      <c r="H160" s="44"/>
      <c r="I160" s="23"/>
      <c r="J160" s="23"/>
    </row>
    <row r="161" spans="1:10" x14ac:dyDescent="0.2">
      <c r="A161" s="40">
        <v>40771</v>
      </c>
      <c r="B161" s="45">
        <f>VLOOKUP(A161,Template!$A$1:$I$10000,7,FALSE)</f>
        <v>-6.2634658669995513E-3</v>
      </c>
      <c r="C161" s="45">
        <f>VLOOKUP(A161,Template!$A$1:$I$10000,9,FALSE)</f>
        <v>-8.292771291249168E-3</v>
      </c>
      <c r="D161" s="45">
        <f t="shared" si="2"/>
        <v>2.0293054242496167E-3</v>
      </c>
      <c r="E161" s="45"/>
      <c r="F161" s="41"/>
      <c r="G161" s="41"/>
      <c r="H161" s="42"/>
      <c r="I161" s="23"/>
      <c r="J161" s="23"/>
    </row>
    <row r="162" spans="1:10" x14ac:dyDescent="0.2">
      <c r="A162" s="36">
        <v>40772</v>
      </c>
      <c r="B162" s="47">
        <f>VLOOKUP(A162,Template!$A$1:$I$10000,7,FALSE)</f>
        <v>-7.7824299480777626E-4</v>
      </c>
      <c r="C162" s="47">
        <f>VLOOKUP(A162,Template!$A$1:$I$10000,9,FALSE)</f>
        <v>3.2784240790997288E-3</v>
      </c>
      <c r="D162" s="47">
        <f t="shared" si="2"/>
        <v>-4.056667073907505E-3</v>
      </c>
      <c r="E162" s="47"/>
      <c r="F162" s="43"/>
      <c r="G162" s="43"/>
      <c r="H162" s="44"/>
      <c r="I162" s="23"/>
      <c r="J162" s="23"/>
    </row>
    <row r="163" spans="1:10" x14ac:dyDescent="0.2">
      <c r="A163" s="40">
        <v>40773</v>
      </c>
      <c r="B163" s="45">
        <f>VLOOKUP(A163,Template!$A$1:$I$10000,7,FALSE)</f>
        <v>-1.6349472127997533E-2</v>
      </c>
      <c r="C163" s="45">
        <f>VLOOKUP(A163,Template!$A$1:$I$10000,9,FALSE)</f>
        <v>-1.8906380785291055E-2</v>
      </c>
      <c r="D163" s="45">
        <f t="shared" si="2"/>
        <v>2.5569086572935218E-3</v>
      </c>
      <c r="E163" s="45"/>
      <c r="F163" s="41"/>
      <c r="G163" s="41"/>
      <c r="H163" s="42"/>
      <c r="I163" s="23"/>
      <c r="J163" s="23"/>
    </row>
    <row r="164" spans="1:10" x14ac:dyDescent="0.2">
      <c r="A164" s="36">
        <v>40774</v>
      </c>
      <c r="B164" s="47">
        <f>VLOOKUP(A164,Template!$A$1:$I$10000,7,FALSE)</f>
        <v>2.5383793820255018E-3</v>
      </c>
      <c r="C164" s="47">
        <f>VLOOKUP(A164,Template!$A$1:$I$10000,9,FALSE)</f>
        <v>-4.7212782879040294E-3</v>
      </c>
      <c r="D164" s="47">
        <f t="shared" si="2"/>
        <v>7.2596576699295312E-3</v>
      </c>
      <c r="E164" s="47"/>
      <c r="F164" s="43"/>
      <c r="G164" s="43"/>
      <c r="H164" s="44"/>
      <c r="I164" s="23"/>
      <c r="J164" s="23"/>
    </row>
    <row r="165" spans="1:10" x14ac:dyDescent="0.2">
      <c r="A165" s="40">
        <v>40777</v>
      </c>
      <c r="B165" s="45">
        <f>VLOOKUP(A165,Template!$A$1:$I$10000,7,FALSE)</f>
        <v>1.9731519127950126E-3</v>
      </c>
      <c r="C165" s="45">
        <f>VLOOKUP(A165,Template!$A$1:$I$10000,9,FALSE)</f>
        <v>-4.0729252175091268E-3</v>
      </c>
      <c r="D165" s="45">
        <f t="shared" si="2"/>
        <v>6.0460771303041394E-3</v>
      </c>
      <c r="E165" s="45"/>
      <c r="F165" s="41"/>
      <c r="G165" s="41"/>
      <c r="H165" s="42"/>
      <c r="I165" s="23"/>
      <c r="J165" s="23"/>
    </row>
    <row r="166" spans="1:10" x14ac:dyDescent="0.2">
      <c r="A166" s="36">
        <v>40778</v>
      </c>
      <c r="B166" s="47">
        <f>VLOOKUP(A166,Template!$A$1:$I$10000,7,FALSE)</f>
        <v>4.2513642829784537E-3</v>
      </c>
      <c r="C166" s="47">
        <f>VLOOKUP(A166,Template!$A$1:$I$10000,9,FALSE)</f>
        <v>1.2066940764280165E-2</v>
      </c>
      <c r="D166" s="47">
        <f t="shared" si="2"/>
        <v>-7.8155764813017115E-3</v>
      </c>
      <c r="E166" s="47"/>
      <c r="F166" s="43"/>
      <c r="G166" s="43"/>
      <c r="H166" s="44"/>
      <c r="I166" s="23"/>
      <c r="J166" s="23"/>
    </row>
    <row r="167" spans="1:10" x14ac:dyDescent="0.2">
      <c r="A167" s="40">
        <v>40779</v>
      </c>
      <c r="B167" s="45">
        <f>VLOOKUP(A167,Template!$A$1:$I$10000,7,FALSE)</f>
        <v>1.2809711060692619E-2</v>
      </c>
      <c r="C167" s="45">
        <f>VLOOKUP(A167,Template!$A$1:$I$10000,9,FALSE)</f>
        <v>-9.2251809000321039E-4</v>
      </c>
      <c r="D167" s="45">
        <f t="shared" si="2"/>
        <v>1.3732229150695829E-2</v>
      </c>
      <c r="E167" s="45"/>
      <c r="F167" s="41"/>
      <c r="G167" s="41"/>
      <c r="H167" s="42"/>
      <c r="I167" s="23"/>
      <c r="J167" s="23"/>
    </row>
    <row r="168" spans="1:10" x14ac:dyDescent="0.2">
      <c r="A168" s="36">
        <v>40780</v>
      </c>
      <c r="B168" s="47">
        <f>VLOOKUP(A168,Template!$A$1:$I$10000,7,FALSE)</f>
        <v>-1.1171659996851657E-2</v>
      </c>
      <c r="C168" s="47">
        <f>VLOOKUP(A168,Template!$A$1:$I$10000,9,FALSE)</f>
        <v>-1.087845181644187E-2</v>
      </c>
      <c r="D168" s="47">
        <f t="shared" si="2"/>
        <v>-2.9320818040978747E-4</v>
      </c>
      <c r="E168" s="47"/>
      <c r="F168" s="43"/>
      <c r="G168" s="43"/>
      <c r="H168" s="44"/>
      <c r="I168" s="23"/>
      <c r="J168" s="23"/>
    </row>
    <row r="169" spans="1:10" x14ac:dyDescent="0.2">
      <c r="A169" s="40">
        <v>40781</v>
      </c>
      <c r="B169" s="45">
        <f>VLOOKUP(A169,Template!$A$1:$I$10000,7,FALSE)</f>
        <v>-2.8109818336905512E-3</v>
      </c>
      <c r="C169" s="45">
        <f>VLOOKUP(A169,Template!$A$1:$I$10000,9,FALSE)</f>
        <v>1.7989809016298874E-3</v>
      </c>
      <c r="D169" s="45">
        <f t="shared" si="2"/>
        <v>-4.6099627353204387E-3</v>
      </c>
      <c r="E169" s="45"/>
      <c r="F169" s="41"/>
      <c r="G169" s="41"/>
      <c r="H169" s="42"/>
      <c r="I169" s="23"/>
      <c r="J169" s="23"/>
    </row>
    <row r="170" spans="1:10" x14ac:dyDescent="0.2">
      <c r="A170" s="36">
        <v>40784</v>
      </c>
      <c r="B170" s="47">
        <f>VLOOKUP(A170,Template!$A$1:$I$10000,7,FALSE)</f>
        <v>1.6182466959990149E-2</v>
      </c>
      <c r="C170" s="47">
        <f>VLOOKUP(A170,Template!$A$1:$I$10000,9,FALSE)</f>
        <v>2.2759922734199911E-2</v>
      </c>
      <c r="D170" s="47">
        <f t="shared" si="2"/>
        <v>-6.5774557742097617E-3</v>
      </c>
      <c r="E170" s="47"/>
      <c r="F170" s="43"/>
      <c r="G170" s="43"/>
      <c r="H170" s="44"/>
      <c r="I170" s="23"/>
      <c r="J170" s="23"/>
    </row>
    <row r="171" spans="1:10" x14ac:dyDescent="0.2">
      <c r="A171" s="40">
        <v>40785</v>
      </c>
      <c r="B171" s="45">
        <f>VLOOKUP(A171,Template!$A$1:$I$10000,7,FALSE)</f>
        <v>1.4345641110868002E-2</v>
      </c>
      <c r="C171" s="45">
        <f>VLOOKUP(A171,Template!$A$1:$I$10000,9,FALSE)</f>
        <v>1.1099432215876615E-2</v>
      </c>
      <c r="D171" s="45">
        <f t="shared" si="2"/>
        <v>3.246208894991387E-3</v>
      </c>
      <c r="E171" s="45"/>
      <c r="F171" s="41"/>
      <c r="G171" s="41"/>
      <c r="H171" s="42"/>
      <c r="I171" s="23"/>
      <c r="J171" s="23"/>
    </row>
    <row r="172" spans="1:10" x14ac:dyDescent="0.2">
      <c r="A172" s="36">
        <v>40786</v>
      </c>
      <c r="B172" s="47">
        <f>VLOOKUP(A172,Template!$A$1:$I$10000,7,FALSE)</f>
        <v>1.1186252918313766E-2</v>
      </c>
      <c r="C172" s="47">
        <f>VLOOKUP(A172,Template!$A$1:$I$10000,9,FALSE)</f>
        <v>6.3218512182587894E-3</v>
      </c>
      <c r="D172" s="47">
        <f t="shared" si="2"/>
        <v>4.8644017000549766E-3</v>
      </c>
      <c r="E172" s="47"/>
      <c r="F172" s="43"/>
      <c r="G172" s="43"/>
      <c r="H172" s="44"/>
      <c r="I172" s="23"/>
      <c r="J172" s="23"/>
    </row>
    <row r="173" spans="1:10" x14ac:dyDescent="0.2">
      <c r="A173" s="40">
        <v>40787</v>
      </c>
      <c r="B173" s="45">
        <f>VLOOKUP(A173,Template!$A$1:$I$10000,7,FALSE)</f>
        <v>3.8045657001390953E-3</v>
      </c>
      <c r="C173" s="45">
        <f>VLOOKUP(A173,Template!$A$1:$I$10000,9,FALSE)</f>
        <v>4.6124966478948703E-3</v>
      </c>
      <c r="D173" s="45">
        <f t="shared" si="2"/>
        <v>-8.0793094775577501E-4</v>
      </c>
      <c r="E173" s="45"/>
      <c r="F173" s="41"/>
      <c r="G173" s="41"/>
      <c r="H173" s="42"/>
      <c r="I173" s="23"/>
      <c r="J173" s="23"/>
    </row>
    <row r="174" spans="1:10" x14ac:dyDescent="0.2">
      <c r="A174" s="36">
        <v>40788</v>
      </c>
      <c r="B174" s="47">
        <f>VLOOKUP(A174,Template!$A$1:$I$10000,7,FALSE)</f>
        <v>-5.2354555555641502E-3</v>
      </c>
      <c r="C174" s="47">
        <f>VLOOKUP(A174,Template!$A$1:$I$10000,9,FALSE)</f>
        <v>-1.3325967415096507E-2</v>
      </c>
      <c r="D174" s="47">
        <f t="shared" si="2"/>
        <v>8.0905118595323566E-3</v>
      </c>
      <c r="E174" s="47"/>
      <c r="F174" s="43"/>
      <c r="G174" s="43"/>
      <c r="H174" s="44"/>
      <c r="I174" s="23"/>
      <c r="J174" s="23"/>
    </row>
    <row r="175" spans="1:10" x14ac:dyDescent="0.2">
      <c r="A175" s="40">
        <v>40791</v>
      </c>
      <c r="B175" s="45">
        <f>VLOOKUP(A175,Template!$A$1:$I$10000,7,FALSE)</f>
        <v>-2.9765410836387396E-2</v>
      </c>
      <c r="C175" s="45">
        <f>VLOOKUP(A175,Template!$A$1:$I$10000,9,FALSE)</f>
        <v>-3.3620186697782883E-2</v>
      </c>
      <c r="D175" s="45">
        <f t="shared" si="2"/>
        <v>3.8547758613954874E-3</v>
      </c>
      <c r="E175" s="45"/>
      <c r="F175" s="41"/>
      <c r="G175" s="41"/>
      <c r="H175" s="42"/>
      <c r="I175" s="23"/>
      <c r="J175" s="23"/>
    </row>
    <row r="176" spans="1:10" x14ac:dyDescent="0.2">
      <c r="A176" s="36">
        <v>40792</v>
      </c>
      <c r="B176" s="47">
        <f>VLOOKUP(A176,Template!$A$1:$I$10000,7,FALSE)</f>
        <v>-8.9088157036144588E-3</v>
      </c>
      <c r="C176" s="47">
        <f>VLOOKUP(A176,Template!$A$1:$I$10000,9,FALSE)</f>
        <v>8.9342009489223884E-4</v>
      </c>
      <c r="D176" s="47">
        <f t="shared" si="2"/>
        <v>-9.8022357985066977E-3</v>
      </c>
      <c r="E176" s="47"/>
      <c r="F176" s="43"/>
      <c r="G176" s="43"/>
      <c r="H176" s="44"/>
      <c r="I176" s="23"/>
      <c r="J176" s="23"/>
    </row>
    <row r="177" spans="1:10" x14ac:dyDescent="0.2">
      <c r="A177" s="40">
        <v>40793</v>
      </c>
      <c r="B177" s="45">
        <f>VLOOKUP(A177,Template!$A$1:$I$10000,7,FALSE)</f>
        <v>1.9851261846162593E-2</v>
      </c>
      <c r="C177" s="45">
        <f>VLOOKUP(A177,Template!$A$1:$I$10000,9,FALSE)</f>
        <v>2.4935059881113553E-2</v>
      </c>
      <c r="D177" s="45">
        <f t="shared" si="2"/>
        <v>-5.0837980349509593E-3</v>
      </c>
      <c r="E177" s="45"/>
      <c r="F177" s="41"/>
      <c r="G177" s="41"/>
      <c r="H177" s="42"/>
      <c r="I177" s="23"/>
      <c r="J177" s="23"/>
    </row>
    <row r="178" spans="1:10" x14ac:dyDescent="0.2">
      <c r="A178" s="36">
        <v>40794</v>
      </c>
      <c r="B178" s="47">
        <f>VLOOKUP(A178,Template!$A$1:$I$10000,7,FALSE)</f>
        <v>4.2571397085566787E-3</v>
      </c>
      <c r="C178" s="47">
        <f>VLOOKUP(A178,Template!$A$1:$I$10000,9,FALSE)</f>
        <v>-3.7066919791172159E-3</v>
      </c>
      <c r="D178" s="47">
        <f t="shared" si="2"/>
        <v>7.9638316876738946E-3</v>
      </c>
      <c r="E178" s="47"/>
      <c r="F178" s="43"/>
      <c r="G178" s="43"/>
      <c r="H178" s="44"/>
      <c r="I178" s="23"/>
      <c r="J178" s="23"/>
    </row>
    <row r="179" spans="1:10" x14ac:dyDescent="0.2">
      <c r="A179" s="40">
        <v>40795</v>
      </c>
      <c r="B179" s="45">
        <f>VLOOKUP(A179,Template!$A$1:$I$10000,7,FALSE)</f>
        <v>-7.2801702662600443E-3</v>
      </c>
      <c r="C179" s="45">
        <f>VLOOKUP(A179,Template!$A$1:$I$10000,9,FALSE)</f>
        <v>-2.1915596015606109E-2</v>
      </c>
      <c r="D179" s="45">
        <f t="shared" si="2"/>
        <v>1.4635425749346065E-2</v>
      </c>
      <c r="E179" s="45"/>
      <c r="F179" s="41"/>
      <c r="G179" s="41"/>
      <c r="H179" s="42"/>
      <c r="I179" s="23"/>
      <c r="J179" s="23"/>
    </row>
    <row r="180" spans="1:10" x14ac:dyDescent="0.2">
      <c r="A180" s="36">
        <v>40798</v>
      </c>
      <c r="B180" s="47">
        <f>VLOOKUP(A180,Template!$A$1:$I$10000,7,FALSE)</f>
        <v>-1.8896310751730261E-2</v>
      </c>
      <c r="C180" s="47">
        <f>VLOOKUP(A180,Template!$A$1:$I$10000,9,FALSE)</f>
        <v>-2.3227327298806499E-2</v>
      </c>
      <c r="D180" s="47">
        <f t="shared" si="2"/>
        <v>4.3310165470762385E-3</v>
      </c>
      <c r="E180" s="47"/>
      <c r="F180" s="43"/>
      <c r="G180" s="43"/>
      <c r="H180" s="44"/>
      <c r="I180" s="23"/>
      <c r="J180" s="23"/>
    </row>
    <row r="181" spans="1:10" x14ac:dyDescent="0.2">
      <c r="A181" s="40">
        <v>40799</v>
      </c>
      <c r="B181" s="45">
        <f>VLOOKUP(A181,Template!$A$1:$I$10000,7,FALSE)</f>
        <v>3.2370857909114203E-3</v>
      </c>
      <c r="C181" s="45">
        <f>VLOOKUP(A181,Template!$A$1:$I$10000,9,FALSE)</f>
        <v>5.0710672427505266E-3</v>
      </c>
      <c r="D181" s="45">
        <f t="shared" si="2"/>
        <v>-1.8339814518391062E-3</v>
      </c>
      <c r="E181" s="45"/>
      <c r="F181" s="41"/>
      <c r="G181" s="41"/>
      <c r="H181" s="42"/>
      <c r="I181" s="23"/>
      <c r="J181" s="23"/>
    </row>
    <row r="182" spans="1:10" x14ac:dyDescent="0.2">
      <c r="A182" s="36">
        <v>40800</v>
      </c>
      <c r="B182" s="47">
        <f>VLOOKUP(A182,Template!$A$1:$I$10000,7,FALSE)</f>
        <v>7.0271932334904363E-3</v>
      </c>
      <c r="C182" s="47">
        <f>VLOOKUP(A182,Template!$A$1:$I$10000,9,FALSE)</f>
        <v>5.3133829282148159E-3</v>
      </c>
      <c r="D182" s="47">
        <f t="shared" si="2"/>
        <v>1.7138103052756204E-3</v>
      </c>
      <c r="E182" s="47"/>
      <c r="F182" s="43"/>
      <c r="G182" s="43"/>
      <c r="H182" s="44"/>
      <c r="I182" s="23"/>
      <c r="J182" s="23"/>
    </row>
    <row r="183" spans="1:10" x14ac:dyDescent="0.2">
      <c r="A183" s="40">
        <v>40801</v>
      </c>
      <c r="B183" s="45">
        <f>VLOOKUP(A183,Template!$A$1:$I$10000,7,FALSE)</f>
        <v>5.0227703522609524E-3</v>
      </c>
      <c r="C183" s="45">
        <f>VLOOKUP(A183,Template!$A$1:$I$10000,9,FALSE)</f>
        <v>5.0508913700573199E-3</v>
      </c>
      <c r="D183" s="45">
        <f t="shared" si="2"/>
        <v>-2.8121017796367553E-5</v>
      </c>
      <c r="E183" s="45"/>
      <c r="F183" s="41"/>
      <c r="G183" s="41"/>
      <c r="H183" s="42"/>
      <c r="I183" s="23"/>
      <c r="J183" s="23"/>
    </row>
    <row r="184" spans="1:10" x14ac:dyDescent="0.2">
      <c r="A184" s="36">
        <v>40802</v>
      </c>
      <c r="B184" s="47">
        <f>VLOOKUP(A184,Template!$A$1:$I$10000,7,FALSE)</f>
        <v>-2.7019052373536967E-3</v>
      </c>
      <c r="C184" s="47">
        <f>VLOOKUP(A184,Template!$A$1:$I$10000,9,FALSE)</f>
        <v>-3.8495342750943795E-3</v>
      </c>
      <c r="D184" s="47">
        <f t="shared" si="2"/>
        <v>1.1476290377406828E-3</v>
      </c>
      <c r="E184" s="47"/>
      <c r="F184" s="43"/>
      <c r="G184" s="43"/>
      <c r="H184" s="44"/>
      <c r="I184" s="23"/>
      <c r="J184" s="23"/>
    </row>
    <row r="185" spans="1:10" x14ac:dyDescent="0.2">
      <c r="A185" s="40">
        <v>40806</v>
      </c>
      <c r="B185" s="45">
        <f>VLOOKUP(A185,Template!$A$1:$I$10000,7,FALSE)</f>
        <v>8.5379983016653505E-4</v>
      </c>
      <c r="C185" s="45">
        <f>VLOOKUP(A185,Template!$A$1:$I$10000,9,FALSE)</f>
        <v>1.184707975768573E-2</v>
      </c>
      <c r="D185" s="45">
        <f t="shared" si="2"/>
        <v>-1.0993279927519195E-2</v>
      </c>
      <c r="E185" s="45"/>
      <c r="F185" s="41"/>
      <c r="G185" s="41"/>
      <c r="H185" s="42"/>
      <c r="I185" s="23"/>
      <c r="J185" s="23"/>
    </row>
    <row r="186" spans="1:10" x14ac:dyDescent="0.2">
      <c r="A186" s="36">
        <v>40807</v>
      </c>
      <c r="B186" s="47">
        <f>VLOOKUP(A186,Template!$A$1:$I$10000,7,FALSE)</f>
        <v>1.2901088552055295E-3</v>
      </c>
      <c r="C186" s="47">
        <f>VLOOKUP(A186,Template!$A$1:$I$10000,9,FALSE)</f>
        <v>-1.4623892673682914E-2</v>
      </c>
      <c r="D186" s="47">
        <f t="shared" si="2"/>
        <v>1.5914001528888444E-2</v>
      </c>
      <c r="E186" s="47"/>
      <c r="F186" s="43"/>
      <c r="G186" s="43"/>
      <c r="H186" s="44"/>
      <c r="I186" s="23"/>
      <c r="J186" s="23"/>
    </row>
    <row r="187" spans="1:10" x14ac:dyDescent="0.2">
      <c r="A187" s="40">
        <v>40808</v>
      </c>
      <c r="B187" s="45">
        <f>VLOOKUP(A187,Template!$A$1:$I$10000,7,FALSE)</f>
        <v>-4.7715322339808353E-2</v>
      </c>
      <c r="C187" s="45">
        <f>VLOOKUP(A187,Template!$A$1:$I$10000,9,FALSE)</f>
        <v>-5.4677091238070297E-2</v>
      </c>
      <c r="D187" s="45">
        <f t="shared" si="2"/>
        <v>6.9617688982619441E-3</v>
      </c>
      <c r="E187" s="45"/>
      <c r="F187" s="41"/>
      <c r="G187" s="41"/>
      <c r="H187" s="42"/>
      <c r="I187" s="23"/>
      <c r="J187" s="23"/>
    </row>
    <row r="188" spans="1:10" x14ac:dyDescent="0.2">
      <c r="A188" s="36">
        <v>40809</v>
      </c>
      <c r="B188" s="47">
        <f>VLOOKUP(A188,Template!$A$1:$I$10000,7,FALSE)</f>
        <v>-1.5159395359223282E-2</v>
      </c>
      <c r="C188" s="47">
        <f>VLOOKUP(A188,Template!$A$1:$I$10000,9,FALSE)</f>
        <v>-1.3657151373951848E-2</v>
      </c>
      <c r="D188" s="47">
        <f t="shared" si="2"/>
        <v>-1.5022439852714342E-3</v>
      </c>
      <c r="E188" s="47"/>
      <c r="F188" s="43"/>
      <c r="G188" s="43"/>
      <c r="H188" s="44"/>
      <c r="I188" s="23"/>
      <c r="J188" s="23"/>
    </row>
    <row r="189" spans="1:10" x14ac:dyDescent="0.2">
      <c r="A189" s="40">
        <v>40812</v>
      </c>
      <c r="B189" s="45">
        <f>VLOOKUP(A189,Template!$A$1:$I$10000,7,FALSE)</f>
        <v>2.589258937660821E-3</v>
      </c>
      <c r="C189" s="45">
        <f>VLOOKUP(A189,Template!$A$1:$I$10000,9,FALSE)</f>
        <v>1.0638523490644536E-2</v>
      </c>
      <c r="D189" s="45">
        <f t="shared" si="2"/>
        <v>-8.0492645529837148E-3</v>
      </c>
      <c r="E189" s="45"/>
      <c r="F189" s="41"/>
      <c r="G189" s="41"/>
      <c r="H189" s="42"/>
      <c r="I189" s="23"/>
      <c r="J189" s="23"/>
    </row>
    <row r="190" spans="1:10" x14ac:dyDescent="0.2">
      <c r="A190" s="36">
        <v>40813</v>
      </c>
      <c r="B190" s="47">
        <f>VLOOKUP(A190,Template!$A$1:$I$10000,7,FALSE)</f>
        <v>2.573864730958908E-2</v>
      </c>
      <c r="C190" s="47">
        <f>VLOOKUP(A190,Template!$A$1:$I$10000,9,FALSE)</f>
        <v>2.9714579502501115E-2</v>
      </c>
      <c r="D190" s="47">
        <f t="shared" si="2"/>
        <v>-3.975932192912035E-3</v>
      </c>
      <c r="E190" s="47"/>
      <c r="F190" s="43"/>
      <c r="G190" s="43"/>
      <c r="H190" s="44"/>
      <c r="I190" s="23"/>
      <c r="J190" s="23"/>
    </row>
    <row r="191" spans="1:10" x14ac:dyDescent="0.2">
      <c r="A191" s="40">
        <v>40814</v>
      </c>
      <c r="B191" s="45">
        <f>VLOOKUP(A191,Template!$A$1:$I$10000,7,FALSE)</f>
        <v>-1.1396701543466836E-3</v>
      </c>
      <c r="C191" s="45">
        <f>VLOOKUP(A191,Template!$A$1:$I$10000,9,FALSE)</f>
        <v>-6.1520041777585188E-3</v>
      </c>
      <c r="D191" s="45">
        <f t="shared" si="2"/>
        <v>5.0123340234118352E-3</v>
      </c>
      <c r="E191" s="45"/>
      <c r="F191" s="41"/>
      <c r="G191" s="41"/>
      <c r="H191" s="42"/>
      <c r="I191" s="23"/>
      <c r="J191" s="23"/>
    </row>
    <row r="192" spans="1:10" x14ac:dyDescent="0.2">
      <c r="A192" s="36">
        <v>40815</v>
      </c>
      <c r="B192" s="47">
        <f>VLOOKUP(A192,Template!$A$1:$I$10000,7,FALSE)</f>
        <v>4.252994312227143E-3</v>
      </c>
      <c r="C192" s="47">
        <f>VLOOKUP(A192,Template!$A$1:$I$10000,9,FALSE)</f>
        <v>-6.920592607784215E-5</v>
      </c>
      <c r="D192" s="47">
        <f t="shared" si="2"/>
        <v>4.3222002383049851E-3</v>
      </c>
      <c r="E192" s="47"/>
      <c r="F192" s="43"/>
      <c r="G192" s="43"/>
      <c r="H192" s="44"/>
      <c r="I192" s="23"/>
      <c r="J192" s="23"/>
    </row>
    <row r="193" spans="1:10" x14ac:dyDescent="0.2">
      <c r="A193" s="40">
        <v>40816</v>
      </c>
      <c r="B193" s="45">
        <f>VLOOKUP(A193,Template!$A$1:$I$10000,7,FALSE)</f>
        <v>-1.3195740960423419E-2</v>
      </c>
      <c r="C193" s="45">
        <f>VLOOKUP(A193,Template!$A$1:$I$10000,9,FALSE)</f>
        <v>-3.2170166080085494E-3</v>
      </c>
      <c r="D193" s="45">
        <f t="shared" si="2"/>
        <v>-9.9787243524148694E-3</v>
      </c>
      <c r="E193" s="45"/>
      <c r="F193" s="41"/>
      <c r="G193" s="41"/>
      <c r="H193" s="42"/>
      <c r="I193" s="23"/>
      <c r="J193" s="23"/>
    </row>
    <row r="194" spans="1:10" x14ac:dyDescent="0.2">
      <c r="A194" s="36">
        <v>40819</v>
      </c>
      <c r="B194" s="47">
        <f>VLOOKUP(A194,Template!$A$1:$I$10000,7,FALSE)</f>
        <v>-1.1410663550284084E-2</v>
      </c>
      <c r="C194" s="47">
        <f>VLOOKUP(A194,Template!$A$1:$I$10000,9,FALSE)</f>
        <v>-3.2060546523409617E-2</v>
      </c>
      <c r="D194" s="47">
        <f t="shared" si="2"/>
        <v>2.0649882973125533E-2</v>
      </c>
      <c r="E194" s="47"/>
      <c r="F194" s="43"/>
      <c r="G194" s="43"/>
      <c r="H194" s="44"/>
      <c r="I194" s="23"/>
      <c r="J194" s="23"/>
    </row>
    <row r="195" spans="1:10" x14ac:dyDescent="0.2">
      <c r="A195" s="40">
        <v>40820</v>
      </c>
      <c r="B195" s="45">
        <f>VLOOKUP(A195,Template!$A$1:$I$10000,7,FALSE)</f>
        <v>-4.4246768651110657E-2</v>
      </c>
      <c r="C195" s="45">
        <f>VLOOKUP(A195,Template!$A$1:$I$10000,9,FALSE)</f>
        <v>-4.18713518654803E-2</v>
      </c>
      <c r="D195" s="45">
        <f t="shared" si="2"/>
        <v>-2.3754167856303576E-3</v>
      </c>
      <c r="E195" s="45"/>
      <c r="F195" s="41"/>
      <c r="G195" s="41"/>
      <c r="H195" s="42"/>
      <c r="I195" s="23"/>
      <c r="J195" s="23"/>
    </row>
    <row r="196" spans="1:10" x14ac:dyDescent="0.2">
      <c r="A196" s="36">
        <v>40821</v>
      </c>
      <c r="B196" s="47">
        <f>VLOOKUP(A196,Template!$A$1:$I$10000,7,FALSE)</f>
        <v>2.1924150530582498E-2</v>
      </c>
      <c r="C196" s="47">
        <f>VLOOKUP(A196,Template!$A$1:$I$10000,9,FALSE)</f>
        <v>2.5632849089512577E-2</v>
      </c>
      <c r="D196" s="47">
        <f t="shared" ref="D196:D259" si="3">B196-C196</f>
        <v>-3.7086985589300792E-3</v>
      </c>
      <c r="E196" s="47"/>
      <c r="F196" s="43"/>
      <c r="G196" s="43"/>
      <c r="H196" s="44"/>
      <c r="I196" s="23"/>
      <c r="J196" s="23"/>
    </row>
    <row r="197" spans="1:10" x14ac:dyDescent="0.2">
      <c r="A197" s="40">
        <v>40822</v>
      </c>
      <c r="B197" s="45">
        <f>VLOOKUP(A197,Template!$A$1:$I$10000,7,FALSE)</f>
        <v>3.143051486852122E-2</v>
      </c>
      <c r="C197" s="45">
        <f>VLOOKUP(A197,Template!$A$1:$I$10000,9,FALSE)</f>
        <v>5.1438999662048124E-2</v>
      </c>
      <c r="D197" s="45">
        <f t="shared" si="3"/>
        <v>-2.0008484793526904E-2</v>
      </c>
      <c r="E197" s="45"/>
      <c r="F197" s="41"/>
      <c r="G197" s="41"/>
      <c r="H197" s="42"/>
      <c r="I197" s="23"/>
      <c r="J197" s="23"/>
    </row>
    <row r="198" spans="1:10" x14ac:dyDescent="0.2">
      <c r="A198" s="36">
        <v>40823</v>
      </c>
      <c r="B198" s="47">
        <f>VLOOKUP(A198,Template!$A$1:$I$10000,7,FALSE)</f>
        <v>2.9191486131130429E-3</v>
      </c>
      <c r="C198" s="47">
        <f>VLOOKUP(A198,Template!$A$1:$I$10000,9,FALSE)</f>
        <v>-5.9835279415585418E-3</v>
      </c>
      <c r="D198" s="47">
        <f t="shared" si="3"/>
        <v>8.9026765546715847E-3</v>
      </c>
      <c r="E198" s="47"/>
      <c r="F198" s="43"/>
      <c r="G198" s="43"/>
      <c r="H198" s="44"/>
      <c r="I198" s="23"/>
      <c r="J198" s="23"/>
    </row>
    <row r="199" spans="1:10" x14ac:dyDescent="0.2">
      <c r="A199" s="40">
        <v>40827</v>
      </c>
      <c r="B199" s="45">
        <f>VLOOKUP(A199,Template!$A$1:$I$10000,7,FALSE)</f>
        <v>1.1644808699578846E-2</v>
      </c>
      <c r="C199" s="45">
        <f>VLOOKUP(A199,Template!$A$1:$I$10000,9,FALSE)</f>
        <v>1.9209776136005052E-2</v>
      </c>
      <c r="D199" s="45">
        <f t="shared" si="3"/>
        <v>-7.5649674364262065E-3</v>
      </c>
      <c r="E199" s="45"/>
      <c r="F199" s="41"/>
      <c r="G199" s="41"/>
      <c r="H199" s="42"/>
      <c r="I199" s="23"/>
      <c r="J199" s="23"/>
    </row>
    <row r="200" spans="1:10" x14ac:dyDescent="0.2">
      <c r="A200" s="36">
        <v>40828</v>
      </c>
      <c r="B200" s="47">
        <f>VLOOKUP(A200,Template!$A$1:$I$10000,7,FALSE)</f>
        <v>1.1198398623740058E-2</v>
      </c>
      <c r="C200" s="47">
        <f>VLOOKUP(A200,Template!$A$1:$I$10000,9,FALSE)</f>
        <v>1.6723350253807112E-2</v>
      </c>
      <c r="D200" s="47">
        <f t="shared" si="3"/>
        <v>-5.5249516300670543E-3</v>
      </c>
      <c r="E200" s="47"/>
      <c r="F200" s="43"/>
      <c r="G200" s="43"/>
      <c r="H200" s="44"/>
      <c r="I200" s="23"/>
      <c r="J200" s="23"/>
    </row>
    <row r="201" spans="1:10" x14ac:dyDescent="0.2">
      <c r="A201" s="40">
        <v>40829</v>
      </c>
      <c r="B201" s="45">
        <f>VLOOKUP(A201,Template!$A$1:$I$10000,7,FALSE)</f>
        <v>-5.715728513038032E-3</v>
      </c>
      <c r="C201" s="45">
        <f>VLOOKUP(A201,Template!$A$1:$I$10000,9,FALSE)</f>
        <v>2.638614639942638E-3</v>
      </c>
      <c r="D201" s="45">
        <f t="shared" si="3"/>
        <v>-8.35434315298067E-3</v>
      </c>
      <c r="E201" s="45"/>
      <c r="F201" s="41"/>
      <c r="G201" s="41"/>
      <c r="H201" s="42"/>
      <c r="I201" s="23"/>
      <c r="J201" s="23"/>
    </row>
    <row r="202" spans="1:10" x14ac:dyDescent="0.2">
      <c r="A202" s="36">
        <v>40830</v>
      </c>
      <c r="B202" s="47">
        <f>VLOOKUP(A202,Template!$A$1:$I$10000,7,FALSE)</f>
        <v>1.4171448782450691E-2</v>
      </c>
      <c r="C202" s="47">
        <f>VLOOKUP(A202,Template!$A$1:$I$10000,9,FALSE)</f>
        <v>-3.1943552282357457E-3</v>
      </c>
      <c r="D202" s="47">
        <f t="shared" si="3"/>
        <v>1.7365804010686436E-2</v>
      </c>
      <c r="E202" s="47"/>
      <c r="F202" s="43"/>
      <c r="G202" s="43"/>
      <c r="H202" s="44"/>
      <c r="I202" s="23"/>
      <c r="J202" s="23"/>
    </row>
    <row r="203" spans="1:10" x14ac:dyDescent="0.2">
      <c r="A203" s="40">
        <v>40833</v>
      </c>
      <c r="B203" s="45">
        <f>VLOOKUP(A203,Template!$A$1:$I$10000,7,FALSE)</f>
        <v>-4.8284325086250801E-3</v>
      </c>
      <c r="C203" s="45">
        <f>VLOOKUP(A203,Template!$A$1:$I$10000,9,FALSE)</f>
        <v>1.1989119873714316E-3</v>
      </c>
      <c r="D203" s="45">
        <f t="shared" si="3"/>
        <v>-6.0273444959965117E-3</v>
      </c>
      <c r="E203" s="45"/>
      <c r="F203" s="41"/>
      <c r="G203" s="41"/>
      <c r="H203" s="42"/>
      <c r="I203" s="23"/>
      <c r="J203" s="23"/>
    </row>
    <row r="204" spans="1:10" x14ac:dyDescent="0.2">
      <c r="A204" s="36">
        <v>40834</v>
      </c>
      <c r="B204" s="47">
        <f>VLOOKUP(A204,Template!$A$1:$I$10000,7,FALSE)</f>
        <v>7.0098836260779063E-3</v>
      </c>
      <c r="C204" s="47">
        <f>VLOOKUP(A204,Template!$A$1:$I$10000,9,FALSE)</f>
        <v>1.09668872850468E-2</v>
      </c>
      <c r="D204" s="47">
        <f t="shared" si="3"/>
        <v>-3.9570036589688939E-3</v>
      </c>
      <c r="E204" s="47"/>
      <c r="F204" s="43"/>
      <c r="G204" s="43"/>
      <c r="H204" s="44"/>
      <c r="I204" s="23"/>
      <c r="J204" s="23"/>
    </row>
    <row r="205" spans="1:10" x14ac:dyDescent="0.2">
      <c r="A205" s="40">
        <v>40835</v>
      </c>
      <c r="B205" s="45">
        <f>VLOOKUP(A205,Template!$A$1:$I$10000,7,FALSE)</f>
        <v>1.7607147328200456E-2</v>
      </c>
      <c r="C205" s="45">
        <f>VLOOKUP(A205,Template!$A$1:$I$10000,9,FALSE)</f>
        <v>9.0317072147547695E-3</v>
      </c>
      <c r="D205" s="45">
        <f t="shared" si="3"/>
        <v>8.575440113445687E-3</v>
      </c>
      <c r="E205" s="45"/>
      <c r="F205" s="41"/>
      <c r="G205" s="41"/>
      <c r="H205" s="42"/>
      <c r="I205" s="23"/>
      <c r="J205" s="23"/>
    </row>
    <row r="206" spans="1:10" x14ac:dyDescent="0.2">
      <c r="A206" s="36">
        <v>40836</v>
      </c>
      <c r="B206" s="47">
        <f>VLOOKUP(A206,Template!$A$1:$I$10000,7,FALSE)</f>
        <v>-1.5938038971392565E-3</v>
      </c>
      <c r="C206" s="47">
        <f>VLOOKUP(A206,Template!$A$1:$I$10000,9,FALSE)</f>
        <v>-3.3700253607858999E-3</v>
      </c>
      <c r="D206" s="47">
        <f t="shared" si="3"/>
        <v>1.7762214636466434E-3</v>
      </c>
      <c r="E206" s="47"/>
      <c r="F206" s="43"/>
      <c r="G206" s="43"/>
      <c r="H206" s="44"/>
      <c r="I206" s="23"/>
      <c r="J206" s="23"/>
    </row>
    <row r="207" spans="1:10" x14ac:dyDescent="0.2">
      <c r="A207" s="40">
        <v>40837</v>
      </c>
      <c r="B207" s="45">
        <f>VLOOKUP(A207,Template!$A$1:$I$10000,7,FALSE)</f>
        <v>9.9509756539404304E-3</v>
      </c>
      <c r="C207" s="45">
        <f>VLOOKUP(A207,Template!$A$1:$I$10000,9,FALSE)</f>
        <v>1.2863140795198236E-2</v>
      </c>
      <c r="D207" s="45">
        <f t="shared" si="3"/>
        <v>-2.9121651412578053E-3</v>
      </c>
      <c r="E207" s="45"/>
      <c r="F207" s="41"/>
      <c r="G207" s="41"/>
      <c r="H207" s="42"/>
      <c r="I207" s="23"/>
      <c r="J207" s="23"/>
    </row>
    <row r="208" spans="1:10" x14ac:dyDescent="0.2">
      <c r="A208" s="36">
        <v>40840</v>
      </c>
      <c r="B208" s="47">
        <f>VLOOKUP(A208,Template!$A$1:$I$10000,7,FALSE)</f>
        <v>1.5408135745799356E-2</v>
      </c>
      <c r="C208" s="47">
        <f>VLOOKUP(A208,Template!$A$1:$I$10000,9,FALSE)</f>
        <v>1.7024297235944008E-2</v>
      </c>
      <c r="D208" s="47">
        <f t="shared" si="3"/>
        <v>-1.6161614901446519E-3</v>
      </c>
      <c r="E208" s="47"/>
      <c r="F208" s="43"/>
      <c r="G208" s="43"/>
      <c r="H208" s="44"/>
      <c r="I208" s="23"/>
      <c r="J208" s="23"/>
    </row>
    <row r="209" spans="1:10" x14ac:dyDescent="0.2">
      <c r="A209" s="40">
        <v>40841</v>
      </c>
      <c r="B209" s="45">
        <f>VLOOKUP(A209,Template!$A$1:$I$10000,7,FALSE)</f>
        <v>-9.7857611261853439E-3</v>
      </c>
      <c r="C209" s="45">
        <f>VLOOKUP(A209,Template!$A$1:$I$10000,9,FALSE)</f>
        <v>-1.39403034850758E-2</v>
      </c>
      <c r="D209" s="45">
        <f t="shared" si="3"/>
        <v>4.1545423588904562E-3</v>
      </c>
      <c r="E209" s="45"/>
      <c r="F209" s="41"/>
      <c r="G209" s="41"/>
      <c r="H209" s="42"/>
      <c r="I209" s="23"/>
      <c r="J209" s="23"/>
    </row>
    <row r="210" spans="1:10" x14ac:dyDescent="0.2">
      <c r="A210" s="36">
        <v>40842</v>
      </c>
      <c r="B210" s="47">
        <f>VLOOKUP(A210,Template!$A$1:$I$10000,7,FALSE)</f>
        <v>7.4751548519236266E-4</v>
      </c>
      <c r="C210" s="47">
        <f>VLOOKUP(A210,Template!$A$1:$I$10000,9,FALSE)</f>
        <v>6.7473872898839993E-3</v>
      </c>
      <c r="D210" s="47">
        <f t="shared" si="3"/>
        <v>-5.9998718046916366E-3</v>
      </c>
      <c r="E210" s="47"/>
      <c r="F210" s="43"/>
      <c r="G210" s="43"/>
      <c r="H210" s="44"/>
      <c r="I210" s="23"/>
      <c r="J210" s="23"/>
    </row>
    <row r="211" spans="1:10" x14ac:dyDescent="0.2">
      <c r="A211" s="40">
        <v>40843</v>
      </c>
      <c r="B211" s="45">
        <f>VLOOKUP(A211,Template!$A$1:$I$10000,7,FALSE)</f>
        <v>2.6061030632765991E-2</v>
      </c>
      <c r="C211" s="45">
        <f>VLOOKUP(A211,Template!$A$1:$I$10000,9,FALSE)</f>
        <v>3.5876860612721329E-2</v>
      </c>
      <c r="D211" s="45">
        <f t="shared" si="3"/>
        <v>-9.8158299799553372E-3</v>
      </c>
      <c r="E211" s="45"/>
      <c r="F211" s="41"/>
      <c r="G211" s="41"/>
      <c r="H211" s="42"/>
      <c r="I211" s="23"/>
      <c r="J211" s="23"/>
    </row>
    <row r="212" spans="1:10" x14ac:dyDescent="0.2">
      <c r="A212" s="36">
        <v>40844</v>
      </c>
      <c r="B212" s="47">
        <f>VLOOKUP(A212,Template!$A$1:$I$10000,7,FALSE)</f>
        <v>3.0739264112737974E-3</v>
      </c>
      <c r="C212" s="47">
        <f>VLOOKUP(A212,Template!$A$1:$I$10000,9,FALSE)</f>
        <v>2.416130392279614E-3</v>
      </c>
      <c r="D212" s="47">
        <f t="shared" si="3"/>
        <v>6.5779601899418338E-4</v>
      </c>
      <c r="E212" s="47"/>
      <c r="F212" s="43"/>
      <c r="G212" s="43"/>
      <c r="H212" s="44"/>
      <c r="I212" s="23"/>
      <c r="J212" s="23"/>
    </row>
    <row r="213" spans="1:10" x14ac:dyDescent="0.2">
      <c r="A213" s="40">
        <v>40849</v>
      </c>
      <c r="B213" s="45">
        <f>VLOOKUP(A213,Template!$A$1:$I$10000,7,FALSE)</f>
        <v>-9.9769172191276345E-3</v>
      </c>
      <c r="C213" s="45">
        <f>VLOOKUP(A213,Template!$A$1:$I$10000,9,FALSE)</f>
        <v>-1.3008261598012605E-2</v>
      </c>
      <c r="D213" s="45">
        <f t="shared" si="3"/>
        <v>3.0313443788849703E-3</v>
      </c>
      <c r="E213" s="45"/>
      <c r="F213" s="41"/>
      <c r="G213" s="41"/>
      <c r="H213" s="42"/>
      <c r="I213" s="23"/>
      <c r="J213" s="23"/>
    </row>
    <row r="214" spans="1:10" x14ac:dyDescent="0.2">
      <c r="A214" s="36">
        <v>40850</v>
      </c>
      <c r="B214" s="47">
        <f>VLOOKUP(A214,Template!$A$1:$I$10000,7,FALSE)</f>
        <v>1.3863597640511038E-3</v>
      </c>
      <c r="C214" s="47">
        <f>VLOOKUP(A214,Template!$A$1:$I$10000,9,FALSE)</f>
        <v>1.505516324198819E-3</v>
      </c>
      <c r="D214" s="47">
        <f t="shared" si="3"/>
        <v>-1.1915656014771514E-4</v>
      </c>
      <c r="E214" s="47"/>
      <c r="F214" s="43"/>
      <c r="G214" s="43"/>
      <c r="H214" s="44"/>
      <c r="I214" s="23"/>
      <c r="J214" s="23"/>
    </row>
    <row r="215" spans="1:10" x14ac:dyDescent="0.2">
      <c r="A215" s="40">
        <v>40851</v>
      </c>
      <c r="B215" s="45">
        <f>VLOOKUP(A215,Template!$A$1:$I$10000,7,FALSE)</f>
        <v>-4.998687152043102E-3</v>
      </c>
      <c r="C215" s="45">
        <f>VLOOKUP(A215,Template!$A$1:$I$10000,9,FALSE)</f>
        <v>-1.9123811483171549E-3</v>
      </c>
      <c r="D215" s="45">
        <f t="shared" si="3"/>
        <v>-3.0863060037259471E-3</v>
      </c>
      <c r="E215" s="45"/>
      <c r="F215" s="41"/>
      <c r="G215" s="41"/>
      <c r="H215" s="42"/>
      <c r="I215" s="23"/>
      <c r="J215" s="23"/>
    </row>
    <row r="216" spans="1:10" x14ac:dyDescent="0.2">
      <c r="A216" s="36">
        <v>40854</v>
      </c>
      <c r="B216" s="47">
        <f>VLOOKUP(A216,Template!$A$1:$I$10000,7,FALSE)</f>
        <v>9.7982910616747354E-3</v>
      </c>
      <c r="C216" s="47">
        <f>VLOOKUP(A216,Template!$A$1:$I$10000,9,FALSE)</f>
        <v>1.7452877698684421E-2</v>
      </c>
      <c r="D216" s="47">
        <f t="shared" si="3"/>
        <v>-7.654586637009686E-3</v>
      </c>
      <c r="E216" s="47"/>
      <c r="F216" s="43"/>
      <c r="G216" s="43"/>
      <c r="H216" s="44"/>
      <c r="I216" s="23"/>
      <c r="J216" s="23"/>
    </row>
    <row r="217" spans="1:10" x14ac:dyDescent="0.2">
      <c r="A217" s="40">
        <v>40855</v>
      </c>
      <c r="B217" s="45">
        <f>VLOOKUP(A217,Template!$A$1:$I$10000,7,FALSE)</f>
        <v>1.2579704853419305E-2</v>
      </c>
      <c r="C217" s="45">
        <f>VLOOKUP(A217,Template!$A$1:$I$10000,9,FALSE)</f>
        <v>6.2342876612673237E-3</v>
      </c>
      <c r="D217" s="45">
        <f t="shared" si="3"/>
        <v>6.3454171921519809E-3</v>
      </c>
      <c r="E217" s="45"/>
      <c r="F217" s="41"/>
      <c r="G217" s="41"/>
      <c r="H217" s="42"/>
      <c r="I217" s="23"/>
      <c r="J217" s="23"/>
    </row>
    <row r="218" spans="1:10" x14ac:dyDescent="0.2">
      <c r="A218" s="36">
        <v>40856</v>
      </c>
      <c r="B218" s="47">
        <f>VLOOKUP(A218,Template!$A$1:$I$10000,7,FALSE)</f>
        <v>-1.1000880074171659E-2</v>
      </c>
      <c r="C218" s="47">
        <f>VLOOKUP(A218,Template!$A$1:$I$10000,9,FALSE)</f>
        <v>-1.833531618925599E-2</v>
      </c>
      <c r="D218" s="47">
        <f t="shared" si="3"/>
        <v>7.3344361150843307E-3</v>
      </c>
      <c r="E218" s="47"/>
      <c r="F218" s="43"/>
      <c r="G218" s="43"/>
      <c r="H218" s="44"/>
      <c r="I218" s="23"/>
      <c r="J218" s="23"/>
    </row>
    <row r="219" spans="1:10" x14ac:dyDescent="0.2">
      <c r="A219" s="40">
        <v>40857</v>
      </c>
      <c r="B219" s="45">
        <f>VLOOKUP(A219,Template!$A$1:$I$10000,7,FALSE)</f>
        <v>-4.8476520546322233E-3</v>
      </c>
      <c r="C219" s="45">
        <f>VLOOKUP(A219,Template!$A$1:$I$10000,9,FALSE)</f>
        <v>-4.6146746654351922E-4</v>
      </c>
      <c r="D219" s="45">
        <f t="shared" si="3"/>
        <v>-4.386184588088704E-3</v>
      </c>
      <c r="E219" s="45"/>
      <c r="F219" s="41"/>
      <c r="G219" s="41"/>
      <c r="H219" s="42"/>
      <c r="I219" s="23"/>
      <c r="J219" s="23"/>
    </row>
    <row r="220" spans="1:10" x14ac:dyDescent="0.2">
      <c r="A220" s="36">
        <v>40858</v>
      </c>
      <c r="B220" s="47">
        <f>VLOOKUP(A220,Template!$A$1:$I$10000,7,FALSE)</f>
        <v>4.8258771856823923E-3</v>
      </c>
      <c r="C220" s="47">
        <f>VLOOKUP(A220,Template!$A$1:$I$10000,9,FALSE)</f>
        <v>1.1460402734640773E-2</v>
      </c>
      <c r="D220" s="47">
        <f t="shared" si="3"/>
        <v>-6.634525548958381E-3</v>
      </c>
      <c r="E220" s="47"/>
      <c r="F220" s="43"/>
      <c r="G220" s="43"/>
      <c r="H220" s="44"/>
      <c r="I220" s="23"/>
      <c r="J220" s="23"/>
    </row>
    <row r="221" spans="1:10" x14ac:dyDescent="0.2">
      <c r="A221" s="40">
        <v>40861</v>
      </c>
      <c r="B221" s="45">
        <f>VLOOKUP(A221,Template!$A$1:$I$10000,7,FALSE)</f>
        <v>7.2666989819356598E-3</v>
      </c>
      <c r="C221" s="45">
        <f>VLOOKUP(A221,Template!$A$1:$I$10000,9,FALSE)</f>
        <v>-2.7824972394030478E-3</v>
      </c>
      <c r="D221" s="45">
        <f t="shared" si="3"/>
        <v>1.0049196221338708E-2</v>
      </c>
      <c r="E221" s="45"/>
      <c r="F221" s="41"/>
      <c r="G221" s="41"/>
      <c r="H221" s="42"/>
      <c r="I221" s="23"/>
      <c r="J221" s="23"/>
    </row>
    <row r="222" spans="1:10" x14ac:dyDescent="0.2">
      <c r="A222" s="36">
        <v>40862</v>
      </c>
      <c r="B222" s="47">
        <f>VLOOKUP(A222,Template!$A$1:$I$10000,7,FALSE)</f>
        <v>3.9413487607387054E-5</v>
      </c>
      <c r="C222" s="47">
        <f>VLOOKUP(A222,Template!$A$1:$I$10000,9,FALSE)</f>
        <v>5.2591914484392266E-3</v>
      </c>
      <c r="D222" s="47">
        <f t="shared" si="3"/>
        <v>-5.2197779608318395E-3</v>
      </c>
      <c r="E222" s="47"/>
      <c r="F222" s="43"/>
      <c r="G222" s="43"/>
      <c r="H222" s="44"/>
      <c r="I222" s="23"/>
      <c r="J222" s="23"/>
    </row>
    <row r="223" spans="1:10" x14ac:dyDescent="0.2">
      <c r="A223" s="40">
        <v>40863</v>
      </c>
      <c r="B223" s="45">
        <f>VLOOKUP(A223,Template!$A$1:$I$10000,7,FALSE)</f>
        <v>1.0378806813614583E-2</v>
      </c>
      <c r="C223" s="45">
        <f>VLOOKUP(A223,Template!$A$1:$I$10000,9,FALSE)</f>
        <v>4.2129373049619723E-3</v>
      </c>
      <c r="D223" s="45">
        <f t="shared" si="3"/>
        <v>6.1658695086526105E-3</v>
      </c>
      <c r="E223" s="45"/>
      <c r="F223" s="41"/>
      <c r="G223" s="41"/>
      <c r="H223" s="42"/>
      <c r="I223" s="23"/>
      <c r="J223" s="23"/>
    </row>
    <row r="224" spans="1:10" x14ac:dyDescent="0.2">
      <c r="A224" s="36">
        <v>40864</v>
      </c>
      <c r="B224" s="47">
        <f>VLOOKUP(A224,Template!$A$1:$I$10000,7,FALSE)</f>
        <v>-7.6177473828068498E-3</v>
      </c>
      <c r="C224" s="47">
        <f>VLOOKUP(A224,Template!$A$1:$I$10000,9,FALSE)</f>
        <v>-1.7891697180792532E-2</v>
      </c>
      <c r="D224" s="47">
        <f t="shared" si="3"/>
        <v>1.0273949797985682E-2</v>
      </c>
      <c r="E224" s="47"/>
      <c r="F224" s="43"/>
      <c r="G224" s="43"/>
      <c r="H224" s="44"/>
      <c r="I224" s="23"/>
      <c r="J224" s="23"/>
    </row>
    <row r="225" spans="1:10" x14ac:dyDescent="0.2">
      <c r="A225" s="40">
        <v>40865</v>
      </c>
      <c r="B225" s="45">
        <f>VLOOKUP(A225,Template!$A$1:$I$10000,7,FALSE)</f>
        <v>-9.3985682365280709E-3</v>
      </c>
      <c r="C225" s="45">
        <f>VLOOKUP(A225,Template!$A$1:$I$10000,9,FALSE)</f>
        <v>-5.4538671392262428E-3</v>
      </c>
      <c r="D225" s="45">
        <f t="shared" si="3"/>
        <v>-3.9447010973018282E-3</v>
      </c>
      <c r="E225" s="45"/>
      <c r="F225" s="41"/>
      <c r="G225" s="41"/>
      <c r="H225" s="42"/>
      <c r="I225" s="23"/>
      <c r="J225" s="23"/>
    </row>
    <row r="226" spans="1:10" x14ac:dyDescent="0.2">
      <c r="A226" s="36">
        <v>40868</v>
      </c>
      <c r="B226" s="47">
        <f>VLOOKUP(A226,Template!$A$1:$I$10000,7,FALSE)</f>
        <v>-1.7882849544328394E-2</v>
      </c>
      <c r="C226" s="47">
        <f>VLOOKUP(A226,Template!$A$1:$I$10000,9,FALSE)</f>
        <v>-1.9084193177049347E-2</v>
      </c>
      <c r="D226" s="47">
        <f t="shared" si="3"/>
        <v>1.2013436327209526E-3</v>
      </c>
      <c r="E226" s="47"/>
      <c r="F226" s="43"/>
      <c r="G226" s="43"/>
      <c r="H226" s="44"/>
      <c r="I226" s="23"/>
      <c r="J226" s="23"/>
    </row>
    <row r="227" spans="1:10" x14ac:dyDescent="0.2">
      <c r="A227" s="40">
        <v>40869</v>
      </c>
      <c r="B227" s="45">
        <f>VLOOKUP(A227,Template!$A$1:$I$10000,7,FALSE)</f>
        <v>-8.6798843115133417E-3</v>
      </c>
      <c r="C227" s="45">
        <f>VLOOKUP(A227,Template!$A$1:$I$10000,9,FALSE)</f>
        <v>-1.3599718923208104E-2</v>
      </c>
      <c r="D227" s="45">
        <f t="shared" si="3"/>
        <v>4.9198346116947622E-3</v>
      </c>
      <c r="E227" s="45"/>
      <c r="F227" s="41"/>
      <c r="G227" s="41"/>
      <c r="H227" s="42"/>
      <c r="I227" s="23"/>
      <c r="J227" s="23"/>
    </row>
    <row r="228" spans="1:10" x14ac:dyDescent="0.2">
      <c r="A228" s="36">
        <v>40870</v>
      </c>
      <c r="B228" s="47">
        <f>VLOOKUP(A228,Template!$A$1:$I$10000,7,FALSE)</f>
        <v>-2.322503232619566E-2</v>
      </c>
      <c r="C228" s="47">
        <f>VLOOKUP(A228,Template!$A$1:$I$10000,9,FALSE)</f>
        <v>-2.6796639697989622E-2</v>
      </c>
      <c r="D228" s="47">
        <f t="shared" si="3"/>
        <v>3.5716073717939611E-3</v>
      </c>
      <c r="E228" s="47"/>
      <c r="F228" s="43"/>
      <c r="G228" s="43"/>
      <c r="H228" s="44"/>
      <c r="I228" s="23"/>
      <c r="J228" s="23"/>
    </row>
    <row r="229" spans="1:10" x14ac:dyDescent="0.2">
      <c r="A229" s="40">
        <v>40871</v>
      </c>
      <c r="B229" s="45">
        <f>VLOOKUP(A229,Template!$A$1:$I$10000,7,FALSE)</f>
        <v>-1.3337052616002598E-3</v>
      </c>
      <c r="C229" s="45">
        <f>VLOOKUP(A229,Template!$A$1:$I$10000,9,FALSE)</f>
        <v>-5.4028214180790179E-4</v>
      </c>
      <c r="D229" s="45">
        <f t="shared" si="3"/>
        <v>-7.9342311979235802E-4</v>
      </c>
      <c r="E229" s="45"/>
      <c r="F229" s="41"/>
      <c r="G229" s="41"/>
      <c r="H229" s="42"/>
      <c r="I229" s="23"/>
      <c r="J229" s="23"/>
    </row>
    <row r="230" spans="1:10" x14ac:dyDescent="0.2">
      <c r="A230" s="36">
        <v>40872</v>
      </c>
      <c r="B230" s="47">
        <f>VLOOKUP(A230,Template!$A$1:$I$10000,7,FALSE)</f>
        <v>-8.5186196862455654E-3</v>
      </c>
      <c r="C230" s="47">
        <f>VLOOKUP(A230,Template!$A$1:$I$10000,9,FALSE)</f>
        <v>-1.4622905897739291E-2</v>
      </c>
      <c r="D230" s="47">
        <f t="shared" si="3"/>
        <v>6.1042862114937257E-3</v>
      </c>
      <c r="E230" s="47"/>
      <c r="F230" s="43"/>
      <c r="G230" s="43"/>
      <c r="H230" s="44"/>
      <c r="I230" s="23"/>
      <c r="J230" s="23"/>
    </row>
    <row r="231" spans="1:10" x14ac:dyDescent="0.2">
      <c r="A231" s="40">
        <v>40875</v>
      </c>
      <c r="B231" s="45">
        <f>VLOOKUP(A231,Template!$A$1:$I$10000,7,FALSE)</f>
        <v>1.6906865682207117E-2</v>
      </c>
      <c r="C231" s="45">
        <f>VLOOKUP(A231,Template!$A$1:$I$10000,9,FALSE)</f>
        <v>2.492700130196801E-2</v>
      </c>
      <c r="D231" s="45">
        <f t="shared" si="3"/>
        <v>-8.0201356197608931E-3</v>
      </c>
      <c r="E231" s="45"/>
      <c r="F231" s="41"/>
      <c r="G231" s="41"/>
      <c r="H231" s="42"/>
      <c r="I231" s="23"/>
      <c r="J231" s="23"/>
    </row>
    <row r="232" spans="1:10" x14ac:dyDescent="0.2">
      <c r="A232" s="36">
        <v>40876</v>
      </c>
      <c r="B232" s="47">
        <f>VLOOKUP(A232,Template!$A$1:$I$10000,7,FALSE)</f>
        <v>3.7418474787067613E-3</v>
      </c>
      <c r="C232" s="47">
        <f>VLOOKUP(A232,Template!$A$1:$I$10000,9,FALSE)</f>
        <v>9.0524524252932892E-4</v>
      </c>
      <c r="D232" s="47">
        <f t="shared" si="3"/>
        <v>2.8366022361774323E-3</v>
      </c>
      <c r="E232" s="47"/>
      <c r="F232" s="43"/>
      <c r="G232" s="43"/>
      <c r="H232" s="44"/>
      <c r="I232" s="23"/>
      <c r="J232" s="23"/>
    </row>
    <row r="233" spans="1:10" x14ac:dyDescent="0.2">
      <c r="A233" s="40">
        <v>40877</v>
      </c>
      <c r="B233" s="45">
        <f>VLOOKUP(A233,Template!$A$1:$I$10000,7,FALSE)</f>
        <v>2.5954751622556005E-2</v>
      </c>
      <c r="C233" s="45">
        <f>VLOOKUP(A233,Template!$A$1:$I$10000,9,FALSE)</f>
        <v>2.5498913209555774E-2</v>
      </c>
      <c r="D233" s="45">
        <f t="shared" si="3"/>
        <v>4.5583841300023131E-4</v>
      </c>
      <c r="E233" s="45"/>
      <c r="F233" s="41"/>
      <c r="G233" s="41"/>
      <c r="H233" s="42"/>
      <c r="I233" s="23"/>
      <c r="J233" s="23"/>
    </row>
    <row r="234" spans="1:10" x14ac:dyDescent="0.2">
      <c r="A234" s="36">
        <v>40878</v>
      </c>
      <c r="B234" s="47">
        <f>VLOOKUP(A234,Template!$A$1:$I$10000,7,FALSE)</f>
        <v>-5.6202219060597081E-4</v>
      </c>
      <c r="C234" s="47">
        <f>VLOOKUP(A234,Template!$A$1:$I$10000,9,FALSE)</f>
        <v>-5.0801554325702325E-3</v>
      </c>
      <c r="D234" s="47">
        <f t="shared" si="3"/>
        <v>4.5181332419642617E-3</v>
      </c>
      <c r="E234" s="47"/>
      <c r="F234" s="43"/>
      <c r="G234" s="43"/>
      <c r="H234" s="44"/>
      <c r="I234" s="23"/>
      <c r="J234" s="23"/>
    </row>
    <row r="235" spans="1:10" x14ac:dyDescent="0.2">
      <c r="A235" s="40">
        <v>40879</v>
      </c>
      <c r="B235" s="45">
        <f>VLOOKUP(A235,Template!$A$1:$I$10000,7,FALSE)</f>
        <v>-5.7962868864175343E-3</v>
      </c>
      <c r="C235" s="45">
        <f>VLOOKUP(A235,Template!$A$1:$I$10000,9,FALSE)</f>
        <v>-8.6953371254638867E-5</v>
      </c>
      <c r="D235" s="45">
        <f t="shared" si="3"/>
        <v>-5.7093335151628954E-3</v>
      </c>
      <c r="E235" s="45"/>
      <c r="F235" s="41"/>
      <c r="G235" s="41"/>
      <c r="H235" s="42"/>
      <c r="I235" s="23"/>
      <c r="J235" s="23"/>
    </row>
    <row r="236" spans="1:10" x14ac:dyDescent="0.2">
      <c r="A236" s="36">
        <v>40882</v>
      </c>
      <c r="B236" s="47">
        <f>VLOOKUP(A236,Template!$A$1:$I$10000,7,FALSE)</f>
        <v>-9.0277788914363555E-3</v>
      </c>
      <c r="C236" s="47">
        <f>VLOOKUP(A236,Template!$A$1:$I$10000,9,FALSE)</f>
        <v>-9.5826116783701565E-3</v>
      </c>
      <c r="D236" s="47">
        <f t="shared" si="3"/>
        <v>5.54832786933801E-4</v>
      </c>
      <c r="E236" s="47"/>
      <c r="F236" s="43"/>
      <c r="G236" s="43"/>
      <c r="H236" s="44"/>
      <c r="I236" s="23"/>
      <c r="J236" s="23"/>
    </row>
    <row r="237" spans="1:10" x14ac:dyDescent="0.2">
      <c r="A237" s="40">
        <v>40883</v>
      </c>
      <c r="B237" s="45">
        <f>VLOOKUP(A237,Template!$A$1:$I$10000,7,FALSE)</f>
        <v>-1.113448787166893E-2</v>
      </c>
      <c r="C237" s="45">
        <f>VLOOKUP(A237,Template!$A$1:$I$10000,9,FALSE)</f>
        <v>-1.9243339219339184E-3</v>
      </c>
      <c r="D237" s="45">
        <f t="shared" si="3"/>
        <v>-9.2101539497350116E-3</v>
      </c>
      <c r="E237" s="45"/>
      <c r="F237" s="41"/>
      <c r="G237" s="41"/>
      <c r="H237" s="42"/>
      <c r="I237" s="23"/>
      <c r="J237" s="23"/>
    </row>
    <row r="238" spans="1:10" x14ac:dyDescent="0.2">
      <c r="A238" s="36">
        <v>40884</v>
      </c>
      <c r="B238" s="47">
        <f>VLOOKUP(A238,Template!$A$1:$I$10000,7,FALSE)</f>
        <v>1.1535586029491229E-2</v>
      </c>
      <c r="C238" s="47">
        <f>VLOOKUP(A238,Template!$A$1:$I$10000,9,FALSE)</f>
        <v>1.5607627137282254E-2</v>
      </c>
      <c r="D238" s="47">
        <f t="shared" si="3"/>
        <v>-4.0720411077910246E-3</v>
      </c>
      <c r="E238" s="47"/>
      <c r="F238" s="43"/>
      <c r="G238" s="43"/>
      <c r="H238" s="44"/>
      <c r="I238" s="23"/>
      <c r="J238" s="23"/>
    </row>
    <row r="239" spans="1:10" x14ac:dyDescent="0.2">
      <c r="A239" s="40">
        <v>40886</v>
      </c>
      <c r="B239" s="45">
        <f>VLOOKUP(A239,Template!$A$1:$I$10000,7,FALSE)</f>
        <v>4.3158111436853996E-3</v>
      </c>
      <c r="C239" s="45">
        <f>VLOOKUP(A239,Template!$A$1:$I$10000,9,FALSE)</f>
        <v>6.7491157575609861E-3</v>
      </c>
      <c r="D239" s="45">
        <f t="shared" si="3"/>
        <v>-2.4333046138755865E-3</v>
      </c>
      <c r="E239" s="45"/>
      <c r="F239" s="41"/>
      <c r="G239" s="41"/>
      <c r="H239" s="42"/>
      <c r="I239" s="23"/>
      <c r="J239" s="23"/>
    </row>
    <row r="240" spans="1:10" x14ac:dyDescent="0.2">
      <c r="A240" s="36">
        <v>40889</v>
      </c>
      <c r="B240" s="47">
        <f>VLOOKUP(A240,Template!$A$1:$I$10000,7,FALSE)</f>
        <v>-6.4343521114467173E-3</v>
      </c>
      <c r="C240" s="47">
        <f>VLOOKUP(A240,Template!$A$1:$I$10000,9,FALSE)</f>
        <v>-5.7861214344610001E-3</v>
      </c>
      <c r="D240" s="47">
        <f t="shared" si="3"/>
        <v>-6.4823067698571712E-4</v>
      </c>
      <c r="E240" s="47"/>
      <c r="F240" s="43"/>
      <c r="G240" s="43"/>
      <c r="H240" s="44"/>
      <c r="I240" s="23"/>
      <c r="J240" s="23"/>
    </row>
    <row r="241" spans="1:13" x14ac:dyDescent="0.2">
      <c r="A241" s="40">
        <v>40890</v>
      </c>
      <c r="B241" s="45">
        <f>VLOOKUP(A241,Template!$A$1:$I$10000,7,FALSE)</f>
        <v>6.3728355978622808E-3</v>
      </c>
      <c r="C241" s="45">
        <f>VLOOKUP(A241,Template!$A$1:$I$10000,9,FALSE)</f>
        <v>1.6081962720617682E-3</v>
      </c>
      <c r="D241" s="45">
        <f t="shared" si="3"/>
        <v>4.7646393258005126E-3</v>
      </c>
      <c r="E241" s="45"/>
      <c r="F241" s="41"/>
      <c r="G241" s="41"/>
      <c r="H241" s="42"/>
      <c r="I241" s="23"/>
      <c r="J241" s="23"/>
    </row>
    <row r="242" spans="1:13" x14ac:dyDescent="0.2">
      <c r="A242" s="36">
        <v>40891</v>
      </c>
      <c r="B242" s="47">
        <f>VLOOKUP(A242,Template!$A$1:$I$10000,7,FALSE)</f>
        <v>-1.1003597802337062E-2</v>
      </c>
      <c r="C242" s="47">
        <f>VLOOKUP(A242,Template!$A$1:$I$10000,9,FALSE)</f>
        <v>-1.1402500342003075E-2</v>
      </c>
      <c r="D242" s="47">
        <f t="shared" si="3"/>
        <v>3.9890253966601286E-4</v>
      </c>
      <c r="E242" s="47"/>
      <c r="F242" s="43"/>
      <c r="G242" s="43"/>
      <c r="H242" s="44"/>
      <c r="I242" s="23"/>
      <c r="J242" s="23"/>
    </row>
    <row r="243" spans="1:13" x14ac:dyDescent="0.2">
      <c r="A243" s="40">
        <v>40892</v>
      </c>
      <c r="B243" s="45">
        <f>VLOOKUP(A243,Template!$A$1:$I$10000,7,FALSE)</f>
        <v>-2.7965807605655479E-3</v>
      </c>
      <c r="C243" s="45">
        <f>VLOOKUP(A243,Template!$A$1:$I$10000,9,FALSE)</f>
        <v>4.5932140845617031E-3</v>
      </c>
      <c r="D243" s="45">
        <f t="shared" si="3"/>
        <v>-7.389794845127251E-3</v>
      </c>
      <c r="E243" s="45"/>
      <c r="F243" s="41"/>
      <c r="G243" s="41"/>
      <c r="H243" s="42"/>
      <c r="I243" s="23"/>
      <c r="J243" s="23"/>
    </row>
    <row r="244" spans="1:13" x14ac:dyDescent="0.2">
      <c r="A244" s="36">
        <v>40893</v>
      </c>
      <c r="B244" s="47">
        <f>VLOOKUP(A244,Template!$A$1:$I$10000,7,FALSE)</f>
        <v>2.5722648122838976E-4</v>
      </c>
      <c r="C244" s="47">
        <f>VLOOKUP(A244,Template!$A$1:$I$10000,9,FALSE)</f>
        <v>4.4948816347822884E-4</v>
      </c>
      <c r="D244" s="47">
        <f t="shared" si="3"/>
        <v>-1.9226168224983908E-4</v>
      </c>
      <c r="E244" s="47"/>
      <c r="F244" s="43"/>
      <c r="G244" s="43"/>
      <c r="H244" s="44"/>
      <c r="I244" s="23"/>
      <c r="J244" s="23"/>
    </row>
    <row r="245" spans="1:13" x14ac:dyDescent="0.2">
      <c r="A245" s="40">
        <v>40896</v>
      </c>
      <c r="B245" s="45">
        <f>VLOOKUP(A245,Template!$A$1:$I$10000,7,FALSE)</f>
        <v>4.4872525139934005E-3</v>
      </c>
      <c r="C245" s="45">
        <f>VLOOKUP(A245,Template!$A$1:$I$10000,9,FALSE)</f>
        <v>2.1981207275545422E-4</v>
      </c>
      <c r="D245" s="45">
        <f t="shared" si="3"/>
        <v>4.2674404412379463E-3</v>
      </c>
      <c r="E245" s="45"/>
      <c r="F245" s="41"/>
      <c r="G245" s="41"/>
      <c r="H245" s="42"/>
      <c r="I245" s="23"/>
      <c r="J245" s="23"/>
    </row>
    <row r="246" spans="1:13" x14ac:dyDescent="0.2">
      <c r="A246" s="36">
        <v>40897</v>
      </c>
      <c r="B246" s="47">
        <f>VLOOKUP(A246,Template!$A$1:$I$10000,7,FALSE)</f>
        <v>9.9193791556830835E-3</v>
      </c>
      <c r="C246" s="47">
        <f>VLOOKUP(A246,Template!$A$1:$I$10000,9,FALSE)</f>
        <v>9.2711329425883005E-3</v>
      </c>
      <c r="D246" s="47">
        <f t="shared" si="3"/>
        <v>6.4824621309478303E-4</v>
      </c>
      <c r="E246" s="47"/>
      <c r="F246" s="43"/>
      <c r="G246" s="43"/>
      <c r="H246" s="44"/>
      <c r="I246" s="23"/>
      <c r="J246" s="23"/>
    </row>
    <row r="247" spans="1:13" x14ac:dyDescent="0.2">
      <c r="A247" s="40">
        <v>40898</v>
      </c>
      <c r="B247" s="45">
        <f>VLOOKUP(A247,Template!$A$1:$I$10000,7,FALSE)</f>
        <v>-1.1201898958751455E-3</v>
      </c>
      <c r="C247" s="45">
        <f>VLOOKUP(A247,Template!$A$1:$I$10000,9,FALSE)</f>
        <v>4.8717457886677806E-3</v>
      </c>
      <c r="D247" s="45">
        <f t="shared" si="3"/>
        <v>-5.9919356845429261E-3</v>
      </c>
      <c r="E247" s="45"/>
      <c r="F247" s="41"/>
      <c r="G247" s="41"/>
      <c r="H247" s="42"/>
      <c r="I247" s="23"/>
      <c r="J247" s="23"/>
    </row>
    <row r="248" spans="1:13" x14ac:dyDescent="0.2">
      <c r="A248" s="36">
        <v>40899</v>
      </c>
      <c r="B248" s="47">
        <f>VLOOKUP(A248,Template!$A$1:$I$10000,7,FALSE)</f>
        <v>1.4828489004212742E-3</v>
      </c>
      <c r="C248" s="47">
        <f>VLOOKUP(A248,Template!$A$1:$I$10000,9,FALSE)</f>
        <v>1.9049614721433628E-5</v>
      </c>
      <c r="D248" s="47">
        <f t="shared" si="3"/>
        <v>1.4637992856998405E-3</v>
      </c>
      <c r="E248" s="47"/>
      <c r="F248" s="43"/>
      <c r="G248" s="43"/>
      <c r="H248" s="44"/>
      <c r="I248" s="23"/>
      <c r="J248" s="23"/>
    </row>
    <row r="249" spans="1:13" x14ac:dyDescent="0.2">
      <c r="A249" s="40">
        <v>40900</v>
      </c>
      <c r="B249" s="45">
        <f>VLOOKUP(A249,Template!$A$1:$I$10000,7,FALSE)</f>
        <v>-5.6091045892915359E-3</v>
      </c>
      <c r="C249" s="45">
        <f>VLOOKUP(A249,Template!$A$1:$I$10000,9,FALSE)</f>
        <v>-6.2862531074103778E-4</v>
      </c>
      <c r="D249" s="45">
        <f t="shared" si="3"/>
        <v>-4.9804792785504981E-3</v>
      </c>
      <c r="E249" s="45"/>
      <c r="F249" s="41"/>
      <c r="G249" s="41"/>
      <c r="H249" s="42"/>
      <c r="I249" s="23"/>
      <c r="J249" s="23"/>
    </row>
    <row r="250" spans="1:13" x14ac:dyDescent="0.2">
      <c r="A250" s="36">
        <v>40903</v>
      </c>
      <c r="B250" s="47">
        <f>VLOOKUP(A250,Template!$A$1:$I$10000,7,FALSE)</f>
        <v>-2.390702853944382E-3</v>
      </c>
      <c r="C250" s="47">
        <f>VLOOKUP(A250,Template!$A$1:$I$10000,9,FALSE)</f>
        <v>-5.1918036692876202E-3</v>
      </c>
      <c r="D250" s="47">
        <f t="shared" si="3"/>
        <v>2.8011008153432382E-3</v>
      </c>
      <c r="E250" s="47"/>
      <c r="F250" s="43"/>
      <c r="G250" s="43"/>
      <c r="H250" s="44"/>
      <c r="I250" s="23"/>
      <c r="J250" s="23"/>
    </row>
    <row r="251" spans="1:13" x14ac:dyDescent="0.2">
      <c r="A251" s="40">
        <v>40904</v>
      </c>
      <c r="B251" s="45">
        <f>VLOOKUP(A251,Template!$A$1:$I$10000,7,FALSE)</f>
        <v>2.5287149394135344E-3</v>
      </c>
      <c r="C251" s="45">
        <f>VLOOKUP(A251,Template!$A$1:$I$10000,9,FALSE)</f>
        <v>3.0465533470174222E-3</v>
      </c>
      <c r="D251" s="45">
        <f t="shared" si="3"/>
        <v>-5.1783840760388777E-4</v>
      </c>
      <c r="E251" s="45"/>
      <c r="F251" s="41"/>
      <c r="G251" s="41"/>
      <c r="H251" s="42"/>
      <c r="I251" s="23"/>
      <c r="J251" s="23"/>
    </row>
    <row r="252" spans="1:13" x14ac:dyDescent="0.2">
      <c r="A252" s="36">
        <v>40905</v>
      </c>
      <c r="B252" s="47">
        <f>VLOOKUP(A252,Template!$A$1:$I$10000,7,FALSE)</f>
        <v>-2.7569623409315902E-3</v>
      </c>
      <c r="C252" s="47">
        <f>VLOOKUP(A252,Template!$A$1:$I$10000,9,FALSE)</f>
        <v>-8.6462763226701211E-3</v>
      </c>
      <c r="D252" s="47">
        <f t="shared" si="3"/>
        <v>5.8893139817385309E-3</v>
      </c>
      <c r="E252" s="47"/>
      <c r="F252" s="43"/>
      <c r="G252" s="43"/>
      <c r="H252" s="44"/>
      <c r="I252" s="23"/>
      <c r="J252" s="23"/>
    </row>
    <row r="253" spans="1:13" x14ac:dyDescent="0.2">
      <c r="A253" s="40">
        <v>40906</v>
      </c>
      <c r="B253" s="45">
        <f>VLOOKUP(A253,Template!$A$1:$I$10000,7,FALSE)</f>
        <v>3.8879216116700643E-3</v>
      </c>
      <c r="C253" s="45">
        <f>VLOOKUP(A253,Template!$A$1:$I$10000,9,FALSE)</f>
        <v>4.8726792750954928E-3</v>
      </c>
      <c r="D253" s="45">
        <f t="shared" si="3"/>
        <v>-9.8475766342542848E-4</v>
      </c>
      <c r="E253" s="45"/>
      <c r="F253" s="41"/>
      <c r="G253" s="41"/>
      <c r="H253" s="42"/>
      <c r="I253" s="23"/>
      <c r="J253" s="23"/>
    </row>
    <row r="254" spans="1:13" x14ac:dyDescent="0.2">
      <c r="A254" s="36">
        <v>40907</v>
      </c>
      <c r="B254" s="47">
        <f>VLOOKUP(A254,Template!$A$1:$I$10000,7,FALSE)</f>
        <v>3.1199437960949261E-3</v>
      </c>
      <c r="C254" s="47">
        <f>VLOOKUP(A254,Template!$A$1:$I$10000,9,FALSE)</f>
        <v>1.3375040448710962E-3</v>
      </c>
      <c r="D254" s="47">
        <f t="shared" si="3"/>
        <v>1.7824397512238299E-3</v>
      </c>
      <c r="E254" s="47"/>
      <c r="F254" s="43"/>
      <c r="G254" s="43"/>
      <c r="H254" s="43"/>
      <c r="I254" s="64" t="s">
        <v>135</v>
      </c>
      <c r="J254" s="64" t="s">
        <v>135</v>
      </c>
      <c r="K254" s="71" t="s">
        <v>144</v>
      </c>
      <c r="L254" s="78" t="s">
        <v>140</v>
      </c>
      <c r="M254" s="78" t="s">
        <v>141</v>
      </c>
    </row>
    <row r="255" spans="1:13" x14ac:dyDescent="0.2">
      <c r="A255" s="40">
        <v>40910</v>
      </c>
      <c r="B255" s="45">
        <f>VLOOKUP(A255,Template!$A$1:$I$10000,7,FALSE)</f>
        <v>-6.1120832933825309E-3</v>
      </c>
      <c r="C255" s="45">
        <f>VLOOKUP(A255,Template!$A$1:$I$10000,9,FALSE)</f>
        <v>-4.6606487565616916E-3</v>
      </c>
      <c r="D255" s="45">
        <f t="shared" si="3"/>
        <v>-1.4514345368208392E-3</v>
      </c>
      <c r="E255" s="45">
        <f>(VLOOKUP(A255,Template!$A$1:$I$10000,6,FALSE)/VLOOKUP(A3,Template!$A$1:$I$10000,6,FALSE))-(VLOOKUP(A255,Template!$A$1:$I$10000,8,FALSE)/VLOOKUP(A3,Template!$A$1:$I$10000,8,FALSE))</f>
        <v>3.7903662301656094E-2</v>
      </c>
      <c r="F255" s="45">
        <f>AVERAGE(D3:D255)</f>
        <v>1.7951931764386924E-4</v>
      </c>
      <c r="G255" s="46">
        <f>_xlfn.STDEV.S(D3:D254)*SQRT(252)</f>
        <v>9.9036072120870053E-2</v>
      </c>
      <c r="H255" s="85">
        <f>E255/G255</f>
        <v>0.38272582393409144</v>
      </c>
      <c r="I255" s="62">
        <f>MAX($G$255:$G$1419)</f>
        <v>0.10071648388884989</v>
      </c>
      <c r="J255" s="64">
        <f>MAX($G$255:$G$1419)</f>
        <v>0.10071648388884989</v>
      </c>
      <c r="K255" s="84">
        <f>AVERAGE(D255:D1419)</f>
        <v>-2.5945289795293522E-5</v>
      </c>
      <c r="L255" s="79">
        <f>K255*252</f>
        <v>-6.5382130284139675E-3</v>
      </c>
      <c r="M255" s="79">
        <f>AVERAGE(E255:E1419)</f>
        <v>-1.1090114958615612E-2</v>
      </c>
    </row>
    <row r="256" spans="1:13" x14ac:dyDescent="0.2">
      <c r="A256" s="36">
        <v>40911</v>
      </c>
      <c r="B256" s="47">
        <f>VLOOKUP(A256,Template!$A$1:$I$10000,7,FALSE)</f>
        <v>1.7083869792280382E-3</v>
      </c>
      <c r="C256" s="47">
        <f>VLOOKUP(A256,Template!$A$1:$I$10000,9,FALSE)</f>
        <v>1.2265335276546718E-3</v>
      </c>
      <c r="D256" s="47">
        <f t="shared" si="3"/>
        <v>4.8185345157336634E-4</v>
      </c>
      <c r="E256" s="47">
        <f>(VLOOKUP(A256,Template!$A$1:$I$10000,6,FALSE)/VLOOKUP(A4,Template!$A$1:$I$10000,6,FALSE))-(VLOOKUP(A256,Template!$A$1:$I$10000,8,FALSE)/VLOOKUP(A4,Template!$A$1:$I$10000,8,FALSE))</f>
        <v>4.0961460599262978E-2</v>
      </c>
      <c r="F256" s="47">
        <f t="shared" ref="F256:F319" si="4">AVERAGE(D4:D256)</f>
        <v>1.7199512531528835E-4</v>
      </c>
      <c r="G256" s="48">
        <f t="shared" ref="G256:G319" si="5">_xlfn.STDEV.S(D4:D255)*SQRT(252)</f>
        <v>9.9024844233989662E-2</v>
      </c>
      <c r="H256" s="86">
        <f t="shared" ref="H256:H319" si="6">E256/G256</f>
        <v>0.41364832145025693</v>
      </c>
      <c r="I256" s="62">
        <f t="shared" ref="I256:I319" si="7">MAX($G$255:$G$1419)</f>
        <v>0.10071648388884989</v>
      </c>
    </row>
    <row r="257" spans="1:13" x14ac:dyDescent="0.2">
      <c r="A257" s="40">
        <v>40912</v>
      </c>
      <c r="B257" s="45">
        <f>VLOOKUP(A257,Template!$A$1:$I$10000,7,FALSE)</f>
        <v>1.9994628073827236E-4</v>
      </c>
      <c r="C257" s="45">
        <f>VLOOKUP(A257,Template!$A$1:$I$10000,9,FALSE)</f>
        <v>8.3974673084867835E-3</v>
      </c>
      <c r="D257" s="45">
        <f t="shared" si="3"/>
        <v>-8.1975210277485111E-3</v>
      </c>
      <c r="E257" s="45">
        <f>(VLOOKUP(A257,Template!$A$1:$I$10000,6,FALSE)/VLOOKUP(A5,Template!$A$1:$I$10000,6,FALSE))-(VLOOKUP(A257,Template!$A$1:$I$10000,8,FALSE)/VLOOKUP(A5,Template!$A$1:$I$10000,8,FALSE))</f>
        <v>3.477123355337286E-2</v>
      </c>
      <c r="F257" s="45">
        <f t="shared" si="4"/>
        <v>1.5350783956326742E-4</v>
      </c>
      <c r="G257" s="46">
        <f t="shared" si="5"/>
        <v>9.8955926265919938E-2</v>
      </c>
      <c r="H257" s="85">
        <f t="shared" si="6"/>
        <v>0.3513810123906439</v>
      </c>
      <c r="I257" s="62">
        <f t="shared" si="7"/>
        <v>0.10071648388884989</v>
      </c>
    </row>
    <row r="258" spans="1:13" x14ac:dyDescent="0.2">
      <c r="A258" s="36">
        <v>40913</v>
      </c>
      <c r="B258" s="47">
        <f>VLOOKUP(A258,Template!$A$1:$I$10000,7,FALSE)</f>
        <v>5.4357984623609745E-4</v>
      </c>
      <c r="C258" s="47">
        <f>VLOOKUP(A258,Template!$A$1:$I$10000,9,FALSE)</f>
        <v>-2.2557716311111253E-3</v>
      </c>
      <c r="D258" s="47">
        <f t="shared" si="3"/>
        <v>2.7993514773472228E-3</v>
      </c>
      <c r="E258" s="47">
        <f>(VLOOKUP(A258,Template!$A$1:$I$10000,6,FALSE)/VLOOKUP(A6,Template!$A$1:$I$10000,6,FALSE))-(VLOOKUP(A258,Template!$A$1:$I$10000,8,FALSE)/VLOOKUP(A6,Template!$A$1:$I$10000,8,FALSE))</f>
        <v>2.9121734401237109E-2</v>
      </c>
      <c r="F258" s="47">
        <f t="shared" si="4"/>
        <v>1.6779145568964756E-4</v>
      </c>
      <c r="G258" s="48">
        <f t="shared" si="5"/>
        <v>9.9305721908885702E-2</v>
      </c>
      <c r="H258" s="86">
        <f t="shared" si="6"/>
        <v>0.29325333768739609</v>
      </c>
      <c r="I258" s="62">
        <f t="shared" si="7"/>
        <v>0.10071648388884989</v>
      </c>
      <c r="K258" s="72" t="s">
        <v>137</v>
      </c>
      <c r="L258" s="75" t="s">
        <v>138</v>
      </c>
    </row>
    <row r="259" spans="1:13" x14ac:dyDescent="0.2">
      <c r="A259" s="40">
        <v>40914</v>
      </c>
      <c r="B259" s="45">
        <f>VLOOKUP(A259,Template!$A$1:$I$10000,7,FALSE)</f>
        <v>2.9322021921294183E-3</v>
      </c>
      <c r="C259" s="45">
        <f>VLOOKUP(A259,Template!$A$1:$I$10000,9,FALSE)</f>
        <v>3.0630394041040176E-3</v>
      </c>
      <c r="D259" s="45">
        <f t="shared" si="3"/>
        <v>-1.308372119745993E-4</v>
      </c>
      <c r="E259" s="45">
        <f>(VLOOKUP(A259,Template!$A$1:$I$10000,6,FALSE)/VLOOKUP(A7,Template!$A$1:$I$10000,6,FALSE))-(VLOOKUP(A259,Template!$A$1:$I$10000,8,FALSE)/VLOOKUP(A7,Template!$A$1:$I$10000,8,FALSE))</f>
        <v>2.3106665043228891E-2</v>
      </c>
      <c r="F259" s="45">
        <f t="shared" si="4"/>
        <v>1.2965704681650936E-4</v>
      </c>
      <c r="G259" s="46">
        <f t="shared" si="5"/>
        <v>9.8896407140241574E-2</v>
      </c>
      <c r="H259" s="85">
        <f t="shared" si="6"/>
        <v>0.23364514153140192</v>
      </c>
      <c r="I259" s="62">
        <f t="shared" si="7"/>
        <v>0.10071648388884989</v>
      </c>
      <c r="K259" s="73">
        <f>_xlfn.STDEV.S(D255:D1419)</f>
        <v>4.6289487146146113E-3</v>
      </c>
      <c r="L259" s="76">
        <f>K259*SQRT(252)</f>
        <v>7.3482282783254166E-2</v>
      </c>
    </row>
    <row r="260" spans="1:13" x14ac:dyDescent="0.2">
      <c r="A260" s="36">
        <v>40917</v>
      </c>
      <c r="B260" s="47">
        <f>VLOOKUP(A260,Template!$A$1:$I$10000,7,FALSE)</f>
        <v>-4.8675626940135608E-3</v>
      </c>
      <c r="C260" s="47">
        <f>VLOOKUP(A260,Template!$A$1:$I$10000,9,FALSE)</f>
        <v>8.8302217313906972E-4</v>
      </c>
      <c r="D260" s="47">
        <f t="shared" ref="D260:D323" si="8">B260-C260</f>
        <v>-5.7505848671526305E-3</v>
      </c>
      <c r="E260" s="47">
        <f>(VLOOKUP(A260,Template!$A$1:$I$10000,6,FALSE)/VLOOKUP(A8,Template!$A$1:$I$10000,6,FALSE))-(VLOOKUP(A260,Template!$A$1:$I$10000,8,FALSE)/VLOOKUP(A8,Template!$A$1:$I$10000,8,FALSE))</f>
        <v>1.4284036463623639E-2</v>
      </c>
      <c r="F260" s="47">
        <f t="shared" si="4"/>
        <v>7.8743568304066649E-5</v>
      </c>
      <c r="G260" s="48">
        <f t="shared" si="5"/>
        <v>9.8646667725042755E-2</v>
      </c>
      <c r="H260" s="86">
        <f t="shared" si="6"/>
        <v>0.1447999896300344</v>
      </c>
      <c r="I260" s="62">
        <f t="shared" si="7"/>
        <v>0.10071648388884989</v>
      </c>
    </row>
    <row r="261" spans="1:13" x14ac:dyDescent="0.2">
      <c r="A261" s="40">
        <v>40918</v>
      </c>
      <c r="B261" s="45">
        <f>VLOOKUP(A261,Template!$A$1:$I$10000,7,FALSE)</f>
        <v>4.3376696725827557E-4</v>
      </c>
      <c r="C261" s="45">
        <f>VLOOKUP(A261,Template!$A$1:$I$10000,9,FALSE)</f>
        <v>1.2555913050302792E-3</v>
      </c>
      <c r="D261" s="45">
        <f t="shared" si="8"/>
        <v>-8.2182433777200359E-4</v>
      </c>
      <c r="E261" s="45">
        <f>(VLOOKUP(A261,Template!$A$1:$I$10000,6,FALSE)/VLOOKUP(A9,Template!$A$1:$I$10000,6,FALSE))-(VLOOKUP(A261,Template!$A$1:$I$10000,8,FALSE)/VLOOKUP(A9,Template!$A$1:$I$10000,8,FALSE))</f>
        <v>1.2266840938027768E-2</v>
      </c>
      <c r="F261" s="45">
        <f t="shared" si="4"/>
        <v>5.7192753825577654E-5</v>
      </c>
      <c r="G261" s="46">
        <f t="shared" si="5"/>
        <v>9.8714401297335636E-2</v>
      </c>
      <c r="H261" s="85">
        <f t="shared" si="6"/>
        <v>0.12426597109249608</v>
      </c>
      <c r="I261" s="62">
        <f t="shared" si="7"/>
        <v>0.10071648388884989</v>
      </c>
    </row>
    <row r="262" spans="1:13" x14ac:dyDescent="0.2">
      <c r="A262" s="36">
        <v>40919</v>
      </c>
      <c r="B262" s="47">
        <f>VLOOKUP(A262,Template!$A$1:$I$10000,7,FALSE)</f>
        <v>-2.2700463131019033E-3</v>
      </c>
      <c r="C262" s="47">
        <f>VLOOKUP(A262,Template!$A$1:$I$10000,9,FALSE)</f>
        <v>-1.4915199490794784E-3</v>
      </c>
      <c r="D262" s="47">
        <f t="shared" si="8"/>
        <v>-7.7852636402242492E-4</v>
      </c>
      <c r="E262" s="47">
        <f>(VLOOKUP(A262,Template!$A$1:$I$10000,6,FALSE)/VLOOKUP(A10,Template!$A$1:$I$10000,6,FALSE))-(VLOOKUP(A262,Template!$A$1:$I$10000,8,FALSE)/VLOOKUP(A10,Template!$A$1:$I$10000,8,FALSE))</f>
        <v>1.9349770367392383E-2</v>
      </c>
      <c r="F262" s="47">
        <f t="shared" si="4"/>
        <v>4.7869565296542241E-5</v>
      </c>
      <c r="G262" s="48">
        <f t="shared" si="5"/>
        <v>9.8706502794352904E-2</v>
      </c>
      <c r="H262" s="86">
        <f t="shared" si="6"/>
        <v>0.19603339009696333</v>
      </c>
      <c r="I262" s="62">
        <f t="shared" si="7"/>
        <v>0.10071648388884989</v>
      </c>
    </row>
    <row r="263" spans="1:13" x14ac:dyDescent="0.2">
      <c r="A263" s="40">
        <v>40920</v>
      </c>
      <c r="B263" s="45">
        <f>VLOOKUP(A263,Template!$A$1:$I$10000,7,FALSE)</f>
        <v>2.7442354434799032E-3</v>
      </c>
      <c r="C263" s="45">
        <f>VLOOKUP(A263,Template!$A$1:$I$10000,9,FALSE)</f>
        <v>2.223971799562019E-3</v>
      </c>
      <c r="D263" s="45">
        <f t="shared" si="8"/>
        <v>5.2026364391788427E-4</v>
      </c>
      <c r="E263" s="45">
        <f>(VLOOKUP(A263,Template!$A$1:$I$10000,6,FALSE)/VLOOKUP(A11,Template!$A$1:$I$10000,6,FALSE))-(VLOOKUP(A263,Template!$A$1:$I$10000,8,FALSE)/VLOOKUP(A11,Template!$A$1:$I$10000,8,FALSE))</f>
        <v>2.1338788797452546E-2</v>
      </c>
      <c r="F263" s="45">
        <f t="shared" si="4"/>
        <v>8.5738532918814151E-5</v>
      </c>
      <c r="G263" s="46">
        <f t="shared" si="5"/>
        <v>9.8285487488857737E-2</v>
      </c>
      <c r="H263" s="85">
        <f t="shared" si="6"/>
        <v>0.21711027072915159</v>
      </c>
      <c r="I263" s="62">
        <f t="shared" si="7"/>
        <v>0.10071648388884989</v>
      </c>
      <c r="L263" s="74" t="s">
        <v>142</v>
      </c>
      <c r="M263" s="82" t="s">
        <v>143</v>
      </c>
    </row>
    <row r="264" spans="1:13" x14ac:dyDescent="0.2">
      <c r="A264" s="36">
        <v>40921</v>
      </c>
      <c r="B264" s="47">
        <f>VLOOKUP(A264,Template!$A$1:$I$10000,7,FALSE)</f>
        <v>-1.9544028842582994E-3</v>
      </c>
      <c r="C264" s="47">
        <f>VLOOKUP(A264,Template!$A$1:$I$10000,9,FALSE)</f>
        <v>-2.0149328118398424E-3</v>
      </c>
      <c r="D264" s="47">
        <f t="shared" si="8"/>
        <v>6.0529927581542964E-5</v>
      </c>
      <c r="E264" s="47">
        <f>(VLOOKUP(A264,Template!$A$1:$I$10000,6,FALSE)/VLOOKUP(A12,Template!$A$1:$I$10000,6,FALSE))-(VLOOKUP(A264,Template!$A$1:$I$10000,8,FALSE)/VLOOKUP(A12,Template!$A$1:$I$10000,8,FALSE))</f>
        <v>2.0302394269065771E-2</v>
      </c>
      <c r="F264" s="47">
        <f t="shared" si="4"/>
        <v>9.3901687636975133E-5</v>
      </c>
      <c r="G264" s="48">
        <f t="shared" si="5"/>
        <v>9.826404434396982E-2</v>
      </c>
      <c r="H264" s="86">
        <f t="shared" si="6"/>
        <v>0.20661061128318672</v>
      </c>
      <c r="I264" s="62">
        <f t="shared" si="7"/>
        <v>0.10071648388884989</v>
      </c>
      <c r="L264" s="77">
        <f>L255/L259</f>
        <v>-8.8976727188774238E-2</v>
      </c>
      <c r="M264" s="83">
        <f>M255/L259</f>
        <v>-0.15092229770987642</v>
      </c>
    </row>
    <row r="265" spans="1:13" x14ac:dyDescent="0.2">
      <c r="A265" s="40">
        <v>40924</v>
      </c>
      <c r="B265" s="45">
        <f>VLOOKUP(A265,Template!$A$1:$I$10000,7,FALSE)</f>
        <v>-2.4325750435746363E-3</v>
      </c>
      <c r="C265" s="45">
        <f>VLOOKUP(A265,Template!$A$1:$I$10000,9,FALSE)</f>
        <v>3.6908003472013728E-3</v>
      </c>
      <c r="D265" s="45">
        <f t="shared" si="8"/>
        <v>-6.1233753907760091E-3</v>
      </c>
      <c r="E265" s="45">
        <f>(VLOOKUP(A265,Template!$A$1:$I$10000,6,FALSE)/VLOOKUP(A13,Template!$A$1:$I$10000,6,FALSE))-(VLOOKUP(A265,Template!$A$1:$I$10000,8,FALSE)/VLOOKUP(A13,Template!$A$1:$I$10000,8,FALSE))</f>
        <v>1.6327649530655242E-2</v>
      </c>
      <c r="F265" s="45">
        <f t="shared" si="4"/>
        <v>6.481805188280029E-5</v>
      </c>
      <c r="G265" s="46">
        <f t="shared" si="5"/>
        <v>9.8257374015748952E-2</v>
      </c>
      <c r="H265" s="85">
        <f t="shared" si="6"/>
        <v>0.16617225622209486</v>
      </c>
      <c r="I265" s="62">
        <f t="shared" si="7"/>
        <v>0.10071648388884989</v>
      </c>
    </row>
    <row r="266" spans="1:13" x14ac:dyDescent="0.2">
      <c r="A266" s="36">
        <v>40925</v>
      </c>
      <c r="B266" s="47">
        <f>VLOOKUP(A266,Template!$A$1:$I$10000,7,FALSE)</f>
        <v>4.7289974751090202E-3</v>
      </c>
      <c r="C266" s="47">
        <f>VLOOKUP(A266,Template!$A$1:$I$10000,9,FALSE)</f>
        <v>1.9333881442553658E-3</v>
      </c>
      <c r="D266" s="47">
        <f t="shared" si="8"/>
        <v>2.7956093308536545E-3</v>
      </c>
      <c r="E266" s="47">
        <f>(VLOOKUP(A266,Template!$A$1:$I$10000,6,FALSE)/VLOOKUP(A14,Template!$A$1:$I$10000,6,FALSE))-(VLOOKUP(A266,Template!$A$1:$I$10000,8,FALSE)/VLOOKUP(A14,Template!$A$1:$I$10000,8,FALSE))</f>
        <v>1.9710428515478773E-2</v>
      </c>
      <c r="F266" s="47">
        <f t="shared" si="4"/>
        <v>8.1815954893374091E-5</v>
      </c>
      <c r="G266" s="48">
        <f t="shared" si="5"/>
        <v>9.844098177973426E-2</v>
      </c>
      <c r="H266" s="86">
        <f t="shared" si="6"/>
        <v>0.20022584252137657</v>
      </c>
      <c r="I266" s="62">
        <f t="shared" si="7"/>
        <v>0.10071648388884989</v>
      </c>
    </row>
    <row r="267" spans="1:13" x14ac:dyDescent="0.2">
      <c r="A267" s="40">
        <v>40926</v>
      </c>
      <c r="B267" s="45">
        <f>VLOOKUP(A267,Template!$A$1:$I$10000,7,FALSE)</f>
        <v>4.5812466335737323E-3</v>
      </c>
      <c r="C267" s="45">
        <f>VLOOKUP(A267,Template!$A$1:$I$10000,9,FALSE)</f>
        <v>4.8856275997759546E-3</v>
      </c>
      <c r="D267" s="45">
        <f t="shared" si="8"/>
        <v>-3.0438096620222233E-4</v>
      </c>
      <c r="E267" s="45">
        <f>(VLOOKUP(A267,Template!$A$1:$I$10000,6,FALSE)/VLOOKUP(A15,Template!$A$1:$I$10000,6,FALSE))-(VLOOKUP(A267,Template!$A$1:$I$10000,8,FALSE)/VLOOKUP(A15,Template!$A$1:$I$10000,8,FALSE))</f>
        <v>1.9237439374950926E-2</v>
      </c>
      <c r="F267" s="45">
        <f t="shared" si="4"/>
        <v>8.4650974922968132E-5</v>
      </c>
      <c r="G267" s="46">
        <f t="shared" si="5"/>
        <v>9.847244757522218E-2</v>
      </c>
      <c r="H267" s="85">
        <f t="shared" si="6"/>
        <v>0.19535859876190878</v>
      </c>
      <c r="I267" s="62">
        <f t="shared" si="7"/>
        <v>0.10071648388884989</v>
      </c>
    </row>
    <row r="268" spans="1:13" x14ac:dyDescent="0.2">
      <c r="A268" s="36">
        <v>40927</v>
      </c>
      <c r="B268" s="47">
        <f>VLOOKUP(A268,Template!$A$1:$I$10000,7,FALSE)</f>
        <v>9.8678281434805282E-3</v>
      </c>
      <c r="C268" s="47">
        <f>VLOOKUP(A268,Template!$A$1:$I$10000,9,FALSE)</f>
        <v>4.6006603300707827E-3</v>
      </c>
      <c r="D268" s="47">
        <f t="shared" si="8"/>
        <v>5.2671678134097455E-3</v>
      </c>
      <c r="E268" s="47">
        <f>(VLOOKUP(A268,Template!$A$1:$I$10000,6,FALSE)/VLOOKUP(A16,Template!$A$1:$I$10000,6,FALSE))-(VLOOKUP(A268,Template!$A$1:$I$10000,8,FALSE)/VLOOKUP(A16,Template!$A$1:$I$10000,8,FALSE))</f>
        <v>3.4244138592399276E-2</v>
      </c>
      <c r="F268" s="47">
        <f t="shared" si="4"/>
        <v>1.0363591683285034E-4</v>
      </c>
      <c r="G268" s="48">
        <f t="shared" si="5"/>
        <v>9.8472485741479529E-2</v>
      </c>
      <c r="H268" s="86">
        <f t="shared" si="6"/>
        <v>0.34775336820785291</v>
      </c>
      <c r="I268" s="62">
        <f t="shared" si="7"/>
        <v>0.10071648388884989</v>
      </c>
    </row>
    <row r="269" spans="1:13" x14ac:dyDescent="0.2">
      <c r="A269" s="40">
        <v>40928</v>
      </c>
      <c r="B269" s="45">
        <f>VLOOKUP(A269,Template!$A$1:$I$10000,7,FALSE)</f>
        <v>1.4967329086001957E-3</v>
      </c>
      <c r="C269" s="45">
        <f>VLOOKUP(A269,Template!$A$1:$I$10000,9,FALSE)</f>
        <v>2.1621292405140657E-3</v>
      </c>
      <c r="D269" s="45">
        <f t="shared" si="8"/>
        <v>-6.6539633191387004E-4</v>
      </c>
      <c r="E269" s="45">
        <f>(VLOOKUP(A269,Template!$A$1:$I$10000,6,FALSE)/VLOOKUP(A17,Template!$A$1:$I$10000,6,FALSE))-(VLOOKUP(A269,Template!$A$1:$I$10000,8,FALSE)/VLOOKUP(A17,Template!$A$1:$I$10000,8,FALSE))</f>
        <v>3.4415619114264273E-2</v>
      </c>
      <c r="F269" s="45">
        <f t="shared" si="4"/>
        <v>1.4455636654948741E-4</v>
      </c>
      <c r="G269" s="46">
        <f t="shared" si="5"/>
        <v>9.7974601458553717E-2</v>
      </c>
      <c r="H269" s="85">
        <f t="shared" si="6"/>
        <v>0.35127082531510112</v>
      </c>
      <c r="I269" s="62">
        <f t="shared" si="7"/>
        <v>0.10071648388884989</v>
      </c>
    </row>
    <row r="270" spans="1:13" x14ac:dyDescent="0.2">
      <c r="A270" s="36">
        <v>40931</v>
      </c>
      <c r="B270" s="47">
        <f>VLOOKUP(A270,Template!$A$1:$I$10000,7,FALSE)</f>
        <v>-1.1306840163017862E-3</v>
      </c>
      <c r="C270" s="47">
        <f>VLOOKUP(A270,Template!$A$1:$I$10000,9,FALSE)</f>
        <v>-7.0123440629988876E-3</v>
      </c>
      <c r="D270" s="47">
        <f t="shared" si="8"/>
        <v>5.8816600466971014E-3</v>
      </c>
      <c r="E270" s="47">
        <f>(VLOOKUP(A270,Template!$A$1:$I$10000,6,FALSE)/VLOOKUP(A18,Template!$A$1:$I$10000,6,FALSE))-(VLOOKUP(A270,Template!$A$1:$I$10000,8,FALSE)/VLOOKUP(A18,Template!$A$1:$I$10000,8,FALSE))</f>
        <v>4.3633757505754822E-2</v>
      </c>
      <c r="F270" s="47">
        <f t="shared" si="4"/>
        <v>1.7100058619165756E-4</v>
      </c>
      <c r="G270" s="48">
        <f t="shared" si="5"/>
        <v>9.7973301416269434E-2</v>
      </c>
      <c r="H270" s="86">
        <f t="shared" si="6"/>
        <v>0.44536375599270156</v>
      </c>
      <c r="I270" s="62">
        <f t="shared" si="7"/>
        <v>0.10071648388884989</v>
      </c>
    </row>
    <row r="271" spans="1:13" x14ac:dyDescent="0.2">
      <c r="A271" s="40">
        <v>40932</v>
      </c>
      <c r="B271" s="45">
        <f>VLOOKUP(A271,Template!$A$1:$I$10000,7,FALSE)</f>
        <v>-3.6347237819189804E-3</v>
      </c>
      <c r="C271" s="45">
        <f>VLOOKUP(A271,Template!$A$1:$I$10000,9,FALSE)</f>
        <v>-1.1134206022829218E-3</v>
      </c>
      <c r="D271" s="45">
        <f t="shared" si="8"/>
        <v>-2.5213031796360585E-3</v>
      </c>
      <c r="E271" s="45">
        <f>(VLOOKUP(A271,Template!$A$1:$I$10000,6,FALSE)/VLOOKUP(A19,Template!$A$1:$I$10000,6,FALSE))-(VLOOKUP(A271,Template!$A$1:$I$10000,8,FALSE)/VLOOKUP(A19,Template!$A$1:$I$10000,8,FALSE))</f>
        <v>3.7185057003792044E-2</v>
      </c>
      <c r="F271" s="45">
        <f t="shared" si="4"/>
        <v>1.7904352554296899E-4</v>
      </c>
      <c r="G271" s="46">
        <f t="shared" si="5"/>
        <v>9.8026094010796025E-2</v>
      </c>
      <c r="H271" s="85">
        <f t="shared" si="6"/>
        <v>0.37933835249721054</v>
      </c>
      <c r="I271" s="62">
        <f t="shared" si="7"/>
        <v>0.10071648388884989</v>
      </c>
    </row>
    <row r="272" spans="1:13" x14ac:dyDescent="0.2">
      <c r="A272" s="36">
        <v>40933</v>
      </c>
      <c r="B272" s="47">
        <f>VLOOKUP(A272,Template!$A$1:$I$10000,7,FALSE)</f>
        <v>-2.2673623114278785E-3</v>
      </c>
      <c r="C272" s="47">
        <f>VLOOKUP(A272,Template!$A$1:$I$10000,9,FALSE)</f>
        <v>-5.6487189638593227E-3</v>
      </c>
      <c r="D272" s="47">
        <f t="shared" si="8"/>
        <v>3.3813566524314442E-3</v>
      </c>
      <c r="E272" s="47">
        <f>(VLOOKUP(A272,Template!$A$1:$I$10000,6,FALSE)/VLOOKUP(A20,Template!$A$1:$I$10000,6,FALSE))-(VLOOKUP(A272,Template!$A$1:$I$10000,8,FALSE)/VLOOKUP(A20,Template!$A$1:$I$10000,8,FALSE))</f>
        <v>4.0507891235000315E-2</v>
      </c>
      <c r="F272" s="47">
        <f t="shared" si="4"/>
        <v>1.7300976966565113E-4</v>
      </c>
      <c r="G272" s="48">
        <f t="shared" si="5"/>
        <v>9.7948582654752328E-2</v>
      </c>
      <c r="H272" s="86">
        <f t="shared" si="6"/>
        <v>0.41356281160067332</v>
      </c>
      <c r="I272" s="62">
        <f t="shared" si="7"/>
        <v>0.10071648388884989</v>
      </c>
    </row>
    <row r="273" spans="1:9" x14ac:dyDescent="0.2">
      <c r="A273" s="40">
        <v>40934</v>
      </c>
      <c r="B273" s="45">
        <f>VLOOKUP(A273,Template!$A$1:$I$10000,7,FALSE)</f>
        <v>-1.7340447879192755E-3</v>
      </c>
      <c r="C273" s="45">
        <f>VLOOKUP(A273,Template!$A$1:$I$10000,9,FALSE)</f>
        <v>-1.6115768094104865E-4</v>
      </c>
      <c r="D273" s="45">
        <f t="shared" si="8"/>
        <v>-1.5728871069782269E-3</v>
      </c>
      <c r="E273" s="45">
        <f>(VLOOKUP(A273,Template!$A$1:$I$10000,6,FALSE)/VLOOKUP(A21,Template!$A$1:$I$10000,6,FALSE))-(VLOOKUP(A273,Template!$A$1:$I$10000,8,FALSE)/VLOOKUP(A21,Template!$A$1:$I$10000,8,FALSE))</f>
        <v>3.7868505498055205E-2</v>
      </c>
      <c r="F273" s="45">
        <f t="shared" si="4"/>
        <v>1.6896496941484993E-4</v>
      </c>
      <c r="G273" s="46">
        <f t="shared" si="5"/>
        <v>9.799884742720931E-2</v>
      </c>
      <c r="H273" s="85">
        <f t="shared" si="6"/>
        <v>0.38641786604870865</v>
      </c>
      <c r="I273" s="62">
        <f t="shared" si="7"/>
        <v>0.10071648388884989</v>
      </c>
    </row>
    <row r="274" spans="1:9" x14ac:dyDescent="0.2">
      <c r="A274" s="36">
        <v>40935</v>
      </c>
      <c r="B274" s="47">
        <f>VLOOKUP(A274,Template!$A$1:$I$10000,7,FALSE)</f>
        <v>-2.3915845110922263E-3</v>
      </c>
      <c r="C274" s="47">
        <f>VLOOKUP(A274,Template!$A$1:$I$10000,9,FALSE)</f>
        <v>1.7279836161552264E-3</v>
      </c>
      <c r="D274" s="47">
        <f t="shared" si="8"/>
        <v>-4.1195681272474527E-3</v>
      </c>
      <c r="E274" s="47">
        <f>(VLOOKUP(A274,Template!$A$1:$I$10000,6,FALSE)/VLOOKUP(A22,Template!$A$1:$I$10000,6,FALSE))-(VLOOKUP(A274,Template!$A$1:$I$10000,8,FALSE)/VLOOKUP(A22,Template!$A$1:$I$10000,8,FALSE))</f>
        <v>3.6146143452471247E-2</v>
      </c>
      <c r="F274" s="47">
        <f t="shared" si="4"/>
        <v>1.4512681377734505E-4</v>
      </c>
      <c r="G274" s="48">
        <f t="shared" si="5"/>
        <v>9.7998835453492153E-2</v>
      </c>
      <c r="H274" s="86">
        <f t="shared" si="6"/>
        <v>0.36884258149807631</v>
      </c>
      <c r="I274" s="62">
        <f t="shared" si="7"/>
        <v>0.10071648388884989</v>
      </c>
    </row>
    <row r="275" spans="1:9" x14ac:dyDescent="0.2">
      <c r="A275" s="40">
        <v>40938</v>
      </c>
      <c r="B275" s="45">
        <f>VLOOKUP(A275,Template!$A$1:$I$10000,7,FALSE)</f>
        <v>-4.5635785283005825E-3</v>
      </c>
      <c r="C275" s="45">
        <f>VLOOKUP(A275,Template!$A$1:$I$10000,9,FALSE)</f>
        <v>-8.7078332639234368E-4</v>
      </c>
      <c r="D275" s="45">
        <f t="shared" si="8"/>
        <v>-3.6927952019082388E-3</v>
      </c>
      <c r="E275" s="45">
        <f>(VLOOKUP(A275,Template!$A$1:$I$10000,6,FALSE)/VLOOKUP(A23,Template!$A$1:$I$10000,6,FALSE))-(VLOOKUP(A275,Template!$A$1:$I$10000,8,FALSE)/VLOOKUP(A23,Template!$A$1:$I$10000,8,FALSE))</f>
        <v>3.7539261218796138E-2</v>
      </c>
      <c r="F275" s="45">
        <f t="shared" si="4"/>
        <v>1.3600833255205983E-4</v>
      </c>
      <c r="G275" s="46">
        <f t="shared" si="5"/>
        <v>9.8080282535999375E-2</v>
      </c>
      <c r="H275" s="85">
        <f t="shared" si="6"/>
        <v>0.38274014152658803</v>
      </c>
      <c r="I275" s="62">
        <f t="shared" si="7"/>
        <v>0.10071648388884989</v>
      </c>
    </row>
    <row r="276" spans="1:9" x14ac:dyDescent="0.2">
      <c r="A276" s="36">
        <v>40939</v>
      </c>
      <c r="B276" s="47">
        <f>VLOOKUP(A276,Template!$A$1:$I$10000,7,FALSE)</f>
        <v>1.0472290491122305E-2</v>
      </c>
      <c r="C276" s="47">
        <f>VLOOKUP(A276,Template!$A$1:$I$10000,9,FALSE)</f>
        <v>9.0848806366048418E-3</v>
      </c>
      <c r="D276" s="47">
        <f t="shared" si="8"/>
        <v>1.3874098545174629E-3</v>
      </c>
      <c r="E276" s="47">
        <f>(VLOOKUP(A276,Template!$A$1:$I$10000,6,FALSE)/VLOOKUP(A24,Template!$A$1:$I$10000,6,FALSE))-(VLOOKUP(A276,Template!$A$1:$I$10000,8,FALSE)/VLOOKUP(A24,Template!$A$1:$I$10000,8,FALSE))</f>
        <v>3.2742382628929256E-2</v>
      </c>
      <c r="F276" s="47">
        <f t="shared" si="4"/>
        <v>1.6213634187824095E-4</v>
      </c>
      <c r="G276" s="48">
        <f t="shared" si="5"/>
        <v>9.8008014042714656E-2</v>
      </c>
      <c r="H276" s="86">
        <f t="shared" si="6"/>
        <v>0.33407862559748636</v>
      </c>
      <c r="I276" s="62">
        <f t="shared" si="7"/>
        <v>0.10071648388884989</v>
      </c>
    </row>
    <row r="277" spans="1:9" x14ac:dyDescent="0.2">
      <c r="A277" s="40">
        <v>40940</v>
      </c>
      <c r="B277" s="45">
        <f>VLOOKUP(A277,Template!$A$1:$I$10000,7,FALSE)</f>
        <v>9.8641507568155706E-3</v>
      </c>
      <c r="C277" s="45">
        <f>VLOOKUP(A277,Template!$A$1:$I$10000,9,FALSE)</f>
        <v>1.3051662144781595E-2</v>
      </c>
      <c r="D277" s="45">
        <f t="shared" si="8"/>
        <v>-3.1875113879660244E-3</v>
      </c>
      <c r="E277" s="45">
        <f>(VLOOKUP(A277,Template!$A$1:$I$10000,6,FALSE)/VLOOKUP(A25,Template!$A$1:$I$10000,6,FALSE))-(VLOOKUP(A277,Template!$A$1:$I$10000,8,FALSE)/VLOOKUP(A25,Template!$A$1:$I$10000,8,FALSE))</f>
        <v>2.3685302347152382E-2</v>
      </c>
      <c r="F277" s="45">
        <f t="shared" si="4"/>
        <v>1.2337418625457257E-4</v>
      </c>
      <c r="G277" s="46">
        <f t="shared" si="5"/>
        <v>9.7801107861621689E-2</v>
      </c>
      <c r="H277" s="85">
        <f t="shared" si="6"/>
        <v>0.24217826224079794</v>
      </c>
      <c r="I277" s="62">
        <f t="shared" si="7"/>
        <v>0.10071648388884989</v>
      </c>
    </row>
    <row r="278" spans="1:9" x14ac:dyDescent="0.2">
      <c r="A278" s="36">
        <v>40941</v>
      </c>
      <c r="B278" s="47">
        <f>VLOOKUP(A278,Template!$A$1:$I$10000,7,FALSE)</f>
        <v>1.3285356784100033E-2</v>
      </c>
      <c r="C278" s="47">
        <f>VLOOKUP(A278,Template!$A$1:$I$10000,9,FALSE)</f>
        <v>5.0968753837137282E-3</v>
      </c>
      <c r="D278" s="47">
        <f t="shared" si="8"/>
        <v>8.1884814003863049E-3</v>
      </c>
      <c r="E278" s="47">
        <f>(VLOOKUP(A278,Template!$A$1:$I$10000,6,FALSE)/VLOOKUP(A26,Template!$A$1:$I$10000,6,FALSE))-(VLOOKUP(A278,Template!$A$1:$I$10000,8,FALSE)/VLOOKUP(A26,Template!$A$1:$I$10000,8,FALSE))</f>
        <v>4.3117225610544985E-2</v>
      </c>
      <c r="F278" s="47">
        <f t="shared" si="4"/>
        <v>1.2732493337879873E-4</v>
      </c>
      <c r="G278" s="48">
        <f t="shared" si="5"/>
        <v>9.7600133031733621E-2</v>
      </c>
      <c r="H278" s="86">
        <f t="shared" si="6"/>
        <v>0.4417742504154773</v>
      </c>
      <c r="I278" s="62">
        <f t="shared" si="7"/>
        <v>0.10071648388884989</v>
      </c>
    </row>
    <row r="279" spans="1:9" x14ac:dyDescent="0.2">
      <c r="A279" s="40">
        <v>40942</v>
      </c>
      <c r="B279" s="45">
        <f>VLOOKUP(A279,Template!$A$1:$I$10000,7,FALSE)</f>
        <v>9.1350039534363603E-3</v>
      </c>
      <c r="C279" s="45">
        <f>VLOOKUP(A279,Template!$A$1:$I$10000,9,FALSE)</f>
        <v>1.006829754032057E-2</v>
      </c>
      <c r="D279" s="45">
        <f t="shared" si="8"/>
        <v>-9.332935868842096E-4</v>
      </c>
      <c r="E279" s="45">
        <f>(VLOOKUP(A279,Template!$A$1:$I$10000,6,FALSE)/VLOOKUP(A27,Template!$A$1:$I$10000,6,FALSE))-(VLOOKUP(A279,Template!$A$1:$I$10000,8,FALSE)/VLOOKUP(A27,Template!$A$1:$I$10000,8,FALSE))</f>
        <v>4.4324866207828495E-2</v>
      </c>
      <c r="F279" s="45">
        <f t="shared" si="4"/>
        <v>1.6694285460526026E-4</v>
      </c>
      <c r="G279" s="46">
        <f t="shared" si="5"/>
        <v>9.730083800664148E-2</v>
      </c>
      <c r="H279" s="85">
        <f t="shared" si="6"/>
        <v>0.45554454736353867</v>
      </c>
      <c r="I279" s="62">
        <f t="shared" si="7"/>
        <v>0.10071648388884989</v>
      </c>
    </row>
    <row r="280" spans="1:9" x14ac:dyDescent="0.2">
      <c r="A280" s="36">
        <v>40945</v>
      </c>
      <c r="B280" s="47">
        <f>VLOOKUP(A280,Template!$A$1:$I$10000,7,FALSE)</f>
        <v>2.7023693239336399E-3</v>
      </c>
      <c r="C280" s="47">
        <f>VLOOKUP(A280,Template!$A$1:$I$10000,9,FALSE)</f>
        <v>-9.9496810853383355E-4</v>
      </c>
      <c r="D280" s="47">
        <f t="shared" si="8"/>
        <v>3.6973374324674735E-3</v>
      </c>
      <c r="E280" s="47">
        <f>(VLOOKUP(A280,Template!$A$1:$I$10000,6,FALSE)/VLOOKUP(A28,Template!$A$1:$I$10000,6,FALSE))-(VLOOKUP(A280,Template!$A$1:$I$10000,8,FALSE)/VLOOKUP(A28,Template!$A$1:$I$10000,8,FALSE))</f>
        <v>3.6127114970325391E-2</v>
      </c>
      <c r="F280" s="47">
        <f t="shared" si="4"/>
        <v>1.8998383925100912E-4</v>
      </c>
      <c r="G280" s="48">
        <f t="shared" si="5"/>
        <v>9.7279729876583815E-2</v>
      </c>
      <c r="H280" s="86">
        <f t="shared" si="6"/>
        <v>0.371373512407558</v>
      </c>
      <c r="I280" s="62">
        <f t="shared" si="7"/>
        <v>0.10071648388884989</v>
      </c>
    </row>
    <row r="281" spans="1:9" x14ac:dyDescent="0.2">
      <c r="A281" s="40">
        <v>40946</v>
      </c>
      <c r="B281" s="45">
        <f>VLOOKUP(A281,Template!$A$1:$I$10000,7,FALSE)</f>
        <v>-3.4420466981237574E-3</v>
      </c>
      <c r="C281" s="45">
        <f>VLOOKUP(A281,Template!$A$1:$I$10000,9,FALSE)</f>
        <v>-3.4150430935036002E-3</v>
      </c>
      <c r="D281" s="45">
        <f t="shared" si="8"/>
        <v>-2.7003604620157162E-5</v>
      </c>
      <c r="E281" s="45">
        <f>(VLOOKUP(A281,Template!$A$1:$I$10000,6,FALSE)/VLOOKUP(A29,Template!$A$1:$I$10000,6,FALSE))-(VLOOKUP(A281,Template!$A$1:$I$10000,8,FALSE)/VLOOKUP(A29,Template!$A$1:$I$10000,8,FALSE))</f>
        <v>4.1172917263448294E-2</v>
      </c>
      <c r="F281" s="45">
        <f t="shared" si="4"/>
        <v>1.4204688274231948E-4</v>
      </c>
      <c r="G281" s="46">
        <f t="shared" si="5"/>
        <v>9.6606115322361533E-2</v>
      </c>
      <c r="H281" s="85">
        <f t="shared" si="6"/>
        <v>0.42619369515128358</v>
      </c>
      <c r="I281" s="62">
        <f t="shared" si="7"/>
        <v>0.10071648388884989</v>
      </c>
    </row>
    <row r="282" spans="1:9" x14ac:dyDescent="0.2">
      <c r="A282" s="36">
        <v>40947</v>
      </c>
      <c r="B282" s="47">
        <f>VLOOKUP(A282,Template!$A$1:$I$10000,7,FALSE)</f>
        <v>-4.7688447511753385E-3</v>
      </c>
      <c r="C282" s="47">
        <f>VLOOKUP(A282,Template!$A$1:$I$10000,9,FALSE)</f>
        <v>-1.3294397557495063E-4</v>
      </c>
      <c r="D282" s="47">
        <f t="shared" si="8"/>
        <v>-4.6359007756003878E-3</v>
      </c>
      <c r="E282" s="47">
        <f>(VLOOKUP(A282,Template!$A$1:$I$10000,6,FALSE)/VLOOKUP(A30,Template!$A$1:$I$10000,6,FALSE))-(VLOOKUP(A282,Template!$A$1:$I$10000,8,FALSE)/VLOOKUP(A30,Template!$A$1:$I$10000,8,FALSE))</f>
        <v>3.1491944740085653E-2</v>
      </c>
      <c r="F282" s="47">
        <f t="shared" si="4"/>
        <v>1.4259149719106893E-4</v>
      </c>
      <c r="G282" s="48">
        <f t="shared" si="5"/>
        <v>9.6480118813756816E-2</v>
      </c>
      <c r="H282" s="86">
        <f t="shared" si="6"/>
        <v>0.32640864384585844</v>
      </c>
      <c r="I282" s="62">
        <f t="shared" si="7"/>
        <v>0.10071648388884989</v>
      </c>
    </row>
    <row r="283" spans="1:9" x14ac:dyDescent="0.2">
      <c r="A283" s="40">
        <v>40948</v>
      </c>
      <c r="B283" s="45">
        <f>VLOOKUP(A283,Template!$A$1:$I$10000,7,FALSE)</f>
        <v>3.5702066483132011E-3</v>
      </c>
      <c r="C283" s="45">
        <f>VLOOKUP(A283,Template!$A$1:$I$10000,9,FALSE)</f>
        <v>9.580116272672301E-3</v>
      </c>
      <c r="D283" s="45">
        <f t="shared" si="8"/>
        <v>-6.0099096243590999E-3</v>
      </c>
      <c r="E283" s="45">
        <f>(VLOOKUP(A283,Template!$A$1:$I$10000,6,FALSE)/VLOOKUP(A31,Template!$A$1:$I$10000,6,FALSE))-(VLOOKUP(A283,Template!$A$1:$I$10000,8,FALSE)/VLOOKUP(A31,Template!$A$1:$I$10000,8,FALSE))</f>
        <v>3.8743955696185495E-2</v>
      </c>
      <c r="F283" s="45">
        <f t="shared" si="4"/>
        <v>9.6214697825796968E-5</v>
      </c>
      <c r="G283" s="46">
        <f t="shared" si="5"/>
        <v>9.6436691319573303E-2</v>
      </c>
      <c r="H283" s="85">
        <f t="shared" si="6"/>
        <v>0.40175533986120709</v>
      </c>
      <c r="I283" s="62">
        <f t="shared" si="7"/>
        <v>0.10071648388884989</v>
      </c>
    </row>
    <row r="284" spans="1:9" x14ac:dyDescent="0.2">
      <c r="A284" s="36">
        <v>40949</v>
      </c>
      <c r="B284" s="47">
        <f>VLOOKUP(A284,Template!$A$1:$I$10000,7,FALSE)</f>
        <v>1.0827149866121655E-3</v>
      </c>
      <c r="C284" s="47">
        <f>VLOOKUP(A284,Template!$A$1:$I$10000,9,FALSE)</f>
        <v>1.5417977043334918E-3</v>
      </c>
      <c r="D284" s="47">
        <f t="shared" si="8"/>
        <v>-4.5908271772132636E-4</v>
      </c>
      <c r="E284" s="47">
        <f>(VLOOKUP(A284,Template!$A$1:$I$10000,6,FALSE)/VLOOKUP(A32,Template!$A$1:$I$10000,6,FALSE))-(VLOOKUP(A284,Template!$A$1:$I$10000,8,FALSE)/VLOOKUP(A32,Template!$A$1:$I$10000,8,FALSE))</f>
        <v>3.8277819281674619E-2</v>
      </c>
      <c r="F284" s="47">
        <f t="shared" si="4"/>
        <v>1.458186370429722E-4</v>
      </c>
      <c r="G284" s="48">
        <f t="shared" si="5"/>
        <v>9.5731422807908584E-2</v>
      </c>
      <c r="H284" s="86">
        <f t="shared" si="6"/>
        <v>0.39984592476476183</v>
      </c>
      <c r="I284" s="62">
        <f t="shared" si="7"/>
        <v>0.10071648388884989</v>
      </c>
    </row>
    <row r="285" spans="1:9" x14ac:dyDescent="0.2">
      <c r="A285" s="40">
        <v>40952</v>
      </c>
      <c r="B285" s="45">
        <f>VLOOKUP(A285,Template!$A$1:$I$10000,7,FALSE)</f>
        <v>9.9845639730078428E-3</v>
      </c>
      <c r="C285" s="45">
        <f>VLOOKUP(A285,Template!$A$1:$I$10000,9,FALSE)</f>
        <v>5.1805365993009556E-3</v>
      </c>
      <c r="D285" s="45">
        <f t="shared" si="8"/>
        <v>4.8040273737068873E-3</v>
      </c>
      <c r="E285" s="45">
        <f>(VLOOKUP(A285,Template!$A$1:$I$10000,6,FALSE)/VLOOKUP(A33,Template!$A$1:$I$10000,6,FALSE))-(VLOOKUP(A285,Template!$A$1:$I$10000,8,FALSE)/VLOOKUP(A33,Template!$A$1:$I$10000,8,FALSE))</f>
        <v>3.906522927259104E-2</v>
      </c>
      <c r="F285" s="45">
        <f t="shared" si="4"/>
        <v>1.6845032923058071E-4</v>
      </c>
      <c r="G285" s="46">
        <f t="shared" si="5"/>
        <v>9.5727348559673242E-2</v>
      </c>
      <c r="H285" s="85">
        <f t="shared" si="6"/>
        <v>0.40808849153739046</v>
      </c>
      <c r="I285" s="62">
        <f t="shared" si="7"/>
        <v>0.10071648388884989</v>
      </c>
    </row>
    <row r="286" spans="1:9" x14ac:dyDescent="0.2">
      <c r="A286" s="36">
        <v>40953</v>
      </c>
      <c r="B286" s="47">
        <f>VLOOKUP(A286,Template!$A$1:$I$10000,7,FALSE)</f>
        <v>-7.0512979822101585E-4</v>
      </c>
      <c r="C286" s="47">
        <f>VLOOKUP(A286,Template!$A$1:$I$10000,9,FALSE)</f>
        <v>3.5862585399204505E-4</v>
      </c>
      <c r="D286" s="47">
        <f t="shared" si="8"/>
        <v>-1.0637556522130609E-3</v>
      </c>
      <c r="E286" s="47">
        <f>(VLOOKUP(A286,Template!$A$1:$I$10000,6,FALSE)/VLOOKUP(A34,Template!$A$1:$I$10000,6,FALSE))-(VLOOKUP(A286,Template!$A$1:$I$10000,8,FALSE)/VLOOKUP(A34,Template!$A$1:$I$10000,8,FALSE))</f>
        <v>2.7495311290170132E-2</v>
      </c>
      <c r="F286" s="47">
        <f t="shared" si="4"/>
        <v>1.4862193665725161E-4</v>
      </c>
      <c r="G286" s="48">
        <f t="shared" si="5"/>
        <v>9.5765074181671891E-2</v>
      </c>
      <c r="H286" s="86">
        <f t="shared" si="6"/>
        <v>0.28711209723505182</v>
      </c>
      <c r="I286" s="62">
        <f t="shared" si="7"/>
        <v>0.10071648388884989</v>
      </c>
    </row>
    <row r="287" spans="1:9" x14ac:dyDescent="0.2">
      <c r="A287" s="40">
        <v>40954</v>
      </c>
      <c r="B287" s="45">
        <f>VLOOKUP(A287,Template!$A$1:$I$10000,7,FALSE)</f>
        <v>6.9158600028953465E-3</v>
      </c>
      <c r="C287" s="45">
        <f>VLOOKUP(A287,Template!$A$1:$I$10000,9,FALSE)</f>
        <v>9.5373806700065344E-3</v>
      </c>
      <c r="D287" s="45">
        <f t="shared" si="8"/>
        <v>-2.6215206671111879E-3</v>
      </c>
      <c r="E287" s="45">
        <f>(VLOOKUP(A287,Template!$A$1:$I$10000,6,FALSE)/VLOOKUP(A35,Template!$A$1:$I$10000,6,FALSE))-(VLOOKUP(A287,Template!$A$1:$I$10000,8,FALSE)/VLOOKUP(A35,Template!$A$1:$I$10000,8,FALSE))</f>
        <v>2.2229397903422488E-2</v>
      </c>
      <c r="F287" s="45">
        <f t="shared" si="4"/>
        <v>9.5730321565658656E-5</v>
      </c>
      <c r="G287" s="46">
        <f t="shared" si="5"/>
        <v>9.5178417713843708E-2</v>
      </c>
      <c r="H287" s="85">
        <f t="shared" si="6"/>
        <v>0.23355502683660626</v>
      </c>
      <c r="I287" s="62">
        <f t="shared" si="7"/>
        <v>0.10071648388884989</v>
      </c>
    </row>
    <row r="288" spans="1:9" x14ac:dyDescent="0.2">
      <c r="A288" s="36">
        <v>40955</v>
      </c>
      <c r="B288" s="47">
        <f>VLOOKUP(A288,Template!$A$1:$I$10000,7,FALSE)</f>
        <v>8.92279247169947E-4</v>
      </c>
      <c r="C288" s="47">
        <f>VLOOKUP(A288,Template!$A$1:$I$10000,9,FALSE)</f>
        <v>2.9436200720047712E-3</v>
      </c>
      <c r="D288" s="47">
        <f t="shared" si="8"/>
        <v>-2.0513408248348242E-3</v>
      </c>
      <c r="E288" s="47">
        <f>(VLOOKUP(A288,Template!$A$1:$I$10000,6,FALSE)/VLOOKUP(A36,Template!$A$1:$I$10000,6,FALSE))-(VLOOKUP(A288,Template!$A$1:$I$10000,8,FALSE)/VLOOKUP(A36,Template!$A$1:$I$10000,8,FALSE))</f>
        <v>2.4619822850160844E-2</v>
      </c>
      <c r="F288" s="47">
        <f t="shared" si="4"/>
        <v>7.5534562131426462E-5</v>
      </c>
      <c r="G288" s="48">
        <f t="shared" si="5"/>
        <v>9.5171042911166515E-2</v>
      </c>
      <c r="H288" s="86">
        <f t="shared" si="6"/>
        <v>0.25869027066500894</v>
      </c>
      <c r="I288" s="62">
        <f t="shared" si="7"/>
        <v>0.10071648388884989</v>
      </c>
    </row>
    <row r="289" spans="1:9" x14ac:dyDescent="0.2">
      <c r="A289" s="40">
        <v>40956</v>
      </c>
      <c r="B289" s="45">
        <f>VLOOKUP(A289,Template!$A$1:$I$10000,7,FALSE)</f>
        <v>1.5595087623613724E-2</v>
      </c>
      <c r="C289" s="45">
        <f>VLOOKUP(A289,Template!$A$1:$I$10000,9,FALSE)</f>
        <v>1.23010871453193E-2</v>
      </c>
      <c r="D289" s="45">
        <f t="shared" si="8"/>
        <v>3.2940004782944232E-3</v>
      </c>
      <c r="E289" s="45">
        <f>(VLOOKUP(A289,Template!$A$1:$I$10000,6,FALSE)/VLOOKUP(A37,Template!$A$1:$I$10000,6,FALSE))-(VLOOKUP(A289,Template!$A$1:$I$10000,8,FALSE)/VLOOKUP(A37,Template!$A$1:$I$10000,8,FALSE))</f>
        <v>3.6193544999671756E-2</v>
      </c>
      <c r="F289" s="45">
        <f t="shared" si="4"/>
        <v>1.0423775675932385E-4</v>
      </c>
      <c r="G289" s="46">
        <f t="shared" si="5"/>
        <v>9.5108397905658462E-2</v>
      </c>
      <c r="H289" s="85">
        <f t="shared" si="6"/>
        <v>0.38055046448762048</v>
      </c>
      <c r="I289" s="62">
        <f t="shared" si="7"/>
        <v>0.10071648388884989</v>
      </c>
    </row>
    <row r="290" spans="1:9" x14ac:dyDescent="0.2">
      <c r="A290" s="36">
        <v>40959</v>
      </c>
      <c r="B290" s="47">
        <f>VLOOKUP(A290,Template!$A$1:$I$10000,7,FALSE)</f>
        <v>-2.2959232238147775E-3</v>
      </c>
      <c r="C290" s="47">
        <f>VLOOKUP(A290,Template!$A$1:$I$10000,9,FALSE)</f>
        <v>-1.0888932884577374E-3</v>
      </c>
      <c r="D290" s="47">
        <f t="shared" si="8"/>
        <v>-1.2070299353570402E-3</v>
      </c>
      <c r="E290" s="47">
        <f>(VLOOKUP(A290,Template!$A$1:$I$10000,6,FALSE)/VLOOKUP(A38,Template!$A$1:$I$10000,6,FALSE))-(VLOOKUP(A290,Template!$A$1:$I$10000,8,FALSE)/VLOOKUP(A38,Template!$A$1:$I$10000,8,FALSE))</f>
        <v>3.6965095001223469E-2</v>
      </c>
      <c r="F290" s="47">
        <f t="shared" si="4"/>
        <v>1.2794281105493722E-4</v>
      </c>
      <c r="G290" s="48">
        <f t="shared" si="5"/>
        <v>9.487898118228881E-2</v>
      </c>
      <c r="H290" s="86">
        <f t="shared" si="6"/>
        <v>0.38960257098675288</v>
      </c>
      <c r="I290" s="62">
        <f t="shared" si="7"/>
        <v>0.10071648388884989</v>
      </c>
    </row>
    <row r="291" spans="1:9" x14ac:dyDescent="0.2">
      <c r="A291" s="40">
        <v>40960</v>
      </c>
      <c r="B291" s="45">
        <f>VLOOKUP(A291,Template!$A$1:$I$10000,7,FALSE)</f>
        <v>-7.4968788996554458E-3</v>
      </c>
      <c r="C291" s="45">
        <f>VLOOKUP(A291,Template!$A$1:$I$10000,9,FALSE)</f>
        <v>-3.4398088505709357E-3</v>
      </c>
      <c r="D291" s="45">
        <f t="shared" si="8"/>
        <v>-4.0570700490845102E-3</v>
      </c>
      <c r="E291" s="45">
        <f>(VLOOKUP(A291,Template!$A$1:$I$10000,6,FALSE)/VLOOKUP(A39,Template!$A$1:$I$10000,6,FALSE))-(VLOOKUP(A291,Template!$A$1:$I$10000,8,FALSE)/VLOOKUP(A39,Template!$A$1:$I$10000,8,FALSE))</f>
        <v>3.6653817600768024E-2</v>
      </c>
      <c r="F291" s="45">
        <f t="shared" si="4"/>
        <v>1.1882301351070793E-4</v>
      </c>
      <c r="G291" s="46">
        <f t="shared" si="5"/>
        <v>9.4869718859158486E-2</v>
      </c>
      <c r="H291" s="85">
        <f t="shared" si="6"/>
        <v>0.386359504819272</v>
      </c>
      <c r="I291" s="62">
        <f t="shared" si="7"/>
        <v>0.10071648388884989</v>
      </c>
    </row>
    <row r="292" spans="1:9" x14ac:dyDescent="0.2">
      <c r="A292" s="36">
        <v>40961</v>
      </c>
      <c r="B292" s="47">
        <f>VLOOKUP(A292,Template!$A$1:$I$10000,7,FALSE)</f>
        <v>9.9823635667295463E-5</v>
      </c>
      <c r="C292" s="47">
        <f>VLOOKUP(A292,Template!$A$1:$I$10000,9,FALSE)</f>
        <v>-1.3015625379807494E-3</v>
      </c>
      <c r="D292" s="47">
        <f t="shared" si="8"/>
        <v>1.4013861736480449E-3</v>
      </c>
      <c r="E292" s="47">
        <f>(VLOOKUP(A292,Template!$A$1:$I$10000,6,FALSE)/VLOOKUP(A40,Template!$A$1:$I$10000,6,FALSE))-(VLOOKUP(A292,Template!$A$1:$I$10000,8,FALSE)/VLOOKUP(A40,Template!$A$1:$I$10000,8,FALSE))</f>
        <v>4.1072887238880362E-2</v>
      </c>
      <c r="F292" s="47">
        <f t="shared" si="4"/>
        <v>1.3781186714571051E-4</v>
      </c>
      <c r="G292" s="48">
        <f t="shared" si="5"/>
        <v>9.4896469819465895E-2</v>
      </c>
      <c r="H292" s="86">
        <f t="shared" si="6"/>
        <v>0.43281786263513011</v>
      </c>
      <c r="I292" s="62">
        <f t="shared" si="7"/>
        <v>0.10071648388884989</v>
      </c>
    </row>
    <row r="293" spans="1:9" x14ac:dyDescent="0.2">
      <c r="A293" s="40">
        <v>40962</v>
      </c>
      <c r="B293" s="45">
        <f>VLOOKUP(A293,Template!$A$1:$I$10000,7,FALSE)</f>
        <v>-1.1174048149563687E-3</v>
      </c>
      <c r="C293" s="45">
        <f>VLOOKUP(A293,Template!$A$1:$I$10000,9,FALSE)</f>
        <v>-5.4697042111410132E-3</v>
      </c>
      <c r="D293" s="45">
        <f t="shared" si="8"/>
        <v>4.3522993961846446E-3</v>
      </c>
      <c r="E293" s="45">
        <f>(VLOOKUP(A293,Template!$A$1:$I$10000,6,FALSE)/VLOOKUP(A41,Template!$A$1:$I$10000,6,FALSE))-(VLOOKUP(A293,Template!$A$1:$I$10000,8,FALSE)/VLOOKUP(A41,Template!$A$1:$I$10000,8,FALSE))</f>
        <v>5.6208596977161518E-2</v>
      </c>
      <c r="F293" s="45">
        <f t="shared" si="4"/>
        <v>1.6315249787440833E-4</v>
      </c>
      <c r="G293" s="46">
        <f t="shared" si="5"/>
        <v>9.4879320299560907E-2</v>
      </c>
      <c r="H293" s="85">
        <f t="shared" si="6"/>
        <v>0.59242200302125947</v>
      </c>
      <c r="I293" s="62">
        <f t="shared" si="7"/>
        <v>0.10071648388884989</v>
      </c>
    </row>
    <row r="294" spans="1:9" x14ac:dyDescent="0.2">
      <c r="A294" s="36">
        <v>40963</v>
      </c>
      <c r="B294" s="47">
        <f>VLOOKUP(A294,Template!$A$1:$I$10000,7,FALSE)</f>
        <v>-7.4157547362374565E-4</v>
      </c>
      <c r="C294" s="47">
        <f>VLOOKUP(A294,Template!$A$1:$I$10000,9,FALSE)</f>
        <v>3.8823330485546759E-3</v>
      </c>
      <c r="D294" s="47">
        <f t="shared" si="8"/>
        <v>-4.6239085221784215E-3</v>
      </c>
      <c r="E294" s="47">
        <f>(VLOOKUP(A294,Template!$A$1:$I$10000,6,FALSE)/VLOOKUP(A42,Template!$A$1:$I$10000,6,FALSE))-(VLOOKUP(A294,Template!$A$1:$I$10000,8,FALSE)/VLOOKUP(A42,Template!$A$1:$I$10000,8,FALSE))</f>
        <v>3.5736600223268411E-2</v>
      </c>
      <c r="F294" s="47">
        <f t="shared" si="4"/>
        <v>1.8374704788066344E-4</v>
      </c>
      <c r="G294" s="48">
        <f t="shared" si="5"/>
        <v>9.4440606431782842E-2</v>
      </c>
      <c r="H294" s="86">
        <f t="shared" si="6"/>
        <v>0.37840290923038472</v>
      </c>
      <c r="I294" s="62">
        <f t="shared" si="7"/>
        <v>0.10071648388884989</v>
      </c>
    </row>
    <row r="295" spans="1:9" x14ac:dyDescent="0.2">
      <c r="A295" s="40">
        <v>40966</v>
      </c>
      <c r="B295" s="45">
        <f>VLOOKUP(A295,Template!$A$1:$I$10000,7,FALSE)</f>
        <v>-5.7375828693033704E-3</v>
      </c>
      <c r="C295" s="45">
        <f>VLOOKUP(A295,Template!$A$1:$I$10000,9,FALSE)</f>
        <v>-3.7343451155431584E-3</v>
      </c>
      <c r="D295" s="45">
        <f t="shared" si="8"/>
        <v>-2.003237753760212E-3</v>
      </c>
      <c r="E295" s="45">
        <f>(VLOOKUP(A295,Template!$A$1:$I$10000,6,FALSE)/VLOOKUP(A43,Template!$A$1:$I$10000,6,FALSE))-(VLOOKUP(A295,Template!$A$1:$I$10000,8,FALSE)/VLOOKUP(A43,Template!$A$1:$I$10000,8,FALSE))</f>
        <v>3.4336502466971286E-2</v>
      </c>
      <c r="F295" s="45">
        <f t="shared" si="4"/>
        <v>1.2024734082516276E-4</v>
      </c>
      <c r="G295" s="46">
        <f t="shared" si="5"/>
        <v>9.3531705801254028E-2</v>
      </c>
      <c r="H295" s="85">
        <f t="shared" si="6"/>
        <v>0.36711083341014955</v>
      </c>
      <c r="I295" s="62">
        <f t="shared" si="7"/>
        <v>0.10071648388884989</v>
      </c>
    </row>
    <row r="296" spans="1:9" x14ac:dyDescent="0.2">
      <c r="A296" s="36">
        <v>40967</v>
      </c>
      <c r="B296" s="47">
        <f>VLOOKUP(A296,Template!$A$1:$I$10000,7,FALSE)</f>
        <v>4.2101939761705065E-3</v>
      </c>
      <c r="C296" s="47">
        <f>VLOOKUP(A296,Template!$A$1:$I$10000,9,FALSE)</f>
        <v>5.6658925282293549E-3</v>
      </c>
      <c r="D296" s="47">
        <f t="shared" si="8"/>
        <v>-1.4556985520588483E-3</v>
      </c>
      <c r="E296" s="47">
        <f>(VLOOKUP(A296,Template!$A$1:$I$10000,6,FALSE)/VLOOKUP(A44,Template!$A$1:$I$10000,6,FALSE))-(VLOOKUP(A296,Template!$A$1:$I$10000,8,FALSE)/VLOOKUP(A44,Template!$A$1:$I$10000,8,FALSE))</f>
        <v>3.0580130128748051E-2</v>
      </c>
      <c r="F296" s="47">
        <f t="shared" si="4"/>
        <v>1.1988293258740718E-4</v>
      </c>
      <c r="G296" s="48">
        <f t="shared" si="5"/>
        <v>9.3544139586633865E-2</v>
      </c>
      <c r="H296" s="86">
        <f t="shared" si="6"/>
        <v>0.32690588917573965</v>
      </c>
      <c r="I296" s="62">
        <f t="shared" si="7"/>
        <v>0.10071648388884989</v>
      </c>
    </row>
    <row r="297" spans="1:9" x14ac:dyDescent="0.2">
      <c r="A297" s="40">
        <v>40968</v>
      </c>
      <c r="B297" s="45">
        <f>VLOOKUP(A297,Template!$A$1:$I$10000,7,FALSE)</f>
        <v>2.9053616939742621E-3</v>
      </c>
      <c r="C297" s="45">
        <f>VLOOKUP(A297,Template!$A$1:$I$10000,9,FALSE)</f>
        <v>3.2759761015221933E-3</v>
      </c>
      <c r="D297" s="45">
        <f t="shared" si="8"/>
        <v>-3.7061440754793118E-4</v>
      </c>
      <c r="E297" s="45">
        <f>(VLOOKUP(A297,Template!$A$1:$I$10000,6,FALSE)/VLOOKUP(A45,Template!$A$1:$I$10000,6,FALSE))-(VLOOKUP(A297,Template!$A$1:$I$10000,8,FALSE)/VLOOKUP(A45,Template!$A$1:$I$10000,8,FALSE))</f>
        <v>3.748583455159693E-2</v>
      </c>
      <c r="F297" s="45">
        <f t="shared" si="4"/>
        <v>1.0821541080866486E-4</v>
      </c>
      <c r="G297" s="46">
        <f t="shared" si="5"/>
        <v>9.3524871530936443E-2</v>
      </c>
      <c r="H297" s="85">
        <f t="shared" si="6"/>
        <v>0.40081139848662878</v>
      </c>
      <c r="I297" s="62">
        <f t="shared" si="7"/>
        <v>0.10071648388884989</v>
      </c>
    </row>
    <row r="298" spans="1:9" x14ac:dyDescent="0.2">
      <c r="A298" s="36">
        <v>40969</v>
      </c>
      <c r="B298" s="47">
        <f>VLOOKUP(A298,Template!$A$1:$I$10000,7,FALSE)</f>
        <v>3.7011022622885914E-3</v>
      </c>
      <c r="C298" s="47">
        <f>VLOOKUP(A298,Template!$A$1:$I$10000,9,FALSE)</f>
        <v>5.3377722903253932E-3</v>
      </c>
      <c r="D298" s="47">
        <f t="shared" si="8"/>
        <v>-1.6366700280368018E-3</v>
      </c>
      <c r="E298" s="47">
        <f>(VLOOKUP(A298,Template!$A$1:$I$10000,6,FALSE)/VLOOKUP(A46,Template!$A$1:$I$10000,6,FALSE))-(VLOOKUP(A298,Template!$A$1:$I$10000,8,FALSE)/VLOOKUP(A46,Template!$A$1:$I$10000,8,FALSE))</f>
        <v>3.6152857942740813E-2</v>
      </c>
      <c r="F298" s="47">
        <f t="shared" si="4"/>
        <v>1.2905689674098716E-4</v>
      </c>
      <c r="G298" s="48">
        <f t="shared" si="5"/>
        <v>9.3260340016264459E-2</v>
      </c>
      <c r="H298" s="86">
        <f t="shared" si="6"/>
        <v>0.38765522339330749</v>
      </c>
      <c r="I298" s="62">
        <f t="shared" si="7"/>
        <v>0.10071648388884989</v>
      </c>
    </row>
    <row r="299" spans="1:9" x14ac:dyDescent="0.2">
      <c r="A299" s="40">
        <v>40970</v>
      </c>
      <c r="B299" s="45">
        <f>VLOOKUP(A299,Template!$A$1:$I$10000,7,FALSE)</f>
        <v>-3.7058352267129724E-3</v>
      </c>
      <c r="C299" s="45">
        <f>VLOOKUP(A299,Template!$A$1:$I$10000,9,FALSE)</f>
        <v>-1.638226154159983E-3</v>
      </c>
      <c r="D299" s="45">
        <f t="shared" si="8"/>
        <v>-2.0676090725529894E-3</v>
      </c>
      <c r="E299" s="45">
        <f>(VLOOKUP(A299,Template!$A$1:$I$10000,6,FALSE)/VLOOKUP(A47,Template!$A$1:$I$10000,6,FALSE))-(VLOOKUP(A299,Template!$A$1:$I$10000,8,FALSE)/VLOOKUP(A47,Template!$A$1:$I$10000,8,FALSE))</f>
        <v>2.066783124134508E-2</v>
      </c>
      <c r="F299" s="45">
        <f t="shared" si="4"/>
        <v>1.2467828158168763E-4</v>
      </c>
      <c r="G299" s="46">
        <f t="shared" si="5"/>
        <v>9.3270780823302243E-2</v>
      </c>
      <c r="H299" s="85">
        <f t="shared" si="6"/>
        <v>0.2215895595481232</v>
      </c>
      <c r="I299" s="62">
        <f t="shared" si="7"/>
        <v>0.10071648388884989</v>
      </c>
    </row>
    <row r="300" spans="1:9" x14ac:dyDescent="0.2">
      <c r="A300" s="36">
        <v>40973</v>
      </c>
      <c r="B300" s="47">
        <f>VLOOKUP(A300,Template!$A$1:$I$10000,7,FALSE)</f>
        <v>-8.0585826170727071E-3</v>
      </c>
      <c r="C300" s="47">
        <f>VLOOKUP(A300,Template!$A$1:$I$10000,9,FALSE)</f>
        <v>-1.0089316703058238E-2</v>
      </c>
      <c r="D300" s="47">
        <f t="shared" si="8"/>
        <v>2.0307340859855305E-3</v>
      </c>
      <c r="E300" s="47">
        <f>(VLOOKUP(A300,Template!$A$1:$I$10000,6,FALSE)/VLOOKUP(A48,Template!$A$1:$I$10000,6,FALSE))-(VLOOKUP(A300,Template!$A$1:$I$10000,8,FALSE)/VLOOKUP(A48,Template!$A$1:$I$10000,8,FALSE))</f>
        <v>2.492306531331967E-2</v>
      </c>
      <c r="F300" s="47">
        <f t="shared" si="4"/>
        <v>8.1819941191871792E-5</v>
      </c>
      <c r="G300" s="48">
        <f t="shared" si="5"/>
        <v>9.2414529750313473E-2</v>
      </c>
      <c r="H300" s="86">
        <f t="shared" si="6"/>
        <v>0.26968773612393054</v>
      </c>
      <c r="I300" s="62">
        <f t="shared" si="7"/>
        <v>0.10071648388884989</v>
      </c>
    </row>
    <row r="301" spans="1:9" x14ac:dyDescent="0.2">
      <c r="A301" s="40">
        <v>40974</v>
      </c>
      <c r="B301" s="45">
        <f>VLOOKUP(A301,Template!$A$1:$I$10000,7,FALSE)</f>
        <v>-8.4996024217102173E-3</v>
      </c>
      <c r="C301" s="45">
        <f>VLOOKUP(A301,Template!$A$1:$I$10000,9,FALSE)</f>
        <v>-5.0283928892399521E-3</v>
      </c>
      <c r="D301" s="45">
        <f t="shared" si="8"/>
        <v>-3.4712095324702652E-3</v>
      </c>
      <c r="E301" s="45">
        <f>(VLOOKUP(A301,Template!$A$1:$I$10000,6,FALSE)/VLOOKUP(A49,Template!$A$1:$I$10000,6,FALSE))-(VLOOKUP(A301,Template!$A$1:$I$10000,8,FALSE)/VLOOKUP(A49,Template!$A$1:$I$10000,8,FALSE))</f>
        <v>2.1855556012409405E-2</v>
      </c>
      <c r="F301" s="45">
        <f t="shared" si="4"/>
        <v>7.6453955774257097E-5</v>
      </c>
      <c r="G301" s="46">
        <f t="shared" si="5"/>
        <v>9.2408957893538979E-2</v>
      </c>
      <c r="H301" s="85">
        <f t="shared" si="6"/>
        <v>0.23650906265589966</v>
      </c>
      <c r="I301" s="62">
        <f t="shared" si="7"/>
        <v>0.10071648388884989</v>
      </c>
    </row>
    <row r="302" spans="1:9" x14ac:dyDescent="0.2">
      <c r="A302" s="36">
        <v>40975</v>
      </c>
      <c r="B302" s="47">
        <f>VLOOKUP(A302,Template!$A$1:$I$10000,7,FALSE)</f>
        <v>3.3462168402111914E-3</v>
      </c>
      <c r="C302" s="47">
        <f>VLOOKUP(A302,Template!$A$1:$I$10000,9,FALSE)</f>
        <v>-7.6498466685259725E-4</v>
      </c>
      <c r="D302" s="47">
        <f t="shared" si="8"/>
        <v>4.1112015070637886E-3</v>
      </c>
      <c r="E302" s="47">
        <f>(VLOOKUP(A302,Template!$A$1:$I$10000,6,FALSE)/VLOOKUP(A50,Template!$A$1:$I$10000,6,FALSE))-(VLOOKUP(A302,Template!$A$1:$I$10000,8,FALSE)/VLOOKUP(A50,Template!$A$1:$I$10000,8,FALSE))</f>
        <v>2.0975068998741797E-2</v>
      </c>
      <c r="F302" s="47">
        <f t="shared" si="4"/>
        <v>9.5045980469910809E-5</v>
      </c>
      <c r="G302" s="48">
        <f t="shared" si="5"/>
        <v>9.2475134643656073E-2</v>
      </c>
      <c r="H302" s="86">
        <f t="shared" si="6"/>
        <v>0.22681847482101197</v>
      </c>
      <c r="I302" s="62">
        <f t="shared" si="7"/>
        <v>0.10071648388884989</v>
      </c>
    </row>
    <row r="303" spans="1:9" x14ac:dyDescent="0.2">
      <c r="A303" s="40">
        <v>40976</v>
      </c>
      <c r="B303" s="45">
        <f>VLOOKUP(A303,Template!$A$1:$I$10000,7,FALSE)</f>
        <v>4.8889958348103946E-3</v>
      </c>
      <c r="C303" s="45">
        <f>VLOOKUP(A303,Template!$A$1:$I$10000,9,FALSE)</f>
        <v>7.8164059710021938E-3</v>
      </c>
      <c r="D303" s="45">
        <f t="shared" si="8"/>
        <v>-2.9274101361917992E-3</v>
      </c>
      <c r="E303" s="45">
        <f>(VLOOKUP(A303,Template!$A$1:$I$10000,6,FALSE)/VLOOKUP(A51,Template!$A$1:$I$10000,6,FALSE))-(VLOOKUP(A303,Template!$A$1:$I$10000,8,FALSE)/VLOOKUP(A51,Template!$A$1:$I$10000,8,FALSE))</f>
        <v>1.9268171820090219E-2</v>
      </c>
      <c r="F303" s="45">
        <f t="shared" si="4"/>
        <v>6.3379501518162954E-5</v>
      </c>
      <c r="G303" s="46">
        <f t="shared" si="5"/>
        <v>9.2427368597660042E-2</v>
      </c>
      <c r="H303" s="85">
        <f t="shared" si="6"/>
        <v>0.20846825039415895</v>
      </c>
      <c r="I303" s="62">
        <f t="shared" si="7"/>
        <v>0.10071648388884989</v>
      </c>
    </row>
    <row r="304" spans="1:9" x14ac:dyDescent="0.2">
      <c r="A304" s="36">
        <v>40977</v>
      </c>
      <c r="B304" s="47">
        <f>VLOOKUP(A304,Template!$A$1:$I$10000,7,FALSE)</f>
        <v>5.4352448781718188E-3</v>
      </c>
      <c r="C304" s="47">
        <f>VLOOKUP(A304,Template!$A$1:$I$10000,9,FALSE)</f>
        <v>1.1006923066703145E-3</v>
      </c>
      <c r="D304" s="47">
        <f t="shared" si="8"/>
        <v>4.3345525715015043E-3</v>
      </c>
      <c r="E304" s="47">
        <f>(VLOOKUP(A304,Template!$A$1:$I$10000,6,FALSE)/VLOOKUP(A52,Template!$A$1:$I$10000,6,FALSE))-(VLOOKUP(A304,Template!$A$1:$I$10000,8,FALSE)/VLOOKUP(A52,Template!$A$1:$I$10000,8,FALSE))</f>
        <v>2.4840626062323734E-2</v>
      </c>
      <c r="F304" s="47">
        <f t="shared" si="4"/>
        <v>8.3540812949163055E-5</v>
      </c>
      <c r="G304" s="48">
        <f t="shared" si="5"/>
        <v>9.2472378455177084E-2</v>
      </c>
      <c r="H304" s="86">
        <f t="shared" si="6"/>
        <v>0.26862752399479378</v>
      </c>
      <c r="I304" s="62">
        <f t="shared" si="7"/>
        <v>0.10071648388884989</v>
      </c>
    </row>
    <row r="305" spans="1:9" x14ac:dyDescent="0.2">
      <c r="A305" s="40">
        <v>40980</v>
      </c>
      <c r="B305" s="45">
        <f>VLOOKUP(A305,Template!$A$1:$I$10000,7,FALSE)</f>
        <v>1.0939263616493999E-3</v>
      </c>
      <c r="C305" s="45">
        <f>VLOOKUP(A305,Template!$A$1:$I$10000,9,FALSE)</f>
        <v>1.1857593837589775E-3</v>
      </c>
      <c r="D305" s="45">
        <f t="shared" si="8"/>
        <v>-9.1833022109577556E-5</v>
      </c>
      <c r="E305" s="45">
        <f>(VLOOKUP(A305,Template!$A$1:$I$10000,6,FALSE)/VLOOKUP(A53,Template!$A$1:$I$10000,6,FALSE))-(VLOOKUP(A305,Template!$A$1:$I$10000,8,FALSE)/VLOOKUP(A53,Template!$A$1:$I$10000,8,FALSE))</f>
        <v>3.0664997734029642E-2</v>
      </c>
      <c r="F305" s="45">
        <f t="shared" si="4"/>
        <v>8.5849889060230517E-5</v>
      </c>
      <c r="G305" s="46">
        <f t="shared" si="5"/>
        <v>9.2567674309430747E-2</v>
      </c>
      <c r="H305" s="85">
        <f t="shared" si="6"/>
        <v>0.33127112637100692</v>
      </c>
      <c r="I305" s="62">
        <f t="shared" si="7"/>
        <v>0.10071648388884989</v>
      </c>
    </row>
    <row r="306" spans="1:9" x14ac:dyDescent="0.2">
      <c r="A306" s="36">
        <v>40981</v>
      </c>
      <c r="B306" s="47">
        <f>VLOOKUP(A306,Template!$A$1:$I$10000,7,FALSE)</f>
        <v>5.4085180197294136E-4</v>
      </c>
      <c r="C306" s="47">
        <f>VLOOKUP(A306,Template!$A$1:$I$10000,9,FALSE)</f>
        <v>7.380122722160376E-4</v>
      </c>
      <c r="D306" s="47">
        <f t="shared" si="8"/>
        <v>-1.9716047024309624E-4</v>
      </c>
      <c r="E306" s="47">
        <f>(VLOOKUP(A306,Template!$A$1:$I$10000,6,FALSE)/VLOOKUP(A54,Template!$A$1:$I$10000,6,FALSE))-(VLOOKUP(A306,Template!$A$1:$I$10000,8,FALSE)/VLOOKUP(A54,Template!$A$1:$I$10000,8,FALSE))</f>
        <v>3.7605592518527242E-2</v>
      </c>
      <c r="F306" s="47">
        <f t="shared" si="4"/>
        <v>1.0675681151903084E-4</v>
      </c>
      <c r="G306" s="48">
        <f t="shared" si="5"/>
        <v>9.2398627647032314E-2</v>
      </c>
      <c r="H306" s="86">
        <f t="shared" si="6"/>
        <v>0.40699297680245439</v>
      </c>
      <c r="I306" s="62">
        <f t="shared" si="7"/>
        <v>0.10071648388884989</v>
      </c>
    </row>
    <row r="307" spans="1:9" x14ac:dyDescent="0.2">
      <c r="A307" s="40">
        <v>40982</v>
      </c>
      <c r="B307" s="45">
        <f>VLOOKUP(A307,Template!$A$1:$I$10000,7,FALSE)</f>
        <v>2.2099818493725998E-3</v>
      </c>
      <c r="C307" s="45">
        <f>VLOOKUP(A307,Template!$A$1:$I$10000,9,FALSE)</f>
        <v>4.9657651451420204E-3</v>
      </c>
      <c r="D307" s="45">
        <f t="shared" si="8"/>
        <v>-2.7557832957694206E-3</v>
      </c>
      <c r="E307" s="45">
        <f>(VLOOKUP(A307,Template!$A$1:$I$10000,6,FALSE)/VLOOKUP(A55,Template!$A$1:$I$10000,6,FALSE))-(VLOOKUP(A307,Template!$A$1:$I$10000,8,FALSE)/VLOOKUP(A55,Template!$A$1:$I$10000,8,FALSE))</f>
        <v>2.0179238565792623E-2</v>
      </c>
      <c r="F307" s="45">
        <f t="shared" si="4"/>
        <v>1.2330890703782105E-4</v>
      </c>
      <c r="G307" s="46">
        <f t="shared" si="5"/>
        <v>9.2127617065897088E-2</v>
      </c>
      <c r="H307" s="85">
        <f t="shared" si="6"/>
        <v>0.21903571598252464</v>
      </c>
      <c r="I307" s="62">
        <f t="shared" si="7"/>
        <v>0.10071648388884989</v>
      </c>
    </row>
    <row r="308" spans="1:9" x14ac:dyDescent="0.2">
      <c r="A308" s="36">
        <v>40983</v>
      </c>
      <c r="B308" s="47">
        <f>VLOOKUP(A308,Template!$A$1:$I$10000,7,FALSE)</f>
        <v>5.1426350352357098E-3</v>
      </c>
      <c r="C308" s="47">
        <f>VLOOKUP(A308,Template!$A$1:$I$10000,9,FALSE)</f>
        <v>6.4000878831154129E-3</v>
      </c>
      <c r="D308" s="47">
        <f t="shared" si="8"/>
        <v>-1.2574528478797031E-3</v>
      </c>
      <c r="E308" s="47">
        <f>(VLOOKUP(A308,Template!$A$1:$I$10000,6,FALSE)/VLOOKUP(A56,Template!$A$1:$I$10000,6,FALSE))-(VLOOKUP(A308,Template!$A$1:$I$10000,8,FALSE)/VLOOKUP(A56,Template!$A$1:$I$10000,8,FALSE))</f>
        <v>1.1997252579532658E-2</v>
      </c>
      <c r="F308" s="47">
        <f t="shared" si="4"/>
        <v>6.3735194780894957E-5</v>
      </c>
      <c r="G308" s="48">
        <f t="shared" si="5"/>
        <v>9.1142225664306548E-2</v>
      </c>
      <c r="H308" s="86">
        <f t="shared" si="6"/>
        <v>0.13163220990148661</v>
      </c>
      <c r="I308" s="62">
        <f t="shared" si="7"/>
        <v>0.10071648388884989</v>
      </c>
    </row>
    <row r="309" spans="1:9" x14ac:dyDescent="0.2">
      <c r="A309" s="40">
        <v>40984</v>
      </c>
      <c r="B309" s="45">
        <f>VLOOKUP(A309,Template!$A$1:$I$10000,7,FALSE)</f>
        <v>2.1832534489572009E-3</v>
      </c>
      <c r="C309" s="45">
        <f>VLOOKUP(A309,Template!$A$1:$I$10000,9,FALSE)</f>
        <v>1.1614122948153671E-3</v>
      </c>
      <c r="D309" s="45">
        <f t="shared" si="8"/>
        <v>1.0218411541418337E-3</v>
      </c>
      <c r="E309" s="45">
        <f>(VLOOKUP(A309,Template!$A$1:$I$10000,6,FALSE)/VLOOKUP(A57,Template!$A$1:$I$10000,6,FALSE))-(VLOOKUP(A309,Template!$A$1:$I$10000,8,FALSE)/VLOOKUP(A57,Template!$A$1:$I$10000,8,FALSE))</f>
        <v>1.4842962828786943E-2</v>
      </c>
      <c r="F309" s="45">
        <f t="shared" si="4"/>
        <v>4.199017079964878E-5</v>
      </c>
      <c r="G309" s="46">
        <f t="shared" si="5"/>
        <v>9.092087697874561E-2</v>
      </c>
      <c r="H309" s="85">
        <f t="shared" si="6"/>
        <v>0.16325142609718504</v>
      </c>
      <c r="I309" s="62">
        <f t="shared" si="7"/>
        <v>0.10071648388884989</v>
      </c>
    </row>
    <row r="310" spans="1:9" x14ac:dyDescent="0.2">
      <c r="A310" s="36">
        <v>40987</v>
      </c>
      <c r="B310" s="47">
        <f>VLOOKUP(A310,Template!$A$1:$I$10000,7,FALSE)</f>
        <v>4.7144924804414234E-3</v>
      </c>
      <c r="C310" s="47">
        <f>VLOOKUP(A310,Template!$A$1:$I$10000,9,FALSE)</f>
        <v>1.2725825619555486E-2</v>
      </c>
      <c r="D310" s="47">
        <f t="shared" si="8"/>
        <v>-8.011333139114063E-3</v>
      </c>
      <c r="E310" s="47">
        <f>(VLOOKUP(A310,Template!$A$1:$I$10000,6,FALSE)/VLOOKUP(A58,Template!$A$1:$I$10000,6,FALSE))-(VLOOKUP(A310,Template!$A$1:$I$10000,8,FALSE)/VLOOKUP(A58,Template!$A$1:$I$10000,8,FALSE))</f>
        <v>2.1871522017899103E-2</v>
      </c>
      <c r="F310" s="47">
        <f t="shared" si="4"/>
        <v>1.6503103246311536E-5</v>
      </c>
      <c r="G310" s="48">
        <f t="shared" si="5"/>
        <v>9.0911917643416398E-2</v>
      </c>
      <c r="H310" s="86">
        <f t="shared" si="6"/>
        <v>0.24057926160666551</v>
      </c>
      <c r="I310" s="62">
        <f t="shared" si="7"/>
        <v>0.10071648388884989</v>
      </c>
    </row>
    <row r="311" spans="1:9" x14ac:dyDescent="0.2">
      <c r="A311" s="40">
        <v>40988</v>
      </c>
      <c r="B311" s="45">
        <f>VLOOKUP(A311,Template!$A$1:$I$10000,7,FALSE)</f>
        <v>9.2956152675460757E-4</v>
      </c>
      <c r="C311" s="45">
        <f>VLOOKUP(A311,Template!$A$1:$I$10000,9,FALSE)</f>
        <v>-6.4444449229272838E-3</v>
      </c>
      <c r="D311" s="45">
        <f t="shared" si="8"/>
        <v>7.3740064496818913E-3</v>
      </c>
      <c r="E311" s="45">
        <f>(VLOOKUP(A311,Template!$A$1:$I$10000,6,FALSE)/VLOOKUP(A59,Template!$A$1:$I$10000,6,FALSE))-(VLOOKUP(A311,Template!$A$1:$I$10000,8,FALSE)/VLOOKUP(A59,Template!$A$1:$I$10000,8,FALSE))</f>
        <v>2.9876107057286383E-2</v>
      </c>
      <c r="F311" s="45">
        <f t="shared" si="4"/>
        <v>1.0522413876945832E-4</v>
      </c>
      <c r="G311" s="46">
        <f t="shared" si="5"/>
        <v>9.0002482335904813E-2</v>
      </c>
      <c r="H311" s="85">
        <f t="shared" si="6"/>
        <v>0.33194758946518377</v>
      </c>
      <c r="I311" s="62">
        <f t="shared" si="7"/>
        <v>0.10071648388884989</v>
      </c>
    </row>
    <row r="312" spans="1:9" x14ac:dyDescent="0.2">
      <c r="A312" s="36">
        <v>40989</v>
      </c>
      <c r="B312" s="47">
        <f>VLOOKUP(A312,Template!$A$1:$I$10000,7,FALSE)</f>
        <v>1.3927508622242346E-3</v>
      </c>
      <c r="C312" s="47">
        <f>VLOOKUP(A312,Template!$A$1:$I$10000,9,FALSE)</f>
        <v>1.328455827218411E-3</v>
      </c>
      <c r="D312" s="47">
        <f t="shared" si="8"/>
        <v>6.4295035005823564E-5</v>
      </c>
      <c r="E312" s="47">
        <f>(VLOOKUP(A312,Template!$A$1:$I$10000,6,FALSE)/VLOOKUP(A60,Template!$A$1:$I$10000,6,FALSE))-(VLOOKUP(A312,Template!$A$1:$I$10000,8,FALSE)/VLOOKUP(A60,Template!$A$1:$I$10000,8,FALSE))</f>
        <v>2.8751548210410149E-2</v>
      </c>
      <c r="F312" s="47">
        <f t="shared" si="4"/>
        <v>1.0834170821600182E-4</v>
      </c>
      <c r="G312" s="48">
        <f t="shared" si="5"/>
        <v>9.0294015174426326E-2</v>
      </c>
      <c r="H312" s="86">
        <f t="shared" si="6"/>
        <v>0.31842141646784755</v>
      </c>
      <c r="I312" s="62">
        <f t="shared" si="7"/>
        <v>0.10071648388884989</v>
      </c>
    </row>
    <row r="313" spans="1:9" x14ac:dyDescent="0.2">
      <c r="A313" s="40">
        <v>40990</v>
      </c>
      <c r="B313" s="45">
        <f>VLOOKUP(A313,Template!$A$1:$I$10000,7,FALSE)</f>
        <v>-7.2485386143005259E-3</v>
      </c>
      <c r="C313" s="45">
        <f>VLOOKUP(A313,Template!$A$1:$I$10000,9,FALSE)</f>
        <v>-7.300059950092197E-3</v>
      </c>
      <c r="D313" s="45">
        <f t="shared" si="8"/>
        <v>5.1521335791671063E-5</v>
      </c>
      <c r="E313" s="45">
        <f>(VLOOKUP(A313,Template!$A$1:$I$10000,6,FALSE)/VLOOKUP(A61,Template!$A$1:$I$10000,6,FALSE))-(VLOOKUP(A313,Template!$A$1:$I$10000,8,FALSE)/VLOOKUP(A61,Template!$A$1:$I$10000,8,FALSE))</f>
        <v>3.1527912872822528E-2</v>
      </c>
      <c r="F313" s="45">
        <f t="shared" si="4"/>
        <v>1.0496545028751491E-4</v>
      </c>
      <c r="G313" s="46">
        <f t="shared" si="5"/>
        <v>9.029047714022341E-2</v>
      </c>
      <c r="H313" s="85">
        <f t="shared" si="6"/>
        <v>0.34918314612358153</v>
      </c>
      <c r="I313" s="62">
        <f t="shared" si="7"/>
        <v>0.10071648388884989</v>
      </c>
    </row>
    <row r="314" spans="1:9" x14ac:dyDescent="0.2">
      <c r="A314" s="36">
        <v>40991</v>
      </c>
      <c r="B314" s="47">
        <f>VLOOKUP(A314,Template!$A$1:$I$10000,7,FALSE)</f>
        <v>2.3858921353012708E-3</v>
      </c>
      <c r="C314" s="47">
        <f>VLOOKUP(A314,Template!$A$1:$I$10000,9,FALSE)</f>
        <v>6.738932322893243E-3</v>
      </c>
      <c r="D314" s="47">
        <f t="shared" si="8"/>
        <v>-4.3530401875919722E-3</v>
      </c>
      <c r="E314" s="47">
        <f>(VLOOKUP(A314,Template!$A$1:$I$10000,6,FALSE)/VLOOKUP(A62,Template!$A$1:$I$10000,6,FALSE))-(VLOOKUP(A314,Template!$A$1:$I$10000,8,FALSE)/VLOOKUP(A62,Template!$A$1:$I$10000,8,FALSE))</f>
        <v>2.3896494303182303E-2</v>
      </c>
      <c r="F314" s="47">
        <f t="shared" si="4"/>
        <v>1.0011866030627074E-4</v>
      </c>
      <c r="G314" s="48">
        <f t="shared" si="5"/>
        <v>9.0232176060476635E-2</v>
      </c>
      <c r="H314" s="86">
        <f t="shared" si="6"/>
        <v>0.26483340363160551</v>
      </c>
      <c r="I314" s="62">
        <f t="shared" si="7"/>
        <v>0.10071648388884989</v>
      </c>
    </row>
    <row r="315" spans="1:9" x14ac:dyDescent="0.2">
      <c r="A315" s="40">
        <v>40994</v>
      </c>
      <c r="B315" s="45">
        <f>VLOOKUP(A315,Template!$A$1:$I$10000,7,FALSE)</f>
        <v>1.1979482998330848E-2</v>
      </c>
      <c r="C315" s="45">
        <f>VLOOKUP(A315,Template!$A$1:$I$10000,9,FALSE)</f>
        <v>9.156093198114279E-3</v>
      </c>
      <c r="D315" s="45">
        <f t="shared" si="8"/>
        <v>2.8233898002165692E-3</v>
      </c>
      <c r="E315" s="45">
        <f>(VLOOKUP(A315,Template!$A$1:$I$10000,6,FALSE)/VLOOKUP(A63,Template!$A$1:$I$10000,6,FALSE))-(VLOOKUP(A315,Template!$A$1:$I$10000,8,FALSE)/VLOOKUP(A63,Template!$A$1:$I$10000,8,FALSE))</f>
        <v>2.9298930423086178E-2</v>
      </c>
      <c r="F315" s="45">
        <f t="shared" si="4"/>
        <v>9.8213304686471097E-5</v>
      </c>
      <c r="G315" s="46">
        <f t="shared" si="5"/>
        <v>9.0285537337532806E-2</v>
      </c>
      <c r="H315" s="85">
        <f t="shared" si="6"/>
        <v>0.32451410588112273</v>
      </c>
      <c r="I315" s="62">
        <f t="shared" si="7"/>
        <v>0.10071648388884989</v>
      </c>
    </row>
    <row r="316" spans="1:9" x14ac:dyDescent="0.2">
      <c r="A316" s="36">
        <v>40995</v>
      </c>
      <c r="B316" s="47">
        <f>VLOOKUP(A316,Template!$A$1:$I$10000,7,FALSE)</f>
        <v>5.9732344187204411E-3</v>
      </c>
      <c r="C316" s="47">
        <f>VLOOKUP(A316,Template!$A$1:$I$10000,9,FALSE)</f>
        <v>6.366993778929908E-3</v>
      </c>
      <c r="D316" s="47">
        <f t="shared" si="8"/>
        <v>-3.9375936020946689E-4</v>
      </c>
      <c r="E316" s="47">
        <f>(VLOOKUP(A316,Template!$A$1:$I$10000,6,FALSE)/VLOOKUP(A64,Template!$A$1:$I$10000,6,FALSE))-(VLOOKUP(A316,Template!$A$1:$I$10000,8,FALSE)/VLOOKUP(A64,Template!$A$1:$I$10000,8,FALSE))</f>
        <v>2.8528008115779269E-2</v>
      </c>
      <c r="F316" s="47">
        <f t="shared" si="4"/>
        <v>1.0548113092583555E-4</v>
      </c>
      <c r="G316" s="48">
        <f t="shared" si="5"/>
        <v>9.0296668902775074E-2</v>
      </c>
      <c r="H316" s="86">
        <f t="shared" si="6"/>
        <v>0.3159364399864647</v>
      </c>
      <c r="I316" s="62">
        <f t="shared" si="7"/>
        <v>0.10071648388884989</v>
      </c>
    </row>
    <row r="317" spans="1:9" x14ac:dyDescent="0.2">
      <c r="A317" s="40">
        <v>40996</v>
      </c>
      <c r="B317" s="45">
        <f>VLOOKUP(A317,Template!$A$1:$I$10000,7,FALSE)</f>
        <v>-5.0438098485900973E-3</v>
      </c>
      <c r="C317" s="45">
        <f>VLOOKUP(A317,Template!$A$1:$I$10000,9,FALSE)</f>
        <v>-4.5653824174138879E-3</v>
      </c>
      <c r="D317" s="45">
        <f t="shared" si="8"/>
        <v>-4.7842743117620934E-4</v>
      </c>
      <c r="E317" s="45">
        <f>(VLOOKUP(A317,Template!$A$1:$I$10000,6,FALSE)/VLOOKUP(A65,Template!$A$1:$I$10000,6,FALSE))-(VLOOKUP(A317,Template!$A$1:$I$10000,8,FALSE)/VLOOKUP(A65,Template!$A$1:$I$10000,8,FALSE))</f>
        <v>3.3420420555244412E-2</v>
      </c>
      <c r="F317" s="45">
        <f t="shared" si="4"/>
        <v>1.0072335720776619E-4</v>
      </c>
      <c r="G317" s="46">
        <f t="shared" si="5"/>
        <v>9.029591584754014E-2</v>
      </c>
      <c r="H317" s="85">
        <f t="shared" si="6"/>
        <v>0.37012106518386745</v>
      </c>
      <c r="I317" s="62">
        <f t="shared" si="7"/>
        <v>0.10071648388884989</v>
      </c>
    </row>
    <row r="318" spans="1:9" x14ac:dyDescent="0.2">
      <c r="A318" s="36">
        <v>40997</v>
      </c>
      <c r="B318" s="47">
        <f>VLOOKUP(A318,Template!$A$1:$I$10000,7,FALSE)</f>
        <v>-4.2553517875781877E-3</v>
      </c>
      <c r="C318" s="47">
        <f>VLOOKUP(A318,Template!$A$1:$I$10000,9,FALSE)</f>
        <v>-3.8901253794264568E-3</v>
      </c>
      <c r="D318" s="47">
        <f t="shared" si="8"/>
        <v>-3.6522640815173091E-4</v>
      </c>
      <c r="E318" s="47">
        <f>(VLOOKUP(A318,Template!$A$1:$I$10000,6,FALSE)/VLOOKUP(A66,Template!$A$1:$I$10000,6,FALSE))-(VLOOKUP(A318,Template!$A$1:$I$10000,8,FALSE)/VLOOKUP(A66,Template!$A$1:$I$10000,8,FALSE))</f>
        <v>3.1118184180857655E-2</v>
      </c>
      <c r="F318" s="47">
        <f t="shared" si="4"/>
        <v>1.2110251450979496E-4</v>
      </c>
      <c r="G318" s="48">
        <f t="shared" si="5"/>
        <v>9.0121213786250251E-2</v>
      </c>
      <c r="H318" s="86">
        <f t="shared" si="6"/>
        <v>0.34529255514316365</v>
      </c>
      <c r="I318" s="62">
        <f t="shared" si="7"/>
        <v>0.10071648388884989</v>
      </c>
    </row>
    <row r="319" spans="1:9" x14ac:dyDescent="0.2">
      <c r="A319" s="40">
        <v>40998</v>
      </c>
      <c r="B319" s="45">
        <f>VLOOKUP(A319,Template!$A$1:$I$10000,7,FALSE)</f>
        <v>1.3293129573717088E-3</v>
      </c>
      <c r="C319" s="45">
        <f>VLOOKUP(A319,Template!$A$1:$I$10000,9,FALSE)</f>
        <v>4.5612216590287247E-3</v>
      </c>
      <c r="D319" s="45">
        <f t="shared" si="8"/>
        <v>-3.2319087016570158E-3</v>
      </c>
      <c r="E319" s="45">
        <f>(VLOOKUP(A319,Template!$A$1:$I$10000,6,FALSE)/VLOOKUP(A67,Template!$A$1:$I$10000,6,FALSE))-(VLOOKUP(A319,Template!$A$1:$I$10000,8,FALSE)/VLOOKUP(A67,Template!$A$1:$I$10000,8,FALSE))</f>
        <v>2.6467894163058503E-2</v>
      </c>
      <c r="F319" s="45">
        <f t="shared" si="4"/>
        <v>1.0228939644816111E-4</v>
      </c>
      <c r="G319" s="46">
        <f t="shared" si="5"/>
        <v>9.0111469751374212E-2</v>
      </c>
      <c r="H319" s="85">
        <f t="shared" si="6"/>
        <v>0.2937239203409493</v>
      </c>
      <c r="I319" s="62">
        <f t="shared" si="7"/>
        <v>0.10071648388884989</v>
      </c>
    </row>
    <row r="320" spans="1:9" x14ac:dyDescent="0.2">
      <c r="A320" s="36">
        <v>41001</v>
      </c>
      <c r="B320" s="47">
        <f>VLOOKUP(A320,Template!$A$1:$I$10000,7,FALSE)</f>
        <v>7.9505743512902072E-3</v>
      </c>
      <c r="C320" s="47">
        <f>VLOOKUP(A320,Template!$A$1:$I$10000,9,FALSE)</f>
        <v>5.0478669657996189E-3</v>
      </c>
      <c r="D320" s="47">
        <f t="shared" si="8"/>
        <v>2.9027073854905883E-3</v>
      </c>
      <c r="E320" s="47">
        <f>(VLOOKUP(A320,Template!$A$1:$I$10000,6,FALSE)/VLOOKUP(A68,Template!$A$1:$I$10000,6,FALSE))-(VLOOKUP(A320,Template!$A$1:$I$10000,8,FALSE)/VLOOKUP(A68,Template!$A$1:$I$10000,8,FALSE))</f>
        <v>3.0965827198487728E-2</v>
      </c>
      <c r="F320" s="47">
        <f t="shared" ref="F320:F383" si="9">AVERAGE(D68:D320)</f>
        <v>1.1012702925498628E-4</v>
      </c>
      <c r="G320" s="48">
        <f t="shared" ref="G320:G383" si="10">_xlfn.STDEV.S(D68:D319)*SQRT(252)</f>
        <v>9.0169888611059443E-2</v>
      </c>
      <c r="H320" s="86">
        <f t="shared" ref="H320:H383" si="11">E320/G320</f>
        <v>0.34341649607726954</v>
      </c>
      <c r="I320" s="62">
        <f t="shared" ref="I320:I383" si="12">MAX($G$255:$G$1419)</f>
        <v>0.10071648388884989</v>
      </c>
    </row>
    <row r="321" spans="1:9" x14ac:dyDescent="0.2">
      <c r="A321" s="40">
        <v>41002</v>
      </c>
      <c r="B321" s="45">
        <f>VLOOKUP(A321,Template!$A$1:$I$10000,7,FALSE)</f>
        <v>-2.7808852639819026E-3</v>
      </c>
      <c r="C321" s="45">
        <f>VLOOKUP(A321,Template!$A$1:$I$10000,9,FALSE)</f>
        <v>-8.4517962196954954E-3</v>
      </c>
      <c r="D321" s="45">
        <f t="shared" si="8"/>
        <v>5.6709109557135928E-3</v>
      </c>
      <c r="E321" s="45">
        <f>(VLOOKUP(A321,Template!$A$1:$I$10000,6,FALSE)/VLOOKUP(A69,Template!$A$1:$I$10000,6,FALSE))-(VLOOKUP(A321,Template!$A$1:$I$10000,8,FALSE)/VLOOKUP(A69,Template!$A$1:$I$10000,8,FALSE))</f>
        <v>4.233570379096574E-2</v>
      </c>
      <c r="F321" s="45">
        <f t="shared" si="9"/>
        <v>1.387246501717858E-4</v>
      </c>
      <c r="G321" s="46">
        <f t="shared" si="10"/>
        <v>9.0197801824208168E-2</v>
      </c>
      <c r="H321" s="85">
        <f t="shared" si="11"/>
        <v>0.46936513900279186</v>
      </c>
      <c r="I321" s="62">
        <f t="shared" si="12"/>
        <v>0.10071648388884989</v>
      </c>
    </row>
    <row r="322" spans="1:9" x14ac:dyDescent="0.2">
      <c r="A322" s="36">
        <v>41003</v>
      </c>
      <c r="B322" s="47">
        <f>VLOOKUP(A322,Template!$A$1:$I$10000,7,FALSE)</f>
        <v>-9.5430785891638115E-3</v>
      </c>
      <c r="C322" s="47">
        <f>VLOOKUP(A322,Template!$A$1:$I$10000,9,FALSE)</f>
        <v>-4.42302982913656E-3</v>
      </c>
      <c r="D322" s="47">
        <f t="shared" si="8"/>
        <v>-5.1200487600272515E-3</v>
      </c>
      <c r="E322" s="47">
        <f>(VLOOKUP(A322,Template!$A$1:$I$10000,6,FALSE)/VLOOKUP(A70,Template!$A$1:$I$10000,6,FALSE))-(VLOOKUP(A322,Template!$A$1:$I$10000,8,FALSE)/VLOOKUP(A70,Template!$A$1:$I$10000,8,FALSE))</f>
        <v>3.3581275118477749E-2</v>
      </c>
      <c r="F322" s="47">
        <f t="shared" si="9"/>
        <v>1.4204083901411867E-4</v>
      </c>
      <c r="G322" s="48">
        <f t="shared" si="10"/>
        <v>9.0161041133045058E-2</v>
      </c>
      <c r="H322" s="86">
        <f t="shared" si="11"/>
        <v>0.37245882142070591</v>
      </c>
      <c r="I322" s="62">
        <f t="shared" si="12"/>
        <v>0.10071648388884989</v>
      </c>
    </row>
    <row r="323" spans="1:9" x14ac:dyDescent="0.2">
      <c r="A323" s="40">
        <v>41004</v>
      </c>
      <c r="B323" s="45">
        <f>VLOOKUP(A323,Template!$A$1:$I$10000,7,FALSE)</f>
        <v>4.1940444952262013E-3</v>
      </c>
      <c r="C323" s="45">
        <f>VLOOKUP(A323,Template!$A$1:$I$10000,9,FALSE)</f>
        <v>2.8913021432315222E-3</v>
      </c>
      <c r="D323" s="45">
        <f t="shared" si="8"/>
        <v>1.302742351994679E-3</v>
      </c>
      <c r="E323" s="45">
        <f>(VLOOKUP(A323,Template!$A$1:$I$10000,6,FALSE)/VLOOKUP(A71,Template!$A$1:$I$10000,6,FALSE))-(VLOOKUP(A323,Template!$A$1:$I$10000,8,FALSE)/VLOOKUP(A71,Template!$A$1:$I$10000,8,FALSE))</f>
        <v>3.909330621603746E-2</v>
      </c>
      <c r="F323" s="45">
        <f t="shared" si="9"/>
        <v>1.3444828487218667E-4</v>
      </c>
      <c r="G323" s="46">
        <f t="shared" si="10"/>
        <v>9.0262680678767845E-2</v>
      </c>
      <c r="H323" s="85">
        <f t="shared" si="11"/>
        <v>0.43310597383169935</v>
      </c>
      <c r="I323" s="62">
        <f t="shared" si="12"/>
        <v>0.10071648388884989</v>
      </c>
    </row>
    <row r="324" spans="1:9" x14ac:dyDescent="0.2">
      <c r="A324" s="36">
        <v>41008</v>
      </c>
      <c r="B324" s="47">
        <f>VLOOKUP(A324,Template!$A$1:$I$10000,7,FALSE)</f>
        <v>-9.9007935098360811E-3</v>
      </c>
      <c r="C324" s="47">
        <f>VLOOKUP(A324,Template!$A$1:$I$10000,9,FALSE)</f>
        <v>-9.0297096164146939E-3</v>
      </c>
      <c r="D324" s="47">
        <f t="shared" ref="D324:D387" si="13">B324-C324</f>
        <v>-8.7108389342138715E-4</v>
      </c>
      <c r="E324" s="47">
        <f>(VLOOKUP(A324,Template!$A$1:$I$10000,6,FALSE)/VLOOKUP(A72,Template!$A$1:$I$10000,6,FALSE))-(VLOOKUP(A324,Template!$A$1:$I$10000,8,FALSE)/VLOOKUP(A72,Template!$A$1:$I$10000,8,FALSE))</f>
        <v>3.396960650437908E-2</v>
      </c>
      <c r="F324" s="47">
        <f t="shared" si="9"/>
        <v>1.4565585932617645E-4</v>
      </c>
      <c r="G324" s="48">
        <f t="shared" si="10"/>
        <v>9.0187893297494284E-2</v>
      </c>
      <c r="H324" s="86">
        <f t="shared" si="11"/>
        <v>0.37665373103157812</v>
      </c>
      <c r="I324" s="62">
        <f t="shared" si="12"/>
        <v>0.10071648388884989</v>
      </c>
    </row>
    <row r="325" spans="1:9" x14ac:dyDescent="0.2">
      <c r="A325" s="40">
        <v>41009</v>
      </c>
      <c r="B325" s="45">
        <f>VLOOKUP(A325,Template!$A$1:$I$10000,7,FALSE)</f>
        <v>-1.0954988943590926E-2</v>
      </c>
      <c r="C325" s="45">
        <f>VLOOKUP(A325,Template!$A$1:$I$10000,9,FALSE)</f>
        <v>-7.9461226829237175E-3</v>
      </c>
      <c r="D325" s="45">
        <f t="shared" si="13"/>
        <v>-3.008866260667209E-3</v>
      </c>
      <c r="E325" s="45">
        <f>(VLOOKUP(A325,Template!$A$1:$I$10000,6,FALSE)/VLOOKUP(A73,Template!$A$1:$I$10000,6,FALSE))-(VLOOKUP(A325,Template!$A$1:$I$10000,8,FALSE)/VLOOKUP(A73,Template!$A$1:$I$10000,8,FALSE))</f>
        <v>3.0926325952256417E-2</v>
      </c>
      <c r="F325" s="45">
        <f t="shared" si="9"/>
        <v>1.1827179301565035E-4</v>
      </c>
      <c r="G325" s="46">
        <f t="shared" si="10"/>
        <v>9.0114062253404945E-2</v>
      </c>
      <c r="H325" s="85">
        <f t="shared" si="11"/>
        <v>0.34319089805640041</v>
      </c>
      <c r="I325" s="62">
        <f t="shared" si="12"/>
        <v>0.10071648388884989</v>
      </c>
    </row>
    <row r="326" spans="1:9" x14ac:dyDescent="0.2">
      <c r="A326" s="36">
        <v>41010</v>
      </c>
      <c r="B326" s="47">
        <f>VLOOKUP(A326,Template!$A$1:$I$10000,7,FALSE)</f>
        <v>2.8218308081813248E-3</v>
      </c>
      <c r="C326" s="47">
        <f>VLOOKUP(A326,Template!$A$1:$I$10000,9,FALSE)</f>
        <v>-4.8758923451991398E-3</v>
      </c>
      <c r="D326" s="47">
        <f t="shared" si="13"/>
        <v>7.6977231533804646E-3</v>
      </c>
      <c r="E326" s="47">
        <f>(VLOOKUP(A326,Template!$A$1:$I$10000,6,FALSE)/VLOOKUP(A74,Template!$A$1:$I$10000,6,FALSE))-(VLOOKUP(A326,Template!$A$1:$I$10000,8,FALSE)/VLOOKUP(A74,Template!$A$1:$I$10000,8,FALSE))</f>
        <v>3.7223965122238689E-2</v>
      </c>
      <c r="F326" s="47">
        <f t="shared" si="9"/>
        <v>1.4897794468173299E-4</v>
      </c>
      <c r="G326" s="48">
        <f t="shared" si="10"/>
        <v>9.0168536888939305E-2</v>
      </c>
      <c r="H326" s="86">
        <f t="shared" si="11"/>
        <v>0.41282654023861443</v>
      </c>
      <c r="I326" s="62">
        <f t="shared" si="12"/>
        <v>0.10071648388884989</v>
      </c>
    </row>
    <row r="327" spans="1:9" x14ac:dyDescent="0.2">
      <c r="A327" s="40">
        <v>41011</v>
      </c>
      <c r="B327" s="45">
        <f>VLOOKUP(A327,Template!$A$1:$I$10000,7,FALSE)</f>
        <v>-4.9696378641169714E-3</v>
      </c>
      <c r="C327" s="45">
        <f>VLOOKUP(A327,Template!$A$1:$I$10000,9,FALSE)</f>
        <v>5.6738961193181225E-4</v>
      </c>
      <c r="D327" s="45">
        <f t="shared" si="13"/>
        <v>-5.5370274760487836E-3</v>
      </c>
      <c r="E327" s="45">
        <f>(VLOOKUP(A327,Template!$A$1:$I$10000,6,FALSE)/VLOOKUP(A75,Template!$A$1:$I$10000,6,FALSE))-(VLOOKUP(A327,Template!$A$1:$I$10000,8,FALSE)/VLOOKUP(A75,Template!$A$1:$I$10000,8,FALSE))</f>
        <v>3.5851978028557774E-2</v>
      </c>
      <c r="F327" s="45">
        <f t="shared" si="9"/>
        <v>1.1976325983907648E-4</v>
      </c>
      <c r="G327" s="46">
        <f t="shared" si="10"/>
        <v>9.0470279083860961E-2</v>
      </c>
      <c r="H327" s="85">
        <f t="shared" si="11"/>
        <v>0.3962845963515263</v>
      </c>
      <c r="I327" s="62">
        <f t="shared" si="12"/>
        <v>0.10071648388884989</v>
      </c>
    </row>
    <row r="328" spans="1:9" x14ac:dyDescent="0.2">
      <c r="A328" s="36">
        <v>41012</v>
      </c>
      <c r="B328" s="47">
        <f>VLOOKUP(A328,Template!$A$1:$I$10000,7,FALSE)</f>
        <v>-7.2175408144211639E-3</v>
      </c>
      <c r="C328" s="47">
        <f>VLOOKUP(A328,Template!$A$1:$I$10000,9,FALSE)</f>
        <v>-4.8926087759246784E-3</v>
      </c>
      <c r="D328" s="47">
        <f t="shared" si="13"/>
        <v>-2.3249320384964856E-3</v>
      </c>
      <c r="E328" s="47">
        <f>(VLOOKUP(A328,Template!$A$1:$I$10000,6,FALSE)/VLOOKUP(A76,Template!$A$1:$I$10000,6,FALSE))-(VLOOKUP(A328,Template!$A$1:$I$10000,8,FALSE)/VLOOKUP(A76,Template!$A$1:$I$10000,8,FALSE))</f>
        <v>3.2901393692024605E-2</v>
      </c>
      <c r="F328" s="47">
        <f t="shared" si="9"/>
        <v>1.2804120688694469E-4</v>
      </c>
      <c r="G328" s="48">
        <f t="shared" si="10"/>
        <v>9.0533744113880432E-2</v>
      </c>
      <c r="H328" s="86">
        <f t="shared" si="11"/>
        <v>0.36341580715626493</v>
      </c>
      <c r="I328" s="62">
        <f t="shared" si="12"/>
        <v>0.10071648388884989</v>
      </c>
    </row>
    <row r="329" spans="1:9" x14ac:dyDescent="0.2">
      <c r="A329" s="40">
        <v>41015</v>
      </c>
      <c r="B329" s="45">
        <f>VLOOKUP(A329,Template!$A$1:$I$10000,7,FALSE)</f>
        <v>-3.3957839217750863E-3</v>
      </c>
      <c r="C329" s="45">
        <f>VLOOKUP(A329,Template!$A$1:$I$10000,9,FALSE)</f>
        <v>-1.7669951805205919E-3</v>
      </c>
      <c r="D329" s="45">
        <f t="shared" si="13"/>
        <v>-1.6287887412544944E-3</v>
      </c>
      <c r="E329" s="45">
        <f>(VLOOKUP(A329,Template!$A$1:$I$10000,6,FALSE)/VLOOKUP(A77,Template!$A$1:$I$10000,6,FALSE))-(VLOOKUP(A329,Template!$A$1:$I$10000,8,FALSE)/VLOOKUP(A77,Template!$A$1:$I$10000,8,FALSE))</f>
        <v>2.760027100205964E-2</v>
      </c>
      <c r="F329" s="45">
        <f t="shared" si="9"/>
        <v>1.2027813779540335E-4</v>
      </c>
      <c r="G329" s="46">
        <f t="shared" si="10"/>
        <v>9.0566994875910259E-2</v>
      </c>
      <c r="H329" s="85">
        <f t="shared" si="11"/>
        <v>0.30474977159036754</v>
      </c>
      <c r="I329" s="62">
        <f t="shared" si="12"/>
        <v>0.10071648388884989</v>
      </c>
    </row>
    <row r="330" spans="1:9" x14ac:dyDescent="0.2">
      <c r="A330" s="36">
        <v>41016</v>
      </c>
      <c r="B330" s="47">
        <f>VLOOKUP(A330,Template!$A$1:$I$10000,7,FALSE)</f>
        <v>6.624948164527078E-3</v>
      </c>
      <c r="C330" s="47">
        <f>VLOOKUP(A330,Template!$A$1:$I$10000,9,FALSE)</f>
        <v>-3.274727511695108E-4</v>
      </c>
      <c r="D330" s="47">
        <f t="shared" si="13"/>
        <v>6.9524209156965888E-3</v>
      </c>
      <c r="E330" s="47">
        <f>(VLOOKUP(A330,Template!$A$1:$I$10000,6,FALSE)/VLOOKUP(A78,Template!$A$1:$I$10000,6,FALSE))-(VLOOKUP(A330,Template!$A$1:$I$10000,8,FALSE)/VLOOKUP(A78,Template!$A$1:$I$10000,8,FALSE))</f>
        <v>3.8232668152434535E-2</v>
      </c>
      <c r="F330" s="47">
        <f t="shared" si="9"/>
        <v>1.3411495612951926E-4</v>
      </c>
      <c r="G330" s="48">
        <f t="shared" si="10"/>
        <v>9.0522247695469502E-2</v>
      </c>
      <c r="H330" s="86">
        <f t="shared" si="11"/>
        <v>0.42235659327699193</v>
      </c>
      <c r="I330" s="62">
        <f t="shared" si="12"/>
        <v>0.10071648388884989</v>
      </c>
    </row>
    <row r="331" spans="1:9" x14ac:dyDescent="0.2">
      <c r="A331" s="40">
        <v>41017</v>
      </c>
      <c r="B331" s="45">
        <f>VLOOKUP(A331,Template!$A$1:$I$10000,7,FALSE)</f>
        <v>-4.1266632585281737E-3</v>
      </c>
      <c r="C331" s="45">
        <f>VLOOKUP(A331,Template!$A$1:$I$10000,9,FALSE)</f>
        <v>6.1089247849710482E-4</v>
      </c>
      <c r="D331" s="45">
        <f t="shared" si="13"/>
        <v>-4.7375557370252785E-3</v>
      </c>
      <c r="E331" s="45">
        <f>(VLOOKUP(A331,Template!$A$1:$I$10000,6,FALSE)/VLOOKUP(A79,Template!$A$1:$I$10000,6,FALSE))-(VLOOKUP(A331,Template!$A$1:$I$10000,8,FALSE)/VLOOKUP(A79,Template!$A$1:$I$10000,8,FALSE))</f>
        <v>3.0262752300859064E-2</v>
      </c>
      <c r="F331" s="45">
        <f t="shared" si="9"/>
        <v>1.2880999212962048E-4</v>
      </c>
      <c r="G331" s="46">
        <f t="shared" si="10"/>
        <v>9.0711522526955177E-2</v>
      </c>
      <c r="H331" s="85">
        <f t="shared" si="11"/>
        <v>0.33361530550726237</v>
      </c>
      <c r="I331" s="62">
        <f t="shared" si="12"/>
        <v>0.10071648388884989</v>
      </c>
    </row>
    <row r="332" spans="1:9" x14ac:dyDescent="0.2">
      <c r="A332" s="36">
        <v>41018</v>
      </c>
      <c r="B332" s="47">
        <f>VLOOKUP(A332,Template!$A$1:$I$10000,7,FALSE)</f>
        <v>3.679181365572326E-3</v>
      </c>
      <c r="C332" s="47">
        <f>VLOOKUP(A332,Template!$A$1:$I$10000,9,FALSE)</f>
        <v>4.4904152859930324E-3</v>
      </c>
      <c r="D332" s="47">
        <f t="shared" si="13"/>
        <v>-8.1123392042070641E-4</v>
      </c>
      <c r="E332" s="47">
        <f>(VLOOKUP(A332,Template!$A$1:$I$10000,6,FALSE)/VLOOKUP(A80,Template!$A$1:$I$10000,6,FALSE))-(VLOOKUP(A332,Template!$A$1:$I$10000,8,FALSE)/VLOOKUP(A80,Template!$A$1:$I$10000,8,FALSE))</f>
        <v>2.952467794414837E-2</v>
      </c>
      <c r="F332" s="47">
        <f t="shared" si="9"/>
        <v>1.1372434224048073E-4</v>
      </c>
      <c r="G332" s="48">
        <f t="shared" si="10"/>
        <v>9.0797079366741876E-2</v>
      </c>
      <c r="H332" s="86">
        <f t="shared" si="11"/>
        <v>0.32517211071177893</v>
      </c>
      <c r="I332" s="62">
        <f t="shared" si="12"/>
        <v>0.10071648388884989</v>
      </c>
    </row>
    <row r="333" spans="1:9" x14ac:dyDescent="0.2">
      <c r="A333" s="40">
        <v>41019</v>
      </c>
      <c r="B333" s="45">
        <f>VLOOKUP(A333,Template!$A$1:$I$10000,7,FALSE)</f>
        <v>7.0083991629283915E-3</v>
      </c>
      <c r="C333" s="45">
        <f>VLOOKUP(A333,Template!$A$1:$I$10000,9,FALSE)</f>
        <v>1.1759420749431815E-2</v>
      </c>
      <c r="D333" s="45">
        <f t="shared" si="13"/>
        <v>-4.7510215865034233E-3</v>
      </c>
      <c r="E333" s="45">
        <f>(VLOOKUP(A333,Template!$A$1:$I$10000,6,FALSE)/VLOOKUP(A81,Template!$A$1:$I$10000,6,FALSE))-(VLOOKUP(A333,Template!$A$1:$I$10000,8,FALSE)/VLOOKUP(A81,Template!$A$1:$I$10000,8,FALSE))</f>
        <v>2.971128761232622E-2</v>
      </c>
      <c r="F333" s="45">
        <f t="shared" si="9"/>
        <v>9.5766106959314904E-5</v>
      </c>
      <c r="G333" s="46">
        <f t="shared" si="10"/>
        <v>9.0801255069129685E-2</v>
      </c>
      <c r="H333" s="85">
        <f t="shared" si="11"/>
        <v>0.32721230108224975</v>
      </c>
      <c r="I333" s="62">
        <f t="shared" si="12"/>
        <v>0.10071648388884989</v>
      </c>
    </row>
    <row r="334" spans="1:9" x14ac:dyDescent="0.2">
      <c r="A334" s="36">
        <v>41022</v>
      </c>
      <c r="B334" s="47">
        <f>VLOOKUP(A334,Template!$A$1:$I$10000,7,FALSE)</f>
        <v>-7.0784650524893244E-3</v>
      </c>
      <c r="C334" s="47">
        <f>VLOOKUP(A334,Template!$A$1:$I$10000,9,FALSE)</f>
        <v>-9.3569618930706699E-3</v>
      </c>
      <c r="D334" s="47">
        <f t="shared" si="13"/>
        <v>2.2784968405813455E-3</v>
      </c>
      <c r="E334" s="47">
        <f>(VLOOKUP(A334,Template!$A$1:$I$10000,6,FALSE)/VLOOKUP(A82,Template!$A$1:$I$10000,6,FALSE))-(VLOOKUP(A334,Template!$A$1:$I$10000,8,FALSE)/VLOOKUP(A82,Template!$A$1:$I$10000,8,FALSE))</f>
        <v>3.0714905464506836E-2</v>
      </c>
      <c r="F334" s="47">
        <f t="shared" si="9"/>
        <v>1.2327936481537188E-4</v>
      </c>
      <c r="G334" s="48">
        <f t="shared" si="10"/>
        <v>9.080492318638482E-2</v>
      </c>
      <c r="H334" s="86">
        <f t="shared" si="11"/>
        <v>0.33825154393294166</v>
      </c>
      <c r="I334" s="62">
        <f t="shared" si="12"/>
        <v>0.10071648388884989</v>
      </c>
    </row>
    <row r="335" spans="1:9" x14ac:dyDescent="0.2">
      <c r="A335" s="40">
        <v>41023</v>
      </c>
      <c r="B335" s="45">
        <f>VLOOKUP(A335,Template!$A$1:$I$10000,7,FALSE)</f>
        <v>5.0587345024091235E-3</v>
      </c>
      <c r="C335" s="45">
        <f>VLOOKUP(A335,Template!$A$1:$I$10000,9,FALSE)</f>
        <v>3.0210152808445301E-3</v>
      </c>
      <c r="D335" s="45">
        <f t="shared" si="13"/>
        <v>2.0377192215645934E-3</v>
      </c>
      <c r="E335" s="45">
        <f>(VLOOKUP(A335,Template!$A$1:$I$10000,6,FALSE)/VLOOKUP(A83,Template!$A$1:$I$10000,6,FALSE))-(VLOOKUP(A335,Template!$A$1:$I$10000,8,FALSE)/VLOOKUP(A83,Template!$A$1:$I$10000,8,FALSE))</f>
        <v>3.2112096574980931E-2</v>
      </c>
      <c r="F335" s="45">
        <f t="shared" si="9"/>
        <v>1.2760946276184048E-4</v>
      </c>
      <c r="G335" s="46">
        <f t="shared" si="10"/>
        <v>9.0826978739213429E-2</v>
      </c>
      <c r="H335" s="85">
        <f t="shared" si="11"/>
        <v>0.35355240282936912</v>
      </c>
      <c r="I335" s="62">
        <f t="shared" si="12"/>
        <v>0.10071648388884989</v>
      </c>
    </row>
    <row r="336" spans="1:9" x14ac:dyDescent="0.2">
      <c r="A336" s="36">
        <v>41024</v>
      </c>
      <c r="B336" s="47">
        <f>VLOOKUP(A336,Template!$A$1:$I$10000,7,FALSE)</f>
        <v>2.7347872093477221E-3</v>
      </c>
      <c r="C336" s="47">
        <f>VLOOKUP(A336,Template!$A$1:$I$10000,9,FALSE)</f>
        <v>2.5628669061594778E-4</v>
      </c>
      <c r="D336" s="47">
        <f t="shared" si="13"/>
        <v>2.4785005187317743E-3</v>
      </c>
      <c r="E336" s="47">
        <f>(VLOOKUP(A336,Template!$A$1:$I$10000,6,FALSE)/VLOOKUP(A84,Template!$A$1:$I$10000,6,FALSE))-(VLOOKUP(A336,Template!$A$1:$I$10000,8,FALSE)/VLOOKUP(A84,Template!$A$1:$I$10000,8,FALSE))</f>
        <v>2.9122019224632645E-2</v>
      </c>
      <c r="F336" s="47">
        <f t="shared" si="9"/>
        <v>1.3497755842590048E-4</v>
      </c>
      <c r="G336" s="48">
        <f t="shared" si="10"/>
        <v>9.084590707358943E-2</v>
      </c>
      <c r="H336" s="86">
        <f t="shared" si="11"/>
        <v>0.32056501126729298</v>
      </c>
      <c r="I336" s="62">
        <f t="shared" si="12"/>
        <v>0.10071648388884989</v>
      </c>
    </row>
    <row r="337" spans="1:9" x14ac:dyDescent="0.2">
      <c r="A337" s="40">
        <v>41025</v>
      </c>
      <c r="B337" s="45">
        <f>VLOOKUP(A337,Template!$A$1:$I$10000,7,FALSE)</f>
        <v>-2.5783654248774379E-3</v>
      </c>
      <c r="C337" s="45">
        <f>VLOOKUP(A337,Template!$A$1:$I$10000,9,FALSE)</f>
        <v>-1.5395160707519784E-3</v>
      </c>
      <c r="D337" s="45">
        <f t="shared" si="13"/>
        <v>-1.0388493541254595E-3</v>
      </c>
      <c r="E337" s="45">
        <f>(VLOOKUP(A337,Template!$A$1:$I$10000,6,FALSE)/VLOOKUP(A85,Template!$A$1:$I$10000,6,FALSE))-(VLOOKUP(A337,Template!$A$1:$I$10000,8,FALSE)/VLOOKUP(A85,Template!$A$1:$I$10000,8,FALSE))</f>
        <v>2.7119640402402445E-2</v>
      </c>
      <c r="F337" s="45">
        <f t="shared" si="9"/>
        <v>1.0879394845490518E-4</v>
      </c>
      <c r="G337" s="46">
        <f t="shared" si="10"/>
        <v>9.0711458138775444E-2</v>
      </c>
      <c r="H337" s="85">
        <f t="shared" si="11"/>
        <v>0.2989659846599898</v>
      </c>
      <c r="I337" s="62">
        <f t="shared" si="12"/>
        <v>0.10071648388884989</v>
      </c>
    </row>
    <row r="338" spans="1:9" x14ac:dyDescent="0.2">
      <c r="A338" s="36">
        <v>41026</v>
      </c>
      <c r="B338" s="47">
        <f>VLOOKUP(A338,Template!$A$1:$I$10000,7,FALSE)</f>
        <v>3.277726177457696E-3</v>
      </c>
      <c r="C338" s="47">
        <f>VLOOKUP(A338,Template!$A$1:$I$10000,9,FALSE)</f>
        <v>3.5531458500572821E-3</v>
      </c>
      <c r="D338" s="47">
        <f t="shared" si="13"/>
        <v>-2.7541967259958611E-4</v>
      </c>
      <c r="E338" s="47">
        <f>(VLOOKUP(A338,Template!$A$1:$I$10000,6,FALSE)/VLOOKUP(A86,Template!$A$1:$I$10000,6,FALSE))-(VLOOKUP(A338,Template!$A$1:$I$10000,8,FALSE)/VLOOKUP(A86,Template!$A$1:$I$10000,8,FALSE))</f>
        <v>2.7608053587194981E-2</v>
      </c>
      <c r="F338" s="47">
        <f t="shared" si="9"/>
        <v>1.0404679428433718E-4</v>
      </c>
      <c r="G338" s="48">
        <f t="shared" si="10"/>
        <v>9.0715068826864517E-2</v>
      </c>
      <c r="H338" s="86">
        <f t="shared" si="11"/>
        <v>0.30433812093431478</v>
      </c>
      <c r="I338" s="62">
        <f t="shared" si="12"/>
        <v>0.10071648388884989</v>
      </c>
    </row>
    <row r="339" spans="1:9" x14ac:dyDescent="0.2">
      <c r="A339" s="40">
        <v>41029</v>
      </c>
      <c r="B339" s="45">
        <f>VLOOKUP(A339,Template!$A$1:$I$10000,7,FALSE)</f>
        <v>1.2680272620280153E-3</v>
      </c>
      <c r="C339" s="45">
        <f>VLOOKUP(A339,Template!$A$1:$I$10000,9,FALSE)</f>
        <v>2.2358016758678989E-3</v>
      </c>
      <c r="D339" s="45">
        <f t="shared" si="13"/>
        <v>-9.6777441383988361E-4</v>
      </c>
      <c r="E339" s="45">
        <f>(VLOOKUP(A339,Template!$A$1:$I$10000,6,FALSE)/VLOOKUP(A87,Template!$A$1:$I$10000,6,FALSE))-(VLOOKUP(A339,Template!$A$1:$I$10000,8,FALSE)/VLOOKUP(A87,Template!$A$1:$I$10000,8,FALSE))</f>
        <v>1.7484403061951204E-2</v>
      </c>
      <c r="F339" s="45">
        <f t="shared" si="9"/>
        <v>1.044225675697634E-4</v>
      </c>
      <c r="G339" s="46">
        <f t="shared" si="10"/>
        <v>9.0708303744195334E-2</v>
      </c>
      <c r="H339" s="85">
        <f t="shared" si="11"/>
        <v>0.19275416185996178</v>
      </c>
      <c r="I339" s="62">
        <f t="shared" si="12"/>
        <v>0.10071648388884989</v>
      </c>
    </row>
    <row r="340" spans="1:9" x14ac:dyDescent="0.2">
      <c r="A340" s="36">
        <v>41031</v>
      </c>
      <c r="B340" s="47">
        <f>VLOOKUP(A340,Template!$A$1:$I$10000,7,FALSE)</f>
        <v>2.5068357158339882E-3</v>
      </c>
      <c r="C340" s="47">
        <f>VLOOKUP(A340,Template!$A$1:$I$10000,9,FALSE)</f>
        <v>-6.8429075160769681E-3</v>
      </c>
      <c r="D340" s="47">
        <f t="shared" si="13"/>
        <v>9.3497432319109564E-3</v>
      </c>
      <c r="E340" s="47">
        <f>(VLOOKUP(A340,Template!$A$1:$I$10000,6,FALSE)/VLOOKUP(A88,Template!$A$1:$I$10000,6,FALSE))-(VLOOKUP(A340,Template!$A$1:$I$10000,8,FALSE)/VLOOKUP(A88,Template!$A$1:$I$10000,8,FALSE))</f>
        <v>2.9299167029386286E-2</v>
      </c>
      <c r="F340" s="47">
        <f t="shared" si="9"/>
        <v>1.0374277051258346E-4</v>
      </c>
      <c r="G340" s="48">
        <f t="shared" si="10"/>
        <v>9.022063378639629E-2</v>
      </c>
      <c r="H340" s="86">
        <f t="shared" si="11"/>
        <v>0.32475017964021546</v>
      </c>
      <c r="I340" s="62">
        <f t="shared" si="12"/>
        <v>0.10071648388884989</v>
      </c>
    </row>
    <row r="341" spans="1:9" x14ac:dyDescent="0.2">
      <c r="A341" s="40">
        <v>41032</v>
      </c>
      <c r="B341" s="45">
        <f>VLOOKUP(A341,Template!$A$1:$I$10000,7,FALSE)</f>
        <v>-3.2205637006168519E-3</v>
      </c>
      <c r="C341" s="45">
        <f>VLOOKUP(A341,Template!$A$1:$I$10000,9,FALSE)</f>
        <v>-7.3291922738281112E-3</v>
      </c>
      <c r="D341" s="45">
        <f t="shared" si="13"/>
        <v>4.1086285732112593E-3</v>
      </c>
      <c r="E341" s="45">
        <f>(VLOOKUP(A341,Template!$A$1:$I$10000,6,FALSE)/VLOOKUP(A89,Template!$A$1:$I$10000,6,FALSE))-(VLOOKUP(A341,Template!$A$1:$I$10000,8,FALSE)/VLOOKUP(A89,Template!$A$1:$I$10000,8,FALSE))</f>
        <v>3.2150761148687979E-2</v>
      </c>
      <c r="F341" s="45">
        <f t="shared" si="9"/>
        <v>1.3144161175385579E-4</v>
      </c>
      <c r="G341" s="46">
        <f t="shared" si="10"/>
        <v>9.064680403206081E-2</v>
      </c>
      <c r="H341" s="85">
        <f t="shared" si="11"/>
        <v>0.35468168450060961</v>
      </c>
      <c r="I341" s="62">
        <f t="shared" si="12"/>
        <v>0.10071648388884989</v>
      </c>
    </row>
    <row r="342" spans="1:9" x14ac:dyDescent="0.2">
      <c r="A342" s="36">
        <v>41033</v>
      </c>
      <c r="B342" s="47">
        <f>VLOOKUP(A342,Template!$A$1:$I$10000,7,FALSE)</f>
        <v>2.4433693032899217E-3</v>
      </c>
      <c r="C342" s="47">
        <f>VLOOKUP(A342,Template!$A$1:$I$10000,9,FALSE)</f>
        <v>1.8137540062950208E-3</v>
      </c>
      <c r="D342" s="47">
        <f t="shared" si="13"/>
        <v>6.2961529699490093E-4</v>
      </c>
      <c r="E342" s="47">
        <f>(VLOOKUP(A342,Template!$A$1:$I$10000,6,FALSE)/VLOOKUP(A90,Template!$A$1:$I$10000,6,FALSE))-(VLOOKUP(A342,Template!$A$1:$I$10000,8,FALSE)/VLOOKUP(A90,Template!$A$1:$I$10000,8,FALSE))</f>
        <v>3.9446685068633025E-2</v>
      </c>
      <c r="F342" s="47">
        <f t="shared" si="9"/>
        <v>1.2874910344275856E-4</v>
      </c>
      <c r="G342" s="48">
        <f t="shared" si="10"/>
        <v>9.0726981218618941E-2</v>
      </c>
      <c r="H342" s="86">
        <f t="shared" si="11"/>
        <v>0.43478449893070836</v>
      </c>
      <c r="I342" s="62">
        <f t="shared" si="12"/>
        <v>0.10071648388884989</v>
      </c>
    </row>
    <row r="343" spans="1:9" x14ac:dyDescent="0.2">
      <c r="A343" s="40">
        <v>41036</v>
      </c>
      <c r="B343" s="45">
        <f>VLOOKUP(A343,Template!$A$1:$I$10000,7,FALSE)</f>
        <v>-1.8429595437853274E-3</v>
      </c>
      <c r="C343" s="45">
        <f>VLOOKUP(A343,Template!$A$1:$I$10000,9,FALSE)</f>
        <v>3.6297720794575827E-3</v>
      </c>
      <c r="D343" s="45">
        <f t="shared" si="13"/>
        <v>-5.4727316232429102E-3</v>
      </c>
      <c r="E343" s="45">
        <f>(VLOOKUP(A343,Template!$A$1:$I$10000,6,FALSE)/VLOOKUP(A91,Template!$A$1:$I$10000,6,FALSE))-(VLOOKUP(A343,Template!$A$1:$I$10000,8,FALSE)/VLOOKUP(A91,Template!$A$1:$I$10000,8,FALSE))</f>
        <v>3.3932255637534436E-2</v>
      </c>
      <c r="F343" s="45">
        <f t="shared" si="9"/>
        <v>1.3467643162506202E-4</v>
      </c>
      <c r="G343" s="46">
        <f t="shared" si="10"/>
        <v>9.044783382147345E-2</v>
      </c>
      <c r="H343" s="85">
        <f t="shared" si="11"/>
        <v>0.37515830068976724</v>
      </c>
      <c r="I343" s="62">
        <f t="shared" si="12"/>
        <v>0.10071648388884989</v>
      </c>
    </row>
    <row r="344" spans="1:9" x14ac:dyDescent="0.2">
      <c r="A344" s="36">
        <v>41037</v>
      </c>
      <c r="B344" s="47">
        <f>VLOOKUP(A344,Template!$A$1:$I$10000,7,FALSE)</f>
        <v>2.5686288399895396E-4</v>
      </c>
      <c r="C344" s="47">
        <f>VLOOKUP(A344,Template!$A$1:$I$10000,9,FALSE)</f>
        <v>-5.5063632263812057E-3</v>
      </c>
      <c r="D344" s="47">
        <f t="shared" si="13"/>
        <v>5.7632261103801596E-3</v>
      </c>
      <c r="E344" s="47">
        <f>(VLOOKUP(A344,Template!$A$1:$I$10000,6,FALSE)/VLOOKUP(A92,Template!$A$1:$I$10000,6,FALSE))-(VLOOKUP(A344,Template!$A$1:$I$10000,8,FALSE)/VLOOKUP(A92,Template!$A$1:$I$10000,8,FALSE))</f>
        <v>4.2531162334652706E-2</v>
      </c>
      <c r="F344" s="47">
        <f t="shared" si="9"/>
        <v>1.5741187481199944E-4</v>
      </c>
      <c r="G344" s="48">
        <f t="shared" si="10"/>
        <v>9.0622783183906014E-2</v>
      </c>
      <c r="H344" s="86">
        <f t="shared" si="11"/>
        <v>0.46932085773995463</v>
      </c>
      <c r="I344" s="62">
        <f t="shared" si="12"/>
        <v>0.10071648388884989</v>
      </c>
    </row>
    <row r="345" spans="1:9" x14ac:dyDescent="0.2">
      <c r="A345" s="40">
        <v>41038</v>
      </c>
      <c r="B345" s="45">
        <f>VLOOKUP(A345,Template!$A$1:$I$10000,7,FALSE)</f>
        <v>-4.9991230363549688E-3</v>
      </c>
      <c r="C345" s="45">
        <f>VLOOKUP(A345,Template!$A$1:$I$10000,9,FALSE)</f>
        <v>-6.1650835504863943E-3</v>
      </c>
      <c r="D345" s="45">
        <f t="shared" si="13"/>
        <v>1.1659605141314255E-3</v>
      </c>
      <c r="E345" s="45">
        <f>(VLOOKUP(A345,Template!$A$1:$I$10000,6,FALSE)/VLOOKUP(A93,Template!$A$1:$I$10000,6,FALSE))-(VLOOKUP(A345,Template!$A$1:$I$10000,8,FALSE)/VLOOKUP(A93,Template!$A$1:$I$10000,8,FALSE))</f>
        <v>4.2567983904748252E-2</v>
      </c>
      <c r="F345" s="45">
        <f t="shared" si="9"/>
        <v>1.7473357062951404E-4</v>
      </c>
      <c r="G345" s="46">
        <f t="shared" si="10"/>
        <v>9.0734177057008883E-2</v>
      </c>
      <c r="H345" s="85">
        <f t="shared" si="11"/>
        <v>0.46915049307167361</v>
      </c>
      <c r="I345" s="62">
        <f t="shared" si="12"/>
        <v>0.10071648388884989</v>
      </c>
    </row>
    <row r="346" spans="1:9" x14ac:dyDescent="0.2">
      <c r="A346" s="36">
        <v>41039</v>
      </c>
      <c r="B346" s="47">
        <f>VLOOKUP(A346,Template!$A$1:$I$10000,7,FALSE)</f>
        <v>-2.9894584304782645E-3</v>
      </c>
      <c r="C346" s="47">
        <f>VLOOKUP(A346,Template!$A$1:$I$10000,9,FALSE)</f>
        <v>-1.6070335540593339E-3</v>
      </c>
      <c r="D346" s="47">
        <f t="shared" si="13"/>
        <v>-1.3824248764189306E-3</v>
      </c>
      <c r="E346" s="47">
        <f>(VLOOKUP(A346,Template!$A$1:$I$10000,6,FALSE)/VLOOKUP(A94,Template!$A$1:$I$10000,6,FALSE))-(VLOOKUP(A346,Template!$A$1:$I$10000,8,FALSE)/VLOOKUP(A94,Template!$A$1:$I$10000,8,FALSE))</f>
        <v>4.06633364276342E-2</v>
      </c>
      <c r="F346" s="47">
        <f t="shared" si="9"/>
        <v>1.6711799837955109E-4</v>
      </c>
      <c r="G346" s="48">
        <f t="shared" si="10"/>
        <v>9.0738875721857779E-2</v>
      </c>
      <c r="H346" s="86">
        <f t="shared" si="11"/>
        <v>0.4481357753679876</v>
      </c>
      <c r="I346" s="62">
        <f t="shared" si="12"/>
        <v>0.10071648388884989</v>
      </c>
    </row>
    <row r="347" spans="1:9" x14ac:dyDescent="0.2">
      <c r="A347" s="40">
        <v>41040</v>
      </c>
      <c r="B347" s="45">
        <f>VLOOKUP(A347,Template!$A$1:$I$10000,7,FALSE)</f>
        <v>-8.4309299230556078E-4</v>
      </c>
      <c r="C347" s="45">
        <f>VLOOKUP(A347,Template!$A$1:$I$10000,9,FALSE)</f>
        <v>-2.0577278493287832E-3</v>
      </c>
      <c r="D347" s="45">
        <f t="shared" si="13"/>
        <v>1.2146348570232224E-3</v>
      </c>
      <c r="E347" s="45">
        <f>(VLOOKUP(A347,Template!$A$1:$I$10000,6,FALSE)/VLOOKUP(A95,Template!$A$1:$I$10000,6,FALSE))-(VLOOKUP(A347,Template!$A$1:$I$10000,8,FALSE)/VLOOKUP(A95,Template!$A$1:$I$10000,8,FALSE))</f>
        <v>4.7490878771290879E-2</v>
      </c>
      <c r="F347" s="45">
        <f t="shared" si="9"/>
        <v>1.6957970307466137E-4</v>
      </c>
      <c r="G347" s="46">
        <f t="shared" si="10"/>
        <v>9.0751209195539556E-2</v>
      </c>
      <c r="H347" s="85">
        <f t="shared" si="11"/>
        <v>0.52330849574646843</v>
      </c>
      <c r="I347" s="62">
        <f t="shared" si="12"/>
        <v>0.10071648388884989</v>
      </c>
    </row>
    <row r="348" spans="1:9" x14ac:dyDescent="0.2">
      <c r="A348" s="36">
        <v>41043</v>
      </c>
      <c r="B348" s="47">
        <f>VLOOKUP(A348,Template!$A$1:$I$10000,7,FALSE)</f>
        <v>-1.2870016022052844E-2</v>
      </c>
      <c r="C348" s="47">
        <f>VLOOKUP(A348,Template!$A$1:$I$10000,9,FALSE)</f>
        <v>-1.3712217679780148E-2</v>
      </c>
      <c r="D348" s="47">
        <f t="shared" si="13"/>
        <v>8.4220165772730393E-4</v>
      </c>
      <c r="E348" s="47">
        <f>(VLOOKUP(A348,Template!$A$1:$I$10000,6,FALSE)/VLOOKUP(A96,Template!$A$1:$I$10000,6,FALSE))-(VLOOKUP(A348,Template!$A$1:$I$10000,8,FALSE)/VLOOKUP(A96,Template!$A$1:$I$10000,8,FALSE))</f>
        <v>4.3836925581424491E-2</v>
      </c>
      <c r="F348" s="47">
        <f t="shared" si="9"/>
        <v>1.9694019295993226E-4</v>
      </c>
      <c r="G348" s="48">
        <f t="shared" si="10"/>
        <v>9.0540125495218587E-2</v>
      </c>
      <c r="H348" s="86">
        <f t="shared" si="11"/>
        <v>0.48417124829078695</v>
      </c>
      <c r="I348" s="62">
        <f t="shared" si="12"/>
        <v>0.10071648388884989</v>
      </c>
    </row>
    <row r="349" spans="1:9" x14ac:dyDescent="0.2">
      <c r="A349" s="40">
        <v>41044</v>
      </c>
      <c r="B349" s="45">
        <f>VLOOKUP(A349,Template!$A$1:$I$10000,7,FALSE)</f>
        <v>-8.666985070183264E-3</v>
      </c>
      <c r="C349" s="45">
        <f>VLOOKUP(A349,Template!$A$1:$I$10000,9,FALSE)</f>
        <v>-1.2915296313410041E-2</v>
      </c>
      <c r="D349" s="45">
        <f t="shared" si="13"/>
        <v>4.2483112432267767E-3</v>
      </c>
      <c r="E349" s="45">
        <f>(VLOOKUP(A349,Template!$A$1:$I$10000,6,FALSE)/VLOOKUP(A97,Template!$A$1:$I$10000,6,FALSE))-(VLOOKUP(A349,Template!$A$1:$I$10000,8,FALSE)/VLOOKUP(A97,Template!$A$1:$I$10000,8,FALSE))</f>
        <v>4.8944050102728509E-2</v>
      </c>
      <c r="F349" s="45">
        <f t="shared" si="9"/>
        <v>1.9773478459925219E-4</v>
      </c>
      <c r="G349" s="46">
        <f t="shared" si="10"/>
        <v>9.04598848277747E-2</v>
      </c>
      <c r="H349" s="85">
        <f t="shared" si="11"/>
        <v>0.54105806342681506</v>
      </c>
      <c r="I349" s="62">
        <f t="shared" si="12"/>
        <v>0.10071648388884989</v>
      </c>
    </row>
    <row r="350" spans="1:9" x14ac:dyDescent="0.2">
      <c r="A350" s="36">
        <v>41045</v>
      </c>
      <c r="B350" s="47">
        <f>VLOOKUP(A350,Template!$A$1:$I$10000,7,FALSE)</f>
        <v>-4.1013460938037483E-3</v>
      </c>
      <c r="C350" s="47">
        <f>VLOOKUP(A350,Template!$A$1:$I$10000,9,FALSE)</f>
        <v>-1.0142499827898721E-2</v>
      </c>
      <c r="D350" s="47">
        <f t="shared" si="13"/>
        <v>6.0411537340949728E-3</v>
      </c>
      <c r="E350" s="47">
        <f>(VLOOKUP(A350,Template!$A$1:$I$10000,6,FALSE)/VLOOKUP(A98,Template!$A$1:$I$10000,6,FALSE))-(VLOOKUP(A350,Template!$A$1:$I$10000,8,FALSE)/VLOOKUP(A98,Template!$A$1:$I$10000,8,FALSE))</f>
        <v>5.5187243980831302E-2</v>
      </c>
      <c r="F350" s="47">
        <f t="shared" si="9"/>
        <v>2.2828086547354472E-4</v>
      </c>
      <c r="G350" s="48">
        <f t="shared" si="10"/>
        <v>9.0531475848837611E-2</v>
      </c>
      <c r="H350" s="86">
        <f t="shared" si="11"/>
        <v>0.60959178521488655</v>
      </c>
      <c r="I350" s="62">
        <f t="shared" si="12"/>
        <v>0.10071648388884989</v>
      </c>
    </row>
    <row r="351" spans="1:9" x14ac:dyDescent="0.2">
      <c r="A351" s="40">
        <v>41046</v>
      </c>
      <c r="B351" s="45">
        <f>VLOOKUP(A351,Template!$A$1:$I$10000,7,FALSE)</f>
        <v>-2.1613767511767135E-2</v>
      </c>
      <c r="C351" s="45">
        <f>VLOOKUP(A351,Template!$A$1:$I$10000,9,FALSE)</f>
        <v>-8.4312770939101167E-3</v>
      </c>
      <c r="D351" s="45">
        <f t="shared" si="13"/>
        <v>-1.3182490417857018E-2</v>
      </c>
      <c r="E351" s="45">
        <f>(VLOOKUP(A351,Template!$A$1:$I$10000,6,FALSE)/VLOOKUP(A99,Template!$A$1:$I$10000,6,FALSE))-(VLOOKUP(A351,Template!$A$1:$I$10000,8,FALSE)/VLOOKUP(A99,Template!$A$1:$I$10000,8,FALSE))</f>
        <v>4.2836531115765908E-2</v>
      </c>
      <c r="F351" s="45">
        <f t="shared" si="9"/>
        <v>1.8035510572901961E-4</v>
      </c>
      <c r="G351" s="46">
        <f t="shared" si="10"/>
        <v>9.0710203569090042E-2</v>
      </c>
      <c r="H351" s="85">
        <f t="shared" si="11"/>
        <v>0.47223497942146248</v>
      </c>
      <c r="I351" s="62">
        <f t="shared" si="12"/>
        <v>0.10071648388884989</v>
      </c>
    </row>
    <row r="352" spans="1:9" x14ac:dyDescent="0.2">
      <c r="A352" s="36">
        <v>41047</v>
      </c>
      <c r="B352" s="47">
        <f>VLOOKUP(A352,Template!$A$1:$I$10000,7,FALSE)</f>
        <v>-7.1855812801305818E-3</v>
      </c>
      <c r="C352" s="47">
        <f>VLOOKUP(A352,Template!$A$1:$I$10000,9,FALSE)</f>
        <v>-8.7952063553665694E-3</v>
      </c>
      <c r="D352" s="47">
        <f t="shared" si="13"/>
        <v>1.6096250752359875E-3</v>
      </c>
      <c r="E352" s="47">
        <f>(VLOOKUP(A352,Template!$A$1:$I$10000,6,FALSE)/VLOOKUP(A100,Template!$A$1:$I$10000,6,FALSE))-(VLOOKUP(A352,Template!$A$1:$I$10000,8,FALSE)/VLOOKUP(A100,Template!$A$1:$I$10000,8,FALSE))</f>
        <v>3.7604797002299906E-2</v>
      </c>
      <c r="F352" s="47">
        <f t="shared" si="9"/>
        <v>1.8960536370374873E-4</v>
      </c>
      <c r="G352" s="48">
        <f t="shared" si="10"/>
        <v>9.1692381846653681E-2</v>
      </c>
      <c r="H352" s="86">
        <f t="shared" si="11"/>
        <v>0.41011909871847541</v>
      </c>
      <c r="I352" s="62">
        <f t="shared" si="12"/>
        <v>0.10071648388884989</v>
      </c>
    </row>
    <row r="353" spans="1:9" x14ac:dyDescent="0.2">
      <c r="A353" s="40">
        <v>41051</v>
      </c>
      <c r="B353" s="45">
        <f>VLOOKUP(A353,Template!$A$1:$I$10000,7,FALSE)</f>
        <v>-1.1749290266308554E-3</v>
      </c>
      <c r="C353" s="45">
        <f>VLOOKUP(A353,Template!$A$1:$I$10000,9,FALSE)</f>
        <v>-6.415533137880125E-4</v>
      </c>
      <c r="D353" s="45">
        <f t="shared" si="13"/>
        <v>-5.3337571284284291E-4</v>
      </c>
      <c r="E353" s="45">
        <f>(VLOOKUP(A353,Template!$A$1:$I$10000,6,FALSE)/VLOOKUP(A101,Template!$A$1:$I$10000,6,FALSE))-(VLOOKUP(A353,Template!$A$1:$I$10000,8,FALSE)/VLOOKUP(A101,Template!$A$1:$I$10000,8,FALSE))</f>
        <v>3.8967777176302731E-2</v>
      </c>
      <c r="F353" s="45">
        <f t="shared" si="9"/>
        <v>1.5855692409773013E-4</v>
      </c>
      <c r="G353" s="46">
        <f t="shared" si="10"/>
        <v>9.1423469329640503E-2</v>
      </c>
      <c r="H353" s="85">
        <f t="shared" si="11"/>
        <v>0.42623384850774798</v>
      </c>
      <c r="I353" s="62">
        <f t="shared" si="12"/>
        <v>0.10071648388884989</v>
      </c>
    </row>
    <row r="354" spans="1:9" x14ac:dyDescent="0.2">
      <c r="A354" s="36">
        <v>41052</v>
      </c>
      <c r="B354" s="47">
        <f>VLOOKUP(A354,Template!$A$1:$I$10000,7,FALSE)</f>
        <v>-2.3110678301363485E-2</v>
      </c>
      <c r="C354" s="47">
        <f>VLOOKUP(A354,Template!$A$1:$I$10000,9,FALSE)</f>
        <v>-8.388030181803563E-3</v>
      </c>
      <c r="D354" s="47">
        <f t="shared" si="13"/>
        <v>-1.4722648119559922E-2</v>
      </c>
      <c r="E354" s="47">
        <f>(VLOOKUP(A354,Template!$A$1:$I$10000,6,FALSE)/VLOOKUP(A102,Template!$A$1:$I$10000,6,FALSE))-(VLOOKUP(A354,Template!$A$1:$I$10000,8,FALSE)/VLOOKUP(A102,Template!$A$1:$I$10000,8,FALSE))</f>
        <v>2.3583668529750801E-2</v>
      </c>
      <c r="F354" s="47">
        <f t="shared" si="9"/>
        <v>1.0899111901889957E-4</v>
      </c>
      <c r="G354" s="48">
        <f t="shared" si="10"/>
        <v>9.139589222384889E-2</v>
      </c>
      <c r="H354" s="86">
        <f t="shared" si="11"/>
        <v>0.25803860497350523</v>
      </c>
      <c r="I354" s="62">
        <f t="shared" si="12"/>
        <v>0.10071648388884989</v>
      </c>
    </row>
    <row r="355" spans="1:9" x14ac:dyDescent="0.2">
      <c r="A355" s="40">
        <v>41053</v>
      </c>
      <c r="B355" s="45">
        <f>VLOOKUP(A355,Template!$A$1:$I$10000,7,FALSE)</f>
        <v>2.0315283262321682E-2</v>
      </c>
      <c r="C355" s="45">
        <f>VLOOKUP(A355,Template!$A$1:$I$10000,9,FALSE)</f>
        <v>4.6959978102798505E-3</v>
      </c>
      <c r="D355" s="45">
        <f t="shared" si="13"/>
        <v>1.5619285452041831E-2</v>
      </c>
      <c r="E355" s="45">
        <f>(VLOOKUP(A355,Template!$A$1:$I$10000,6,FALSE)/VLOOKUP(A103,Template!$A$1:$I$10000,6,FALSE))-(VLOOKUP(A355,Template!$A$1:$I$10000,8,FALSE)/VLOOKUP(A103,Template!$A$1:$I$10000,8,FALSE))</f>
        <v>2.7463544483945945E-2</v>
      </c>
      <c r="F355" s="45">
        <f t="shared" si="9"/>
        <v>1.6328286194891518E-4</v>
      </c>
      <c r="G355" s="46">
        <f t="shared" si="10"/>
        <v>9.2583829936087894E-2</v>
      </c>
      <c r="H355" s="85">
        <f t="shared" si="11"/>
        <v>0.29663435291999124</v>
      </c>
      <c r="I355" s="62">
        <f t="shared" si="12"/>
        <v>0.10071648388884989</v>
      </c>
    </row>
    <row r="356" spans="1:9" x14ac:dyDescent="0.2">
      <c r="A356" s="36">
        <v>41054</v>
      </c>
      <c r="B356" s="47">
        <f>VLOOKUP(A356,Template!$A$1:$I$10000,7,FALSE)</f>
        <v>7.2891878347134398E-3</v>
      </c>
      <c r="C356" s="47">
        <f>VLOOKUP(A356,Template!$A$1:$I$10000,9,FALSE)</f>
        <v>7.9195864663434978E-3</v>
      </c>
      <c r="D356" s="47">
        <f t="shared" si="13"/>
        <v>-6.3039863163005805E-4</v>
      </c>
      <c r="E356" s="47">
        <f>(VLOOKUP(A356,Template!$A$1:$I$10000,6,FALSE)/VLOOKUP(A104,Template!$A$1:$I$10000,6,FALSE))-(VLOOKUP(A356,Template!$A$1:$I$10000,8,FALSE)/VLOOKUP(A104,Template!$A$1:$I$10000,8,FALSE))</f>
        <v>2.8109126204210799E-2</v>
      </c>
      <c r="F356" s="47">
        <f t="shared" si="9"/>
        <v>1.1589521021410021E-4</v>
      </c>
      <c r="G356" s="48">
        <f t="shared" si="10"/>
        <v>9.3199900837689351E-2</v>
      </c>
      <c r="H356" s="86">
        <f t="shared" si="11"/>
        <v>0.30160038746354201</v>
      </c>
      <c r="I356" s="62">
        <f t="shared" si="12"/>
        <v>0.10071648388884989</v>
      </c>
    </row>
    <row r="357" spans="1:9" x14ac:dyDescent="0.2">
      <c r="A357" s="40">
        <v>41057</v>
      </c>
      <c r="B357" s="45">
        <f>VLOOKUP(A357,Template!$A$1:$I$10000,7,FALSE)</f>
        <v>6.1856490994907087E-3</v>
      </c>
      <c r="C357" s="45">
        <f>VLOOKUP(A357,Template!$A$1:$I$10000,9,FALSE)</f>
        <v>1.4125854073581134E-3</v>
      </c>
      <c r="D357" s="45">
        <f t="shared" si="13"/>
        <v>4.7730636921325953E-3</v>
      </c>
      <c r="E357" s="45">
        <f>(VLOOKUP(A357,Template!$A$1:$I$10000,6,FALSE)/VLOOKUP(A105,Template!$A$1:$I$10000,6,FALSE))-(VLOOKUP(A357,Template!$A$1:$I$10000,8,FALSE)/VLOOKUP(A105,Template!$A$1:$I$10000,8,FALSE))</f>
        <v>3.687855830478215E-2</v>
      </c>
      <c r="F357" s="45">
        <f t="shared" si="9"/>
        <v>1.3935262679423634E-4</v>
      </c>
      <c r="G357" s="46">
        <f t="shared" si="10"/>
        <v>9.3194086449218116E-2</v>
      </c>
      <c r="H357" s="85">
        <f t="shared" si="11"/>
        <v>0.39571779401343715</v>
      </c>
      <c r="I357" s="62">
        <f t="shared" si="12"/>
        <v>0.10071648388884989</v>
      </c>
    </row>
    <row r="358" spans="1:9" x14ac:dyDescent="0.2">
      <c r="A358" s="36">
        <v>41058</v>
      </c>
      <c r="B358" s="47">
        <f>VLOOKUP(A358,Template!$A$1:$I$10000,7,FALSE)</f>
        <v>1.033916911091759E-2</v>
      </c>
      <c r="C358" s="47">
        <f>VLOOKUP(A358,Template!$A$1:$I$10000,9,FALSE)</f>
        <v>2.056038792476178E-3</v>
      </c>
      <c r="D358" s="47">
        <f t="shared" si="13"/>
        <v>8.2831303184414118E-3</v>
      </c>
      <c r="E358" s="47">
        <f>(VLOOKUP(A358,Template!$A$1:$I$10000,6,FALSE)/VLOOKUP(A106,Template!$A$1:$I$10000,6,FALSE))-(VLOOKUP(A358,Template!$A$1:$I$10000,8,FALSE)/VLOOKUP(A106,Template!$A$1:$I$10000,8,FALSE))</f>
        <v>4.4867683714278739E-2</v>
      </c>
      <c r="F358" s="47">
        <f t="shared" si="9"/>
        <v>1.9249210442896325E-4</v>
      </c>
      <c r="G358" s="48">
        <f t="shared" si="10"/>
        <v>9.3158256947962009E-2</v>
      </c>
      <c r="H358" s="86">
        <f t="shared" si="11"/>
        <v>0.481628630507135</v>
      </c>
      <c r="I358" s="62">
        <f t="shared" si="12"/>
        <v>0.10071648388884989</v>
      </c>
    </row>
    <row r="359" spans="1:9" x14ac:dyDescent="0.2">
      <c r="A359" s="40">
        <v>41059</v>
      </c>
      <c r="B359" s="45">
        <f>VLOOKUP(A359,Template!$A$1:$I$10000,7,FALSE)</f>
        <v>-2.9795571497919227E-3</v>
      </c>
      <c r="C359" s="45">
        <f>VLOOKUP(A359,Template!$A$1:$I$10000,9,FALSE)</f>
        <v>3.2323194468530936E-4</v>
      </c>
      <c r="D359" s="45">
        <f t="shared" si="13"/>
        <v>-3.302789094477232E-3</v>
      </c>
      <c r="E359" s="45">
        <f>(VLOOKUP(A359,Template!$A$1:$I$10000,6,FALSE)/VLOOKUP(A107,Template!$A$1:$I$10000,6,FALSE))-(VLOOKUP(A359,Template!$A$1:$I$10000,8,FALSE)/VLOOKUP(A107,Template!$A$1:$I$10000,8,FALSE))</f>
        <v>4.7279867697967992E-2</v>
      </c>
      <c r="F359" s="45">
        <f t="shared" si="9"/>
        <v>1.8085605298897266E-4</v>
      </c>
      <c r="G359" s="46">
        <f t="shared" si="10"/>
        <v>9.3510076596233629E-2</v>
      </c>
      <c r="H359" s="85">
        <f t="shared" si="11"/>
        <v>0.50561254379158871</v>
      </c>
      <c r="I359" s="62">
        <f t="shared" si="12"/>
        <v>0.10071648388884989</v>
      </c>
    </row>
    <row r="360" spans="1:9" x14ac:dyDescent="0.2">
      <c r="A360" s="36">
        <v>41060</v>
      </c>
      <c r="B360" s="47">
        <f>VLOOKUP(A360,Template!$A$1:$I$10000,7,FALSE)</f>
        <v>2.3128544347057467E-3</v>
      </c>
      <c r="C360" s="47">
        <f>VLOOKUP(A360,Template!$A$1:$I$10000,9,FALSE)</f>
        <v>1.1098727158632027E-2</v>
      </c>
      <c r="D360" s="47">
        <f t="shared" si="13"/>
        <v>-8.7858727239262802E-3</v>
      </c>
      <c r="E360" s="47">
        <f>(VLOOKUP(A360,Template!$A$1:$I$10000,6,FALSE)/VLOOKUP(A108,Template!$A$1:$I$10000,6,FALSE))-(VLOOKUP(A360,Template!$A$1:$I$10000,8,FALSE)/VLOOKUP(A108,Template!$A$1:$I$10000,8,FALSE))</f>
        <v>3.3614825862089526E-2</v>
      </c>
      <c r="F360" s="47">
        <f t="shared" si="9"/>
        <v>1.6922649219683087E-4</v>
      </c>
      <c r="G360" s="48">
        <f t="shared" si="10"/>
        <v>9.3379782160112224E-2</v>
      </c>
      <c r="H360" s="86">
        <f t="shared" si="11"/>
        <v>0.35997969886513953</v>
      </c>
      <c r="I360" s="62">
        <f t="shared" si="12"/>
        <v>0.10071648388884989</v>
      </c>
    </row>
    <row r="361" spans="1:9" x14ac:dyDescent="0.2">
      <c r="A361" s="40">
        <v>41061</v>
      </c>
      <c r="B361" s="45">
        <f>VLOOKUP(A361,Template!$A$1:$I$10000,7,FALSE)</f>
        <v>-5.3035471276803303E-3</v>
      </c>
      <c r="C361" s="45">
        <f>VLOOKUP(A361,Template!$A$1:$I$10000,9,FALSE)</f>
        <v>-8.718991422272393E-3</v>
      </c>
      <c r="D361" s="45">
        <f t="shared" si="13"/>
        <v>3.4154442945920627E-3</v>
      </c>
      <c r="E361" s="45">
        <f>(VLOOKUP(A361,Template!$A$1:$I$10000,6,FALSE)/VLOOKUP(A109,Template!$A$1:$I$10000,6,FALSE))-(VLOOKUP(A361,Template!$A$1:$I$10000,8,FALSE)/VLOOKUP(A109,Template!$A$1:$I$10000,8,FALSE))</f>
        <v>4.0289059284004392E-2</v>
      </c>
      <c r="F361" s="45">
        <f t="shared" si="9"/>
        <v>1.5701576537099508E-4</v>
      </c>
      <c r="G361" s="46">
        <f t="shared" si="10"/>
        <v>9.3595714210252576E-2</v>
      </c>
      <c r="H361" s="85">
        <f t="shared" si="11"/>
        <v>0.43045837754386285</v>
      </c>
      <c r="I361" s="62">
        <f t="shared" si="12"/>
        <v>0.10071648388884989</v>
      </c>
    </row>
    <row r="362" spans="1:9" x14ac:dyDescent="0.2">
      <c r="A362" s="36">
        <v>41064</v>
      </c>
      <c r="B362" s="47">
        <f>VLOOKUP(A362,Template!$A$1:$I$10000,7,FALSE)</f>
        <v>-1.6146268106609241E-2</v>
      </c>
      <c r="C362" s="47">
        <f>VLOOKUP(A362,Template!$A$1:$I$10000,9,FALSE)</f>
        <v>-1.7247944754246514E-2</v>
      </c>
      <c r="D362" s="47">
        <f t="shared" si="13"/>
        <v>1.101676647637273E-3</v>
      </c>
      <c r="E362" s="47">
        <f>(VLOOKUP(A362,Template!$A$1:$I$10000,6,FALSE)/VLOOKUP(A110,Template!$A$1:$I$10000,6,FALSE))-(VLOOKUP(A362,Template!$A$1:$I$10000,8,FALSE)/VLOOKUP(A110,Template!$A$1:$I$10000,8,FALSE))</f>
        <v>4.0977747768446315E-2</v>
      </c>
      <c r="F362" s="47">
        <f t="shared" si="9"/>
        <v>1.7769597559754753E-4</v>
      </c>
      <c r="G362" s="48">
        <f t="shared" si="10"/>
        <v>9.3553894247987823E-2</v>
      </c>
      <c r="H362" s="86">
        <f t="shared" si="11"/>
        <v>0.43801220780638617</v>
      </c>
      <c r="I362" s="62">
        <f t="shared" si="12"/>
        <v>0.10071648388884989</v>
      </c>
    </row>
    <row r="363" spans="1:9" x14ac:dyDescent="0.2">
      <c r="A363" s="40">
        <v>41065</v>
      </c>
      <c r="B363" s="45">
        <f>VLOOKUP(A363,Template!$A$1:$I$10000,7,FALSE)</f>
        <v>-1.0048640754427574E-3</v>
      </c>
      <c r="C363" s="45">
        <f>VLOOKUP(A363,Template!$A$1:$I$10000,9,FALSE)</f>
        <v>-2.7575189936002165E-4</v>
      </c>
      <c r="D363" s="45">
        <f t="shared" si="13"/>
        <v>-7.2911217608273571E-4</v>
      </c>
      <c r="E363" s="45">
        <f>(VLOOKUP(A363,Template!$A$1:$I$10000,6,FALSE)/VLOOKUP(A111,Template!$A$1:$I$10000,6,FALSE))-(VLOOKUP(A363,Template!$A$1:$I$10000,8,FALSE)/VLOOKUP(A111,Template!$A$1:$I$10000,8,FALSE))</f>
        <v>4.1004579523569396E-2</v>
      </c>
      <c r="F363" s="45">
        <f t="shared" si="9"/>
        <v>1.7756172294823772E-4</v>
      </c>
      <c r="G363" s="46">
        <f t="shared" si="10"/>
        <v>9.3554389249517186E-2</v>
      </c>
      <c r="H363" s="85">
        <f t="shared" si="11"/>
        <v>0.43829669406752086</v>
      </c>
      <c r="I363" s="62">
        <f t="shared" si="12"/>
        <v>0.10071648388884989</v>
      </c>
    </row>
    <row r="364" spans="1:9" x14ac:dyDescent="0.2">
      <c r="A364" s="36">
        <v>41066</v>
      </c>
      <c r="B364" s="47">
        <f>VLOOKUP(A364,Template!$A$1:$I$10000,7,FALSE)</f>
        <v>8.9298572375526852E-3</v>
      </c>
      <c r="C364" s="47">
        <f>VLOOKUP(A364,Template!$A$1:$I$10000,9,FALSE)</f>
        <v>1.540594266582973E-2</v>
      </c>
      <c r="D364" s="47">
        <f t="shared" si="13"/>
        <v>-6.4760854282770453E-3</v>
      </c>
      <c r="E364" s="47">
        <f>(VLOOKUP(A364,Template!$A$1:$I$10000,6,FALSE)/VLOOKUP(A112,Template!$A$1:$I$10000,6,FALSE))-(VLOOKUP(A364,Template!$A$1:$I$10000,8,FALSE)/VLOOKUP(A112,Template!$A$1:$I$10000,8,FALSE))</f>
        <v>3.1767991681286079E-2</v>
      </c>
      <c r="F364" s="47">
        <f t="shared" si="9"/>
        <v>1.5528592211345362E-4</v>
      </c>
      <c r="G364" s="48">
        <f t="shared" si="10"/>
        <v>9.3553236404855952E-2</v>
      </c>
      <c r="H364" s="86">
        <f t="shared" si="11"/>
        <v>0.33957127409049354</v>
      </c>
      <c r="I364" s="62">
        <f t="shared" si="12"/>
        <v>0.10071648388884989</v>
      </c>
    </row>
    <row r="365" spans="1:9" x14ac:dyDescent="0.2">
      <c r="A365" s="40">
        <v>41067</v>
      </c>
      <c r="B365" s="45">
        <f>VLOOKUP(A365,Template!$A$1:$I$10000,7,FALSE)</f>
        <v>6.9071141432641703E-3</v>
      </c>
      <c r="C365" s="45">
        <f>VLOOKUP(A365,Template!$A$1:$I$10000,9,FALSE)</f>
        <v>3.3182602668189176E-3</v>
      </c>
      <c r="D365" s="45">
        <f t="shared" si="13"/>
        <v>3.5888538764452527E-3</v>
      </c>
      <c r="E365" s="45">
        <f>(VLOOKUP(A365,Template!$A$1:$I$10000,6,FALSE)/VLOOKUP(A113,Template!$A$1:$I$10000,6,FALSE))-(VLOOKUP(A365,Template!$A$1:$I$10000,8,FALSE)/VLOOKUP(A113,Template!$A$1:$I$10000,8,FALSE))</f>
        <v>3.8551568782606016E-2</v>
      </c>
      <c r="F365" s="45">
        <f t="shared" si="9"/>
        <v>1.5003088562018978E-4</v>
      </c>
      <c r="G365" s="46">
        <f t="shared" si="10"/>
        <v>9.3667847773042004E-2</v>
      </c>
      <c r="H365" s="85">
        <f t="shared" si="11"/>
        <v>0.41157739500983087</v>
      </c>
      <c r="I365" s="62">
        <f t="shared" si="12"/>
        <v>0.10071648388884989</v>
      </c>
    </row>
    <row r="366" spans="1:9" x14ac:dyDescent="0.2">
      <c r="A366" s="36">
        <v>41068</v>
      </c>
      <c r="B366" s="47">
        <f>VLOOKUP(A366,Template!$A$1:$I$10000,7,FALSE)</f>
        <v>3.3012964135021861E-3</v>
      </c>
      <c r="C366" s="47">
        <f>VLOOKUP(A366,Template!$A$1:$I$10000,9,FALSE)</f>
        <v>1.5166367913959311E-2</v>
      </c>
      <c r="D366" s="47">
        <f t="shared" si="13"/>
        <v>-1.1865071500457125E-2</v>
      </c>
      <c r="E366" s="47">
        <f>(VLOOKUP(A366,Template!$A$1:$I$10000,6,FALSE)/VLOOKUP(A114,Template!$A$1:$I$10000,6,FALSE))-(VLOOKUP(A366,Template!$A$1:$I$10000,8,FALSE)/VLOOKUP(A114,Template!$A$1:$I$10000,8,FALSE))</f>
        <v>3.476782728777672E-2</v>
      </c>
      <c r="F366" s="47">
        <f t="shared" si="9"/>
        <v>1.1765362709350861E-4</v>
      </c>
      <c r="G366" s="48">
        <f t="shared" si="10"/>
        <v>9.3652808795563272E-2</v>
      </c>
      <c r="H366" s="86">
        <f t="shared" si="11"/>
        <v>0.37124169296056198</v>
      </c>
      <c r="I366" s="62">
        <f t="shared" si="12"/>
        <v>0.10071648388884989</v>
      </c>
    </row>
    <row r="367" spans="1:9" x14ac:dyDescent="0.2">
      <c r="A367" s="40">
        <v>41071</v>
      </c>
      <c r="B367" s="45">
        <f>VLOOKUP(A367,Template!$A$1:$I$10000,7,FALSE)</f>
        <v>1.0447780739228918E-3</v>
      </c>
      <c r="C367" s="45">
        <f>VLOOKUP(A367,Template!$A$1:$I$10000,9,FALSE)</f>
        <v>-1.0038027709186825E-2</v>
      </c>
      <c r="D367" s="45">
        <f t="shared" si="13"/>
        <v>1.1082805783109717E-2</v>
      </c>
      <c r="E367" s="45">
        <f>(VLOOKUP(A367,Template!$A$1:$I$10000,6,FALSE)/VLOOKUP(A115,Template!$A$1:$I$10000,6,FALSE))-(VLOOKUP(A367,Template!$A$1:$I$10000,8,FALSE)/VLOOKUP(A115,Template!$A$1:$I$10000,8,FALSE))</f>
        <v>2.9975919207176682E-2</v>
      </c>
      <c r="F367" s="45">
        <f t="shared" si="9"/>
        <v>1.8960738367437957E-4</v>
      </c>
      <c r="G367" s="46">
        <f t="shared" si="10"/>
        <v>9.4142209271868282E-2</v>
      </c>
      <c r="H367" s="85">
        <f t="shared" si="11"/>
        <v>0.3184110447271406</v>
      </c>
      <c r="I367" s="62">
        <f t="shared" si="12"/>
        <v>0.10071648388884989</v>
      </c>
    </row>
    <row r="368" spans="1:9" x14ac:dyDescent="0.2">
      <c r="A368" s="36">
        <v>41072</v>
      </c>
      <c r="B368" s="47">
        <f>VLOOKUP(A368,Template!$A$1:$I$10000,7,FALSE)</f>
        <v>-4.6494124222739019E-3</v>
      </c>
      <c r="C368" s="47">
        <f>VLOOKUP(A368,Template!$A$1:$I$10000,9,FALSE)</f>
        <v>-5.5692321984300852E-3</v>
      </c>
      <c r="D368" s="47">
        <f t="shared" si="13"/>
        <v>9.1981977615618327E-4</v>
      </c>
      <c r="E368" s="47">
        <f>(VLOOKUP(A368,Template!$A$1:$I$10000,6,FALSE)/VLOOKUP(A116,Template!$A$1:$I$10000,6,FALSE))-(VLOOKUP(A368,Template!$A$1:$I$10000,8,FALSE)/VLOOKUP(A116,Template!$A$1:$I$10000,8,FALSE))</f>
        <v>3.7275411585487417E-2</v>
      </c>
      <c r="F368" s="47">
        <f t="shared" si="9"/>
        <v>1.2930280285425235E-4</v>
      </c>
      <c r="G368" s="48">
        <f t="shared" si="10"/>
        <v>9.340628142051545E-2</v>
      </c>
      <c r="H368" s="86">
        <f t="shared" si="11"/>
        <v>0.39906750401157032</v>
      </c>
      <c r="I368" s="62">
        <f t="shared" si="12"/>
        <v>0.10071648388884989</v>
      </c>
    </row>
    <row r="369" spans="1:9" x14ac:dyDescent="0.2">
      <c r="A369" s="40">
        <v>41073</v>
      </c>
      <c r="B369" s="45">
        <f>VLOOKUP(A369,Template!$A$1:$I$10000,7,FALSE)</f>
        <v>-1.1068584585358199E-2</v>
      </c>
      <c r="C369" s="45">
        <f>VLOOKUP(A369,Template!$A$1:$I$10000,9,FALSE)</f>
        <v>-6.1539252000316624E-3</v>
      </c>
      <c r="D369" s="45">
        <f t="shared" si="13"/>
        <v>-4.9146593853265363E-3</v>
      </c>
      <c r="E369" s="45">
        <f>(VLOOKUP(A369,Template!$A$1:$I$10000,6,FALSE)/VLOOKUP(A117,Template!$A$1:$I$10000,6,FALSE))-(VLOOKUP(A369,Template!$A$1:$I$10000,8,FALSE)/VLOOKUP(A117,Template!$A$1:$I$10000,8,FALSE))</f>
        <v>2.3457828506749046E-2</v>
      </c>
      <c r="F369" s="45">
        <f t="shared" si="9"/>
        <v>1.3680814892810689E-4</v>
      </c>
      <c r="G369" s="46">
        <f t="shared" si="10"/>
        <v>9.3149216548818706E-2</v>
      </c>
      <c r="H369" s="85">
        <f t="shared" si="11"/>
        <v>0.2518306581189011</v>
      </c>
      <c r="I369" s="62">
        <f t="shared" si="12"/>
        <v>0.10071648388884989</v>
      </c>
    </row>
    <row r="370" spans="1:9" x14ac:dyDescent="0.2">
      <c r="A370" s="36">
        <v>41074</v>
      </c>
      <c r="B370" s="47">
        <f>VLOOKUP(A370,Template!$A$1:$I$10000,7,FALSE)</f>
        <v>-2.0361301988466307E-3</v>
      </c>
      <c r="C370" s="47">
        <f>VLOOKUP(A370,Template!$A$1:$I$10000,9,FALSE)</f>
        <v>4.4507422211881309E-3</v>
      </c>
      <c r="D370" s="47">
        <f t="shared" si="13"/>
        <v>-6.4868724200347616E-3</v>
      </c>
      <c r="E370" s="47">
        <f>(VLOOKUP(A370,Template!$A$1:$I$10000,6,FALSE)/VLOOKUP(A118,Template!$A$1:$I$10000,6,FALSE))-(VLOOKUP(A370,Template!$A$1:$I$10000,8,FALSE)/VLOOKUP(A118,Template!$A$1:$I$10000,8,FALSE))</f>
        <v>1.7806796402226488E-2</v>
      </c>
      <c r="F370" s="47">
        <f t="shared" si="9"/>
        <v>7.1461811124630067E-5</v>
      </c>
      <c r="G370" s="48">
        <f t="shared" si="10"/>
        <v>9.2755202960130456E-2</v>
      </c>
      <c r="H370" s="86">
        <f t="shared" si="11"/>
        <v>0.19197625398847432</v>
      </c>
      <c r="I370" s="62">
        <f t="shared" si="12"/>
        <v>0.10071648388884989</v>
      </c>
    </row>
    <row r="371" spans="1:9" x14ac:dyDescent="0.2">
      <c r="A371" s="40">
        <v>41075</v>
      </c>
      <c r="B371" s="45">
        <f>VLOOKUP(A371,Template!$A$1:$I$10000,7,FALSE)</f>
        <v>5.9224460470765905E-3</v>
      </c>
      <c r="C371" s="45">
        <f>VLOOKUP(A371,Template!$A$1:$I$10000,9,FALSE)</f>
        <v>1.0158127086545399E-2</v>
      </c>
      <c r="D371" s="45">
        <f t="shared" si="13"/>
        <v>-4.2356810394688083E-3</v>
      </c>
      <c r="E371" s="45">
        <f>(VLOOKUP(A371,Template!$A$1:$I$10000,6,FALSE)/VLOOKUP(A119,Template!$A$1:$I$10000,6,FALSE))-(VLOOKUP(A371,Template!$A$1:$I$10000,8,FALSE)/VLOOKUP(A119,Template!$A$1:$I$10000,8,FALSE))</f>
        <v>1.7532999977985519E-2</v>
      </c>
      <c r="F371" s="45">
        <f t="shared" si="9"/>
        <v>5.5775672767993598E-5</v>
      </c>
      <c r="G371" s="46">
        <f t="shared" si="10"/>
        <v>9.2987991793994376E-2</v>
      </c>
      <c r="H371" s="85">
        <f t="shared" si="11"/>
        <v>0.18855122731145901</v>
      </c>
      <c r="I371" s="62">
        <f t="shared" si="12"/>
        <v>0.10071648388884989</v>
      </c>
    </row>
    <row r="372" spans="1:9" x14ac:dyDescent="0.2">
      <c r="A372" s="36">
        <v>41078</v>
      </c>
      <c r="B372" s="47">
        <f>VLOOKUP(A372,Template!$A$1:$I$10000,7,FALSE)</f>
        <v>9.0066610167702787E-3</v>
      </c>
      <c r="C372" s="47">
        <f>VLOOKUP(A372,Template!$A$1:$I$10000,9,FALSE)</f>
        <v>4.5393172033174611E-3</v>
      </c>
      <c r="D372" s="47">
        <f t="shared" si="13"/>
        <v>4.4673438134528176E-3</v>
      </c>
      <c r="E372" s="47">
        <f>(VLOOKUP(A372,Template!$A$1:$I$10000,6,FALSE)/VLOOKUP(A120,Template!$A$1:$I$10000,6,FALSE))-(VLOOKUP(A372,Template!$A$1:$I$10000,8,FALSE)/VLOOKUP(A120,Template!$A$1:$I$10000,8,FALSE))</f>
        <v>1.9231737446165909E-2</v>
      </c>
      <c r="F372" s="47">
        <f t="shared" si="9"/>
        <v>8.6738787503230739E-5</v>
      </c>
      <c r="G372" s="48">
        <f t="shared" si="10"/>
        <v>9.3024329526672583E-2</v>
      </c>
      <c r="H372" s="86">
        <f t="shared" si="11"/>
        <v>0.20673879128203393</v>
      </c>
      <c r="I372" s="62">
        <f t="shared" si="12"/>
        <v>0.10071648388884989</v>
      </c>
    </row>
    <row r="373" spans="1:9" x14ac:dyDescent="0.2">
      <c r="A373" s="40">
        <v>41079</v>
      </c>
      <c r="B373" s="45">
        <f>VLOOKUP(A373,Template!$A$1:$I$10000,7,FALSE)</f>
        <v>7.4747488448219102E-3</v>
      </c>
      <c r="C373" s="45">
        <f>VLOOKUP(A373,Template!$A$1:$I$10000,9,FALSE)</f>
        <v>4.4265844059729886E-3</v>
      </c>
      <c r="D373" s="45">
        <f t="shared" si="13"/>
        <v>3.0481644388489215E-3</v>
      </c>
      <c r="E373" s="45">
        <f>(VLOOKUP(A373,Template!$A$1:$I$10000,6,FALSE)/VLOOKUP(A121,Template!$A$1:$I$10000,6,FALSE))-(VLOOKUP(A373,Template!$A$1:$I$10000,8,FALSE)/VLOOKUP(A121,Template!$A$1:$I$10000,8,FALSE))</f>
        <v>2.9103526056448503E-2</v>
      </c>
      <c r="F373" s="45">
        <f t="shared" si="9"/>
        <v>8.7565724473870915E-5</v>
      </c>
      <c r="G373" s="46">
        <f t="shared" si="10"/>
        <v>9.3087235812452859E-2</v>
      </c>
      <c r="H373" s="85">
        <f t="shared" si="11"/>
        <v>0.31264787059618698</v>
      </c>
      <c r="I373" s="62">
        <f t="shared" si="12"/>
        <v>0.10071648388884989</v>
      </c>
    </row>
    <row r="374" spans="1:9" x14ac:dyDescent="0.2">
      <c r="A374" s="36">
        <v>41080</v>
      </c>
      <c r="B374" s="47">
        <f>VLOOKUP(A374,Template!$A$1:$I$10000,7,FALSE)</f>
        <v>1.0214397471277614E-3</v>
      </c>
      <c r="C374" s="47">
        <f>VLOOKUP(A374,Template!$A$1:$I$10000,9,FALSE)</f>
        <v>9.2158388479168796E-3</v>
      </c>
      <c r="D374" s="47">
        <f t="shared" si="13"/>
        <v>-8.1943991007891182E-3</v>
      </c>
      <c r="E374" s="47">
        <f>(VLOOKUP(A374,Template!$A$1:$I$10000,6,FALSE)/VLOOKUP(A122,Template!$A$1:$I$10000,6,FALSE))-(VLOOKUP(A374,Template!$A$1:$I$10000,8,FALSE)/VLOOKUP(A122,Template!$A$1:$I$10000,8,FALSE))</f>
        <v>1.2915331033719113E-2</v>
      </c>
      <c r="F374" s="47">
        <f t="shared" si="9"/>
        <v>8.5312268614997933E-5</v>
      </c>
      <c r="G374" s="48">
        <f t="shared" si="10"/>
        <v>9.2812294927017189E-2</v>
      </c>
      <c r="H374" s="86">
        <f t="shared" si="11"/>
        <v>0.13915538931426127</v>
      </c>
      <c r="I374" s="62">
        <f t="shared" si="12"/>
        <v>0.10071648388884989</v>
      </c>
    </row>
    <row r="375" spans="1:9" x14ac:dyDescent="0.2">
      <c r="A375" s="40">
        <v>41081</v>
      </c>
      <c r="B375" s="45">
        <f>VLOOKUP(A375,Template!$A$1:$I$10000,7,FALSE)</f>
        <v>1.7740492066458113E-3</v>
      </c>
      <c r="C375" s="45">
        <f>VLOOKUP(A375,Template!$A$1:$I$10000,9,FALSE)</f>
        <v>-8.0058588330550462E-3</v>
      </c>
      <c r="D375" s="45">
        <f t="shared" si="13"/>
        <v>9.7799080397008575E-3</v>
      </c>
      <c r="E375" s="45">
        <f>(VLOOKUP(A375,Template!$A$1:$I$10000,6,FALSE)/VLOOKUP(A123,Template!$A$1:$I$10000,6,FALSE))-(VLOOKUP(A375,Template!$A$1:$I$10000,8,FALSE)/VLOOKUP(A123,Template!$A$1:$I$10000,8,FALSE))</f>
        <v>2.9131603653743121E-2</v>
      </c>
      <c r="F375" s="45">
        <f t="shared" si="9"/>
        <v>8.8858792657811115E-5</v>
      </c>
      <c r="G375" s="46">
        <f t="shared" si="10"/>
        <v>9.2764283788333707E-2</v>
      </c>
      <c r="H375" s="85">
        <f t="shared" si="11"/>
        <v>0.31403900794636214</v>
      </c>
      <c r="I375" s="62">
        <f t="shared" si="12"/>
        <v>0.10071648388884989</v>
      </c>
    </row>
    <row r="376" spans="1:9" x14ac:dyDescent="0.2">
      <c r="A376" s="36">
        <v>41082</v>
      </c>
      <c r="B376" s="47">
        <f>VLOOKUP(A376,Template!$A$1:$I$10000,7,FALSE)</f>
        <v>-8.7976250012100632E-3</v>
      </c>
      <c r="C376" s="47">
        <f>VLOOKUP(A376,Template!$A$1:$I$10000,9,FALSE)</f>
        <v>-6.2821271190705019E-4</v>
      </c>
      <c r="D376" s="47">
        <f t="shared" si="13"/>
        <v>-8.169412289303013E-3</v>
      </c>
      <c r="E376" s="47">
        <f>(VLOOKUP(A376,Template!$A$1:$I$10000,6,FALSE)/VLOOKUP(A124,Template!$A$1:$I$10000,6,FALSE))-(VLOOKUP(A376,Template!$A$1:$I$10000,8,FALSE)/VLOOKUP(A124,Template!$A$1:$I$10000,8,FALSE))</f>
        <v>1.7737803471990499E-2</v>
      </c>
      <c r="F376" s="47">
        <f t="shared" si="9"/>
        <v>8.6827001211480529E-5</v>
      </c>
      <c r="G376" s="48">
        <f t="shared" si="10"/>
        <v>9.294851361072945E-2</v>
      </c>
      <c r="H376" s="86">
        <f t="shared" si="11"/>
        <v>0.19083471895286927</v>
      </c>
      <c r="I376" s="62">
        <f t="shared" si="12"/>
        <v>0.10071648388884989</v>
      </c>
    </row>
    <row r="377" spans="1:9" x14ac:dyDescent="0.2">
      <c r="A377" s="40">
        <v>41085</v>
      </c>
      <c r="B377" s="45">
        <f>VLOOKUP(A377,Template!$A$1:$I$10000,7,FALSE)</f>
        <v>-8.9369250128429334E-3</v>
      </c>
      <c r="C377" s="45">
        <f>VLOOKUP(A377,Template!$A$1:$I$10000,9,FALSE)</f>
        <v>-7.4102284093933157E-3</v>
      </c>
      <c r="D377" s="45">
        <f t="shared" si="13"/>
        <v>-1.5266966034496177E-3</v>
      </c>
      <c r="E377" s="45">
        <f>(VLOOKUP(A377,Template!$A$1:$I$10000,6,FALSE)/VLOOKUP(A125,Template!$A$1:$I$10000,6,FALSE))-(VLOOKUP(A377,Template!$A$1:$I$10000,8,FALSE)/VLOOKUP(A125,Template!$A$1:$I$10000,8,FALSE))</f>
        <v>2.5003817877568224E-2</v>
      </c>
      <c r="F377" s="45">
        <f t="shared" si="9"/>
        <v>6.6110118701365593E-5</v>
      </c>
      <c r="G377" s="46">
        <f t="shared" si="10"/>
        <v>9.324627966569185E-2</v>
      </c>
      <c r="H377" s="85">
        <f t="shared" si="11"/>
        <v>0.26814815526380609</v>
      </c>
      <c r="I377" s="62">
        <f t="shared" si="12"/>
        <v>0.10071648388884989</v>
      </c>
    </row>
    <row r="378" spans="1:9" x14ac:dyDescent="0.2">
      <c r="A378" s="36">
        <v>41086</v>
      </c>
      <c r="B378" s="47">
        <f>VLOOKUP(A378,Template!$A$1:$I$10000,7,FALSE)</f>
        <v>5.64303400013344E-4</v>
      </c>
      <c r="C378" s="47">
        <f>VLOOKUP(A378,Template!$A$1:$I$10000,9,FALSE)</f>
        <v>-5.8476288211817273E-4</v>
      </c>
      <c r="D378" s="47">
        <f t="shared" si="13"/>
        <v>1.1490662821315167E-3</v>
      </c>
      <c r="E378" s="47">
        <f>(VLOOKUP(A378,Template!$A$1:$I$10000,6,FALSE)/VLOOKUP(A126,Template!$A$1:$I$10000,6,FALSE))-(VLOOKUP(A378,Template!$A$1:$I$10000,8,FALSE)/VLOOKUP(A126,Template!$A$1:$I$10000,8,FALSE))</f>
        <v>2.3454205204797129E-2</v>
      </c>
      <c r="F378" s="47">
        <f t="shared" si="9"/>
        <v>1.0754510946668062E-4</v>
      </c>
      <c r="G378" s="48">
        <f t="shared" si="10"/>
        <v>9.2781248254898432E-2</v>
      </c>
      <c r="H378" s="86">
        <f t="shared" si="11"/>
        <v>0.25279036061641746</v>
      </c>
      <c r="I378" s="62">
        <f t="shared" si="12"/>
        <v>0.10071648388884989</v>
      </c>
    </row>
    <row r="379" spans="1:9" x14ac:dyDescent="0.2">
      <c r="A379" s="40">
        <v>41087</v>
      </c>
      <c r="B379" s="45">
        <f>VLOOKUP(A379,Template!$A$1:$I$10000,7,FALSE)</f>
        <v>4.1771031139552495E-3</v>
      </c>
      <c r="C379" s="45">
        <f>VLOOKUP(A379,Template!$A$1:$I$10000,9,FALSE)</f>
        <v>3.0226572093958737E-3</v>
      </c>
      <c r="D379" s="45">
        <f t="shared" si="13"/>
        <v>1.1544459045593758E-3</v>
      </c>
      <c r="E379" s="45">
        <f>(VLOOKUP(A379,Template!$A$1:$I$10000,6,FALSE)/VLOOKUP(A127,Template!$A$1:$I$10000,6,FALSE))-(VLOOKUP(A379,Template!$A$1:$I$10000,8,FALSE)/VLOOKUP(A127,Template!$A$1:$I$10000,8,FALSE))</f>
        <v>3.2225893192585842E-2</v>
      </c>
      <c r="F379" s="45">
        <f t="shared" si="9"/>
        <v>1.0115977309058582E-4</v>
      </c>
      <c r="G379" s="46">
        <f t="shared" si="10"/>
        <v>9.2748631427488487E-2</v>
      </c>
      <c r="H379" s="85">
        <f t="shared" si="11"/>
        <v>0.34745411006716864</v>
      </c>
      <c r="I379" s="62">
        <f t="shared" si="12"/>
        <v>0.10071648388884989</v>
      </c>
    </row>
    <row r="380" spans="1:9" x14ac:dyDescent="0.2">
      <c r="A380" s="36">
        <v>41088</v>
      </c>
      <c r="B380" s="47">
        <f>VLOOKUP(A380,Template!$A$1:$I$10000,7,FALSE)</f>
        <v>-3.1177255227496925E-3</v>
      </c>
      <c r="C380" s="47">
        <f>VLOOKUP(A380,Template!$A$1:$I$10000,9,FALSE)</f>
        <v>-1.6601031108498532E-4</v>
      </c>
      <c r="D380" s="47">
        <f t="shared" si="13"/>
        <v>-2.9517152116647072E-3</v>
      </c>
      <c r="E380" s="47">
        <f>(VLOOKUP(A380,Template!$A$1:$I$10000,6,FALSE)/VLOOKUP(A128,Template!$A$1:$I$10000,6,FALSE))-(VLOOKUP(A380,Template!$A$1:$I$10000,8,FALSE)/VLOOKUP(A128,Template!$A$1:$I$10000,8,FALSE))</f>
        <v>2.3515492350672518E-2</v>
      </c>
      <c r="F380" s="47">
        <f t="shared" si="9"/>
        <v>1.2288168454806011E-4</v>
      </c>
      <c r="G380" s="48">
        <f t="shared" si="10"/>
        <v>9.2356740009060398E-2</v>
      </c>
      <c r="H380" s="86">
        <f t="shared" si="11"/>
        <v>0.25461587696107069</v>
      </c>
      <c r="I380" s="62">
        <f t="shared" si="12"/>
        <v>0.10071648388884989</v>
      </c>
    </row>
    <row r="381" spans="1:9" x14ac:dyDescent="0.2">
      <c r="A381" s="40">
        <v>41089</v>
      </c>
      <c r="B381" s="45">
        <f>VLOOKUP(A381,Template!$A$1:$I$10000,7,FALSE)</f>
        <v>1.3691082389058584E-2</v>
      </c>
      <c r="C381" s="45">
        <f>VLOOKUP(A381,Template!$A$1:$I$10000,9,FALSE)</f>
        <v>1.4698964108146084E-2</v>
      </c>
      <c r="D381" s="45">
        <f t="shared" si="13"/>
        <v>-1.0078817190875E-3</v>
      </c>
      <c r="E381" s="45">
        <f>(VLOOKUP(A381,Template!$A$1:$I$10000,6,FALSE)/VLOOKUP(A129,Template!$A$1:$I$10000,6,FALSE))-(VLOOKUP(A381,Template!$A$1:$I$10000,8,FALSE)/VLOOKUP(A129,Template!$A$1:$I$10000,8,FALSE))</f>
        <v>2.626635700990021E-2</v>
      </c>
      <c r="F381" s="45">
        <f t="shared" si="9"/>
        <v>9.3974531053218265E-5</v>
      </c>
      <c r="G381" s="46">
        <f t="shared" si="10"/>
        <v>9.2199592998919028E-2</v>
      </c>
      <c r="H381" s="85">
        <f t="shared" si="11"/>
        <v>0.28488582384748884</v>
      </c>
      <c r="I381" s="62">
        <f t="shared" si="12"/>
        <v>0.10071648388884989</v>
      </c>
    </row>
    <row r="382" spans="1:9" x14ac:dyDescent="0.2">
      <c r="A382" s="36">
        <v>41093</v>
      </c>
      <c r="B382" s="47">
        <f>VLOOKUP(A382,Template!$A$1:$I$10000,7,FALSE)</f>
        <v>3.0241494393725699E-3</v>
      </c>
      <c r="C382" s="47">
        <f>VLOOKUP(A382,Template!$A$1:$I$10000,9,FALSE)</f>
        <v>4.5953501056792412E-3</v>
      </c>
      <c r="D382" s="47">
        <f t="shared" si="13"/>
        <v>-1.5712006663066713E-3</v>
      </c>
      <c r="E382" s="47">
        <f>(VLOOKUP(A382,Template!$A$1:$I$10000,6,FALSE)/VLOOKUP(A130,Template!$A$1:$I$10000,6,FALSE))-(VLOOKUP(A382,Template!$A$1:$I$10000,8,FALSE)/VLOOKUP(A130,Template!$A$1:$I$10000,8,FALSE))</f>
        <v>2.2067456890717985E-2</v>
      </c>
      <c r="F382" s="47">
        <f t="shared" si="9"/>
        <v>1.0232140931958116E-4</v>
      </c>
      <c r="G382" s="48">
        <f t="shared" si="10"/>
        <v>9.2128224785342036E-2</v>
      </c>
      <c r="H382" s="86">
        <f t="shared" si="11"/>
        <v>0.23952981773104787</v>
      </c>
      <c r="I382" s="62">
        <f t="shared" si="12"/>
        <v>0.10071648388884989</v>
      </c>
    </row>
    <row r="383" spans="1:9" x14ac:dyDescent="0.2">
      <c r="A383" s="40">
        <v>41094</v>
      </c>
      <c r="B383" s="45">
        <f>VLOOKUP(A383,Template!$A$1:$I$10000,7,FALSE)</f>
        <v>-2.9478687211645926E-3</v>
      </c>
      <c r="C383" s="45">
        <f>VLOOKUP(A383,Template!$A$1:$I$10000,9,FALSE)</f>
        <v>-3.6875158359572779E-4</v>
      </c>
      <c r="D383" s="45">
        <f t="shared" si="13"/>
        <v>-2.5791171375688648E-3</v>
      </c>
      <c r="E383" s="45">
        <f>(VLOOKUP(A383,Template!$A$1:$I$10000,6,FALSE)/VLOOKUP(A131,Template!$A$1:$I$10000,6,FALSE))-(VLOOKUP(A383,Template!$A$1:$I$10000,8,FALSE)/VLOOKUP(A131,Template!$A$1:$I$10000,8,FALSE))</f>
        <v>1.3758979576579455E-2</v>
      </c>
      <c r="F383" s="45">
        <f t="shared" si="9"/>
        <v>8.0781197944847726E-5</v>
      </c>
      <c r="G383" s="46">
        <f t="shared" si="10"/>
        <v>9.2101621098620384E-2</v>
      </c>
      <c r="H383" s="85">
        <f t="shared" si="11"/>
        <v>0.1493891140292378</v>
      </c>
      <c r="I383" s="62">
        <f t="shared" si="12"/>
        <v>0.10071648388884989</v>
      </c>
    </row>
    <row r="384" spans="1:9" x14ac:dyDescent="0.2">
      <c r="A384" s="36">
        <v>41095</v>
      </c>
      <c r="B384" s="47">
        <f>VLOOKUP(A384,Template!$A$1:$I$10000,7,FALSE)</f>
        <v>-1.7081793598081596E-3</v>
      </c>
      <c r="C384" s="47">
        <f>VLOOKUP(A384,Template!$A$1:$I$10000,9,FALSE)</f>
        <v>1.6995987498558129E-3</v>
      </c>
      <c r="D384" s="47">
        <f t="shared" si="13"/>
        <v>-3.4077781096639725E-3</v>
      </c>
      <c r="E384" s="47">
        <f>(VLOOKUP(A384,Template!$A$1:$I$10000,6,FALSE)/VLOOKUP(A132,Template!$A$1:$I$10000,6,FALSE))-(VLOOKUP(A384,Template!$A$1:$I$10000,8,FALSE)/VLOOKUP(A132,Template!$A$1:$I$10000,8,FALSE))</f>
        <v>1.505217683197535E-2</v>
      </c>
      <c r="F384" s="47">
        <f t="shared" ref="F384:F447" si="14">AVERAGE(D132:D384)</f>
        <v>4.2024558830590251E-5</v>
      </c>
      <c r="G384" s="48">
        <f t="shared" ref="G384:G447" si="15">_xlfn.STDEV.S(D132:D383)*SQRT(252)</f>
        <v>9.192181047287909E-2</v>
      </c>
      <c r="H384" s="86">
        <f t="shared" ref="H384:H447" si="16">E384/G384</f>
        <v>0.16374978641675464</v>
      </c>
      <c r="I384" s="62">
        <f t="shared" ref="I384:I447" si="17">MAX($G$255:$G$1419)</f>
        <v>0.10071648388884989</v>
      </c>
    </row>
    <row r="385" spans="1:9" x14ac:dyDescent="0.2">
      <c r="A385" s="40">
        <v>41096</v>
      </c>
      <c r="B385" s="45">
        <f>VLOOKUP(A385,Template!$A$1:$I$10000,7,FALSE)</f>
        <v>-3.719961654111148E-3</v>
      </c>
      <c r="C385" s="45">
        <f>VLOOKUP(A385,Template!$A$1:$I$10000,9,FALSE)</f>
        <v>-2.8896118566715812E-3</v>
      </c>
      <c r="D385" s="45">
        <f t="shared" si="13"/>
        <v>-8.3034979743956683E-4</v>
      </c>
      <c r="E385" s="45">
        <f>(VLOOKUP(A385,Template!$A$1:$I$10000,6,FALSE)/VLOOKUP(A133,Template!$A$1:$I$10000,6,FALSE))-(VLOOKUP(A385,Template!$A$1:$I$10000,8,FALSE)/VLOOKUP(A133,Template!$A$1:$I$10000,8,FALSE))</f>
        <v>1.0889420181924958E-2</v>
      </c>
      <c r="F385" s="45">
        <f t="shared" si="14"/>
        <v>5.8115084791532162E-5</v>
      </c>
      <c r="G385" s="46">
        <f t="shared" si="15"/>
        <v>9.1853059328801223E-2</v>
      </c>
      <c r="H385" s="85">
        <f t="shared" si="16"/>
        <v>0.11855261285249862</v>
      </c>
      <c r="I385" s="62">
        <f t="shared" si="17"/>
        <v>0.10071648388884989</v>
      </c>
    </row>
    <row r="386" spans="1:9" x14ac:dyDescent="0.2">
      <c r="A386" s="36">
        <v>41099</v>
      </c>
      <c r="B386" s="47">
        <f>VLOOKUP(A386,Template!$A$1:$I$10000,7,FALSE)</f>
        <v>-6.4614751831335582E-3</v>
      </c>
      <c r="C386" s="47">
        <f>VLOOKUP(A386,Template!$A$1:$I$10000,9,FALSE)</f>
        <v>-8.3359579100966696E-3</v>
      </c>
      <c r="D386" s="47">
        <f t="shared" si="13"/>
        <v>1.8744827269631115E-3</v>
      </c>
      <c r="E386" s="47">
        <f>(VLOOKUP(A386,Template!$A$1:$I$10000,6,FALSE)/VLOOKUP(A134,Template!$A$1:$I$10000,6,FALSE))-(VLOOKUP(A386,Template!$A$1:$I$10000,8,FALSE)/VLOOKUP(A134,Template!$A$1:$I$10000,8,FALSE))</f>
        <v>1.1643922357736702E-2</v>
      </c>
      <c r="F386" s="47">
        <f t="shared" si="14"/>
        <v>5.1093731696341713E-5</v>
      </c>
      <c r="G386" s="48">
        <f t="shared" si="15"/>
        <v>9.178654214563918E-2</v>
      </c>
      <c r="H386" s="86">
        <f t="shared" si="16"/>
        <v>0.12685871028087214</v>
      </c>
      <c r="I386" s="62">
        <f t="shared" si="17"/>
        <v>0.10071648388884989</v>
      </c>
    </row>
    <row r="387" spans="1:9" x14ac:dyDescent="0.2">
      <c r="A387" s="40">
        <v>41100</v>
      </c>
      <c r="B387" s="45">
        <f>VLOOKUP(A387,Template!$A$1:$I$10000,7,FALSE)</f>
        <v>-9.4533720120456577E-3</v>
      </c>
      <c r="C387" s="45">
        <f>VLOOKUP(A387,Template!$A$1:$I$10000,9,FALSE)</f>
        <v>-5.4379863913248672E-3</v>
      </c>
      <c r="D387" s="45">
        <f t="shared" si="13"/>
        <v>-4.0153856207207905E-3</v>
      </c>
      <c r="E387" s="45">
        <f>(VLOOKUP(A387,Template!$A$1:$I$10000,6,FALSE)/VLOOKUP(A135,Template!$A$1:$I$10000,6,FALSE))-(VLOOKUP(A387,Template!$A$1:$I$10000,8,FALSE)/VLOOKUP(A135,Template!$A$1:$I$10000,8,FALSE))</f>
        <v>1.4185439399524324E-2</v>
      </c>
      <c r="F387" s="45">
        <f t="shared" si="14"/>
        <v>3.1673555643199833E-5</v>
      </c>
      <c r="G387" s="46">
        <f t="shared" si="15"/>
        <v>9.1800859100254859E-2</v>
      </c>
      <c r="H387" s="85">
        <f t="shared" si="16"/>
        <v>0.15452403755865224</v>
      </c>
      <c r="I387" s="62">
        <f t="shared" si="17"/>
        <v>0.10071648388884989</v>
      </c>
    </row>
    <row r="388" spans="1:9" x14ac:dyDescent="0.2">
      <c r="A388" s="36">
        <v>41101</v>
      </c>
      <c r="B388" s="47">
        <f>VLOOKUP(A388,Template!$A$1:$I$10000,7,FALSE)</f>
        <v>2.7098526022388825E-3</v>
      </c>
      <c r="C388" s="47">
        <f>VLOOKUP(A388,Template!$A$1:$I$10000,9,FALSE)</f>
        <v>2.9199461498523593E-3</v>
      </c>
      <c r="D388" s="47">
        <f t="shared" ref="D388:D451" si="18">B388-C388</f>
        <v>-2.1009354761347687E-4</v>
      </c>
      <c r="E388" s="47">
        <f>(VLOOKUP(A388,Template!$A$1:$I$10000,6,FALSE)/VLOOKUP(A136,Template!$A$1:$I$10000,6,FALSE))-(VLOOKUP(A388,Template!$A$1:$I$10000,8,FALSE)/VLOOKUP(A136,Template!$A$1:$I$10000,8,FALSE))</f>
        <v>1.087156767976194E-2</v>
      </c>
      <c r="F388" s="47">
        <f t="shared" si="14"/>
        <v>5.7749750980770983E-5</v>
      </c>
      <c r="G388" s="48">
        <f t="shared" si="15"/>
        <v>9.1633845862307245E-2</v>
      </c>
      <c r="H388" s="86">
        <f t="shared" si="16"/>
        <v>0.11864139911903294</v>
      </c>
      <c r="I388" s="62">
        <f t="shared" si="17"/>
        <v>0.10071648388884989</v>
      </c>
    </row>
    <row r="389" spans="1:9" x14ac:dyDescent="0.2">
      <c r="A389" s="40">
        <v>41102</v>
      </c>
      <c r="B389" s="45">
        <f>VLOOKUP(A389,Template!$A$1:$I$10000,7,FALSE)</f>
        <v>2.648552123513781E-3</v>
      </c>
      <c r="C389" s="45">
        <f>VLOOKUP(A389,Template!$A$1:$I$10000,9,FALSE)</f>
        <v>-2.2082083962312593E-3</v>
      </c>
      <c r="D389" s="45">
        <f t="shared" si="18"/>
        <v>4.8567605197450403E-3</v>
      </c>
      <c r="E389" s="45">
        <f>(VLOOKUP(A389,Template!$A$1:$I$10000,6,FALSE)/VLOOKUP(A137,Template!$A$1:$I$10000,6,FALSE))-(VLOOKUP(A389,Template!$A$1:$I$10000,8,FALSE)/VLOOKUP(A137,Template!$A$1:$I$10000,8,FALSE))</f>
        <v>7.5847246402176438E-3</v>
      </c>
      <c r="F389" s="45">
        <f t="shared" si="14"/>
        <v>6.3072218699077723E-5</v>
      </c>
      <c r="G389" s="46">
        <f t="shared" si="15"/>
        <v>9.1568661652320665E-2</v>
      </c>
      <c r="H389" s="85">
        <f t="shared" si="16"/>
        <v>8.2831009030319494E-2</v>
      </c>
      <c r="I389" s="62">
        <f t="shared" si="17"/>
        <v>0.10071648388884989</v>
      </c>
    </row>
    <row r="390" spans="1:9" x14ac:dyDescent="0.2">
      <c r="A390" s="36">
        <v>41103</v>
      </c>
      <c r="B390" s="47">
        <f>VLOOKUP(A390,Template!$A$1:$I$10000,7,FALSE)</f>
        <v>7.221052339369205E-3</v>
      </c>
      <c r="C390" s="47">
        <f>VLOOKUP(A390,Template!$A$1:$I$10000,9,FALSE)</f>
        <v>3.8522552222393092E-3</v>
      </c>
      <c r="D390" s="47">
        <f t="shared" si="18"/>
        <v>3.3687971171298958E-3</v>
      </c>
      <c r="E390" s="47">
        <f>(VLOOKUP(A390,Template!$A$1:$I$10000,6,FALSE)/VLOOKUP(A138,Template!$A$1:$I$10000,6,FALSE))-(VLOOKUP(A390,Template!$A$1:$I$10000,8,FALSE)/VLOOKUP(A138,Template!$A$1:$I$10000,8,FALSE))</f>
        <v>5.4092849721398828E-3</v>
      </c>
      <c r="F390" s="47">
        <f t="shared" si="14"/>
        <v>4.3119332831965878E-5</v>
      </c>
      <c r="G390" s="48">
        <f t="shared" si="15"/>
        <v>9.1310679687116314E-2</v>
      </c>
      <c r="H390" s="86">
        <f t="shared" si="16"/>
        <v>5.9240441432209801E-2</v>
      </c>
      <c r="I390" s="62">
        <f t="shared" si="17"/>
        <v>0.10071648388884989</v>
      </c>
    </row>
    <row r="391" spans="1:9" x14ac:dyDescent="0.2">
      <c r="A391" s="40">
        <v>41107</v>
      </c>
      <c r="B391" s="45">
        <f>VLOOKUP(A391,Template!$A$1:$I$10000,7,FALSE)</f>
        <v>-3.0729754766407602E-3</v>
      </c>
      <c r="C391" s="45">
        <f>VLOOKUP(A391,Template!$A$1:$I$10000,9,FALSE)</f>
        <v>4.130199626315223E-3</v>
      </c>
      <c r="D391" s="45">
        <f t="shared" si="18"/>
        <v>-7.2031751029559832E-3</v>
      </c>
      <c r="E391" s="45">
        <f>(VLOOKUP(A391,Template!$A$1:$I$10000,6,FALSE)/VLOOKUP(A139,Template!$A$1:$I$10000,6,FALSE))-(VLOOKUP(A391,Template!$A$1:$I$10000,8,FALSE)/VLOOKUP(A139,Template!$A$1:$I$10000,8,FALSE))</f>
        <v>1.5502075578801566E-3</v>
      </c>
      <c r="F391" s="45">
        <f t="shared" si="14"/>
        <v>-8.0101083380941987E-6</v>
      </c>
      <c r="G391" s="46">
        <f t="shared" si="15"/>
        <v>9.1192985859250009E-2</v>
      </c>
      <c r="H391" s="85">
        <f t="shared" si="16"/>
        <v>1.6999197287747476E-2</v>
      </c>
      <c r="I391" s="62">
        <f t="shared" si="17"/>
        <v>0.10071648388884989</v>
      </c>
    </row>
    <row r="392" spans="1:9" x14ac:dyDescent="0.2">
      <c r="A392" s="36">
        <v>41108</v>
      </c>
      <c r="B392" s="47">
        <f>VLOOKUP(A392,Template!$A$1:$I$10000,7,FALSE)</f>
        <v>2.6918526379537955E-3</v>
      </c>
      <c r="C392" s="47">
        <f>VLOOKUP(A392,Template!$A$1:$I$10000,9,FALSE)</f>
        <v>3.5666050975580177E-3</v>
      </c>
      <c r="D392" s="47">
        <f t="shared" si="18"/>
        <v>-8.7475245960422221E-4</v>
      </c>
      <c r="E392" s="47">
        <f>(VLOOKUP(A392,Template!$A$1:$I$10000,6,FALSE)/VLOOKUP(A140,Template!$A$1:$I$10000,6,FALSE))-(VLOOKUP(A392,Template!$A$1:$I$10000,8,FALSE)/VLOOKUP(A140,Template!$A$1:$I$10000,8,FALSE))</f>
        <v>4.7370786666178777E-3</v>
      </c>
      <c r="F392" s="47">
        <f t="shared" si="14"/>
        <v>9.0139315159780631E-7</v>
      </c>
      <c r="G392" s="48">
        <f t="shared" si="15"/>
        <v>9.142495890316632E-2</v>
      </c>
      <c r="H392" s="86">
        <f t="shared" si="16"/>
        <v>5.1813845184608756E-2</v>
      </c>
      <c r="I392" s="62">
        <f t="shared" si="17"/>
        <v>0.10071648388884989</v>
      </c>
    </row>
    <row r="393" spans="1:9" x14ac:dyDescent="0.2">
      <c r="A393" s="40">
        <v>41109</v>
      </c>
      <c r="B393" s="45">
        <f>VLOOKUP(A393,Template!$A$1:$I$10000,7,FALSE)</f>
        <v>1.6668120100478134E-3</v>
      </c>
      <c r="C393" s="45">
        <f>VLOOKUP(A393,Template!$A$1:$I$10000,9,FALSE)</f>
        <v>-3.0750796003077285E-3</v>
      </c>
      <c r="D393" s="45">
        <f t="shared" si="18"/>
        <v>4.741891610355542E-3</v>
      </c>
      <c r="E393" s="45">
        <f>(VLOOKUP(A393,Template!$A$1:$I$10000,6,FALSE)/VLOOKUP(A141,Template!$A$1:$I$10000,6,FALSE))-(VLOOKUP(A393,Template!$A$1:$I$10000,8,FALSE)/VLOOKUP(A141,Template!$A$1:$I$10000,8,FALSE))</f>
        <v>6.7332768156278533E-3</v>
      </c>
      <c r="F393" s="45">
        <f t="shared" si="14"/>
        <v>3.662531728853147E-5</v>
      </c>
      <c r="G393" s="46">
        <f t="shared" si="15"/>
        <v>9.1327341181097338E-2</v>
      </c>
      <c r="H393" s="85">
        <f t="shared" si="16"/>
        <v>7.3726845964738177E-2</v>
      </c>
      <c r="I393" s="62">
        <f t="shared" si="17"/>
        <v>0.10071648388884989</v>
      </c>
    </row>
    <row r="394" spans="1:9" x14ac:dyDescent="0.2">
      <c r="A394" s="36">
        <v>41110</v>
      </c>
      <c r="B394" s="47">
        <f>VLOOKUP(A394,Template!$A$1:$I$10000,7,FALSE)</f>
        <v>-7.7086516083246792E-4</v>
      </c>
      <c r="C394" s="47">
        <f>VLOOKUP(A394,Template!$A$1:$I$10000,9,FALSE)</f>
        <v>-1.8985439943181026E-3</v>
      </c>
      <c r="D394" s="47">
        <f t="shared" si="18"/>
        <v>1.1276788334856347E-3</v>
      </c>
      <c r="E394" s="47">
        <f>(VLOOKUP(A394,Template!$A$1:$I$10000,6,FALSE)/VLOOKUP(A142,Template!$A$1:$I$10000,6,FALSE))-(VLOOKUP(A394,Template!$A$1:$I$10000,8,FALSE)/VLOOKUP(A142,Template!$A$1:$I$10000,8,FALSE))</f>
        <v>6.7733236711979838E-3</v>
      </c>
      <c r="F394" s="47">
        <f t="shared" si="14"/>
        <v>3.0306681921098129E-5</v>
      </c>
      <c r="G394" s="48">
        <f t="shared" si="15"/>
        <v>9.1409557647893269E-2</v>
      </c>
      <c r="H394" s="86">
        <f t="shared" si="16"/>
        <v>7.4098637445425705E-2</v>
      </c>
      <c r="I394" s="62">
        <f t="shared" si="17"/>
        <v>0.10071648388884989</v>
      </c>
    </row>
    <row r="395" spans="1:9" x14ac:dyDescent="0.2">
      <c r="A395" s="40">
        <v>41113</v>
      </c>
      <c r="B395" s="45">
        <f>VLOOKUP(A395,Template!$A$1:$I$10000,7,FALSE)</f>
        <v>-1.0923562272260656E-2</v>
      </c>
      <c r="C395" s="45">
        <f>VLOOKUP(A395,Template!$A$1:$I$10000,9,FALSE)</f>
        <v>-1.0639753677728292E-2</v>
      </c>
      <c r="D395" s="45">
        <f t="shared" si="18"/>
        <v>-2.8380859453236429E-4</v>
      </c>
      <c r="E395" s="45">
        <f>(VLOOKUP(A395,Template!$A$1:$I$10000,6,FALSE)/VLOOKUP(A143,Template!$A$1:$I$10000,6,FALSE))-(VLOOKUP(A395,Template!$A$1:$I$10000,8,FALSE)/VLOOKUP(A143,Template!$A$1:$I$10000,8,FALSE))</f>
        <v>2.0751789784344554E-3</v>
      </c>
      <c r="F395" s="45">
        <f t="shared" si="14"/>
        <v>2.4894800006823576E-5</v>
      </c>
      <c r="G395" s="46">
        <f t="shared" si="15"/>
        <v>9.1410059421795406E-2</v>
      </c>
      <c r="H395" s="85">
        <f t="shared" si="16"/>
        <v>2.2701866638757038E-2</v>
      </c>
      <c r="I395" s="62">
        <f t="shared" si="17"/>
        <v>0.10071648388884989</v>
      </c>
    </row>
    <row r="396" spans="1:9" x14ac:dyDescent="0.2">
      <c r="A396" s="36">
        <v>41114</v>
      </c>
      <c r="B396" s="47">
        <f>VLOOKUP(A396,Template!$A$1:$I$10000,7,FALSE)</f>
        <v>-2.2270572684019996E-3</v>
      </c>
      <c r="C396" s="47">
        <f>VLOOKUP(A396,Template!$A$1:$I$10000,9,FALSE)</f>
        <v>-3.8452228638612418E-3</v>
      </c>
      <c r="D396" s="47">
        <f t="shared" si="18"/>
        <v>1.6181655954592422E-3</v>
      </c>
      <c r="E396" s="47">
        <f>(VLOOKUP(A396,Template!$A$1:$I$10000,6,FALSE)/VLOOKUP(A144,Template!$A$1:$I$10000,6,FALSE))-(VLOOKUP(A396,Template!$A$1:$I$10000,8,FALSE)/VLOOKUP(A144,Template!$A$1:$I$10000,8,FALSE))</f>
        <v>7.3249582022255622E-3</v>
      </c>
      <c r="F396" s="47">
        <f t="shared" si="14"/>
        <v>1.3254942625677431E-5</v>
      </c>
      <c r="G396" s="48">
        <f t="shared" si="15"/>
        <v>9.1296966379243616E-2</v>
      </c>
      <c r="H396" s="86">
        <f t="shared" si="16"/>
        <v>8.0232219018077838E-2</v>
      </c>
      <c r="I396" s="62">
        <f t="shared" si="17"/>
        <v>0.10071648388884989</v>
      </c>
    </row>
    <row r="397" spans="1:9" x14ac:dyDescent="0.2">
      <c r="A397" s="40">
        <v>41115</v>
      </c>
      <c r="B397" s="45">
        <f>VLOOKUP(A397,Template!$A$1:$I$10000,7,FALSE)</f>
        <v>-1.6630778226992549E-3</v>
      </c>
      <c r="C397" s="45">
        <f>VLOOKUP(A397,Template!$A$1:$I$10000,9,FALSE)</f>
        <v>-6.8962804055383575E-3</v>
      </c>
      <c r="D397" s="45">
        <f t="shared" si="18"/>
        <v>5.2332025828391027E-3</v>
      </c>
      <c r="E397" s="45">
        <f>(VLOOKUP(A397,Template!$A$1:$I$10000,6,FALSE)/VLOOKUP(A145,Template!$A$1:$I$10000,6,FALSE))-(VLOOKUP(A397,Template!$A$1:$I$10000,8,FALSE)/VLOOKUP(A145,Template!$A$1:$I$10000,8,FALSE))</f>
        <v>8.530157597606447E-3</v>
      </c>
      <c r="F397" s="45">
        <f t="shared" si="14"/>
        <v>4.9663524699946173E-5</v>
      </c>
      <c r="G397" s="46">
        <f t="shared" si="15"/>
        <v>9.1223209358096857E-2</v>
      </c>
      <c r="H397" s="85">
        <f t="shared" si="16"/>
        <v>9.3508632919516124E-2</v>
      </c>
      <c r="I397" s="62">
        <f t="shared" si="17"/>
        <v>0.10071648388884989</v>
      </c>
    </row>
    <row r="398" spans="1:9" x14ac:dyDescent="0.2">
      <c r="A398" s="36">
        <v>41116</v>
      </c>
      <c r="B398" s="47">
        <f>VLOOKUP(A398,Template!$A$1:$I$10000,7,FALSE)</f>
        <v>-8.282398983292083E-3</v>
      </c>
      <c r="C398" s="47">
        <f>VLOOKUP(A398,Template!$A$1:$I$10000,9,FALSE)</f>
        <v>-1.2951574904983665E-2</v>
      </c>
      <c r="D398" s="47">
        <f t="shared" si="18"/>
        <v>4.6691759216915818E-3</v>
      </c>
      <c r="E398" s="47">
        <f>(VLOOKUP(A398,Template!$A$1:$I$10000,6,FALSE)/VLOOKUP(A146,Template!$A$1:$I$10000,6,FALSE))-(VLOOKUP(A398,Template!$A$1:$I$10000,8,FALSE)/VLOOKUP(A146,Template!$A$1:$I$10000,8,FALSE))</f>
        <v>1.6760532092439995E-2</v>
      </c>
      <c r="F398" s="47">
        <f t="shared" si="14"/>
        <v>5.2654622998666078E-5</v>
      </c>
      <c r="G398" s="48">
        <f t="shared" si="15"/>
        <v>9.1289195730745384E-2</v>
      </c>
      <c r="H398" s="86">
        <f t="shared" si="16"/>
        <v>0.18359820084158324</v>
      </c>
      <c r="I398" s="62">
        <f t="shared" si="17"/>
        <v>0.10071648388884989</v>
      </c>
    </row>
    <row r="399" spans="1:9" x14ac:dyDescent="0.2">
      <c r="A399" s="40">
        <v>41117</v>
      </c>
      <c r="B399" s="45">
        <f>VLOOKUP(A399,Template!$A$1:$I$10000,7,FALSE)</f>
        <v>3.9840310440002469E-3</v>
      </c>
      <c r="C399" s="45">
        <f>VLOOKUP(A399,Template!$A$1:$I$10000,9,FALSE)</f>
        <v>4.3746266930135835E-3</v>
      </c>
      <c r="D399" s="45">
        <f t="shared" si="18"/>
        <v>-3.9059564901333665E-4</v>
      </c>
      <c r="E399" s="45">
        <f>(VLOOKUP(A399,Template!$A$1:$I$10000,6,FALSE)/VLOOKUP(A147,Template!$A$1:$I$10000,6,FALSE))-(VLOOKUP(A399,Template!$A$1:$I$10000,8,FALSE)/VLOOKUP(A147,Template!$A$1:$I$10000,8,FALSE))</f>
        <v>1.176853423657942E-2</v>
      </c>
      <c r="F399" s="45">
        <f t="shared" si="14"/>
        <v>6.7515186470324011E-5</v>
      </c>
      <c r="G399" s="46">
        <f t="shared" si="15"/>
        <v>9.1309329246868937E-2</v>
      </c>
      <c r="H399" s="85">
        <f t="shared" si="16"/>
        <v>0.12888643836996505</v>
      </c>
      <c r="I399" s="62">
        <f t="shared" si="17"/>
        <v>0.10071648388884989</v>
      </c>
    </row>
    <row r="400" spans="1:9" x14ac:dyDescent="0.2">
      <c r="A400" s="36">
        <v>41120</v>
      </c>
      <c r="B400" s="47">
        <f>VLOOKUP(A400,Template!$A$1:$I$10000,7,FALSE)</f>
        <v>5.7949136277979374E-3</v>
      </c>
      <c r="C400" s="47">
        <f>VLOOKUP(A400,Template!$A$1:$I$10000,9,FALSE)</f>
        <v>-2.3717068767746818E-3</v>
      </c>
      <c r="D400" s="47">
        <f t="shared" si="18"/>
        <v>8.1666205045726192E-3</v>
      </c>
      <c r="E400" s="47">
        <f>(VLOOKUP(A400,Template!$A$1:$I$10000,6,FALSE)/VLOOKUP(A148,Template!$A$1:$I$10000,6,FALSE))-(VLOOKUP(A400,Template!$A$1:$I$10000,8,FALSE)/VLOOKUP(A148,Template!$A$1:$I$10000,8,FALSE))</f>
        <v>1.9385394602871808E-2</v>
      </c>
      <c r="F400" s="47">
        <f t="shared" si="14"/>
        <v>7.9268101196186848E-5</v>
      </c>
      <c r="G400" s="48">
        <f t="shared" si="15"/>
        <v>9.1165365398212475E-2</v>
      </c>
      <c r="H400" s="86">
        <f t="shared" si="16"/>
        <v>0.21263990461943463</v>
      </c>
      <c r="I400" s="62">
        <f t="shared" si="17"/>
        <v>0.10071648388884989</v>
      </c>
    </row>
    <row r="401" spans="1:9" x14ac:dyDescent="0.2">
      <c r="A401" s="40">
        <v>41121</v>
      </c>
      <c r="B401" s="45">
        <f>VLOOKUP(A401,Template!$A$1:$I$10000,7,FALSE)</f>
        <v>-5.119793911613324E-3</v>
      </c>
      <c r="C401" s="45">
        <f>VLOOKUP(A401,Template!$A$1:$I$10000,9,FALSE)</f>
        <v>-3.9276853516418964E-3</v>
      </c>
      <c r="D401" s="45">
        <f t="shared" si="18"/>
        <v>-1.1921085599714276E-3</v>
      </c>
      <c r="E401" s="45">
        <f>(VLOOKUP(A401,Template!$A$1:$I$10000,6,FALSE)/VLOOKUP(A149,Template!$A$1:$I$10000,6,FALSE))-(VLOOKUP(A401,Template!$A$1:$I$10000,8,FALSE)/VLOOKUP(A149,Template!$A$1:$I$10000,8,FALSE))</f>
        <v>2.4098170039621336E-2</v>
      </c>
      <c r="F401" s="45">
        <f t="shared" si="14"/>
        <v>7.2388357346479459E-5</v>
      </c>
      <c r="G401" s="46">
        <f t="shared" si="15"/>
        <v>9.1525015013287123E-2</v>
      </c>
      <c r="H401" s="85">
        <f t="shared" si="16"/>
        <v>0.26329599657670516</v>
      </c>
      <c r="I401" s="62">
        <f t="shared" si="17"/>
        <v>0.10071648388884989</v>
      </c>
    </row>
    <row r="402" spans="1:9" x14ac:dyDescent="0.2">
      <c r="A402" s="36">
        <v>41122</v>
      </c>
      <c r="B402" s="47">
        <f>VLOOKUP(A402,Template!$A$1:$I$10000,7,FALSE)</f>
        <v>-7.5212600010314823E-3</v>
      </c>
      <c r="C402" s="47">
        <f>VLOOKUP(A402,Template!$A$1:$I$10000,9,FALSE)</f>
        <v>-1.288450075220704E-2</v>
      </c>
      <c r="D402" s="47">
        <f t="shared" si="18"/>
        <v>5.3632407511755575E-3</v>
      </c>
      <c r="E402" s="47">
        <f>(VLOOKUP(A402,Template!$A$1:$I$10000,6,FALSE)/VLOOKUP(A150,Template!$A$1:$I$10000,6,FALSE))-(VLOOKUP(A402,Template!$A$1:$I$10000,8,FALSE)/VLOOKUP(A150,Template!$A$1:$I$10000,8,FALSE))</f>
        <v>3.5230052505520026E-2</v>
      </c>
      <c r="F402" s="47">
        <f t="shared" si="14"/>
        <v>1.1814943210694287E-4</v>
      </c>
      <c r="G402" s="48">
        <f t="shared" si="15"/>
        <v>9.1315949069090366E-2</v>
      </c>
      <c r="H402" s="86">
        <f t="shared" si="16"/>
        <v>0.38580393528916501</v>
      </c>
      <c r="I402" s="62">
        <f t="shared" si="17"/>
        <v>0.10071648388884989</v>
      </c>
    </row>
    <row r="403" spans="1:9" x14ac:dyDescent="0.2">
      <c r="A403" s="40">
        <v>41123</v>
      </c>
      <c r="B403" s="45">
        <f>VLOOKUP(A403,Template!$A$1:$I$10000,7,FALSE)</f>
        <v>-1.646600862567027E-2</v>
      </c>
      <c r="C403" s="45">
        <f>VLOOKUP(A403,Template!$A$1:$I$10000,9,FALSE)</f>
        <v>-1.4090278426777347E-2</v>
      </c>
      <c r="D403" s="45">
        <f t="shared" si="18"/>
        <v>-2.3757301988929225E-3</v>
      </c>
      <c r="E403" s="45">
        <f>(VLOOKUP(A403,Template!$A$1:$I$10000,6,FALSE)/VLOOKUP(A151,Template!$A$1:$I$10000,6,FALSE))-(VLOOKUP(A403,Template!$A$1:$I$10000,8,FALSE)/VLOOKUP(A151,Template!$A$1:$I$10000,8,FALSE))</f>
        <v>3.1866704074779872E-2</v>
      </c>
      <c r="F403" s="45">
        <f t="shared" si="14"/>
        <v>1.3353624316673245E-4</v>
      </c>
      <c r="G403" s="46">
        <f t="shared" si="15"/>
        <v>9.1242628417925048E-2</v>
      </c>
      <c r="H403" s="85">
        <f t="shared" si="16"/>
        <v>0.34925236840853113</v>
      </c>
      <c r="I403" s="62">
        <f t="shared" si="17"/>
        <v>0.10071648388884989</v>
      </c>
    </row>
    <row r="404" spans="1:9" x14ac:dyDescent="0.2">
      <c r="A404" s="36">
        <v>41124</v>
      </c>
      <c r="B404" s="47">
        <f>VLOOKUP(A404,Template!$A$1:$I$10000,7,FALSE)</f>
        <v>6.8431281504099939E-3</v>
      </c>
      <c r="C404" s="47">
        <f>VLOOKUP(A404,Template!$A$1:$I$10000,9,FALSE)</f>
        <v>1.9155188380012289E-2</v>
      </c>
      <c r="D404" s="47">
        <f t="shared" si="18"/>
        <v>-1.2312060229602295E-2</v>
      </c>
      <c r="E404" s="47">
        <f>(VLOOKUP(A404,Template!$A$1:$I$10000,6,FALSE)/VLOOKUP(A152,Template!$A$1:$I$10000,6,FALSE))-(VLOOKUP(A404,Template!$A$1:$I$10000,8,FALSE)/VLOOKUP(A152,Template!$A$1:$I$10000,8,FALSE))</f>
        <v>8.2282224705759743E-3</v>
      </c>
      <c r="F404" s="47">
        <f t="shared" si="14"/>
        <v>8.4111679721424757E-5</v>
      </c>
      <c r="G404" s="48">
        <f t="shared" si="15"/>
        <v>9.127738132866263E-2</v>
      </c>
      <c r="H404" s="86">
        <f t="shared" si="16"/>
        <v>9.0145251219999389E-2</v>
      </c>
      <c r="I404" s="62">
        <f t="shared" si="17"/>
        <v>0.10071648388884989</v>
      </c>
    </row>
    <row r="405" spans="1:9" x14ac:dyDescent="0.2">
      <c r="A405" s="40">
        <v>41127</v>
      </c>
      <c r="B405" s="45">
        <f>VLOOKUP(A405,Template!$A$1:$I$10000,7,FALSE)</f>
        <v>9.094934528764087E-3</v>
      </c>
      <c r="C405" s="45">
        <f>VLOOKUP(A405,Template!$A$1:$I$10000,9,FALSE)</f>
        <v>-6.9399728124797111E-4</v>
      </c>
      <c r="D405" s="45">
        <f t="shared" si="18"/>
        <v>9.7889318100120581E-3</v>
      </c>
      <c r="E405" s="45">
        <f>(VLOOKUP(A405,Template!$A$1:$I$10000,6,FALSE)/VLOOKUP(A153,Template!$A$1:$I$10000,6,FALSE))-(VLOOKUP(A405,Template!$A$1:$I$10000,8,FALSE)/VLOOKUP(A153,Template!$A$1:$I$10000,8,FALSE))</f>
        <v>2.7081570874543659E-2</v>
      </c>
      <c r="F405" s="45">
        <f t="shared" si="14"/>
        <v>7.0516830239621939E-5</v>
      </c>
      <c r="G405" s="46">
        <f t="shared" si="15"/>
        <v>9.1171816339328624E-2</v>
      </c>
      <c r="H405" s="85">
        <f t="shared" si="16"/>
        <v>0.29703884338280456</v>
      </c>
      <c r="I405" s="62">
        <f t="shared" si="17"/>
        <v>0.10071648388884989</v>
      </c>
    </row>
    <row r="406" spans="1:9" x14ac:dyDescent="0.2">
      <c r="A406" s="36">
        <v>41128</v>
      </c>
      <c r="B406" s="47">
        <f>VLOOKUP(A406,Template!$A$1:$I$10000,7,FALSE)</f>
        <v>-5.0851294135106917E-3</v>
      </c>
      <c r="C406" s="47">
        <f>VLOOKUP(A406,Template!$A$1:$I$10000,9,FALSE)</f>
        <v>-8.9136769454367659E-3</v>
      </c>
      <c r="D406" s="47">
        <f t="shared" si="18"/>
        <v>3.8285475319260742E-3</v>
      </c>
      <c r="E406" s="47">
        <f>(VLOOKUP(A406,Template!$A$1:$I$10000,6,FALSE)/VLOOKUP(A154,Template!$A$1:$I$10000,6,FALSE))-(VLOOKUP(A406,Template!$A$1:$I$10000,8,FALSE)/VLOOKUP(A154,Template!$A$1:$I$10000,8,FALSE))</f>
        <v>2.8291414210157129E-2</v>
      </c>
      <c r="F406" s="47">
        <f t="shared" si="14"/>
        <v>1.2137084792823606E-4</v>
      </c>
      <c r="G406" s="48">
        <f t="shared" si="15"/>
        <v>9.1235316257555474E-2</v>
      </c>
      <c r="H406" s="86">
        <f t="shared" si="16"/>
        <v>0.31009279488099795</v>
      </c>
      <c r="I406" s="62">
        <f t="shared" si="17"/>
        <v>0.10071648388884989</v>
      </c>
    </row>
    <row r="407" spans="1:9" x14ac:dyDescent="0.2">
      <c r="A407" s="40">
        <v>41129</v>
      </c>
      <c r="B407" s="45">
        <f>VLOOKUP(A407,Template!$A$1:$I$10000,7,FALSE)</f>
        <v>-1.2909720227634036E-3</v>
      </c>
      <c r="C407" s="45">
        <f>VLOOKUP(A407,Template!$A$1:$I$10000,9,FALSE)</f>
        <v>5.6491461265062437E-3</v>
      </c>
      <c r="D407" s="45">
        <f t="shared" si="18"/>
        <v>-6.9401181492696473E-3</v>
      </c>
      <c r="E407" s="45">
        <f>(VLOOKUP(A407,Template!$A$1:$I$10000,6,FALSE)/VLOOKUP(A155,Template!$A$1:$I$10000,6,FALSE))-(VLOOKUP(A407,Template!$A$1:$I$10000,8,FALSE)/VLOOKUP(A155,Template!$A$1:$I$10000,8,FALSE))</f>
        <v>2.0238332059442588E-2</v>
      </c>
      <c r="F407" s="45">
        <f t="shared" si="14"/>
        <v>8.05646697993323E-5</v>
      </c>
      <c r="G407" s="46">
        <f t="shared" si="15"/>
        <v>9.1252435864024387E-2</v>
      </c>
      <c r="H407" s="85">
        <f t="shared" si="16"/>
        <v>0.22178401998605063</v>
      </c>
      <c r="I407" s="62">
        <f t="shared" si="17"/>
        <v>0.10071648388884989</v>
      </c>
    </row>
    <row r="408" spans="1:9" x14ac:dyDescent="0.2">
      <c r="A408" s="36">
        <v>41130</v>
      </c>
      <c r="B408" s="47">
        <f>VLOOKUP(A408,Template!$A$1:$I$10000,7,FALSE)</f>
        <v>-2.2834253201220456E-4</v>
      </c>
      <c r="C408" s="47">
        <f>VLOOKUP(A408,Template!$A$1:$I$10000,9,FALSE)</f>
        <v>-3.1846371189809819E-3</v>
      </c>
      <c r="D408" s="47">
        <f t="shared" si="18"/>
        <v>2.9562945869687773E-3</v>
      </c>
      <c r="E408" s="47">
        <f>(VLOOKUP(A408,Template!$A$1:$I$10000,6,FALSE)/VLOOKUP(A156,Template!$A$1:$I$10000,6,FALSE))-(VLOOKUP(A408,Template!$A$1:$I$10000,8,FALSE)/VLOOKUP(A156,Template!$A$1:$I$10000,8,FALSE))</f>
        <v>9.8547674127598128E-3</v>
      </c>
      <c r="F408" s="47">
        <f t="shared" si="14"/>
        <v>8.6846744321843176E-5</v>
      </c>
      <c r="G408" s="48">
        <f t="shared" si="15"/>
        <v>9.1515145560999517E-2</v>
      </c>
      <c r="H408" s="86">
        <f t="shared" si="16"/>
        <v>0.10768455158267881</v>
      </c>
      <c r="I408" s="62">
        <f t="shared" si="17"/>
        <v>0.10071648388884989</v>
      </c>
    </row>
    <row r="409" spans="1:9" x14ac:dyDescent="0.2">
      <c r="A409" s="40">
        <v>41131</v>
      </c>
      <c r="B409" s="45">
        <f>VLOOKUP(A409,Template!$A$1:$I$10000,7,FALSE)</f>
        <v>3.4952625886384148E-3</v>
      </c>
      <c r="C409" s="45">
        <f>VLOOKUP(A409,Template!$A$1:$I$10000,9,FALSE)</f>
        <v>5.9212106653854235E-3</v>
      </c>
      <c r="D409" s="45">
        <f t="shared" si="18"/>
        <v>-2.4259480767470087E-3</v>
      </c>
      <c r="E409" s="45">
        <f>(VLOOKUP(A409,Template!$A$1:$I$10000,6,FALSE)/VLOOKUP(A157,Template!$A$1:$I$10000,6,FALSE))-(VLOOKUP(A409,Template!$A$1:$I$10000,8,FALSE)/VLOOKUP(A157,Template!$A$1:$I$10000,8,FALSE))</f>
        <v>2.4182409952576922E-2</v>
      </c>
      <c r="F409" s="45">
        <f t="shared" si="14"/>
        <v>2.6765561574540893E-5</v>
      </c>
      <c r="G409" s="46">
        <f t="shared" si="15"/>
        <v>9.0670059264396058E-2</v>
      </c>
      <c r="H409" s="85">
        <f t="shared" si="16"/>
        <v>0.26670777706299315</v>
      </c>
      <c r="I409" s="62">
        <f t="shared" si="17"/>
        <v>0.10071648388884989</v>
      </c>
    </row>
    <row r="410" spans="1:9" x14ac:dyDescent="0.2">
      <c r="A410" s="36">
        <v>41134</v>
      </c>
      <c r="B410" s="47">
        <f>VLOOKUP(A410,Template!$A$1:$I$10000,7,FALSE)</f>
        <v>3.4856801561797823E-3</v>
      </c>
      <c r="C410" s="47">
        <f>VLOOKUP(A410,Template!$A$1:$I$10000,9,FALSE)</f>
        <v>-1.5927787661337289E-3</v>
      </c>
      <c r="D410" s="47">
        <f t="shared" si="18"/>
        <v>5.0784589223135113E-3</v>
      </c>
      <c r="E410" s="47">
        <f>(VLOOKUP(A410,Template!$A$1:$I$10000,6,FALSE)/VLOOKUP(A158,Template!$A$1:$I$10000,6,FALSE))-(VLOOKUP(A410,Template!$A$1:$I$10000,8,FALSE)/VLOOKUP(A158,Template!$A$1:$I$10000,8,FALSE))</f>
        <v>2.7535890984986544E-2</v>
      </c>
      <c r="F410" s="47">
        <f t="shared" si="14"/>
        <v>1.147248171440296E-4</v>
      </c>
      <c r="G410" s="48">
        <f t="shared" si="15"/>
        <v>8.9044128396150266E-2</v>
      </c>
      <c r="H410" s="86">
        <f t="shared" si="16"/>
        <v>0.30923870535833142</v>
      </c>
      <c r="I410" s="62">
        <f t="shared" si="17"/>
        <v>0.10071648388884989</v>
      </c>
    </row>
    <row r="411" spans="1:9" x14ac:dyDescent="0.2">
      <c r="A411" s="40">
        <v>41135</v>
      </c>
      <c r="B411" s="45">
        <f>VLOOKUP(A411,Template!$A$1:$I$10000,7,FALSE)</f>
        <v>-1.3951008429203826E-3</v>
      </c>
      <c r="C411" s="45">
        <f>VLOOKUP(A411,Template!$A$1:$I$10000,9,FALSE)</f>
        <v>8.4669144554649911E-4</v>
      </c>
      <c r="D411" s="45">
        <f t="shared" si="18"/>
        <v>-2.2417922884668817E-3</v>
      </c>
      <c r="E411" s="45">
        <f>(VLOOKUP(A411,Template!$A$1:$I$10000,6,FALSE)/VLOOKUP(A159,Template!$A$1:$I$10000,6,FALSE))-(VLOOKUP(A411,Template!$A$1:$I$10000,8,FALSE)/VLOOKUP(A159,Template!$A$1:$I$10000,8,FALSE))</f>
        <v>2.1201485709492207E-2</v>
      </c>
      <c r="F411" s="45">
        <f t="shared" si="14"/>
        <v>1.010080095314704E-4</v>
      </c>
      <c r="G411" s="46">
        <f t="shared" si="15"/>
        <v>8.917646139909273E-2</v>
      </c>
      <c r="H411" s="85">
        <f t="shared" si="16"/>
        <v>0.23774755554169039</v>
      </c>
      <c r="I411" s="62">
        <f t="shared" si="17"/>
        <v>0.10071648388884989</v>
      </c>
    </row>
    <row r="412" spans="1:9" x14ac:dyDescent="0.2">
      <c r="A412" s="36">
        <v>41137</v>
      </c>
      <c r="B412" s="47">
        <f>VLOOKUP(A412,Template!$A$1:$I$10000,7,FALSE)</f>
        <v>7.9005120369395332E-3</v>
      </c>
      <c r="C412" s="47">
        <f>VLOOKUP(A412,Template!$A$1:$I$10000,9,FALSE)</f>
        <v>7.1931786680430321E-3</v>
      </c>
      <c r="D412" s="47">
        <f t="shared" si="18"/>
        <v>7.0733336889650111E-4</v>
      </c>
      <c r="E412" s="47">
        <f>(VLOOKUP(A412,Template!$A$1:$I$10000,6,FALSE)/VLOOKUP(A160,Template!$A$1:$I$10000,6,FALSE))-(VLOOKUP(A412,Template!$A$1:$I$10000,8,FALSE)/VLOOKUP(A160,Template!$A$1:$I$10000,8,FALSE))</f>
        <v>1.0550699764000582E-2</v>
      </c>
      <c r="F412" s="47">
        <f t="shared" si="14"/>
        <v>9.0361097955311557E-5</v>
      </c>
      <c r="G412" s="48">
        <f t="shared" si="15"/>
        <v>8.9145930825546268E-2</v>
      </c>
      <c r="H412" s="86">
        <f t="shared" si="16"/>
        <v>0.11835312802608709</v>
      </c>
      <c r="I412" s="62">
        <f t="shared" si="17"/>
        <v>0.10071648388884989</v>
      </c>
    </row>
    <row r="413" spans="1:9" x14ac:dyDescent="0.2">
      <c r="A413" s="40">
        <v>41138</v>
      </c>
      <c r="B413" s="45">
        <f>VLOOKUP(A413,Template!$A$1:$I$10000,7,FALSE)</f>
        <v>1.4008425238621891E-2</v>
      </c>
      <c r="C413" s="45">
        <f>VLOOKUP(A413,Template!$A$1:$I$10000,9,FALSE)</f>
        <v>1.1237074754070209E-2</v>
      </c>
      <c r="D413" s="45">
        <f t="shared" si="18"/>
        <v>2.7713504845516823E-3</v>
      </c>
      <c r="E413" s="45">
        <f>(VLOOKUP(A413,Template!$A$1:$I$10000,6,FALSE)/VLOOKUP(A161,Template!$A$1:$I$10000,6,FALSE))-(VLOOKUP(A413,Template!$A$1:$I$10000,8,FALSE)/VLOOKUP(A161,Template!$A$1:$I$10000,8,FALSE))</f>
        <v>1.15652637076058E-2</v>
      </c>
      <c r="F413" s="45">
        <f t="shared" si="14"/>
        <v>5.6363441465448503E-5</v>
      </c>
      <c r="G413" s="46">
        <f t="shared" si="15"/>
        <v>8.8425527522946579E-2</v>
      </c>
      <c r="H413" s="85">
        <f t="shared" si="16"/>
        <v>0.13079100607688876</v>
      </c>
      <c r="I413" s="62">
        <f t="shared" si="17"/>
        <v>0.10071648388884989</v>
      </c>
    </row>
    <row r="414" spans="1:9" x14ac:dyDescent="0.2">
      <c r="A414" s="36">
        <v>41141</v>
      </c>
      <c r="B414" s="47">
        <f>VLOOKUP(A414,Template!$A$1:$I$10000,7,FALSE)</f>
        <v>4.3140243051928984E-3</v>
      </c>
      <c r="C414" s="47">
        <f>VLOOKUP(A414,Template!$A$1:$I$10000,9,FALSE)</f>
        <v>2.8719046077176902E-3</v>
      </c>
      <c r="D414" s="47">
        <f t="shared" si="18"/>
        <v>1.4421196974752082E-3</v>
      </c>
      <c r="E414" s="47">
        <f>(VLOOKUP(A414,Template!$A$1:$I$10000,6,FALSE)/VLOOKUP(A162,Template!$A$1:$I$10000,6,FALSE))-(VLOOKUP(A414,Template!$A$1:$I$10000,8,FALSE)/VLOOKUP(A162,Template!$A$1:$I$10000,8,FALSE))</f>
        <v>1.7101838917935375E-2</v>
      </c>
      <c r="F414" s="47">
        <f t="shared" si="14"/>
        <v>5.4042549264759145E-5</v>
      </c>
      <c r="G414" s="48">
        <f t="shared" si="15"/>
        <v>8.8445352001398247E-2</v>
      </c>
      <c r="H414" s="86">
        <f t="shared" si="16"/>
        <v>0.19336051619383016</v>
      </c>
      <c r="I414" s="62">
        <f t="shared" si="17"/>
        <v>0.10071648388884989</v>
      </c>
    </row>
    <row r="415" spans="1:9" x14ac:dyDescent="0.2">
      <c r="A415" s="40">
        <v>41142</v>
      </c>
      <c r="B415" s="45">
        <f>VLOOKUP(A415,Template!$A$1:$I$10000,7,FALSE)</f>
        <v>1.2873583925609999E-3</v>
      </c>
      <c r="C415" s="45">
        <f>VLOOKUP(A415,Template!$A$1:$I$10000,9,FALSE)</f>
        <v>-2.8496427418336356E-3</v>
      </c>
      <c r="D415" s="45">
        <f t="shared" si="18"/>
        <v>4.1370011343946356E-3</v>
      </c>
      <c r="E415" s="45">
        <f>(VLOOKUP(A415,Template!$A$1:$I$10000,6,FALSE)/VLOOKUP(A163,Template!$A$1:$I$10000,6,FALSE))-(VLOOKUP(A415,Template!$A$1:$I$10000,8,FALSE)/VLOOKUP(A163,Template!$A$1:$I$10000,8,FALSE))</f>
        <v>1.8988912127294588E-2</v>
      </c>
      <c r="F415" s="45">
        <f t="shared" si="14"/>
        <v>8.6428589613779465E-5</v>
      </c>
      <c r="G415" s="46">
        <f t="shared" si="15"/>
        <v>8.8360001261770169E-2</v>
      </c>
      <c r="H415" s="85">
        <f t="shared" si="16"/>
        <v>0.21490393680551395</v>
      </c>
      <c r="I415" s="62">
        <f t="shared" si="17"/>
        <v>0.10071648388884989</v>
      </c>
    </row>
    <row r="416" spans="1:9" x14ac:dyDescent="0.2">
      <c r="A416" s="36">
        <v>41143</v>
      </c>
      <c r="B416" s="47">
        <f>VLOOKUP(A416,Template!$A$1:$I$10000,7,FALSE)</f>
        <v>-1.0135080576647471E-2</v>
      </c>
      <c r="C416" s="47">
        <f>VLOOKUP(A416,Template!$A$1:$I$10000,9,FALSE)</f>
        <v>-1.0347157699130083E-2</v>
      </c>
      <c r="D416" s="47">
        <f t="shared" si="18"/>
        <v>2.1207712248261235E-4</v>
      </c>
      <c r="E416" s="47">
        <f>(VLOOKUP(A416,Template!$A$1:$I$10000,6,FALSE)/VLOOKUP(A164,Template!$A$1:$I$10000,6,FALSE))-(VLOOKUP(A416,Template!$A$1:$I$10000,8,FALSE)/VLOOKUP(A164,Template!$A$1:$I$10000,8,FALSE))</f>
        <v>1.1570169878552417E-2</v>
      </c>
      <c r="F416" s="47">
        <f t="shared" si="14"/>
        <v>7.7160480780534755E-5</v>
      </c>
      <c r="G416" s="48">
        <f t="shared" si="15"/>
        <v>8.8418752488796659E-2</v>
      </c>
      <c r="H416" s="86">
        <f t="shared" si="16"/>
        <v>0.13085651576025625</v>
      </c>
      <c r="I416" s="62">
        <f t="shared" si="17"/>
        <v>0.10071648388884989</v>
      </c>
    </row>
    <row r="417" spans="1:9" x14ac:dyDescent="0.2">
      <c r="A417" s="40">
        <v>41144</v>
      </c>
      <c r="B417" s="45">
        <f>VLOOKUP(A417,Template!$A$1:$I$10000,7,FALSE)</f>
        <v>-1.2819471500010504E-2</v>
      </c>
      <c r="C417" s="45">
        <f>VLOOKUP(A417,Template!$A$1:$I$10000,9,FALSE)</f>
        <v>-3.0038359957702543E-3</v>
      </c>
      <c r="D417" s="45">
        <f t="shared" si="18"/>
        <v>-9.8156355042402499E-3</v>
      </c>
      <c r="E417" s="45">
        <f>(VLOOKUP(A417,Template!$A$1:$I$10000,6,FALSE)/VLOOKUP(A165,Template!$A$1:$I$10000,6,FALSE))-(VLOOKUP(A417,Template!$A$1:$I$10000,8,FALSE)/VLOOKUP(A165,Template!$A$1:$I$10000,8,FALSE))</f>
        <v>-4.7044723665636834E-3</v>
      </c>
      <c r="F417" s="45">
        <f t="shared" si="14"/>
        <v>9.6692034122747561E-6</v>
      </c>
      <c r="G417" s="46">
        <f t="shared" si="15"/>
        <v>8.812431453046056E-2</v>
      </c>
      <c r="H417" s="85">
        <f t="shared" si="16"/>
        <v>-5.3384498837010096E-2</v>
      </c>
      <c r="I417" s="62">
        <f t="shared" si="17"/>
        <v>0.10071648388884989</v>
      </c>
    </row>
    <row r="418" spans="1:9" x14ac:dyDescent="0.2">
      <c r="A418" s="36">
        <v>41145</v>
      </c>
      <c r="B418" s="47">
        <f>VLOOKUP(A418,Template!$A$1:$I$10000,7,FALSE)</f>
        <v>7.15304463692501E-4</v>
      </c>
      <c r="C418" s="47">
        <f>VLOOKUP(A418,Template!$A$1:$I$10000,9,FALSE)</f>
        <v>-4.0805941116743849E-3</v>
      </c>
      <c r="D418" s="47">
        <f t="shared" si="18"/>
        <v>4.7958985753668859E-3</v>
      </c>
      <c r="E418" s="47">
        <f>(VLOOKUP(A418,Template!$A$1:$I$10000,6,FALSE)/VLOOKUP(A166,Template!$A$1:$I$10000,6,FALSE))-(VLOOKUP(A418,Template!$A$1:$I$10000,8,FALSE)/VLOOKUP(A166,Template!$A$1:$I$10000,8,FALSE))</f>
        <v>8.0252882165223749E-3</v>
      </c>
      <c r="F418" s="47">
        <f t="shared" si="14"/>
        <v>4.7277861990840302E-6</v>
      </c>
      <c r="G418" s="48">
        <f t="shared" si="15"/>
        <v>8.8467350333616468E-2</v>
      </c>
      <c r="H418" s="86">
        <f t="shared" si="16"/>
        <v>9.0714689501363618E-2</v>
      </c>
      <c r="I418" s="62">
        <f t="shared" si="17"/>
        <v>0.10071648388884989</v>
      </c>
    </row>
    <row r="419" spans="1:9" x14ac:dyDescent="0.2">
      <c r="A419" s="40">
        <v>41148</v>
      </c>
      <c r="B419" s="45">
        <f>VLOOKUP(A419,Template!$A$1:$I$10000,7,FALSE)</f>
        <v>-4.505794579398037E-3</v>
      </c>
      <c r="C419" s="45">
        <f>VLOOKUP(A419,Template!$A$1:$I$10000,9,FALSE)</f>
        <v>-7.5785975057961474E-3</v>
      </c>
      <c r="D419" s="45">
        <f t="shared" si="18"/>
        <v>3.0728029263981105E-3</v>
      </c>
      <c r="E419" s="45">
        <f>(VLOOKUP(A419,Template!$A$1:$I$10000,6,FALSE)/VLOOKUP(A167,Template!$A$1:$I$10000,6,FALSE))-(VLOOKUP(A419,Template!$A$1:$I$10000,8,FALSE)/VLOOKUP(A167,Template!$A$1:$I$10000,8,FALSE))</f>
        <v>-2.6918967544639072E-3</v>
      </c>
      <c r="F419" s="45">
        <f t="shared" si="14"/>
        <v>4.7764858956790839E-5</v>
      </c>
      <c r="G419" s="46">
        <f t="shared" si="15"/>
        <v>8.8249452330332559E-2</v>
      </c>
      <c r="H419" s="85">
        <f t="shared" si="16"/>
        <v>-3.0503268670582617E-2</v>
      </c>
      <c r="I419" s="62">
        <f t="shared" si="17"/>
        <v>0.10071648388884989</v>
      </c>
    </row>
    <row r="420" spans="1:9" x14ac:dyDescent="0.2">
      <c r="A420" s="36">
        <v>41149</v>
      </c>
      <c r="B420" s="47">
        <f>VLOOKUP(A420,Template!$A$1:$I$10000,7,FALSE)</f>
        <v>-1.5008582439871576E-3</v>
      </c>
      <c r="C420" s="47">
        <f>VLOOKUP(A420,Template!$A$1:$I$10000,9,FALSE)</f>
        <v>3.3923832575055712E-4</v>
      </c>
      <c r="D420" s="47">
        <f t="shared" si="18"/>
        <v>-1.8400965697377147E-3</v>
      </c>
      <c r="E420" s="47">
        <f>(VLOOKUP(A420,Template!$A$1:$I$10000,6,FALSE)/VLOOKUP(A168,Template!$A$1:$I$10000,6,FALSE))-(VLOOKUP(A420,Template!$A$1:$I$10000,8,FALSE)/VLOOKUP(A168,Template!$A$1:$I$10000,8,FALSE))</f>
        <v>-4.2783586693697639E-3</v>
      </c>
      <c r="F420" s="47">
        <f t="shared" si="14"/>
        <v>-1.3785835590377323E-5</v>
      </c>
      <c r="G420" s="48">
        <f t="shared" si="15"/>
        <v>8.7226331438568533E-2</v>
      </c>
      <c r="H420" s="86">
        <f t="shared" si="16"/>
        <v>-4.9048935095738974E-2</v>
      </c>
      <c r="I420" s="62">
        <f t="shared" si="17"/>
        <v>0.10071648388884989</v>
      </c>
    </row>
    <row r="421" spans="1:9" x14ac:dyDescent="0.2">
      <c r="A421" s="40">
        <v>41150</v>
      </c>
      <c r="B421" s="45">
        <f>VLOOKUP(A421,Template!$A$1:$I$10000,7,FALSE)</f>
        <v>6.4750985643018399E-3</v>
      </c>
      <c r="C421" s="45">
        <f>VLOOKUP(A421,Template!$A$1:$I$10000,9,FALSE)</f>
        <v>-6.157131930981663E-4</v>
      </c>
      <c r="D421" s="45">
        <f t="shared" si="18"/>
        <v>7.0908117574000062E-3</v>
      </c>
      <c r="E421" s="45">
        <f>(VLOOKUP(A421,Template!$A$1:$I$10000,6,FALSE)/VLOOKUP(A169,Template!$A$1:$I$10000,6,FALSE))-(VLOOKUP(A421,Template!$A$1:$I$10000,8,FALSE)/VLOOKUP(A169,Template!$A$1:$I$10000,8,FALSE))</f>
        <v>7.5307766172032498E-3</v>
      </c>
      <c r="F421" s="45">
        <f t="shared" si="14"/>
        <v>1.5400013966183128E-5</v>
      </c>
      <c r="G421" s="46">
        <f t="shared" si="15"/>
        <v>8.7245149923275866E-2</v>
      </c>
      <c r="H421" s="85">
        <f t="shared" si="16"/>
        <v>8.6317424221585726E-2</v>
      </c>
      <c r="I421" s="62">
        <f t="shared" si="17"/>
        <v>0.10071648388884989</v>
      </c>
    </row>
    <row r="422" spans="1:9" x14ac:dyDescent="0.2">
      <c r="A422" s="36">
        <v>41151</v>
      </c>
      <c r="B422" s="47">
        <f>VLOOKUP(A422,Template!$A$1:$I$10000,7,FALSE)</f>
        <v>-4.635900163741602E-3</v>
      </c>
      <c r="C422" s="47">
        <f>VLOOKUP(A422,Template!$A$1:$I$10000,9,FALSE)</f>
        <v>-7.162075654237321E-3</v>
      </c>
      <c r="D422" s="47">
        <f t="shared" si="18"/>
        <v>2.526175490495719E-3</v>
      </c>
      <c r="E422" s="47">
        <f>(VLOOKUP(A422,Template!$A$1:$I$10000,6,FALSE)/VLOOKUP(A170,Template!$A$1:$I$10000,6,FALSE))-(VLOOKUP(A422,Template!$A$1:$I$10000,8,FALSE)/VLOOKUP(A170,Template!$A$1:$I$10000,8,FALSE))</f>
        <v>1.6284909992269392E-2</v>
      </c>
      <c r="F422" s="47">
        <f t="shared" si="14"/>
        <v>4.3606093910120507E-5</v>
      </c>
      <c r="G422" s="48">
        <f t="shared" si="15"/>
        <v>8.7410594792470556E-2</v>
      </c>
      <c r="H422" s="86">
        <f t="shared" si="16"/>
        <v>0.18630361720947991</v>
      </c>
      <c r="I422" s="62">
        <f t="shared" si="17"/>
        <v>0.10071648388884989</v>
      </c>
    </row>
    <row r="423" spans="1:9" x14ac:dyDescent="0.2">
      <c r="A423" s="40">
        <v>41152</v>
      </c>
      <c r="B423" s="45">
        <f>VLOOKUP(A423,Template!$A$1:$I$10000,7,FALSE)</f>
        <v>6.1335725615554448E-3</v>
      </c>
      <c r="C423" s="45">
        <f>VLOOKUP(A423,Template!$A$1:$I$10000,9,FALSE)</f>
        <v>7.3252437303961138E-3</v>
      </c>
      <c r="D423" s="45">
        <f t="shared" si="18"/>
        <v>-1.1916711688406689E-3</v>
      </c>
      <c r="E423" s="45">
        <f>(VLOOKUP(A423,Template!$A$1:$I$10000,6,FALSE)/VLOOKUP(A171,Template!$A$1:$I$10000,6,FALSE))-(VLOOKUP(A423,Template!$A$1:$I$10000,8,FALSE)/VLOOKUP(A171,Template!$A$1:$I$10000,8,FALSE))</f>
        <v>1.1882210969791029E-2</v>
      </c>
      <c r="F423" s="45">
        <f t="shared" si="14"/>
        <v>6.4893780097350124E-5</v>
      </c>
      <c r="G423" s="46">
        <f t="shared" si="15"/>
        <v>8.7193099330462667E-2</v>
      </c>
      <c r="H423" s="85">
        <f t="shared" si="16"/>
        <v>0.13627467151680592</v>
      </c>
      <c r="I423" s="62">
        <f t="shared" si="17"/>
        <v>0.10071648388884989</v>
      </c>
    </row>
    <row r="424" spans="1:9" x14ac:dyDescent="0.2">
      <c r="A424" s="36">
        <v>41155</v>
      </c>
      <c r="B424" s="47">
        <f>VLOOKUP(A424,Template!$A$1:$I$10000,7,FALSE)</f>
        <v>-5.8412911066989537E-3</v>
      </c>
      <c r="C424" s="47">
        <f>VLOOKUP(A424,Template!$A$1:$I$10000,9,FALSE)</f>
        <v>-4.6707157432718249E-3</v>
      </c>
      <c r="D424" s="47">
        <f t="shared" si="18"/>
        <v>-1.1705753634271288E-3</v>
      </c>
      <c r="E424" s="47">
        <f>(VLOOKUP(A424,Template!$A$1:$I$10000,6,FALSE)/VLOOKUP(A172,Template!$A$1:$I$10000,6,FALSE))-(VLOOKUP(A424,Template!$A$1:$I$10000,8,FALSE)/VLOOKUP(A172,Template!$A$1:$I$10000,8,FALSE))</f>
        <v>5.8366299731386073E-3</v>
      </c>
      <c r="F424" s="47">
        <f t="shared" si="14"/>
        <v>4.7436134807158361E-5</v>
      </c>
      <c r="G424" s="48">
        <f t="shared" si="15"/>
        <v>8.7143712901324069E-2</v>
      </c>
      <c r="H424" s="86">
        <f t="shared" si="16"/>
        <v>6.697706327647103E-2</v>
      </c>
      <c r="I424" s="62">
        <f t="shared" si="17"/>
        <v>0.10071648388884989</v>
      </c>
    </row>
    <row r="425" spans="1:9" x14ac:dyDescent="0.2">
      <c r="A425" s="40">
        <v>41156</v>
      </c>
      <c r="B425" s="45">
        <f>VLOOKUP(A425,Template!$A$1:$I$10000,7,FALSE)</f>
        <v>4.6856002967394783E-3</v>
      </c>
      <c r="C425" s="45">
        <f>VLOOKUP(A425,Template!$A$1:$I$10000,9,FALSE)</f>
        <v>-4.2937235722040334E-3</v>
      </c>
      <c r="D425" s="45">
        <f t="shared" si="18"/>
        <v>8.9793238689435118E-3</v>
      </c>
      <c r="E425" s="45">
        <f>(VLOOKUP(A425,Template!$A$1:$I$10000,6,FALSE)/VLOOKUP(A173,Template!$A$1:$I$10000,6,FALSE))-(VLOOKUP(A425,Template!$A$1:$I$10000,8,FALSE)/VLOOKUP(A173,Template!$A$1:$I$10000,8,FALSE))</f>
        <v>1.5239255055483403E-2</v>
      </c>
      <c r="F425" s="45">
        <f t="shared" si="14"/>
        <v>6.3700649308694082E-5</v>
      </c>
      <c r="G425" s="46">
        <f t="shared" si="15"/>
        <v>8.7018009793362897E-2</v>
      </c>
      <c r="H425" s="85">
        <f t="shared" si="16"/>
        <v>0.17512759820261647</v>
      </c>
      <c r="I425" s="62">
        <f t="shared" si="17"/>
        <v>0.10071648388884989</v>
      </c>
    </row>
    <row r="426" spans="1:9" x14ac:dyDescent="0.2">
      <c r="A426" s="36">
        <v>41157</v>
      </c>
      <c r="B426" s="47">
        <f>VLOOKUP(A426,Template!$A$1:$I$10000,7,FALSE)</f>
        <v>-1.3665110849856443E-3</v>
      </c>
      <c r="C426" s="47">
        <f>VLOOKUP(A426,Template!$A$1:$I$10000,9,FALSE)</f>
        <v>-3.5352591106978526E-3</v>
      </c>
      <c r="D426" s="47">
        <f t="shared" si="18"/>
        <v>2.1687480257122083E-3</v>
      </c>
      <c r="E426" s="47">
        <f>(VLOOKUP(A426,Template!$A$1:$I$10000,6,FALSE)/VLOOKUP(A174,Template!$A$1:$I$10000,6,FALSE))-(VLOOKUP(A426,Template!$A$1:$I$10000,8,FALSE)/VLOOKUP(A174,Template!$A$1:$I$10000,8,FALSE))</f>
        <v>9.5304579975530324E-3</v>
      </c>
      <c r="F426" s="47">
        <f t="shared" si="14"/>
        <v>7.5466178848093221E-5</v>
      </c>
      <c r="G426" s="48">
        <f t="shared" si="15"/>
        <v>8.7472795448867227E-2</v>
      </c>
      <c r="H426" s="86">
        <f t="shared" si="16"/>
        <v>0.10895339457996539</v>
      </c>
      <c r="I426" s="62">
        <f t="shared" si="17"/>
        <v>0.10071648388884989</v>
      </c>
    </row>
    <row r="427" spans="1:9" x14ac:dyDescent="0.2">
      <c r="A427" s="40">
        <v>41158</v>
      </c>
      <c r="B427" s="45">
        <f>VLOOKUP(A427,Template!$A$1:$I$10000,7,FALSE)</f>
        <v>6.5799307540912455E-3</v>
      </c>
      <c r="C427" s="45">
        <f>VLOOKUP(A427,Template!$A$1:$I$10000,9,FALSE)</f>
        <v>5.5726799790445369E-3</v>
      </c>
      <c r="D427" s="45">
        <f t="shared" si="18"/>
        <v>1.0072507750467086E-3</v>
      </c>
      <c r="E427" s="45">
        <f>(VLOOKUP(A427,Template!$A$1:$I$10000,6,FALSE)/VLOOKUP(A175,Template!$A$1:$I$10000,6,FALSE))-(VLOOKUP(A427,Template!$A$1:$I$10000,8,FALSE)/VLOOKUP(A175,Template!$A$1:$I$10000,8,FALSE))</f>
        <v>6.966053139782602E-3</v>
      </c>
      <c r="F427" s="45">
        <f t="shared" si="14"/>
        <v>4.7469099462774452E-5</v>
      </c>
      <c r="G427" s="46">
        <f t="shared" si="15"/>
        <v>8.7127227949131969E-2</v>
      </c>
      <c r="H427" s="85">
        <f t="shared" si="16"/>
        <v>7.9952654339578391E-2</v>
      </c>
      <c r="I427" s="62">
        <f t="shared" si="17"/>
        <v>0.10071648388884989</v>
      </c>
    </row>
    <row r="428" spans="1:9" x14ac:dyDescent="0.2">
      <c r="A428" s="36">
        <v>41159</v>
      </c>
      <c r="B428" s="47">
        <f>VLOOKUP(A428,Template!$A$1:$I$10000,7,FALSE)</f>
        <v>8.4946837333355063E-3</v>
      </c>
      <c r="C428" s="47">
        <f>VLOOKUP(A428,Template!$A$1:$I$10000,9,FALSE)</f>
        <v>9.5303405527742413E-3</v>
      </c>
      <c r="D428" s="47">
        <f t="shared" si="18"/>
        <v>-1.035656819438735E-3</v>
      </c>
      <c r="E428" s="47">
        <f>(VLOOKUP(A428,Template!$A$1:$I$10000,6,FALSE)/VLOOKUP(A176,Template!$A$1:$I$10000,6,FALSE))-(VLOOKUP(A428,Template!$A$1:$I$10000,8,FALSE)/VLOOKUP(A176,Template!$A$1:$I$10000,8,FALSE))</f>
        <v>1.6060432686499926E-2</v>
      </c>
      <c r="F428" s="47">
        <f t="shared" si="14"/>
        <v>2.8139326020741951E-5</v>
      </c>
      <c r="G428" s="48">
        <f t="shared" si="15"/>
        <v>8.7048671923265666E-2</v>
      </c>
      <c r="H428" s="86">
        <f t="shared" si="16"/>
        <v>0.18449945681718577</v>
      </c>
      <c r="I428" s="62">
        <f t="shared" si="17"/>
        <v>0.10071648388884989</v>
      </c>
    </row>
    <row r="429" spans="1:9" x14ac:dyDescent="0.2">
      <c r="A429" s="40">
        <v>41162</v>
      </c>
      <c r="B429" s="45">
        <f>VLOOKUP(A429,Template!$A$1:$I$10000,7,FALSE)</f>
        <v>3.4778595307216609E-3</v>
      </c>
      <c r="C429" s="45">
        <f>VLOOKUP(A429,Template!$A$1:$I$10000,9,FALSE)</f>
        <v>1.9970476339068455E-3</v>
      </c>
      <c r="D429" s="45">
        <f t="shared" si="18"/>
        <v>1.4808118968148154E-3</v>
      </c>
      <c r="E429" s="45">
        <f>(VLOOKUP(A429,Template!$A$1:$I$10000,6,FALSE)/VLOOKUP(A177,Template!$A$1:$I$10000,6,FALSE))-(VLOOKUP(A429,Template!$A$1:$I$10000,8,FALSE)/VLOOKUP(A177,Template!$A$1:$I$10000,8,FALSE))</f>
        <v>2.213169504691348E-2</v>
      </c>
      <c r="F429" s="45">
        <f t="shared" si="14"/>
        <v>7.2736352484463346E-5</v>
      </c>
      <c r="G429" s="46">
        <f t="shared" si="15"/>
        <v>8.649396324497699E-2</v>
      </c>
      <c r="H429" s="85">
        <f t="shared" si="16"/>
        <v>0.25587560352888267</v>
      </c>
      <c r="I429" s="62">
        <f t="shared" si="17"/>
        <v>0.10071648388884989</v>
      </c>
    </row>
    <row r="430" spans="1:9" x14ac:dyDescent="0.2">
      <c r="A430" s="36">
        <v>41163</v>
      </c>
      <c r="B430" s="47">
        <f>VLOOKUP(A430,Template!$A$1:$I$10000,7,FALSE)</f>
        <v>3.9876264953599971E-3</v>
      </c>
      <c r="C430" s="47">
        <f>VLOOKUP(A430,Template!$A$1:$I$10000,9,FALSE)</f>
        <v>3.7873071312044537E-3</v>
      </c>
      <c r="D430" s="47">
        <f t="shared" si="18"/>
        <v>2.0031936415554341E-4</v>
      </c>
      <c r="E430" s="47">
        <f>(VLOOKUP(A430,Template!$A$1:$I$10000,6,FALSE)/VLOOKUP(A178,Template!$A$1:$I$10000,6,FALSE))-(VLOOKUP(A430,Template!$A$1:$I$10000,8,FALSE)/VLOOKUP(A178,Template!$A$1:$I$10000,8,FALSE))</f>
        <v>1.4408581932285669E-2</v>
      </c>
      <c r="F430" s="47">
        <f t="shared" si="14"/>
        <v>9.3622192006623443E-5</v>
      </c>
      <c r="G430" s="48">
        <f t="shared" si="15"/>
        <v>8.6350462851129184E-2</v>
      </c>
      <c r="H430" s="86">
        <f t="shared" si="16"/>
        <v>0.16686166415953671</v>
      </c>
      <c r="I430" s="62">
        <f t="shared" si="17"/>
        <v>0.10071648388884989</v>
      </c>
    </row>
    <row r="431" spans="1:9" x14ac:dyDescent="0.2">
      <c r="A431" s="40">
        <v>41164</v>
      </c>
      <c r="B431" s="45">
        <f>VLOOKUP(A431,Template!$A$1:$I$10000,7,FALSE)</f>
        <v>3.4764261879880465E-3</v>
      </c>
      <c r="C431" s="45">
        <f>VLOOKUP(A431,Template!$A$1:$I$10000,9,FALSE)</f>
        <v>-4.1811048426356745E-3</v>
      </c>
      <c r="D431" s="45">
        <f t="shared" si="18"/>
        <v>7.657531030623721E-3</v>
      </c>
      <c r="E431" s="45">
        <f>(VLOOKUP(A431,Template!$A$1:$I$10000,6,FALSE)/VLOOKUP(A179,Template!$A$1:$I$10000,6,FALSE))-(VLOOKUP(A431,Template!$A$1:$I$10000,8,FALSE)/VLOOKUP(A179,Template!$A$1:$I$10000,8,FALSE))</f>
        <v>7.2824017324173429E-3</v>
      </c>
      <c r="F431" s="45">
        <f t="shared" si="14"/>
        <v>9.241151747282828E-5</v>
      </c>
      <c r="G431" s="46">
        <f t="shared" si="15"/>
        <v>8.59882559696733E-2</v>
      </c>
      <c r="H431" s="85">
        <f t="shared" si="16"/>
        <v>8.4690655139996449E-2</v>
      </c>
      <c r="I431" s="62">
        <f t="shared" si="17"/>
        <v>0.10071648388884989</v>
      </c>
    </row>
    <row r="432" spans="1:9" x14ac:dyDescent="0.2">
      <c r="A432" s="36">
        <v>41165</v>
      </c>
      <c r="B432" s="47">
        <f>VLOOKUP(A432,Template!$A$1:$I$10000,7,FALSE)</f>
        <v>-2.6479905349013899E-3</v>
      </c>
      <c r="C432" s="47">
        <f>VLOOKUP(A432,Template!$A$1:$I$10000,9,FALSE)</f>
        <v>2.8781909335788836E-3</v>
      </c>
      <c r="D432" s="47">
        <f t="shared" si="18"/>
        <v>-5.5261814684802735E-3</v>
      </c>
      <c r="E432" s="47">
        <f>(VLOOKUP(A432,Template!$A$1:$I$10000,6,FALSE)/VLOOKUP(A180,Template!$A$1:$I$10000,6,FALSE))-(VLOOKUP(A432,Template!$A$1:$I$10000,8,FALSE)/VLOOKUP(A180,Template!$A$1:$I$10000,8,FALSE))</f>
        <v>-2.8524279948969333E-3</v>
      </c>
      <c r="F432" s="47">
        <f t="shared" si="14"/>
        <v>1.2721370366795327E-5</v>
      </c>
      <c r="G432" s="48">
        <f t="shared" si="15"/>
        <v>8.507927306979024E-2</v>
      </c>
      <c r="H432" s="86">
        <f t="shared" si="16"/>
        <v>-3.3526708585733873E-2</v>
      </c>
      <c r="I432" s="62">
        <f t="shared" si="17"/>
        <v>0.10071648388884989</v>
      </c>
    </row>
    <row r="433" spans="1:9" x14ac:dyDescent="0.2">
      <c r="A433" s="40">
        <v>41166</v>
      </c>
      <c r="B433" s="45">
        <f>VLOOKUP(A433,Template!$A$1:$I$10000,7,FALSE)</f>
        <v>6.7185400332179235E-3</v>
      </c>
      <c r="C433" s="45">
        <f>VLOOKUP(A433,Template!$A$1:$I$10000,9,FALSE)</f>
        <v>7.9406992498989304E-3</v>
      </c>
      <c r="D433" s="45">
        <f t="shared" si="18"/>
        <v>-1.2221592166810069E-3</v>
      </c>
      <c r="E433" s="45">
        <f>(VLOOKUP(A433,Template!$A$1:$I$10000,6,FALSE)/VLOOKUP(A181,Template!$A$1:$I$10000,6,FALSE))-(VLOOKUP(A433,Template!$A$1:$I$10000,8,FALSE)/VLOOKUP(A181,Template!$A$1:$I$10000,8,FALSE))</f>
        <v>-2.2206106514524038E-3</v>
      </c>
      <c r="F433" s="45">
        <f t="shared" si="14"/>
        <v>-9.2279409524032729E-6</v>
      </c>
      <c r="G433" s="46">
        <f t="shared" si="15"/>
        <v>8.5150515842228325E-2</v>
      </c>
      <c r="H433" s="85">
        <f t="shared" si="16"/>
        <v>-2.6078651779008317E-2</v>
      </c>
      <c r="I433" s="62">
        <f t="shared" si="17"/>
        <v>0.10071648388884989</v>
      </c>
    </row>
    <row r="434" spans="1:9" x14ac:dyDescent="0.2">
      <c r="A434" s="36">
        <v>41172</v>
      </c>
      <c r="B434" s="47">
        <f>VLOOKUP(A434,Template!$A$1:$I$10000,7,FALSE)</f>
        <v>1.1435383275604005E-2</v>
      </c>
      <c r="C434" s="47">
        <f>VLOOKUP(A434,Template!$A$1:$I$10000,9,FALSE)</f>
        <v>-1.8610715979138215E-3</v>
      </c>
      <c r="D434" s="47">
        <f t="shared" si="18"/>
        <v>1.3296454873517827E-2</v>
      </c>
      <c r="E434" s="47">
        <f>(VLOOKUP(A434,Template!$A$1:$I$10000,6,FALSE)/VLOOKUP(A182,Template!$A$1:$I$10000,6,FALSE))-(VLOOKUP(A434,Template!$A$1:$I$10000,8,FALSE)/VLOOKUP(A182,Template!$A$1:$I$10000,8,FALSE))</f>
        <v>9.5930110268918067E-3</v>
      </c>
      <c r="F434" s="47">
        <f t="shared" si="14"/>
        <v>5.0576155195252589E-5</v>
      </c>
      <c r="G434" s="48">
        <f t="shared" si="15"/>
        <v>8.5139515010086556E-2</v>
      </c>
      <c r="H434" s="86">
        <f t="shared" si="16"/>
        <v>0.11267401541758036</v>
      </c>
      <c r="I434" s="62">
        <f t="shared" si="17"/>
        <v>0.10071648388884989</v>
      </c>
    </row>
    <row r="435" spans="1:9" x14ac:dyDescent="0.2">
      <c r="A435" s="40">
        <v>41173</v>
      </c>
      <c r="B435" s="45">
        <f>VLOOKUP(A435,Template!$A$1:$I$10000,7,FALSE)</f>
        <v>4.9053713743418825E-4</v>
      </c>
      <c r="C435" s="45">
        <f>VLOOKUP(A435,Template!$A$1:$I$10000,9,FALSE)</f>
        <v>4.9689440993789802E-3</v>
      </c>
      <c r="D435" s="45">
        <f t="shared" si="18"/>
        <v>-4.4784069619447919E-3</v>
      </c>
      <c r="E435" s="45">
        <f>(VLOOKUP(A435,Template!$A$1:$I$10000,6,FALSE)/VLOOKUP(A183,Template!$A$1:$I$10000,6,FALSE))-(VLOOKUP(A435,Template!$A$1:$I$10000,8,FALSE)/VLOOKUP(A183,Template!$A$1:$I$10000,8,FALSE))</f>
        <v>4.9497276518073452E-3</v>
      </c>
      <c r="F435" s="45">
        <f t="shared" si="14"/>
        <v>2.6100988131140287E-5</v>
      </c>
      <c r="G435" s="46">
        <f t="shared" si="15"/>
        <v>8.6155672842883849E-2</v>
      </c>
      <c r="H435" s="85">
        <f t="shared" si="16"/>
        <v>5.7450977846041799E-2</v>
      </c>
      <c r="I435" s="62">
        <f t="shared" si="17"/>
        <v>0.10071648388884989</v>
      </c>
    </row>
    <row r="436" spans="1:9" x14ac:dyDescent="0.2">
      <c r="A436" s="36">
        <v>41176</v>
      </c>
      <c r="B436" s="47">
        <f>VLOOKUP(A436,Template!$A$1:$I$10000,7,FALSE)</f>
        <v>-4.4234504219164972E-3</v>
      </c>
      <c r="C436" s="47">
        <f>VLOOKUP(A436,Template!$A$1:$I$10000,9,FALSE)</f>
        <v>-4.7293001533889045E-3</v>
      </c>
      <c r="D436" s="47">
        <f t="shared" si="18"/>
        <v>3.0584973147240735E-4</v>
      </c>
      <c r="E436" s="47">
        <f>(VLOOKUP(A436,Template!$A$1:$I$10000,6,FALSE)/VLOOKUP(A184,Template!$A$1:$I$10000,6,FALSE))-(VLOOKUP(A436,Template!$A$1:$I$10000,8,FALSE)/VLOOKUP(A184,Template!$A$1:$I$10000,8,FALSE))</f>
        <v>3.9820635674163718E-3</v>
      </c>
      <c r="F436" s="47">
        <f t="shared" si="14"/>
        <v>2.7421030618368647E-5</v>
      </c>
      <c r="G436" s="48">
        <f t="shared" si="15"/>
        <v>8.6274267713222511E-2</v>
      </c>
      <c r="H436" s="86">
        <f t="shared" si="16"/>
        <v>4.6155866319872285E-2</v>
      </c>
      <c r="I436" s="62">
        <f t="shared" si="17"/>
        <v>0.10071648388884989</v>
      </c>
    </row>
    <row r="437" spans="1:9" x14ac:dyDescent="0.2">
      <c r="A437" s="40">
        <v>41177</v>
      </c>
      <c r="B437" s="45">
        <f>VLOOKUP(A437,Template!$A$1:$I$10000,7,FALSE)</f>
        <v>-8.3824860808247026E-3</v>
      </c>
      <c r="C437" s="45">
        <f>VLOOKUP(A437,Template!$A$1:$I$10000,9,FALSE)</f>
        <v>-2.8330159152327727E-3</v>
      </c>
      <c r="D437" s="45">
        <f t="shared" si="18"/>
        <v>-5.5494701655919298E-3</v>
      </c>
      <c r="E437" s="45">
        <f>(VLOOKUP(A437,Template!$A$1:$I$10000,6,FALSE)/VLOOKUP(A185,Template!$A$1:$I$10000,6,FALSE))-(VLOOKUP(A437,Template!$A$1:$I$10000,8,FALSE)/VLOOKUP(A185,Template!$A$1:$I$10000,8,FALSE))</f>
        <v>9.5274162963723263E-3</v>
      </c>
      <c r="F437" s="45">
        <f t="shared" si="14"/>
        <v>9.5028277910930836E-7</v>
      </c>
      <c r="G437" s="46">
        <f t="shared" si="15"/>
        <v>8.6267389810938497E-2</v>
      </c>
      <c r="H437" s="85">
        <f t="shared" si="16"/>
        <v>0.11044053050929649</v>
      </c>
      <c r="I437" s="62">
        <f t="shared" si="17"/>
        <v>0.10071648388884989</v>
      </c>
    </row>
    <row r="438" spans="1:9" x14ac:dyDescent="0.2">
      <c r="A438" s="36">
        <v>41178</v>
      </c>
      <c r="B438" s="47">
        <f>VLOOKUP(A438,Template!$A$1:$I$10000,7,FALSE)</f>
        <v>-1.0109070721245783E-2</v>
      </c>
      <c r="C438" s="47">
        <f>VLOOKUP(A438,Template!$A$1:$I$10000,9,FALSE)</f>
        <v>3.2149516685575641E-4</v>
      </c>
      <c r="D438" s="47">
        <f t="shared" si="18"/>
        <v>-1.043056588810154E-2</v>
      </c>
      <c r="E438" s="47">
        <f>(VLOOKUP(A438,Template!$A$1:$I$10000,6,FALSE)/VLOOKUP(A186,Template!$A$1:$I$10000,6,FALSE))-(VLOOKUP(A438,Template!$A$1:$I$10000,8,FALSE)/VLOOKUP(A186,Template!$A$1:$I$10000,8,FALSE))</f>
        <v>-1.7737541929665257E-2</v>
      </c>
      <c r="F438" s="47">
        <f t="shared" si="14"/>
        <v>3.1744489428154568E-6</v>
      </c>
      <c r="G438" s="48">
        <f t="shared" si="15"/>
        <v>8.5739599702880823E-2</v>
      </c>
      <c r="H438" s="86">
        <f t="shared" si="16"/>
        <v>-0.20687689225436495</v>
      </c>
      <c r="I438" s="62">
        <f t="shared" si="17"/>
        <v>0.10071648388884989</v>
      </c>
    </row>
    <row r="439" spans="1:9" x14ac:dyDescent="0.2">
      <c r="A439" s="40">
        <v>41179</v>
      </c>
      <c r="B439" s="45">
        <f>VLOOKUP(A439,Template!$A$1:$I$10000,7,FALSE)</f>
        <v>7.2137735717350271E-3</v>
      </c>
      <c r="C439" s="45">
        <f>VLOOKUP(A439,Template!$A$1:$I$10000,9,FALSE)</f>
        <v>2.6496971774654376E-3</v>
      </c>
      <c r="D439" s="45">
        <f t="shared" si="18"/>
        <v>4.5640763942695894E-3</v>
      </c>
      <c r="E439" s="45">
        <f>(VLOOKUP(A439,Template!$A$1:$I$10000,6,FALSE)/VLOOKUP(A187,Template!$A$1:$I$10000,6,FALSE))-(VLOOKUP(A439,Template!$A$1:$I$10000,8,FALSE)/VLOOKUP(A187,Template!$A$1:$I$10000,8,FALSE))</f>
        <v>-2.1835219439671372E-2</v>
      </c>
      <c r="F439" s="45">
        <f t="shared" si="14"/>
        <v>-4.1686915225638515E-5</v>
      </c>
      <c r="G439" s="46">
        <f t="shared" si="15"/>
        <v>8.4887206005070423E-2</v>
      </c>
      <c r="H439" s="85">
        <f t="shared" si="16"/>
        <v>-0.25722627080419075</v>
      </c>
      <c r="I439" s="62">
        <f t="shared" si="17"/>
        <v>0.10071648388884989</v>
      </c>
    </row>
    <row r="440" spans="1:9" x14ac:dyDescent="0.2">
      <c r="A440" s="36">
        <v>41180</v>
      </c>
      <c r="B440" s="47">
        <f>VLOOKUP(A440,Template!$A$1:$I$10000,7,FALSE)</f>
        <v>1.3592747656763216E-3</v>
      </c>
      <c r="C440" s="47">
        <f>VLOOKUP(A440,Template!$A$1:$I$10000,9,FALSE)</f>
        <v>4.4662255052105859E-3</v>
      </c>
      <c r="D440" s="47">
        <f t="shared" si="18"/>
        <v>-3.1069507395342644E-3</v>
      </c>
      <c r="E440" s="47">
        <f>(VLOOKUP(A440,Template!$A$1:$I$10000,6,FALSE)/VLOOKUP(A188,Template!$A$1:$I$10000,6,FALSE))-(VLOOKUP(A440,Template!$A$1:$I$10000,8,FALSE)/VLOOKUP(A188,Template!$A$1:$I$10000,8,FALSE))</f>
        <v>-2.3964989375907519E-2</v>
      </c>
      <c r="F440" s="47">
        <f t="shared" si="14"/>
        <v>-8.1484226046967407E-5</v>
      </c>
      <c r="G440" s="48">
        <f t="shared" si="15"/>
        <v>8.4721783563376507E-2</v>
      </c>
      <c r="H440" s="86">
        <f t="shared" si="16"/>
        <v>-0.2828669129466615</v>
      </c>
      <c r="I440" s="62">
        <f t="shared" si="17"/>
        <v>0.10071648388884989</v>
      </c>
    </row>
    <row r="441" spans="1:9" x14ac:dyDescent="0.2">
      <c r="A441" s="40">
        <v>41183</v>
      </c>
      <c r="B441" s="45">
        <f>VLOOKUP(A441,Template!$A$1:$I$10000,7,FALSE)</f>
        <v>6.864500147234498E-3</v>
      </c>
      <c r="C441" s="45">
        <f>VLOOKUP(A441,Template!$A$1:$I$10000,9,FALSE)</f>
        <v>3.9239602687191066E-4</v>
      </c>
      <c r="D441" s="45">
        <f t="shared" si="18"/>
        <v>6.4721041203625873E-3</v>
      </c>
      <c r="E441" s="45">
        <f>(VLOOKUP(A441,Template!$A$1:$I$10000,6,FALSE)/VLOOKUP(A189,Template!$A$1:$I$10000,6,FALSE))-(VLOOKUP(A441,Template!$A$1:$I$10000,8,FALSE)/VLOOKUP(A189,Template!$A$1:$I$10000,8,FALSE))</f>
        <v>-7.9340281211990327E-3</v>
      </c>
      <c r="F441" s="45">
        <f t="shared" si="14"/>
        <v>-4.9965063574105656E-5</v>
      </c>
      <c r="G441" s="46">
        <f t="shared" si="15"/>
        <v>8.4764216218863417E-2</v>
      </c>
      <c r="H441" s="85">
        <f t="shared" si="16"/>
        <v>-9.3601150050313275E-2</v>
      </c>
      <c r="I441" s="62">
        <f t="shared" si="17"/>
        <v>0.10071648388884989</v>
      </c>
    </row>
    <row r="442" spans="1:9" x14ac:dyDescent="0.2">
      <c r="A442" s="36">
        <v>41184</v>
      </c>
      <c r="B442" s="47">
        <f>VLOOKUP(A442,Template!$A$1:$I$10000,7,FALSE)</f>
        <v>-4.1595713917919053E-4</v>
      </c>
      <c r="C442" s="47">
        <f>VLOOKUP(A442,Template!$A$1:$I$10000,9,FALSE)</f>
        <v>3.1450256138825239E-3</v>
      </c>
      <c r="D442" s="47">
        <f t="shared" si="18"/>
        <v>-3.5609827530617144E-3</v>
      </c>
      <c r="E442" s="47">
        <f>(VLOOKUP(A442,Template!$A$1:$I$10000,6,FALSE)/VLOOKUP(A190,Template!$A$1:$I$10000,6,FALSE))-(VLOOKUP(A442,Template!$A$1:$I$10000,8,FALSE)/VLOOKUP(A190,Template!$A$1:$I$10000,8,FALSE))</f>
        <v>-7.3936685371096544E-3</v>
      </c>
      <c r="F442" s="47">
        <f t="shared" si="14"/>
        <v>-3.2224819305639251E-5</v>
      </c>
      <c r="G442" s="48">
        <f t="shared" si="15"/>
        <v>8.4636576122738547E-2</v>
      </c>
      <c r="H442" s="86">
        <f t="shared" si="16"/>
        <v>-8.7357840732917649E-2</v>
      </c>
      <c r="I442" s="62">
        <f t="shared" si="17"/>
        <v>0.10071648388884989</v>
      </c>
    </row>
    <row r="443" spans="1:9" x14ac:dyDescent="0.2">
      <c r="A443" s="40">
        <v>41185</v>
      </c>
      <c r="B443" s="45">
        <f>VLOOKUP(A443,Template!$A$1:$I$10000,7,FALSE)</f>
        <v>1.2426922992276879E-3</v>
      </c>
      <c r="C443" s="45">
        <f>VLOOKUP(A443,Template!$A$1:$I$10000,9,FALSE)</f>
        <v>-1.8843969576409769E-5</v>
      </c>
      <c r="D443" s="45">
        <f t="shared" si="18"/>
        <v>1.2615362688040976E-3</v>
      </c>
      <c r="E443" s="45">
        <f>(VLOOKUP(A443,Template!$A$1:$I$10000,6,FALSE)/VLOOKUP(A191,Template!$A$1:$I$10000,6,FALSE))-(VLOOKUP(A443,Template!$A$1:$I$10000,8,FALSE)/VLOOKUP(A191,Template!$A$1:$I$10000,8,FALSE))</f>
        <v>-1.1505820938477518E-2</v>
      </c>
      <c r="F443" s="45">
        <f t="shared" si="14"/>
        <v>-1.1523362935219755E-5</v>
      </c>
      <c r="G443" s="46">
        <f t="shared" si="15"/>
        <v>8.4618110447770678E-2</v>
      </c>
      <c r="H443" s="85">
        <f t="shared" si="16"/>
        <v>-0.1359735035158853</v>
      </c>
      <c r="I443" s="62">
        <f t="shared" si="17"/>
        <v>0.10071648388884989</v>
      </c>
    </row>
    <row r="444" spans="1:9" x14ac:dyDescent="0.2">
      <c r="A444" s="36">
        <v>41186</v>
      </c>
      <c r="B444" s="47">
        <f>VLOOKUP(A444,Template!$A$1:$I$10000,7,FALSE)</f>
        <v>1.879608407555633E-3</v>
      </c>
      <c r="C444" s="47">
        <f>VLOOKUP(A444,Template!$A$1:$I$10000,9,FALSE)</f>
        <v>7.5165300060537898E-3</v>
      </c>
      <c r="D444" s="47">
        <f t="shared" si="18"/>
        <v>-5.6369215984981569E-3</v>
      </c>
      <c r="E444" s="47">
        <f>(VLOOKUP(A444,Template!$A$1:$I$10000,6,FALSE)/VLOOKUP(A192,Template!$A$1:$I$10000,6,FALSE))-(VLOOKUP(A444,Template!$A$1:$I$10000,8,FALSE)/VLOOKUP(A192,Template!$A$1:$I$10000,8,FALSE))</f>
        <v>-2.2305285342527181E-2</v>
      </c>
      <c r="F444" s="47">
        <f t="shared" si="14"/>
        <v>-5.3615282389409444E-5</v>
      </c>
      <c r="G444" s="48">
        <f t="shared" si="15"/>
        <v>8.4477322155834839E-2</v>
      </c>
      <c r="H444" s="86">
        <f t="shared" si="16"/>
        <v>-0.26403873576130582</v>
      </c>
      <c r="I444" s="62">
        <f t="shared" si="17"/>
        <v>0.10071648388884989</v>
      </c>
    </row>
    <row r="445" spans="1:9" x14ac:dyDescent="0.2">
      <c r="A445" s="40">
        <v>41187</v>
      </c>
      <c r="B445" s="45">
        <f>VLOOKUP(A445,Template!$A$1:$I$10000,7,FALSE)</f>
        <v>1.1668339437169717E-3</v>
      </c>
      <c r="C445" s="45">
        <f>VLOOKUP(A445,Template!$A$1:$I$10000,9,FALSE)</f>
        <v>5.9548024183930792E-3</v>
      </c>
      <c r="D445" s="45">
        <f t="shared" si="18"/>
        <v>-4.7879684746761075E-3</v>
      </c>
      <c r="E445" s="45">
        <f>(VLOOKUP(A445,Template!$A$1:$I$10000,6,FALSE)/VLOOKUP(A193,Template!$A$1:$I$10000,6,FALSE))-(VLOOKUP(A445,Template!$A$1:$I$10000,8,FALSE)/VLOOKUP(A193,Template!$A$1:$I$10000,8,FALSE))</f>
        <v>-1.676063793785465E-2</v>
      </c>
      <c r="F445" s="45">
        <f t="shared" si="14"/>
        <v>-8.9623854377477002E-5</v>
      </c>
      <c r="G445" s="46">
        <f t="shared" si="15"/>
        <v>8.4549035048711488E-2</v>
      </c>
      <c r="H445" s="85">
        <f t="shared" si="16"/>
        <v>-0.19823570935136389</v>
      </c>
      <c r="I445" s="62">
        <f t="shared" si="17"/>
        <v>0.10071648388884989</v>
      </c>
    </row>
    <row r="446" spans="1:9" x14ac:dyDescent="0.2">
      <c r="A446" s="36">
        <v>41190</v>
      </c>
      <c r="B446" s="47">
        <f>VLOOKUP(A446,Template!$A$1:$I$10000,7,FALSE)</f>
        <v>-5.5183500990250156E-3</v>
      </c>
      <c r="C446" s="47">
        <f>VLOOKUP(A446,Template!$A$1:$I$10000,9,FALSE)</f>
        <v>1.3015113800918243E-4</v>
      </c>
      <c r="D446" s="47">
        <f t="shared" si="18"/>
        <v>-5.648501237034198E-3</v>
      </c>
      <c r="E446" s="47">
        <f>(VLOOKUP(A446,Template!$A$1:$I$10000,6,FALSE)/VLOOKUP(A194,Template!$A$1:$I$10000,6,FALSE))-(VLOOKUP(A446,Template!$A$1:$I$10000,8,FALSE)/VLOOKUP(A194,Template!$A$1:$I$10000,8,FALSE))</f>
        <v>-4.7082277455796406E-2</v>
      </c>
      <c r="F446" s="47">
        <f t="shared" si="14"/>
        <v>-7.2508347992573171E-5</v>
      </c>
      <c r="G446" s="48">
        <f t="shared" si="15"/>
        <v>8.4096469103222951E-2</v>
      </c>
      <c r="H446" s="86">
        <f t="shared" si="16"/>
        <v>-0.55986033608623886</v>
      </c>
      <c r="I446" s="62">
        <f t="shared" si="17"/>
        <v>0.10071648388884989</v>
      </c>
    </row>
    <row r="447" spans="1:9" x14ac:dyDescent="0.2">
      <c r="A447" s="40">
        <v>41191</v>
      </c>
      <c r="B447" s="45">
        <f>VLOOKUP(A447,Template!$A$1:$I$10000,7,FALSE)</f>
        <v>-5.7340222358259751E-4</v>
      </c>
      <c r="C447" s="45">
        <f>VLOOKUP(A447,Template!$A$1:$I$10000,9,FALSE)</f>
        <v>-8.5051995584732865E-3</v>
      </c>
      <c r="D447" s="45">
        <f t="shared" si="18"/>
        <v>7.9317973348906889E-3</v>
      </c>
      <c r="E447" s="45">
        <f>(VLOOKUP(A447,Template!$A$1:$I$10000,6,FALSE)/VLOOKUP(A195,Template!$A$1:$I$10000,6,FALSE))-(VLOOKUP(A447,Template!$A$1:$I$10000,8,FALSE)/VLOOKUP(A195,Template!$A$1:$I$10000,8,FALSE))</f>
        <v>-3.6805048773878024E-2</v>
      </c>
      <c r="F447" s="45">
        <f t="shared" si="14"/>
        <v>-1.2277746118717728E-4</v>
      </c>
      <c r="G447" s="46">
        <f t="shared" si="15"/>
        <v>8.1674453775110678E-2</v>
      </c>
      <c r="H447" s="85">
        <f t="shared" si="16"/>
        <v>-0.45063109788551686</v>
      </c>
      <c r="I447" s="62">
        <f t="shared" si="17"/>
        <v>0.10071648388884989</v>
      </c>
    </row>
    <row r="448" spans="1:9" x14ac:dyDescent="0.2">
      <c r="A448" s="36">
        <v>41192</v>
      </c>
      <c r="B448" s="47">
        <f>VLOOKUP(A448,Template!$A$1:$I$10000,7,FALSE)</f>
        <v>-5.1546231921770769E-3</v>
      </c>
      <c r="C448" s="47">
        <f>VLOOKUP(A448,Template!$A$1:$I$10000,9,FALSE)</f>
        <v>-5.3086144867752205E-3</v>
      </c>
      <c r="D448" s="47">
        <f t="shared" si="18"/>
        <v>1.5399129459814365E-4</v>
      </c>
      <c r="E448" s="47">
        <f>(VLOOKUP(A448,Template!$A$1:$I$10000,6,FALSE)/VLOOKUP(A196,Template!$A$1:$I$10000,6,FALSE))-(VLOOKUP(A448,Template!$A$1:$I$10000,8,FALSE)/VLOOKUP(A196,Template!$A$1:$I$10000,8,FALSE))</f>
        <v>-3.1487394953923165E-2</v>
      </c>
      <c r="F448" s="47">
        <f t="shared" ref="F448:F511" si="19">AVERAGE(D196:D448)</f>
        <v>-1.1277980079101721E-4</v>
      </c>
      <c r="G448" s="48">
        <f t="shared" ref="G448:G511" si="20">_xlfn.STDEV.S(D196:D447)*SQRT(252)</f>
        <v>8.20426395173805E-2</v>
      </c>
      <c r="H448" s="86">
        <f t="shared" ref="H448:H511" si="21">E448/G448</f>
        <v>-0.3837930512615047</v>
      </c>
      <c r="I448" s="62">
        <f t="shared" ref="I448:I511" si="22">MAX($G$255:$G$1419)</f>
        <v>0.10071648388884989</v>
      </c>
    </row>
    <row r="449" spans="1:9" x14ac:dyDescent="0.2">
      <c r="A449" s="40">
        <v>41193</v>
      </c>
      <c r="B449" s="45">
        <f>VLOOKUP(A449,Template!$A$1:$I$10000,7,FALSE)</f>
        <v>1.2230654248479578E-3</v>
      </c>
      <c r="C449" s="45">
        <f>VLOOKUP(A449,Template!$A$1:$I$10000,9,FALSE)</f>
        <v>1.529217719132836E-3</v>
      </c>
      <c r="D449" s="45">
        <f t="shared" si="18"/>
        <v>-3.0615229428487822E-4</v>
      </c>
      <c r="E449" s="45">
        <f>(VLOOKUP(A449,Template!$A$1:$I$10000,6,FALSE)/VLOOKUP(A197,Template!$A$1:$I$10000,6,FALSE))-(VLOOKUP(A449,Template!$A$1:$I$10000,8,FALSE)/VLOOKUP(A197,Template!$A$1:$I$10000,8,FALSE))</f>
        <v>-9.7039345191760606E-3</v>
      </c>
      <c r="F449" s="45">
        <f t="shared" si="19"/>
        <v>-9.933100132601642E-5</v>
      </c>
      <c r="G449" s="46">
        <f t="shared" si="20"/>
        <v>8.1963606364198513E-2</v>
      </c>
      <c r="H449" s="85">
        <f t="shared" si="21"/>
        <v>-0.1183932107142459</v>
      </c>
      <c r="I449" s="62">
        <f t="shared" si="22"/>
        <v>0.10071648388884989</v>
      </c>
    </row>
    <row r="450" spans="1:9" x14ac:dyDescent="0.2">
      <c r="A450" s="36">
        <v>41194</v>
      </c>
      <c r="B450" s="47">
        <f>VLOOKUP(A450,Template!$A$1:$I$10000,7,FALSE)</f>
        <v>-4.1703997674114035E-5</v>
      </c>
      <c r="C450" s="47">
        <f>VLOOKUP(A450,Template!$A$1:$I$10000,9,FALSE)</f>
        <v>-1.0257640883756247E-3</v>
      </c>
      <c r="D450" s="47">
        <f t="shared" si="18"/>
        <v>9.8406009070151068E-4</v>
      </c>
      <c r="E450" s="47">
        <f>(VLOOKUP(A450,Template!$A$1:$I$10000,6,FALSE)/VLOOKUP(A198,Template!$A$1:$I$10000,6,FALSE))-(VLOOKUP(A450,Template!$A$1:$I$10000,8,FALSE)/VLOOKUP(A198,Template!$A$1:$I$10000,8,FALSE))</f>
        <v>-1.8353129372831178E-2</v>
      </c>
      <c r="F450" s="47">
        <f t="shared" si="19"/>
        <v>-1.6356515617603709E-5</v>
      </c>
      <c r="G450" s="48">
        <f t="shared" si="20"/>
        <v>7.9489264165655826E-2</v>
      </c>
      <c r="H450" s="86">
        <f t="shared" si="21"/>
        <v>-0.23088815282757191</v>
      </c>
      <c r="I450" s="62">
        <f t="shared" si="22"/>
        <v>0.10071648388884989</v>
      </c>
    </row>
    <row r="451" spans="1:9" x14ac:dyDescent="0.2">
      <c r="A451" s="40">
        <v>41198</v>
      </c>
      <c r="B451" s="45">
        <f>VLOOKUP(A451,Template!$A$1:$I$10000,7,FALSE)</f>
        <v>7.2074059555589098E-3</v>
      </c>
      <c r="C451" s="45">
        <f>VLOOKUP(A451,Template!$A$1:$I$10000,9,FALSE)</f>
        <v>1.0388282977676022E-2</v>
      </c>
      <c r="D451" s="45">
        <f t="shared" si="18"/>
        <v>-3.1808770221171123E-3</v>
      </c>
      <c r="E451" s="45">
        <f>(VLOOKUP(A451,Template!$A$1:$I$10000,6,FALSE)/VLOOKUP(A199,Template!$A$1:$I$10000,6,FALSE))-(VLOOKUP(A451,Template!$A$1:$I$10000,8,FALSE)/VLOOKUP(A199,Template!$A$1:$I$10000,8,FALSE))</f>
        <v>-1.3612422134193114E-2</v>
      </c>
      <c r="F451" s="45">
        <f t="shared" si="19"/>
        <v>-6.4117596948784332E-5</v>
      </c>
      <c r="G451" s="46">
        <f t="shared" si="20"/>
        <v>7.8989676015708263E-2</v>
      </c>
      <c r="H451" s="85">
        <f t="shared" si="21"/>
        <v>-0.17233166181724915</v>
      </c>
      <c r="I451" s="62">
        <f t="shared" si="22"/>
        <v>0.10071648388884989</v>
      </c>
    </row>
    <row r="452" spans="1:9" x14ac:dyDescent="0.2">
      <c r="A452" s="36">
        <v>41199</v>
      </c>
      <c r="B452" s="47">
        <f>VLOOKUP(A452,Template!$A$1:$I$10000,7,FALSE)</f>
        <v>1.6482355606921573E-3</v>
      </c>
      <c r="C452" s="47">
        <f>VLOOKUP(A452,Template!$A$1:$I$10000,9,FALSE)</f>
        <v>4.9927276795704856E-3</v>
      </c>
      <c r="D452" s="47">
        <f t="shared" ref="D452:D515" si="23">B452-C452</f>
        <v>-3.3444921188783283E-3</v>
      </c>
      <c r="E452" s="47">
        <f>(VLOOKUP(A452,Template!$A$1:$I$10000,6,FALSE)/VLOOKUP(A200,Template!$A$1:$I$10000,6,FALSE))-(VLOOKUP(A452,Template!$A$1:$I$10000,8,FALSE)/VLOOKUP(A200,Template!$A$1:$I$10000,8,FALSE))</f>
        <v>-1.1204509682454011E-2</v>
      </c>
      <c r="F452" s="47">
        <f t="shared" si="19"/>
        <v>-4.7435876326065447E-5</v>
      </c>
      <c r="G452" s="48">
        <f t="shared" si="20"/>
        <v>7.8692118113658338E-2</v>
      </c>
      <c r="H452" s="86">
        <f t="shared" si="21"/>
        <v>-0.14238414152572265</v>
      </c>
      <c r="I452" s="62">
        <f t="shared" si="22"/>
        <v>0.10071648388884989</v>
      </c>
    </row>
    <row r="453" spans="1:9" x14ac:dyDescent="0.2">
      <c r="A453" s="40">
        <v>41200</v>
      </c>
      <c r="B453" s="45">
        <f>VLOOKUP(A453,Template!$A$1:$I$10000,7,FALSE)</f>
        <v>7.0299195059275732E-4</v>
      </c>
      <c r="C453" s="45">
        <f>VLOOKUP(A453,Template!$A$1:$I$10000,9,FALSE)</f>
        <v>2.4306183697231365E-3</v>
      </c>
      <c r="D453" s="45">
        <f t="shared" si="23"/>
        <v>-1.7276264191303792E-3</v>
      </c>
      <c r="E453" s="45">
        <f>(VLOOKUP(A453,Template!$A$1:$I$10000,6,FALSE)/VLOOKUP(A201,Template!$A$1:$I$10000,6,FALSE))-(VLOOKUP(A453,Template!$A$1:$I$10000,8,FALSE)/VLOOKUP(A201,Template!$A$1:$I$10000,8,FALSE))</f>
        <v>-4.1051811395347304E-3</v>
      </c>
      <c r="F453" s="45">
        <f t="shared" si="19"/>
        <v>-3.2426685769003484E-5</v>
      </c>
      <c r="G453" s="46">
        <f t="shared" si="20"/>
        <v>7.8569487737036009E-2</v>
      </c>
      <c r="H453" s="85">
        <f t="shared" si="21"/>
        <v>-5.2249050589133907E-2</v>
      </c>
      <c r="I453" s="62">
        <f t="shared" si="22"/>
        <v>0.10071648388884989</v>
      </c>
    </row>
    <row r="454" spans="1:9" x14ac:dyDescent="0.2">
      <c r="A454" s="36">
        <v>41201</v>
      </c>
      <c r="B454" s="47">
        <f>VLOOKUP(A454,Template!$A$1:$I$10000,7,FALSE)</f>
        <v>-1.3353827552405328E-2</v>
      </c>
      <c r="C454" s="47">
        <f>VLOOKUP(A454,Template!$A$1:$I$10000,9,FALSE)</f>
        <v>-1.3132383495213062E-2</v>
      </c>
      <c r="D454" s="47">
        <f t="shared" si="23"/>
        <v>-2.2144405719226601E-4</v>
      </c>
      <c r="E454" s="47">
        <f>(VLOOKUP(A454,Template!$A$1:$I$10000,6,FALSE)/VLOOKUP(A202,Template!$A$1:$I$10000,6,FALSE))-(VLOOKUP(A454,Template!$A$1:$I$10000,8,FALSE)/VLOOKUP(A202,Template!$A$1:$I$10000,8,FALSE))</f>
        <v>-2.2471355540229387E-2</v>
      </c>
      <c r="F454" s="47">
        <f t="shared" si="19"/>
        <v>-2.8083954059082289E-7</v>
      </c>
      <c r="G454" s="48">
        <f t="shared" si="20"/>
        <v>7.8142529282668113E-2</v>
      </c>
      <c r="H454" s="86">
        <f t="shared" si="21"/>
        <v>-0.28756882771151226</v>
      </c>
      <c r="I454" s="62">
        <f t="shared" si="22"/>
        <v>0.10071648388884989</v>
      </c>
    </row>
    <row r="455" spans="1:9" x14ac:dyDescent="0.2">
      <c r="A455" s="40">
        <v>41204</v>
      </c>
      <c r="B455" s="45">
        <f>VLOOKUP(A455,Template!$A$1:$I$10000,7,FALSE)</f>
        <v>-1.3984557024041333E-2</v>
      </c>
      <c r="C455" s="45">
        <f>VLOOKUP(A455,Template!$A$1:$I$10000,9,FALSE)</f>
        <v>-5.2539281377039782E-3</v>
      </c>
      <c r="D455" s="45">
        <f t="shared" si="23"/>
        <v>-8.7306288863373549E-3</v>
      </c>
      <c r="E455" s="45">
        <f>(VLOOKUP(A455,Template!$A$1:$I$10000,6,FALSE)/VLOOKUP(A203,Template!$A$1:$I$10000,6,FALSE))-(VLOOKUP(A455,Template!$A$1:$I$10000,8,FALSE)/VLOOKUP(A203,Template!$A$1:$I$10000,8,FALSE))</f>
        <v>-2.5210819934438078E-2</v>
      </c>
      <c r="F455" s="45">
        <f t="shared" si="19"/>
        <v>-1.0342879565530937E-4</v>
      </c>
      <c r="G455" s="46">
        <f t="shared" si="20"/>
        <v>7.6172962706584427E-2</v>
      </c>
      <c r="H455" s="85">
        <f t="shared" si="21"/>
        <v>-0.33096808944597927</v>
      </c>
      <c r="I455" s="62">
        <f t="shared" si="22"/>
        <v>0.10071648388884989</v>
      </c>
    </row>
    <row r="456" spans="1:9" x14ac:dyDescent="0.2">
      <c r="A456" s="36">
        <v>41205</v>
      </c>
      <c r="B456" s="47">
        <f>VLOOKUP(A456,Template!$A$1:$I$10000,7,FALSE)</f>
        <v>2.9342539909582577E-4</v>
      </c>
      <c r="C456" s="47">
        <f>VLOOKUP(A456,Template!$A$1:$I$10000,9,FALSE)</f>
        <v>-1.7204929565847182E-3</v>
      </c>
      <c r="D456" s="47">
        <f t="shared" si="23"/>
        <v>2.013918355680544E-3</v>
      </c>
      <c r="E456" s="47">
        <f>(VLOOKUP(A456,Template!$A$1:$I$10000,6,FALSE)/VLOOKUP(A204,Template!$A$1:$I$10000,6,FALSE))-(VLOOKUP(A456,Template!$A$1:$I$10000,8,FALSE)/VLOOKUP(A204,Template!$A$1:$I$10000,8,FALSE))</f>
        <v>-1.881857572736978E-2</v>
      </c>
      <c r="F456" s="47">
        <f t="shared" si="19"/>
        <v>-7.1645148020222187E-5</v>
      </c>
      <c r="G456" s="48">
        <f t="shared" si="20"/>
        <v>7.6432777552443071E-2</v>
      </c>
      <c r="H456" s="86">
        <f t="shared" si="21"/>
        <v>-0.24621080549451091</v>
      </c>
      <c r="I456" s="62">
        <f t="shared" si="22"/>
        <v>0.10071648388884989</v>
      </c>
    </row>
    <row r="457" spans="1:9" x14ac:dyDescent="0.2">
      <c r="A457" s="40">
        <v>41206</v>
      </c>
      <c r="B457" s="45">
        <f>VLOOKUP(A457,Template!$A$1:$I$10000,7,FALSE)</f>
        <v>8.9625200277914097E-3</v>
      </c>
      <c r="C457" s="45">
        <f>VLOOKUP(A457,Template!$A$1:$I$10000,9,FALSE)</f>
        <v>2.0681497850398856E-3</v>
      </c>
      <c r="D457" s="45">
        <f t="shared" si="23"/>
        <v>6.8943702427515241E-3</v>
      </c>
      <c r="E457" s="45">
        <f>(VLOOKUP(A457,Template!$A$1:$I$10000,6,FALSE)/VLOOKUP(A205,Template!$A$1:$I$10000,6,FALSE))-(VLOOKUP(A457,Template!$A$1:$I$10000,8,FALSE)/VLOOKUP(A205,Template!$A$1:$I$10000,8,FALSE))</f>
        <v>-2.0324621971450352E-2</v>
      </c>
      <c r="F457" s="45">
        <f t="shared" si="19"/>
        <v>-2.8754342084568364E-5</v>
      </c>
      <c r="G457" s="46">
        <f t="shared" si="20"/>
        <v>7.6361884600770841E-2</v>
      </c>
      <c r="H457" s="85">
        <f t="shared" si="21"/>
        <v>-0.26616186959907984</v>
      </c>
      <c r="I457" s="62">
        <f t="shared" si="22"/>
        <v>0.10071648388884989</v>
      </c>
    </row>
    <row r="458" spans="1:9" x14ac:dyDescent="0.2">
      <c r="A458" s="36">
        <v>41207</v>
      </c>
      <c r="B458" s="47">
        <f>VLOOKUP(A458,Template!$A$1:$I$10000,7,FALSE)</f>
        <v>7.8778789160960372E-6</v>
      </c>
      <c r="C458" s="47">
        <f>VLOOKUP(A458,Template!$A$1:$I$10000,9,FALSE)</f>
        <v>-1.9578600660160594E-3</v>
      </c>
      <c r="D458" s="47">
        <f t="shared" si="23"/>
        <v>1.9657379449321555E-3</v>
      </c>
      <c r="E458" s="47">
        <f>(VLOOKUP(A458,Template!$A$1:$I$10000,6,FALSE)/VLOOKUP(A206,Template!$A$1:$I$10000,6,FALSE))-(VLOOKUP(A458,Template!$A$1:$I$10000,8,FALSE)/VLOOKUP(A206,Template!$A$1:$I$10000,8,FALSE))</f>
        <v>-2.0162809311367935E-2</v>
      </c>
      <c r="F458" s="47">
        <f t="shared" si="19"/>
        <v>-5.4879647098455841E-5</v>
      </c>
      <c r="G458" s="48">
        <f t="shared" si="20"/>
        <v>7.6189414773029929E-2</v>
      </c>
      <c r="H458" s="86">
        <f t="shared" si="21"/>
        <v>-0.26464055894684874</v>
      </c>
      <c r="I458" s="62">
        <f t="shared" si="22"/>
        <v>0.10071648388884989</v>
      </c>
    </row>
    <row r="459" spans="1:9" x14ac:dyDescent="0.2">
      <c r="A459" s="40">
        <v>41208</v>
      </c>
      <c r="B459" s="45">
        <f>VLOOKUP(A459,Template!$A$1:$I$10000,7,FALSE)</f>
        <v>1.991596694930875E-3</v>
      </c>
      <c r="C459" s="45">
        <f>VLOOKUP(A459,Template!$A$1:$I$10000,9,FALSE)</f>
        <v>3.3710093198491276E-3</v>
      </c>
      <c r="D459" s="45">
        <f t="shared" si="23"/>
        <v>-1.3794126249182526E-3</v>
      </c>
      <c r="E459" s="45">
        <f>(VLOOKUP(A459,Template!$A$1:$I$10000,6,FALSE)/VLOOKUP(A207,Template!$A$1:$I$10000,6,FALSE))-(VLOOKUP(A459,Template!$A$1:$I$10000,8,FALSE)/VLOOKUP(A207,Template!$A$1:$I$10000,8,FALSE))</f>
        <v>-1.8454421828409062E-2</v>
      </c>
      <c r="F459" s="45">
        <f t="shared" si="19"/>
        <v>-6.7352509108593772E-5</v>
      </c>
      <c r="G459" s="46">
        <f t="shared" si="20"/>
        <v>7.6194243247635532E-2</v>
      </c>
      <c r="H459" s="85">
        <f t="shared" si="21"/>
        <v>-0.24220231137976087</v>
      </c>
      <c r="I459" s="62">
        <f t="shared" si="22"/>
        <v>0.10071648388884989</v>
      </c>
    </row>
    <row r="460" spans="1:9" x14ac:dyDescent="0.2">
      <c r="A460" s="36">
        <v>41211</v>
      </c>
      <c r="B460" s="47">
        <f>VLOOKUP(A460,Template!$A$1:$I$10000,7,FALSE)</f>
        <v>2.4591985624067281E-3</v>
      </c>
      <c r="C460" s="47">
        <f>VLOOKUP(A460,Template!$A$1:$I$10000,9,FALSE)</f>
        <v>1.6727837380012822E-3</v>
      </c>
      <c r="D460" s="47">
        <f t="shared" si="23"/>
        <v>7.8641482440544586E-4</v>
      </c>
      <c r="E460" s="47">
        <f>(VLOOKUP(A460,Template!$A$1:$I$10000,6,FALSE)/VLOOKUP(A208,Template!$A$1:$I$10000,6,FALSE))-(VLOOKUP(A460,Template!$A$1:$I$10000,8,FALSE)/VLOOKUP(A208,Template!$A$1:$I$10000,8,FALSE))</f>
        <v>-1.5803362675458899E-2</v>
      </c>
      <c r="F460" s="47">
        <f t="shared" si="19"/>
        <v>-5.2733615963679732E-5</v>
      </c>
      <c r="G460" s="48">
        <f t="shared" si="20"/>
        <v>7.6152087813351074E-2</v>
      </c>
      <c r="H460" s="86">
        <f t="shared" si="21"/>
        <v>-0.20752369540009163</v>
      </c>
      <c r="I460" s="62">
        <f t="shared" si="22"/>
        <v>0.10071648388884989</v>
      </c>
    </row>
    <row r="461" spans="1:9" x14ac:dyDescent="0.2">
      <c r="A461" s="40">
        <v>41212</v>
      </c>
      <c r="B461" s="45">
        <f>VLOOKUP(A461,Template!$A$1:$I$10000,7,FALSE)</f>
        <v>1.3319938881479754E-3</v>
      </c>
      <c r="C461" s="45">
        <f>VLOOKUP(A461,Template!$A$1:$I$10000,9,FALSE)</f>
        <v>7.680545671060468E-4</v>
      </c>
      <c r="D461" s="45">
        <f t="shared" si="23"/>
        <v>5.6393932104192857E-4</v>
      </c>
      <c r="E461" s="45">
        <f>(VLOOKUP(A461,Template!$A$1:$I$10000,6,FALSE)/VLOOKUP(A209,Template!$A$1:$I$10000,6,FALSE))-(VLOOKUP(A461,Template!$A$1:$I$10000,8,FALSE)/VLOOKUP(A209,Template!$A$1:$I$10000,8,FALSE))</f>
        <v>-1.9721845735587662E-2</v>
      </c>
      <c r="F461" s="45">
        <f t="shared" si="19"/>
        <v>-4.4116616709977833E-5</v>
      </c>
      <c r="G461" s="46">
        <f t="shared" si="20"/>
        <v>7.614057050015556E-2</v>
      </c>
      <c r="H461" s="85">
        <f t="shared" si="21"/>
        <v>-0.25901888580605487</v>
      </c>
      <c r="I461" s="62">
        <f t="shared" si="22"/>
        <v>0.10071648388884989</v>
      </c>
    </row>
    <row r="462" spans="1:9" x14ac:dyDescent="0.2">
      <c r="A462" s="36">
        <v>41213</v>
      </c>
      <c r="B462" s="47">
        <f>VLOOKUP(A462,Template!$A$1:$I$10000,7,FALSE)</f>
        <v>-1.1301976030106964E-3</v>
      </c>
      <c r="C462" s="47">
        <f>VLOOKUP(A462,Template!$A$1:$I$10000,9,FALSE)</f>
        <v>1.3072723773581707E-3</v>
      </c>
      <c r="D462" s="47">
        <f t="shared" si="23"/>
        <v>-2.4374699803688671E-3</v>
      </c>
      <c r="E462" s="47">
        <f>(VLOOKUP(A462,Template!$A$1:$I$10000,6,FALSE)/VLOOKUP(A210,Template!$A$1:$I$10000,6,FALSE))-(VLOOKUP(A462,Template!$A$1:$I$10000,8,FALSE)/VLOOKUP(A210,Template!$A$1:$I$10000,8,FALSE))</f>
        <v>-1.6054047417545236E-2</v>
      </c>
      <c r="F462" s="47">
        <f t="shared" si="19"/>
        <v>-7.0172001450133259E-5</v>
      </c>
      <c r="G462" s="48">
        <f t="shared" si="20"/>
        <v>7.6026245132622863E-2</v>
      </c>
      <c r="H462" s="86">
        <f t="shared" si="21"/>
        <v>-0.2111645444219952</v>
      </c>
      <c r="I462" s="62">
        <f t="shared" si="22"/>
        <v>0.10071648388884989</v>
      </c>
    </row>
    <row r="463" spans="1:9" x14ac:dyDescent="0.2">
      <c r="A463" s="40">
        <v>41218</v>
      </c>
      <c r="B463" s="45">
        <f>VLOOKUP(A463,Template!$A$1:$I$10000,7,FALSE)</f>
        <v>-2.4306764451393903E-3</v>
      </c>
      <c r="C463" s="45">
        <f>VLOOKUP(A463,Template!$A$1:$I$10000,9,FALSE)</f>
        <v>-1.0641414792503801E-3</v>
      </c>
      <c r="D463" s="45">
        <f t="shared" si="23"/>
        <v>-1.3665349658890102E-3</v>
      </c>
      <c r="E463" s="45">
        <f>(VLOOKUP(A463,Template!$A$1:$I$10000,6,FALSE)/VLOOKUP(A211,Template!$A$1:$I$10000,6,FALSE))-(VLOOKUP(A463,Template!$A$1:$I$10000,8,FALSE)/VLOOKUP(A211,Template!$A$1:$I$10000,8,FALSE))</f>
        <v>-7.6887713289158777E-3</v>
      </c>
      <c r="F463" s="45">
        <f t="shared" si="19"/>
        <v>-5.1858417107039877E-5</v>
      </c>
      <c r="G463" s="46">
        <f t="shared" si="20"/>
        <v>7.5830054681987627E-2</v>
      </c>
      <c r="H463" s="85">
        <f t="shared" si="21"/>
        <v>-0.10139477494986217</v>
      </c>
      <c r="I463" s="62">
        <f t="shared" si="22"/>
        <v>0.10071648388884989</v>
      </c>
    </row>
    <row r="464" spans="1:9" x14ac:dyDescent="0.2">
      <c r="A464" s="36">
        <v>41219</v>
      </c>
      <c r="B464" s="47">
        <f>VLOOKUP(A464,Template!$A$1:$I$10000,7,FALSE)</f>
        <v>5.9882982696377596E-3</v>
      </c>
      <c r="C464" s="47">
        <f>VLOOKUP(A464,Template!$A$1:$I$10000,9,FALSE)</f>
        <v>3.2732571372255936E-3</v>
      </c>
      <c r="D464" s="47">
        <f t="shared" si="23"/>
        <v>2.7150411324121659E-3</v>
      </c>
      <c r="E464" s="47">
        <f>(VLOOKUP(A464,Template!$A$1:$I$10000,6,FALSE)/VLOOKUP(A212,Template!$A$1:$I$10000,6,FALSE))-(VLOOKUP(A464,Template!$A$1:$I$10000,8,FALSE)/VLOOKUP(A212,Template!$A$1:$I$10000,8,FALSE))</f>
        <v>-5.6868590115289885E-3</v>
      </c>
      <c r="F464" s="47">
        <f t="shared" si="19"/>
        <v>-2.3292822755477678E-6</v>
      </c>
      <c r="G464" s="48">
        <f t="shared" si="20"/>
        <v>7.5205349252387699E-2</v>
      </c>
      <c r="H464" s="86">
        <f t="shared" si="21"/>
        <v>-7.5617746185101808E-2</v>
      </c>
      <c r="I464" s="62">
        <f t="shared" si="22"/>
        <v>0.10071648388884989</v>
      </c>
    </row>
    <row r="465" spans="1:9" x14ac:dyDescent="0.2">
      <c r="A465" s="40">
        <v>41220</v>
      </c>
      <c r="B465" s="45">
        <f>VLOOKUP(A465,Template!$A$1:$I$10000,7,FALSE)</f>
        <v>-3.7502796647587155E-3</v>
      </c>
      <c r="C465" s="45">
        <f>VLOOKUP(A465,Template!$A$1:$I$10000,9,FALSE)</f>
        <v>-4.5418826126817358E-3</v>
      </c>
      <c r="D465" s="45">
        <f t="shared" si="23"/>
        <v>7.9160294792302022E-4</v>
      </c>
      <c r="E465" s="45">
        <f>(VLOOKUP(A465,Template!$A$1:$I$10000,6,FALSE)/VLOOKUP(A213,Template!$A$1:$I$10000,6,FALSE))-(VLOOKUP(A465,Template!$A$1:$I$10000,8,FALSE)/VLOOKUP(A213,Template!$A$1:$I$10000,8,FALSE))</f>
        <v>-7.8411969478681121E-3</v>
      </c>
      <c r="F465" s="45">
        <f t="shared" si="19"/>
        <v>-1.8004011335365551E-6</v>
      </c>
      <c r="G465" s="46">
        <f t="shared" si="20"/>
        <v>7.5251898700048656E-2</v>
      </c>
      <c r="H465" s="85">
        <f t="shared" si="21"/>
        <v>-0.10419932364926551</v>
      </c>
      <c r="I465" s="62">
        <f t="shared" si="22"/>
        <v>0.10071648388884989</v>
      </c>
    </row>
    <row r="466" spans="1:9" x14ac:dyDescent="0.2">
      <c r="A466" s="36">
        <v>41221</v>
      </c>
      <c r="B466" s="47">
        <f>VLOOKUP(A466,Template!$A$1:$I$10000,7,FALSE)</f>
        <v>-2.4267906076784751E-3</v>
      </c>
      <c r="C466" s="47">
        <f>VLOOKUP(A466,Template!$A$1:$I$10000,9,FALSE)</f>
        <v>-1.5083381496778792E-3</v>
      </c>
      <c r="D466" s="47">
        <f t="shared" si="23"/>
        <v>-9.1845245800059594E-4</v>
      </c>
      <c r="E466" s="47">
        <f>(VLOOKUP(A466,Template!$A$1:$I$10000,6,FALSE)/VLOOKUP(A214,Template!$A$1:$I$10000,6,FALSE))-(VLOOKUP(A466,Template!$A$1:$I$10000,8,FALSE)/VLOOKUP(A214,Template!$A$1:$I$10000,8,FALSE))</f>
        <v>-8.6071525616737699E-3</v>
      </c>
      <c r="F466" s="47">
        <f t="shared" si="19"/>
        <v>-1.7412246338617845E-5</v>
      </c>
      <c r="G466" s="48">
        <f t="shared" si="20"/>
        <v>7.5194477782053432E-2</v>
      </c>
      <c r="H466" s="86">
        <f t="shared" si="21"/>
        <v>-0.114465221590089</v>
      </c>
      <c r="I466" s="62">
        <f t="shared" si="22"/>
        <v>0.10071648388884989</v>
      </c>
    </row>
    <row r="467" spans="1:9" x14ac:dyDescent="0.2">
      <c r="A467" s="40">
        <v>41222</v>
      </c>
      <c r="B467" s="45">
        <f>VLOOKUP(A467,Template!$A$1:$I$10000,7,FALSE)</f>
        <v>-2.0736472234743619E-3</v>
      </c>
      <c r="C467" s="45">
        <f>VLOOKUP(A467,Template!$A$1:$I$10000,9,FALSE)</f>
        <v>-2.8565243581056832E-3</v>
      </c>
      <c r="D467" s="45">
        <f t="shared" si="23"/>
        <v>7.8287713463132125E-4</v>
      </c>
      <c r="E467" s="45">
        <f>(VLOOKUP(A467,Template!$A$1:$I$10000,6,FALSE)/VLOOKUP(A215,Template!$A$1:$I$10000,6,FALSE))-(VLOOKUP(A467,Template!$A$1:$I$10000,8,FALSE)/VLOOKUP(A215,Template!$A$1:$I$10000,8,FALSE))</f>
        <v>-4.7717227613267577E-3</v>
      </c>
      <c r="F467" s="45">
        <f t="shared" si="19"/>
        <v>-1.3846895766368689E-5</v>
      </c>
      <c r="G467" s="46">
        <f t="shared" si="20"/>
        <v>7.5199849714605971E-2</v>
      </c>
      <c r="H467" s="85">
        <f t="shared" si="21"/>
        <v>-6.3453886935095197E-2</v>
      </c>
      <c r="I467" s="62">
        <f t="shared" si="22"/>
        <v>0.10071648388884989</v>
      </c>
    </row>
    <row r="468" spans="1:9" x14ac:dyDescent="0.2">
      <c r="A468" s="36">
        <v>41225</v>
      </c>
      <c r="B468" s="47">
        <f>VLOOKUP(A468,Template!$A$1:$I$10000,7,FALSE)</f>
        <v>-2.8450318630968141E-5</v>
      </c>
      <c r="C468" s="47">
        <f>VLOOKUP(A468,Template!$A$1:$I$10000,9,FALSE)</f>
        <v>-3.1714718555468924E-3</v>
      </c>
      <c r="D468" s="47">
        <f t="shared" si="23"/>
        <v>3.1430215369159242E-3</v>
      </c>
      <c r="E468" s="47">
        <f>(VLOOKUP(A468,Template!$A$1:$I$10000,6,FALSE)/VLOOKUP(A216,Template!$A$1:$I$10000,6,FALSE))-(VLOOKUP(A468,Template!$A$1:$I$10000,8,FALSE)/VLOOKUP(A216,Template!$A$1:$I$10000,8,FALSE))</f>
        <v>5.7305196332597674E-3</v>
      </c>
      <c r="F468" s="47">
        <f t="shared" si="19"/>
        <v>1.0774952220358076E-5</v>
      </c>
      <c r="G468" s="48">
        <f t="shared" si="20"/>
        <v>7.5140814475679593E-2</v>
      </c>
      <c r="H468" s="86">
        <f t="shared" si="21"/>
        <v>7.6263741260277837E-2</v>
      </c>
      <c r="I468" s="62">
        <f t="shared" si="22"/>
        <v>0.10071648388884989</v>
      </c>
    </row>
    <row r="469" spans="1:9" x14ac:dyDescent="0.2">
      <c r="A469" s="40">
        <v>41226</v>
      </c>
      <c r="B469" s="45">
        <f>VLOOKUP(A469,Template!$A$1:$I$10000,7,FALSE)</f>
        <v>-1.6878506944696392E-3</v>
      </c>
      <c r="C469" s="45">
        <f>VLOOKUP(A469,Template!$A$1:$I$10000,9,FALSE)</f>
        <v>-4.0787436617318873E-3</v>
      </c>
      <c r="D469" s="45">
        <f t="shared" si="23"/>
        <v>2.3908929672622481E-3</v>
      </c>
      <c r="E469" s="45">
        <f>(VLOOKUP(A469,Template!$A$1:$I$10000,6,FALSE)/VLOOKUP(A217,Template!$A$1:$I$10000,6,FALSE))-(VLOOKUP(A469,Template!$A$1:$I$10000,8,FALSE)/VLOOKUP(A217,Template!$A$1:$I$10000,8,FALSE))</f>
        <v>1.9141746470014986E-3</v>
      </c>
      <c r="F469" s="45">
        <f t="shared" si="19"/>
        <v>5.0480405201670067E-5</v>
      </c>
      <c r="G469" s="46">
        <f t="shared" si="20"/>
        <v>7.4811798441840327E-2</v>
      </c>
      <c r="H469" s="85">
        <f t="shared" si="21"/>
        <v>2.5586534301666377E-2</v>
      </c>
      <c r="I469" s="62">
        <f t="shared" si="22"/>
        <v>0.10071648388884989</v>
      </c>
    </row>
    <row r="470" spans="1:9" x14ac:dyDescent="0.2">
      <c r="A470" s="36">
        <v>41227</v>
      </c>
      <c r="B470" s="47">
        <f>VLOOKUP(A470,Template!$A$1:$I$10000,7,FALSE)</f>
        <v>-2.9040715900671144E-3</v>
      </c>
      <c r="C470" s="47">
        <f>VLOOKUP(A470,Template!$A$1:$I$10000,9,FALSE)</f>
        <v>-4.6064875888673917E-3</v>
      </c>
      <c r="D470" s="47">
        <f t="shared" si="23"/>
        <v>1.7024159988002774E-3</v>
      </c>
      <c r="E470" s="47">
        <f>(VLOOKUP(A470,Template!$A$1:$I$10000,6,FALSE)/VLOOKUP(A218,Template!$A$1:$I$10000,6,FALSE))-(VLOOKUP(A470,Template!$A$1:$I$10000,8,FALSE)/VLOOKUP(A218,Template!$A$1:$I$10000,8,FALSE))</f>
        <v>-3.651381529724218E-3</v>
      </c>
      <c r="F470" s="47">
        <f t="shared" si="19"/>
        <v>3.2128621828738432E-5</v>
      </c>
      <c r="G470" s="48">
        <f t="shared" si="20"/>
        <v>7.4581394373735663E-2</v>
      </c>
      <c r="H470" s="86">
        <f t="shared" si="21"/>
        <v>-4.8958343570606085E-2</v>
      </c>
      <c r="I470" s="62">
        <f t="shared" si="22"/>
        <v>0.10071648388884989</v>
      </c>
    </row>
    <row r="471" spans="1:9" x14ac:dyDescent="0.2">
      <c r="A471" s="40">
        <v>41228</v>
      </c>
      <c r="B471" s="45">
        <f>VLOOKUP(A471,Template!$A$1:$I$10000,7,FALSE)</f>
        <v>-1.7089401511242164E-3</v>
      </c>
      <c r="C471" s="45">
        <f>VLOOKUP(A471,Template!$A$1:$I$10000,9,FALSE)</f>
        <v>-1.5282742679190164E-4</v>
      </c>
      <c r="D471" s="45">
        <f t="shared" si="23"/>
        <v>-1.5561127243323147E-3</v>
      </c>
      <c r="E471" s="45">
        <f>(VLOOKUP(A471,Template!$A$1:$I$10000,6,FALSE)/VLOOKUP(A219,Template!$A$1:$I$10000,6,FALSE))-(VLOOKUP(A471,Template!$A$1:$I$10000,8,FALSE)/VLOOKUP(A219,Template!$A$1:$I$10000,8,FALSE))</f>
        <v>-8.8593397569136645E-4</v>
      </c>
      <c r="F471" s="45">
        <f t="shared" si="19"/>
        <v>-3.0118874179676749E-6</v>
      </c>
      <c r="G471" s="46">
        <f t="shared" si="20"/>
        <v>7.4239126421907872E-2</v>
      </c>
      <c r="H471" s="85">
        <f t="shared" si="21"/>
        <v>-1.1933518326394645E-2</v>
      </c>
      <c r="I471" s="62">
        <f t="shared" si="22"/>
        <v>0.10071648388884989</v>
      </c>
    </row>
    <row r="472" spans="1:9" x14ac:dyDescent="0.2">
      <c r="A472" s="36">
        <v>41229</v>
      </c>
      <c r="B472" s="47">
        <f>VLOOKUP(A472,Template!$A$1:$I$10000,7,FALSE)</f>
        <v>5.8657207661116928E-4</v>
      </c>
      <c r="C472" s="47">
        <f>VLOOKUP(A472,Template!$A$1:$I$10000,9,FALSE)</f>
        <v>-5.3497775304567341E-4</v>
      </c>
      <c r="D472" s="47">
        <f t="shared" si="23"/>
        <v>1.1215498296568427E-3</v>
      </c>
      <c r="E472" s="47">
        <f>(VLOOKUP(A472,Template!$A$1:$I$10000,6,FALSE)/VLOOKUP(A220,Template!$A$1:$I$10000,6,FALSE))-(VLOOKUP(A472,Template!$A$1:$I$10000,8,FALSE)/VLOOKUP(A220,Template!$A$1:$I$10000,8,FALSE))</f>
        <v>6.5773367426346097E-3</v>
      </c>
      <c r="F472" s="47">
        <f t="shared" si="19"/>
        <v>1.8757813837943576E-5</v>
      </c>
      <c r="G472" s="48">
        <f t="shared" si="20"/>
        <v>7.4124988674459616E-2</v>
      </c>
      <c r="H472" s="86">
        <f t="shared" si="21"/>
        <v>8.873305561665315E-2</v>
      </c>
      <c r="I472" s="62">
        <f t="shared" si="22"/>
        <v>0.10071648388884989</v>
      </c>
    </row>
    <row r="473" spans="1:9" x14ac:dyDescent="0.2">
      <c r="A473" s="40">
        <v>41232</v>
      </c>
      <c r="B473" s="45">
        <f>VLOOKUP(A473,Template!$A$1:$I$10000,7,FALSE)</f>
        <v>7.5100269579870815E-3</v>
      </c>
      <c r="C473" s="45">
        <f>VLOOKUP(A473,Template!$A$1:$I$10000,9,FALSE)</f>
        <v>1.4982615864367332E-3</v>
      </c>
      <c r="D473" s="45">
        <f t="shared" si="23"/>
        <v>6.0117653715503483E-3</v>
      </c>
      <c r="E473" s="45">
        <f>(VLOOKUP(A473,Template!$A$1:$I$10000,6,FALSE)/VLOOKUP(A221,Template!$A$1:$I$10000,6,FALSE))-(VLOOKUP(A473,Template!$A$1:$I$10000,8,FALSE)/VLOOKUP(A221,Template!$A$1:$I$10000,8,FALSE))</f>
        <v>2.6541377660016519E-3</v>
      </c>
      <c r="F473" s="45">
        <f t="shared" si="19"/>
        <v>6.8743153444697448E-5</v>
      </c>
      <c r="G473" s="46">
        <f t="shared" si="20"/>
        <v>7.3831706526339594E-2</v>
      </c>
      <c r="H473" s="85">
        <f t="shared" si="21"/>
        <v>3.5948481903974192E-2</v>
      </c>
      <c r="I473" s="62">
        <f t="shared" si="22"/>
        <v>0.10071648388884989</v>
      </c>
    </row>
    <row r="474" spans="1:9" x14ac:dyDescent="0.2">
      <c r="A474" s="36">
        <v>41233</v>
      </c>
      <c r="B474" s="47">
        <f>VLOOKUP(A474,Template!$A$1:$I$10000,7,FALSE)</f>
        <v>4.0583144043235819E-3</v>
      </c>
      <c r="C474" s="47">
        <f>VLOOKUP(A474,Template!$A$1:$I$10000,9,FALSE)</f>
        <v>-2.7248086430358143E-3</v>
      </c>
      <c r="D474" s="47">
        <f t="shared" si="23"/>
        <v>6.7831230473593962E-3</v>
      </c>
      <c r="E474" s="47">
        <f>(VLOOKUP(A474,Template!$A$1:$I$10000,6,FALSE)/VLOOKUP(A222,Template!$A$1:$I$10000,6,FALSE))-(VLOOKUP(A474,Template!$A$1:$I$10000,8,FALSE)/VLOOKUP(A222,Template!$A$1:$I$10000,8,FALSE))</f>
        <v>1.4253489695213117E-2</v>
      </c>
      <c r="F474" s="47">
        <f t="shared" si="19"/>
        <v>5.5833773310391869E-5</v>
      </c>
      <c r="G474" s="48">
        <f t="shared" si="20"/>
        <v>7.3391543708213436E-2</v>
      </c>
      <c r="H474" s="86">
        <f t="shared" si="21"/>
        <v>0.19421160770076529</v>
      </c>
      <c r="I474" s="62">
        <f t="shared" si="22"/>
        <v>0.10071648388884989</v>
      </c>
    </row>
    <row r="475" spans="1:9" x14ac:dyDescent="0.2">
      <c r="A475" s="40">
        <v>41234</v>
      </c>
      <c r="B475" s="45">
        <f>VLOOKUP(A475,Template!$A$1:$I$10000,7,FALSE)</f>
        <v>-9.1346234692335493E-3</v>
      </c>
      <c r="C475" s="45">
        <f>VLOOKUP(A475,Template!$A$1:$I$10000,9,FALSE)</f>
        <v>-8.2015455654711467E-3</v>
      </c>
      <c r="D475" s="45">
        <f t="shared" si="23"/>
        <v>-9.3307790376240263E-4</v>
      </c>
      <c r="E475" s="45">
        <f>(VLOOKUP(A475,Template!$A$1:$I$10000,6,FALSE)/VLOOKUP(A223,Template!$A$1:$I$10000,6,FALSE))-(VLOOKUP(A475,Template!$A$1:$I$10000,8,FALSE)/VLOOKUP(A223,Template!$A$1:$I$10000,8,FALSE))</f>
        <v>7.2974515770752868E-3</v>
      </c>
      <c r="F475" s="45">
        <f t="shared" si="19"/>
        <v>7.2777251796832325E-5</v>
      </c>
      <c r="G475" s="46">
        <f t="shared" si="20"/>
        <v>7.3511100311849958E-2</v>
      </c>
      <c r="H475" s="85">
        <f t="shared" si="21"/>
        <v>9.9270063243753953E-2</v>
      </c>
      <c r="I475" s="62">
        <f t="shared" si="22"/>
        <v>0.10071648388884989</v>
      </c>
    </row>
    <row r="476" spans="1:9" x14ac:dyDescent="0.2">
      <c r="A476" s="36">
        <v>41235</v>
      </c>
      <c r="B476" s="47">
        <f>VLOOKUP(A476,Template!$A$1:$I$10000,7,FALSE)</f>
        <v>-6.3180934323470161E-3</v>
      </c>
      <c r="C476" s="47">
        <f>VLOOKUP(A476,Template!$A$1:$I$10000,9,FALSE)</f>
        <v>-1.3846606616457757E-3</v>
      </c>
      <c r="D476" s="47">
        <f t="shared" si="23"/>
        <v>-4.9334327707012404E-3</v>
      </c>
      <c r="E476" s="47">
        <f>(VLOOKUP(A476,Template!$A$1:$I$10000,6,FALSE)/VLOOKUP(A224,Template!$A$1:$I$10000,6,FALSE))-(VLOOKUP(A476,Template!$A$1:$I$10000,8,FALSE)/VLOOKUP(A224,Template!$A$1:$I$10000,8,FALSE))</f>
        <v>-7.4053203210736607E-3</v>
      </c>
      <c r="F476" s="47">
        <f t="shared" si="19"/>
        <v>2.8906491799386281E-5</v>
      </c>
      <c r="G476" s="48">
        <f t="shared" si="20"/>
        <v>7.3263088108663318E-2</v>
      </c>
      <c r="H476" s="86">
        <f t="shared" si="21"/>
        <v>-0.1010784627326948</v>
      </c>
      <c r="I476" s="62">
        <f t="shared" si="22"/>
        <v>0.10071648388884989</v>
      </c>
    </row>
    <row r="477" spans="1:9" x14ac:dyDescent="0.2">
      <c r="A477" s="40">
        <v>41236</v>
      </c>
      <c r="B477" s="45">
        <f>VLOOKUP(A477,Template!$A$1:$I$10000,7,FALSE)</f>
        <v>-6.8355662273641427E-3</v>
      </c>
      <c r="C477" s="45">
        <f>VLOOKUP(A477,Template!$A$1:$I$10000,9,FALSE)</f>
        <v>8.623854983960122E-4</v>
      </c>
      <c r="D477" s="45">
        <f t="shared" si="23"/>
        <v>-7.6979517257601549E-3</v>
      </c>
      <c r="E477" s="45">
        <f>(VLOOKUP(A477,Template!$A$1:$I$10000,6,FALSE)/VLOOKUP(A225,Template!$A$1:$I$10000,6,FALSE))-(VLOOKUP(A477,Template!$A$1:$I$10000,8,FALSE)/VLOOKUP(A225,Template!$A$1:$I$10000,8,FALSE))</f>
        <v>-1.105727743195517E-2</v>
      </c>
      <c r="F477" s="45">
        <f t="shared" si="19"/>
        <v>-4.2128692088937186E-5</v>
      </c>
      <c r="G477" s="46">
        <f t="shared" si="20"/>
        <v>7.270834786687401E-2</v>
      </c>
      <c r="H477" s="85">
        <f t="shared" si="21"/>
        <v>-0.15207713772014997</v>
      </c>
      <c r="I477" s="62">
        <f t="shared" si="22"/>
        <v>0.10071648388884989</v>
      </c>
    </row>
    <row r="478" spans="1:9" x14ac:dyDescent="0.2">
      <c r="A478" s="36">
        <v>41239</v>
      </c>
      <c r="B478" s="47">
        <f>VLOOKUP(A478,Template!$A$1:$I$10000,7,FALSE)</f>
        <v>-6.4026261381052718E-3</v>
      </c>
      <c r="C478" s="47">
        <f>VLOOKUP(A478,Template!$A$1:$I$10000,9,FALSE)</f>
        <v>-2.5342424425269794E-3</v>
      </c>
      <c r="D478" s="47">
        <f t="shared" si="23"/>
        <v>-3.8683836955782924E-3</v>
      </c>
      <c r="E478" s="47">
        <f>(VLOOKUP(A478,Template!$A$1:$I$10000,6,FALSE)/VLOOKUP(A226,Template!$A$1:$I$10000,6,FALSE))-(VLOOKUP(A478,Template!$A$1:$I$10000,8,FALSE)/VLOOKUP(A226,Template!$A$1:$I$10000,8,FALSE))</f>
        <v>-1.6235310879291531E-2</v>
      </c>
      <c r="F478" s="47">
        <f t="shared" si="19"/>
        <v>-4.182704227975325E-5</v>
      </c>
      <c r="G478" s="48">
        <f t="shared" si="20"/>
        <v>7.3008431528391565E-2</v>
      </c>
      <c r="H478" s="86">
        <f t="shared" si="21"/>
        <v>-0.22237583439904379</v>
      </c>
      <c r="I478" s="62">
        <f t="shared" si="22"/>
        <v>0.10071648388884989</v>
      </c>
    </row>
    <row r="479" spans="1:9" x14ac:dyDescent="0.2">
      <c r="A479" s="40">
        <v>41240</v>
      </c>
      <c r="B479" s="45">
        <f>VLOOKUP(A479,Template!$A$1:$I$10000,7,FALSE)</f>
        <v>-3.0741516240754274E-3</v>
      </c>
      <c r="C479" s="45">
        <f>VLOOKUP(A479,Template!$A$1:$I$10000,9,FALSE)</f>
        <v>-3.961042889117361E-3</v>
      </c>
      <c r="D479" s="45">
        <f t="shared" si="23"/>
        <v>8.8689126504193361E-4</v>
      </c>
      <c r="E479" s="45">
        <f>(VLOOKUP(A479,Template!$A$1:$I$10000,6,FALSE)/VLOOKUP(A227,Template!$A$1:$I$10000,6,FALSE))-(VLOOKUP(A479,Template!$A$1:$I$10000,8,FALSE)/VLOOKUP(A227,Template!$A$1:$I$10000,8,FALSE))</f>
        <v>-2.0393530540381732E-2</v>
      </c>
      <c r="F479" s="45">
        <f t="shared" si="19"/>
        <v>-4.3069937013662418E-5</v>
      </c>
      <c r="G479" s="46">
        <f t="shared" si="20"/>
        <v>7.3098785870855998E-2</v>
      </c>
      <c r="H479" s="85">
        <f t="shared" si="21"/>
        <v>-0.27898589966201476</v>
      </c>
      <c r="I479" s="62">
        <f t="shared" si="22"/>
        <v>0.10071648388884989</v>
      </c>
    </row>
    <row r="480" spans="1:9" x14ac:dyDescent="0.2">
      <c r="A480" s="36">
        <v>41241</v>
      </c>
      <c r="B480" s="47">
        <f>VLOOKUP(A480,Template!$A$1:$I$10000,7,FALSE)</f>
        <v>-2.4229961598311034E-3</v>
      </c>
      <c r="C480" s="47">
        <f>VLOOKUP(A480,Template!$A$1:$I$10000,9,FALSE)</f>
        <v>-8.3568572386427675E-4</v>
      </c>
      <c r="D480" s="47">
        <f t="shared" si="23"/>
        <v>-1.5873104359668266E-3</v>
      </c>
      <c r="E480" s="47">
        <f>(VLOOKUP(A480,Template!$A$1:$I$10000,6,FALSE)/VLOOKUP(A228,Template!$A$1:$I$10000,6,FALSE))-(VLOOKUP(A480,Template!$A$1:$I$10000,8,FALSE)/VLOOKUP(A228,Template!$A$1:$I$10000,8,FALSE))</f>
        <v>-2.6193112888280745E-2</v>
      </c>
      <c r="F480" s="47">
        <f t="shared" si="19"/>
        <v>-6.8789877913510587E-5</v>
      </c>
      <c r="G480" s="48">
        <f t="shared" si="20"/>
        <v>7.2934748472798197E-2</v>
      </c>
      <c r="H480" s="86">
        <f t="shared" si="21"/>
        <v>-0.3591307769855373</v>
      </c>
      <c r="I480" s="62">
        <f t="shared" si="22"/>
        <v>0.10071648388884989</v>
      </c>
    </row>
    <row r="481" spans="1:9" x14ac:dyDescent="0.2">
      <c r="A481" s="40">
        <v>41242</v>
      </c>
      <c r="B481" s="45">
        <f>VLOOKUP(A481,Template!$A$1:$I$10000,7,FALSE)</f>
        <v>5.1174887025093874E-3</v>
      </c>
      <c r="C481" s="45">
        <f>VLOOKUP(A481,Template!$A$1:$I$10000,9,FALSE)</f>
        <v>5.9835543431221438E-3</v>
      </c>
      <c r="D481" s="45">
        <f t="shared" si="23"/>
        <v>-8.6606564061275648E-4</v>
      </c>
      <c r="E481" s="45">
        <f>(VLOOKUP(A481,Template!$A$1:$I$10000,6,FALSE)/VLOOKUP(A229,Template!$A$1:$I$10000,6,FALSE))-(VLOOKUP(A481,Template!$A$1:$I$10000,8,FALSE)/VLOOKUP(A229,Template!$A$1:$I$10000,8,FALSE))</f>
        <v>-2.6431492468681927E-2</v>
      </c>
      <c r="F481" s="45">
        <f t="shared" si="19"/>
        <v>-8.6330087448715012E-5</v>
      </c>
      <c r="G481" s="46">
        <f t="shared" si="20"/>
        <v>7.2859067545059247E-2</v>
      </c>
      <c r="H481" s="85">
        <f t="shared" si="21"/>
        <v>-0.36277560719996221</v>
      </c>
      <c r="I481" s="62">
        <f t="shared" si="22"/>
        <v>0.10071648388884989</v>
      </c>
    </row>
    <row r="482" spans="1:9" x14ac:dyDescent="0.2">
      <c r="A482" s="36">
        <v>41243</v>
      </c>
      <c r="B482" s="47">
        <f>VLOOKUP(A482,Template!$A$1:$I$10000,7,FALSE)</f>
        <v>-4.1567948765175444E-4</v>
      </c>
      <c r="C482" s="47">
        <f>VLOOKUP(A482,Template!$A$1:$I$10000,9,FALSE)</f>
        <v>5.8972097013931801E-4</v>
      </c>
      <c r="D482" s="47">
        <f t="shared" si="23"/>
        <v>-1.0054004577910725E-3</v>
      </c>
      <c r="E482" s="47">
        <f>(VLOOKUP(A482,Template!$A$1:$I$10000,6,FALSE)/VLOOKUP(A230,Template!$A$1:$I$10000,6,FALSE))-(VLOOKUP(A482,Template!$A$1:$I$10000,8,FALSE)/VLOOKUP(A230,Template!$A$1:$I$10000,8,FALSE))</f>
        <v>-3.4136501038348754E-2</v>
      </c>
      <c r="F482" s="47">
        <f t="shared" si="19"/>
        <v>-8.7167942539619027E-5</v>
      </c>
      <c r="G482" s="48">
        <f t="shared" si="20"/>
        <v>7.2859814652010635E-2</v>
      </c>
      <c r="H482" s="86">
        <f t="shared" si="21"/>
        <v>-0.46852302879700952</v>
      </c>
      <c r="I482" s="62">
        <f t="shared" si="22"/>
        <v>0.10071648388884989</v>
      </c>
    </row>
    <row r="483" spans="1:9" x14ac:dyDescent="0.2">
      <c r="A483" s="40">
        <v>41246</v>
      </c>
      <c r="B483" s="45">
        <f>VLOOKUP(A483,Template!$A$1:$I$10000,7,FALSE)</f>
        <v>1.5021321080777028E-3</v>
      </c>
      <c r="C483" s="45">
        <f>VLOOKUP(A483,Template!$A$1:$I$10000,9,FALSE)</f>
        <v>4.5096727286781935E-3</v>
      </c>
      <c r="D483" s="45">
        <f t="shared" si="23"/>
        <v>-3.0075406206004907E-3</v>
      </c>
      <c r="E483" s="45">
        <f>(VLOOKUP(A483,Template!$A$1:$I$10000,6,FALSE)/VLOOKUP(A231,Template!$A$1:$I$10000,6,FALSE))-(VLOOKUP(A483,Template!$A$1:$I$10000,8,FALSE)/VLOOKUP(A231,Template!$A$1:$I$10000,8,FALSE))</f>
        <v>-2.8636417217077104E-2</v>
      </c>
      <c r="F483" s="45">
        <f t="shared" si="19"/>
        <v>-1.2318306835817322E-4</v>
      </c>
      <c r="G483" s="46">
        <f t="shared" si="20"/>
        <v>7.2600020005768512E-2</v>
      </c>
      <c r="H483" s="85">
        <f t="shared" si="21"/>
        <v>-0.39444089980693897</v>
      </c>
      <c r="I483" s="62">
        <f t="shared" si="22"/>
        <v>0.10071648388884989</v>
      </c>
    </row>
    <row r="484" spans="1:9" x14ac:dyDescent="0.2">
      <c r="A484" s="36">
        <v>41247</v>
      </c>
      <c r="B484" s="47">
        <f>VLOOKUP(A484,Template!$A$1:$I$10000,7,FALSE)</f>
        <v>-1.4908717308333985E-3</v>
      </c>
      <c r="C484" s="47">
        <f>VLOOKUP(A484,Template!$A$1:$I$10000,9,FALSE)</f>
        <v>-3.5107462499938125E-3</v>
      </c>
      <c r="D484" s="47">
        <f t="shared" si="23"/>
        <v>2.0198745191604139E-3</v>
      </c>
      <c r="E484" s="47">
        <f>(VLOOKUP(A484,Template!$A$1:$I$10000,6,FALSE)/VLOOKUP(A232,Template!$A$1:$I$10000,6,FALSE))-(VLOOKUP(A484,Template!$A$1:$I$10000,8,FALSE)/VLOOKUP(A232,Template!$A$1:$I$10000,8,FALSE))</f>
        <v>-2.9308998240000772E-2</v>
      </c>
      <c r="F484" s="47">
        <f t="shared" si="19"/>
        <v>-8.3499233816982304E-5</v>
      </c>
      <c r="G484" s="48">
        <f t="shared" si="20"/>
        <v>7.2223887651276672E-2</v>
      </c>
      <c r="H484" s="86">
        <f t="shared" si="21"/>
        <v>-0.40580754087228493</v>
      </c>
      <c r="I484" s="62">
        <f t="shared" si="22"/>
        <v>0.10071648388884989</v>
      </c>
    </row>
    <row r="485" spans="1:9" x14ac:dyDescent="0.2">
      <c r="A485" s="40">
        <v>41248</v>
      </c>
      <c r="B485" s="45">
        <f>VLOOKUP(A485,Template!$A$1:$I$10000,7,FALSE)</f>
        <v>-1.6329715510318144E-3</v>
      </c>
      <c r="C485" s="45">
        <f>VLOOKUP(A485,Template!$A$1:$I$10000,9,FALSE)</f>
        <v>1.3127223061442095E-3</v>
      </c>
      <c r="D485" s="45">
        <f t="shared" si="23"/>
        <v>-2.9456938571760238E-3</v>
      </c>
      <c r="E485" s="45">
        <f>(VLOOKUP(A485,Template!$A$1:$I$10000,6,FALSE)/VLOOKUP(A233,Template!$A$1:$I$10000,6,FALSE))-(VLOOKUP(A485,Template!$A$1:$I$10000,8,FALSE)/VLOOKUP(A233,Template!$A$1:$I$10000,8,FALSE))</f>
        <v>-3.1896126419608928E-2</v>
      </c>
      <c r="F485" s="45">
        <f t="shared" si="19"/>
        <v>-1.0635415908715406E-4</v>
      </c>
      <c r="G485" s="46">
        <f t="shared" si="20"/>
        <v>7.2195252228170678E-2</v>
      </c>
      <c r="H485" s="85">
        <f t="shared" si="21"/>
        <v>-0.44180365654520171</v>
      </c>
      <c r="I485" s="62">
        <f t="shared" si="22"/>
        <v>0.10071648388884989</v>
      </c>
    </row>
    <row r="486" spans="1:9" x14ac:dyDescent="0.2">
      <c r="A486" s="36">
        <v>41249</v>
      </c>
      <c r="B486" s="47">
        <f>VLOOKUP(A486,Template!$A$1:$I$10000,7,FALSE)</f>
        <v>2.2040103120430921E-3</v>
      </c>
      <c r="C486" s="47">
        <f>VLOOKUP(A486,Template!$A$1:$I$10000,9,FALSE)</f>
        <v>-2.3231714664417868E-3</v>
      </c>
      <c r="D486" s="47">
        <f t="shared" si="23"/>
        <v>4.5271817784848789E-3</v>
      </c>
      <c r="E486" s="47">
        <f>(VLOOKUP(A486,Template!$A$1:$I$10000,6,FALSE)/VLOOKUP(A234,Template!$A$1:$I$10000,6,FALSE))-(VLOOKUP(A486,Template!$A$1:$I$10000,8,FALSE)/VLOOKUP(A234,Template!$A$1:$I$10000,8,FALSE))</f>
        <v>-3.1987865353751643E-2</v>
      </c>
      <c r="F486" s="47">
        <f t="shared" si="19"/>
        <v>-9.0261892820416321E-5</v>
      </c>
      <c r="G486" s="48">
        <f t="shared" si="20"/>
        <v>7.2249304170766443E-2</v>
      </c>
      <c r="H486" s="86">
        <f t="shared" si="21"/>
        <v>-0.4427428848054511</v>
      </c>
      <c r="I486" s="62">
        <f t="shared" si="22"/>
        <v>0.10071648388884989</v>
      </c>
    </row>
    <row r="487" spans="1:9" x14ac:dyDescent="0.2">
      <c r="A487" s="40">
        <v>41250</v>
      </c>
      <c r="B487" s="45">
        <f>VLOOKUP(A487,Template!$A$1:$I$10000,7,FALSE)</f>
        <v>-2.9698514690073008E-3</v>
      </c>
      <c r="C487" s="45">
        <f>VLOOKUP(A487,Template!$A$1:$I$10000,9,FALSE)</f>
        <v>-6.9809123980024701E-4</v>
      </c>
      <c r="D487" s="45">
        <f t="shared" si="23"/>
        <v>-2.2717602292070538E-3</v>
      </c>
      <c r="E487" s="45">
        <f>(VLOOKUP(A487,Template!$A$1:$I$10000,6,FALSE)/VLOOKUP(A235,Template!$A$1:$I$10000,6,FALSE))-(VLOOKUP(A487,Template!$A$1:$I$10000,8,FALSE)/VLOOKUP(A235,Template!$A$1:$I$10000,8,FALSE))</f>
        <v>-2.8624941266961024E-2</v>
      </c>
      <c r="F487" s="45">
        <f t="shared" si="19"/>
        <v>-1.1709941642188398E-4</v>
      </c>
      <c r="G487" s="46">
        <f t="shared" si="20"/>
        <v>7.2249886495975107E-2</v>
      </c>
      <c r="H487" s="85">
        <f t="shared" si="21"/>
        <v>-0.39619358112840303</v>
      </c>
      <c r="I487" s="62">
        <f t="shared" si="22"/>
        <v>0.10071648388884989</v>
      </c>
    </row>
    <row r="488" spans="1:9" x14ac:dyDescent="0.2">
      <c r="A488" s="36">
        <v>41253</v>
      </c>
      <c r="B488" s="47">
        <f>VLOOKUP(A488,Template!$A$1:$I$10000,7,FALSE)</f>
        <v>-1.1481278656310656E-2</v>
      </c>
      <c r="C488" s="47">
        <f>VLOOKUP(A488,Template!$A$1:$I$10000,9,FALSE)</f>
        <v>-3.0457073655365541E-4</v>
      </c>
      <c r="D488" s="47">
        <f t="shared" si="23"/>
        <v>-1.1176707919757001E-2</v>
      </c>
      <c r="E488" s="47">
        <f>(VLOOKUP(A488,Template!$A$1:$I$10000,6,FALSE)/VLOOKUP(A236,Template!$A$1:$I$10000,6,FALSE))-(VLOOKUP(A488,Template!$A$1:$I$10000,8,FALSE)/VLOOKUP(A236,Template!$A$1:$I$10000,8,FALSE))</f>
        <v>-4.0390342993539718E-2</v>
      </c>
      <c r="F488" s="47">
        <f t="shared" si="19"/>
        <v>-1.3870959193411364E-4</v>
      </c>
      <c r="G488" s="48">
        <f t="shared" si="20"/>
        <v>7.2063884049597418E-2</v>
      </c>
      <c r="H488" s="86">
        <f t="shared" si="21"/>
        <v>-0.56047968446637397</v>
      </c>
      <c r="I488" s="62">
        <f t="shared" si="22"/>
        <v>0.10071648388884989</v>
      </c>
    </row>
    <row r="489" spans="1:9" x14ac:dyDescent="0.2">
      <c r="A489" s="40">
        <v>41254</v>
      </c>
      <c r="B489" s="45">
        <f>VLOOKUP(A489,Template!$A$1:$I$10000,7,FALSE)</f>
        <v>8.5017320325917467E-3</v>
      </c>
      <c r="C489" s="45">
        <f>VLOOKUP(A489,Template!$A$1:$I$10000,9,FALSE)</f>
        <v>1.5247684194491518E-2</v>
      </c>
      <c r="D489" s="45">
        <f t="shared" si="23"/>
        <v>-6.7459521618997709E-3</v>
      </c>
      <c r="E489" s="45">
        <f>(VLOOKUP(A489,Template!$A$1:$I$10000,6,FALSE)/VLOOKUP(A237,Template!$A$1:$I$10000,6,FALSE))-(VLOOKUP(A489,Template!$A$1:$I$10000,8,FALSE)/VLOOKUP(A237,Template!$A$1:$I$10000,8,FALSE))</f>
        <v>-3.8517170852686133E-2</v>
      </c>
      <c r="F489" s="45">
        <f t="shared" si="19"/>
        <v>-1.6756644943938468E-4</v>
      </c>
      <c r="G489" s="46">
        <f t="shared" si="20"/>
        <v>7.2907659225096011E-2</v>
      </c>
      <c r="H489" s="85">
        <f t="shared" si="21"/>
        <v>-0.52830074730238896</v>
      </c>
      <c r="I489" s="62">
        <f t="shared" si="22"/>
        <v>0.10071648388884989</v>
      </c>
    </row>
    <row r="490" spans="1:9" x14ac:dyDescent="0.2">
      <c r="A490" s="36">
        <v>41255</v>
      </c>
      <c r="B490" s="47">
        <f>VLOOKUP(A490,Template!$A$1:$I$10000,7,FALSE)</f>
        <v>1.3104205202542296E-2</v>
      </c>
      <c r="C490" s="47">
        <f>VLOOKUP(A490,Template!$A$1:$I$10000,9,FALSE)</f>
        <v>8.3834075217266157E-3</v>
      </c>
      <c r="D490" s="47">
        <f t="shared" si="23"/>
        <v>4.7207976808156804E-3</v>
      </c>
      <c r="E490" s="47">
        <f>(VLOOKUP(A490,Template!$A$1:$I$10000,6,FALSE)/VLOOKUP(A238,Template!$A$1:$I$10000,6,FALSE))-(VLOOKUP(A490,Template!$A$1:$I$10000,8,FALSE)/VLOOKUP(A238,Template!$A$1:$I$10000,8,FALSE))</f>
        <v>-2.9687407709029001E-2</v>
      </c>
      <c r="F490" s="47">
        <f t="shared" si="19"/>
        <v>-1.1250339951625941E-4</v>
      </c>
      <c r="G490" s="48">
        <f t="shared" si="20"/>
        <v>7.2641082209718211E-2</v>
      </c>
      <c r="H490" s="86">
        <f t="shared" si="21"/>
        <v>-0.40868619802937495</v>
      </c>
      <c r="I490" s="62">
        <f t="shared" si="22"/>
        <v>0.10071648388884989</v>
      </c>
    </row>
    <row r="491" spans="1:9" x14ac:dyDescent="0.2">
      <c r="A491" s="40">
        <v>41256</v>
      </c>
      <c r="B491" s="45">
        <f>VLOOKUP(A491,Template!$A$1:$I$10000,7,FALSE)</f>
        <v>1.9489926666560464E-3</v>
      </c>
      <c r="C491" s="45">
        <f>VLOOKUP(A491,Template!$A$1:$I$10000,9,FALSE)</f>
        <v>-7.4398259789287824E-4</v>
      </c>
      <c r="D491" s="45">
        <f t="shared" si="23"/>
        <v>2.6929752645489247E-3</v>
      </c>
      <c r="E491" s="45">
        <f>(VLOOKUP(A491,Template!$A$1:$I$10000,6,FALSE)/VLOOKUP(A239,Template!$A$1:$I$10000,6,FALSE))-(VLOOKUP(A491,Template!$A$1:$I$10000,8,FALSE)/VLOOKUP(A239,Template!$A$1:$I$10000,8,FALSE))</f>
        <v>-2.4399841525047594E-2</v>
      </c>
      <c r="F491" s="45">
        <f t="shared" si="19"/>
        <v>-8.5764204368670683E-5</v>
      </c>
      <c r="G491" s="46">
        <f t="shared" si="20"/>
        <v>7.2694366377874409E-2</v>
      </c>
      <c r="H491" s="85">
        <f t="shared" si="21"/>
        <v>-0.33564968980146503</v>
      </c>
      <c r="I491" s="62">
        <f t="shared" si="22"/>
        <v>0.10071648388884989</v>
      </c>
    </row>
    <row r="492" spans="1:9" x14ac:dyDescent="0.2">
      <c r="A492" s="36">
        <v>41257</v>
      </c>
      <c r="B492" s="47">
        <f>VLOOKUP(A492,Template!$A$1:$I$10000,7,FALSE)</f>
        <v>6.863769280382348E-3</v>
      </c>
      <c r="C492" s="47">
        <f>VLOOKUP(A492,Template!$A$1:$I$10000,9,FALSE)</f>
        <v>7.615544977096711E-3</v>
      </c>
      <c r="D492" s="47">
        <f t="shared" si="23"/>
        <v>-7.5177569671436295E-4</v>
      </c>
      <c r="E492" s="47">
        <f>(VLOOKUP(A492,Template!$A$1:$I$10000,6,FALSE)/VLOOKUP(A240,Template!$A$1:$I$10000,6,FALSE))-(VLOOKUP(A492,Template!$A$1:$I$10000,8,FALSE)/VLOOKUP(A240,Template!$A$1:$I$10000,8,FALSE))</f>
        <v>-2.4754652828811619E-2</v>
      </c>
      <c r="F492" s="47">
        <f t="shared" si="19"/>
        <v>-7.9117845012302205E-5</v>
      </c>
      <c r="G492" s="48">
        <f t="shared" si="20"/>
        <v>7.2709689610577277E-2</v>
      </c>
      <c r="H492" s="86">
        <f t="shared" si="21"/>
        <v>-0.340458788386995</v>
      </c>
      <c r="I492" s="62">
        <f t="shared" si="22"/>
        <v>0.10071648388884989</v>
      </c>
    </row>
    <row r="493" spans="1:9" x14ac:dyDescent="0.2">
      <c r="A493" s="40">
        <v>41260</v>
      </c>
      <c r="B493" s="45">
        <f>VLOOKUP(A493,Template!$A$1:$I$10000,7,FALSE)</f>
        <v>3.0760288734337227E-3</v>
      </c>
      <c r="C493" s="45">
        <f>VLOOKUP(A493,Template!$A$1:$I$10000,9,FALSE)</f>
        <v>3.961961417204618E-3</v>
      </c>
      <c r="D493" s="45">
        <f t="shared" si="23"/>
        <v>-8.8593254377089536E-4</v>
      </c>
      <c r="E493" s="45">
        <f>(VLOOKUP(A493,Template!$A$1:$I$10000,6,FALSE)/VLOOKUP(A241,Template!$A$1:$I$10000,6,FALSE))-(VLOOKUP(A493,Template!$A$1:$I$10000,8,FALSE)/VLOOKUP(A241,Template!$A$1:$I$10000,8,FALSE))</f>
        <v>-3.0509945847257081E-2</v>
      </c>
      <c r="F493" s="45">
        <f t="shared" si="19"/>
        <v>-8.005737808259935E-5</v>
      </c>
      <c r="G493" s="46">
        <f t="shared" si="20"/>
        <v>7.2710580846061523E-2</v>
      </c>
      <c r="H493" s="85">
        <f t="shared" si="21"/>
        <v>-0.41960806105855358</v>
      </c>
      <c r="I493" s="62">
        <f t="shared" si="22"/>
        <v>0.10071648388884989</v>
      </c>
    </row>
    <row r="494" spans="1:9" x14ac:dyDescent="0.2">
      <c r="A494" s="36">
        <v>41261</v>
      </c>
      <c r="B494" s="47">
        <f>VLOOKUP(A494,Template!$A$1:$I$10000,7,FALSE)</f>
        <v>7.2231418904113998E-3</v>
      </c>
      <c r="C494" s="47">
        <f>VLOOKUP(A494,Template!$A$1:$I$10000,9,FALSE)</f>
        <v>1.9743313558866493E-3</v>
      </c>
      <c r="D494" s="47">
        <f t="shared" si="23"/>
        <v>5.2488105345247504E-3</v>
      </c>
      <c r="E494" s="47">
        <f>(VLOOKUP(A494,Template!$A$1:$I$10000,6,FALSE)/VLOOKUP(A242,Template!$A$1:$I$10000,6,FALSE))-(VLOOKUP(A494,Template!$A$1:$I$10000,8,FALSE)/VLOOKUP(A242,Template!$A$1:$I$10000,8,FALSE))</f>
        <v>-2.6040620547648441E-2</v>
      </c>
      <c r="F494" s="47">
        <f t="shared" si="19"/>
        <v>-7.8143657890013436E-5</v>
      </c>
      <c r="G494" s="48">
        <f t="shared" si="20"/>
        <v>7.2552223051909712E-2</v>
      </c>
      <c r="H494" s="86">
        <f t="shared" si="21"/>
        <v>-0.35892243479592462</v>
      </c>
      <c r="I494" s="62">
        <f t="shared" si="22"/>
        <v>0.10071648388884989</v>
      </c>
    </row>
    <row r="495" spans="1:9" x14ac:dyDescent="0.2">
      <c r="A495" s="40">
        <v>41262</v>
      </c>
      <c r="B495" s="45">
        <f>VLOOKUP(A495,Template!$A$1:$I$10000,7,FALSE)</f>
        <v>3.5999708791620844E-3</v>
      </c>
      <c r="C495" s="45">
        <f>VLOOKUP(A495,Template!$A$1:$I$10000,9,FALSE)</f>
        <v>6.2960838358527837E-4</v>
      </c>
      <c r="D495" s="45">
        <f t="shared" si="23"/>
        <v>2.970362495576806E-3</v>
      </c>
      <c r="E495" s="45">
        <f>(VLOOKUP(A495,Template!$A$1:$I$10000,6,FALSE)/VLOOKUP(A243,Template!$A$1:$I$10000,6,FALSE))-(VLOOKUP(A495,Template!$A$1:$I$10000,8,FALSE)/VLOOKUP(A243,Template!$A$1:$I$10000,8,FALSE))</f>
        <v>-1.5421979532161512E-2</v>
      </c>
      <c r="F495" s="45">
        <f t="shared" si="19"/>
        <v>-6.7979784546492517E-5</v>
      </c>
      <c r="G495" s="46">
        <f t="shared" si="20"/>
        <v>7.2747496392904232E-2</v>
      </c>
      <c r="H495" s="85">
        <f t="shared" si="21"/>
        <v>-0.21199326845378239</v>
      </c>
      <c r="I495" s="62">
        <f t="shared" si="22"/>
        <v>0.10071648388884989</v>
      </c>
    </row>
    <row r="496" spans="1:9" x14ac:dyDescent="0.2">
      <c r="A496" s="36">
        <v>41263</v>
      </c>
      <c r="B496" s="47">
        <f>VLOOKUP(A496,Template!$A$1:$I$10000,7,FALSE)</f>
        <v>-9.4957250764804435E-5</v>
      </c>
      <c r="C496" s="47">
        <f>VLOOKUP(A496,Template!$A$1:$I$10000,9,FALSE)</f>
        <v>1.1185995134099791E-4</v>
      </c>
      <c r="D496" s="47">
        <f t="shared" si="23"/>
        <v>-2.0681720210580234E-4</v>
      </c>
      <c r="E496" s="47">
        <f>(VLOOKUP(A496,Template!$A$1:$I$10000,6,FALSE)/VLOOKUP(A244,Template!$A$1:$I$10000,6,FALSE))-(VLOOKUP(A496,Template!$A$1:$I$10000,8,FALSE)/VLOOKUP(A244,Template!$A$1:$I$10000,8,FALSE))</f>
        <v>-1.5431706779926113E-2</v>
      </c>
      <c r="F496" s="47">
        <f t="shared" si="19"/>
        <v>-3.9588568566170579E-5</v>
      </c>
      <c r="G496" s="48">
        <f t="shared" si="20"/>
        <v>7.2439403464347144E-2</v>
      </c>
      <c r="H496" s="86">
        <f t="shared" si="21"/>
        <v>-0.21302918083141328</v>
      </c>
      <c r="I496" s="62">
        <f t="shared" si="22"/>
        <v>0.10071648388884989</v>
      </c>
    </row>
    <row r="497" spans="1:9" x14ac:dyDescent="0.2">
      <c r="A497" s="40">
        <v>41264</v>
      </c>
      <c r="B497" s="45">
        <f>VLOOKUP(A497,Template!$A$1:$I$10000,7,FALSE)</f>
        <v>-8.966872849651697E-4</v>
      </c>
      <c r="C497" s="45">
        <f>VLOOKUP(A497,Template!$A$1:$I$10000,9,FALSE)</f>
        <v>5.1729441042391855E-4</v>
      </c>
      <c r="D497" s="45">
        <f t="shared" si="23"/>
        <v>-1.4139816953890882E-3</v>
      </c>
      <c r="E497" s="45">
        <f>(VLOOKUP(A497,Template!$A$1:$I$10000,6,FALSE)/VLOOKUP(A245,Template!$A$1:$I$10000,6,FALSE))-(VLOOKUP(A497,Template!$A$1:$I$10000,8,FALSE)/VLOOKUP(A245,Template!$A$1:$I$10000,8,FALSE))</f>
        <v>-2.114638122236534E-2</v>
      </c>
      <c r="F497" s="45">
        <f t="shared" si="19"/>
        <v>-4.441750142442848E-5</v>
      </c>
      <c r="G497" s="46">
        <f t="shared" si="20"/>
        <v>7.2439435859958101E-2</v>
      </c>
      <c r="H497" s="85">
        <f t="shared" si="21"/>
        <v>-0.29191808262071645</v>
      </c>
      <c r="I497" s="62">
        <f t="shared" si="22"/>
        <v>0.10071648388884989</v>
      </c>
    </row>
    <row r="498" spans="1:9" x14ac:dyDescent="0.2">
      <c r="A498" s="36">
        <v>41267</v>
      </c>
      <c r="B498" s="47">
        <f>VLOOKUP(A498,Template!$A$1:$I$10000,7,FALSE)</f>
        <v>1.5498692199451547E-3</v>
      </c>
      <c r="C498" s="47">
        <f>VLOOKUP(A498,Template!$A$1:$I$10000,9,FALSE)</f>
        <v>-2.5152662688820993E-4</v>
      </c>
      <c r="D498" s="47">
        <f t="shared" si="23"/>
        <v>1.8013958468333646E-3</v>
      </c>
      <c r="E498" s="47">
        <f>(VLOOKUP(A498,Template!$A$1:$I$10000,6,FALSE)/VLOOKUP(A246,Template!$A$1:$I$10000,6,FALSE))-(VLOOKUP(A498,Template!$A$1:$I$10000,8,FALSE)/VLOOKUP(A246,Template!$A$1:$I$10000,8,FALSE))</f>
        <v>-1.9852337305226397E-2</v>
      </c>
      <c r="F498" s="47">
        <f t="shared" si="19"/>
        <v>-5.4164713260019717E-5</v>
      </c>
      <c r="G498" s="48">
        <f t="shared" si="20"/>
        <v>7.2323040978404793E-2</v>
      </c>
      <c r="H498" s="86">
        <f t="shared" si="21"/>
        <v>-0.27449533422072475</v>
      </c>
      <c r="I498" s="62">
        <f t="shared" si="22"/>
        <v>0.10071648388884989</v>
      </c>
    </row>
    <row r="499" spans="1:9" x14ac:dyDescent="0.2">
      <c r="A499" s="40">
        <v>41269</v>
      </c>
      <c r="B499" s="45">
        <f>VLOOKUP(A499,Template!$A$1:$I$10000,7,FALSE)</f>
        <v>3.4182149969304021E-3</v>
      </c>
      <c r="C499" s="45">
        <f>VLOOKUP(A499,Template!$A$1:$I$10000,9,FALSE)</f>
        <v>1.9335150371562193E-3</v>
      </c>
      <c r="D499" s="45">
        <f t="shared" si="23"/>
        <v>1.4846999597741828E-3</v>
      </c>
      <c r="E499" s="45">
        <f>(VLOOKUP(A499,Template!$A$1:$I$10000,6,FALSE)/VLOOKUP(A247,Template!$A$1:$I$10000,6,FALSE))-(VLOOKUP(A499,Template!$A$1:$I$10000,8,FALSE)/VLOOKUP(A247,Template!$A$1:$I$10000,8,FALSE))</f>
        <v>-1.2306688532643495E-2</v>
      </c>
      <c r="F499" s="45">
        <f t="shared" si="19"/>
        <v>-5.0858571968796788E-5</v>
      </c>
      <c r="G499" s="46">
        <f t="shared" si="20"/>
        <v>7.2343593247935156E-2</v>
      </c>
      <c r="H499" s="85">
        <f t="shared" si="21"/>
        <v>-0.17011442174936139</v>
      </c>
      <c r="I499" s="62">
        <f t="shared" si="22"/>
        <v>0.10071648388884989</v>
      </c>
    </row>
    <row r="500" spans="1:9" x14ac:dyDescent="0.2">
      <c r="A500" s="36">
        <v>41270</v>
      </c>
      <c r="B500" s="47">
        <f>VLOOKUP(A500,Template!$A$1:$I$10000,7,FALSE)</f>
        <v>-2.1005477925474247E-3</v>
      </c>
      <c r="C500" s="47">
        <f>VLOOKUP(A500,Template!$A$1:$I$10000,9,FALSE)</f>
        <v>-1.5112764473378393E-3</v>
      </c>
      <c r="D500" s="47">
        <f t="shared" si="23"/>
        <v>-5.8927134520958546E-4</v>
      </c>
      <c r="E500" s="47">
        <f>(VLOOKUP(A500,Template!$A$1:$I$10000,6,FALSE)/VLOOKUP(A248,Template!$A$1:$I$10000,6,FALSE))-(VLOOKUP(A500,Template!$A$1:$I$10000,8,FALSE)/VLOOKUP(A248,Template!$A$1:$I$10000,8,FALSE))</f>
        <v>-1.435991237949108E-2</v>
      </c>
      <c r="F500" s="47">
        <f t="shared" si="19"/>
        <v>-2.9504167465502952E-5</v>
      </c>
      <c r="G500" s="48">
        <f t="shared" si="20"/>
        <v>7.2113761300758847E-2</v>
      </c>
      <c r="H500" s="86">
        <f t="shared" si="21"/>
        <v>-0.19912860070633942</v>
      </c>
      <c r="I500" s="62">
        <f t="shared" si="22"/>
        <v>0.10071648388884989</v>
      </c>
    </row>
    <row r="501" spans="1:9" x14ac:dyDescent="0.2">
      <c r="A501" s="40">
        <v>41271</v>
      </c>
      <c r="B501" s="45">
        <f>VLOOKUP(A501,Template!$A$1:$I$10000,7,FALSE)</f>
        <v>-1.4104894625691644E-3</v>
      </c>
      <c r="C501" s="45">
        <f>VLOOKUP(A501,Template!$A$1:$I$10000,9,FALSE)</f>
        <v>1.6020491326114161E-3</v>
      </c>
      <c r="D501" s="45">
        <f t="shared" si="23"/>
        <v>-3.0125385951805805E-3</v>
      </c>
      <c r="E501" s="45">
        <f>(VLOOKUP(A501,Template!$A$1:$I$10000,6,FALSE)/VLOOKUP(A249,Template!$A$1:$I$10000,6,FALSE))-(VLOOKUP(A501,Template!$A$1:$I$10000,8,FALSE)/VLOOKUP(A249,Template!$A$1:$I$10000,8,FALSE))</f>
        <v>-1.2385368945804442E-2</v>
      </c>
      <c r="F501" s="45">
        <f t="shared" si="19"/>
        <v>-4.7197202567797106E-5</v>
      </c>
      <c r="G501" s="46">
        <f t="shared" si="20"/>
        <v>7.2100365333283498E-2</v>
      </c>
      <c r="H501" s="85">
        <f t="shared" si="21"/>
        <v>-0.1717795587935394</v>
      </c>
      <c r="I501" s="62">
        <f t="shared" si="22"/>
        <v>0.10071648388884989</v>
      </c>
    </row>
    <row r="502" spans="1:9" x14ac:dyDescent="0.2">
      <c r="A502" s="36">
        <v>41276</v>
      </c>
      <c r="B502" s="47">
        <f>VLOOKUP(A502,Template!$A$1:$I$10000,7,FALSE)</f>
        <v>1.1961893611170504E-2</v>
      </c>
      <c r="C502" s="47">
        <f>VLOOKUP(A502,Template!$A$1:$I$10000,9,FALSE)</f>
        <v>1.1082489805597229E-2</v>
      </c>
      <c r="D502" s="47">
        <f t="shared" si="23"/>
        <v>8.7940380557327558E-4</v>
      </c>
      <c r="E502" s="47">
        <f>(VLOOKUP(A502,Template!$A$1:$I$10000,6,FALSE)/VLOOKUP(A250,Template!$A$1:$I$10000,6,FALSE))-(VLOOKUP(A502,Template!$A$1:$I$10000,8,FALSE)/VLOOKUP(A250,Template!$A$1:$I$10000,8,FALSE))</f>
        <v>-1.4673505107436258E-2</v>
      </c>
      <c r="F502" s="47">
        <f t="shared" si="19"/>
        <v>-2.403560934991658E-5</v>
      </c>
      <c r="G502" s="48">
        <f t="shared" si="20"/>
        <v>7.1991630082765587E-2</v>
      </c>
      <c r="H502" s="86">
        <f t="shared" si="21"/>
        <v>-0.20382237616465662</v>
      </c>
      <c r="I502" s="62">
        <f t="shared" si="22"/>
        <v>0.10071648388884989</v>
      </c>
    </row>
    <row r="503" spans="1:9" x14ac:dyDescent="0.2">
      <c r="A503" s="40">
        <v>41277</v>
      </c>
      <c r="B503" s="45">
        <f>VLOOKUP(A503,Template!$A$1:$I$10000,7,FALSE)</f>
        <v>5.089491411924163E-3</v>
      </c>
      <c r="C503" s="45">
        <f>VLOOKUP(A503,Template!$A$1:$I$10000,9,FALSE)</f>
        <v>1.7819983674596251E-3</v>
      </c>
      <c r="D503" s="45">
        <f t="shared" si="23"/>
        <v>3.3074930444645378E-3</v>
      </c>
      <c r="E503" s="45">
        <f>(VLOOKUP(A503,Template!$A$1:$I$10000,6,FALSE)/VLOOKUP(A251,Template!$A$1:$I$10000,6,FALSE))-(VLOOKUP(A503,Template!$A$1:$I$10000,8,FALSE)/VLOOKUP(A251,Template!$A$1:$I$10000,8,FALSE))</f>
        <v>-1.0737110892505841E-2</v>
      </c>
      <c r="F503" s="45">
        <f t="shared" si="19"/>
        <v>-2.2034059037184168E-5</v>
      </c>
      <c r="G503" s="46">
        <f t="shared" si="20"/>
        <v>7.1941451999250186E-2</v>
      </c>
      <c r="H503" s="85">
        <f t="shared" si="21"/>
        <v>-0.14924790359552029</v>
      </c>
      <c r="I503" s="62">
        <f t="shared" si="22"/>
        <v>0.10071648388884989</v>
      </c>
    </row>
    <row r="504" spans="1:9" x14ac:dyDescent="0.2">
      <c r="A504" s="36">
        <v>41278</v>
      </c>
      <c r="B504" s="47">
        <f>VLOOKUP(A504,Template!$A$1:$I$10000,7,FALSE)</f>
        <v>4.5410102596992186E-3</v>
      </c>
      <c r="C504" s="47">
        <f>VLOOKUP(A504,Template!$A$1:$I$10000,9,FALSE)</f>
        <v>9.4358244583179207E-3</v>
      </c>
      <c r="D504" s="47">
        <f t="shared" si="23"/>
        <v>-4.8948141986187022E-3</v>
      </c>
      <c r="E504" s="47">
        <f>(VLOOKUP(A504,Template!$A$1:$I$10000,6,FALSE)/VLOOKUP(A252,Template!$A$1:$I$10000,6,FALSE))-(VLOOKUP(A504,Template!$A$1:$I$10000,8,FALSE)/VLOOKUP(A252,Template!$A$1:$I$10000,8,FALSE))</f>
        <v>-2.2177739700055099E-2</v>
      </c>
      <c r="F504" s="47">
        <f t="shared" si="19"/>
        <v>-3.9334358606412685E-5</v>
      </c>
      <c r="G504" s="48">
        <f t="shared" si="20"/>
        <v>7.2017350815451589E-2</v>
      </c>
      <c r="H504" s="86">
        <f t="shared" si="21"/>
        <v>-0.30794995162883421</v>
      </c>
      <c r="I504" s="62">
        <f t="shared" si="22"/>
        <v>0.10071648388884989</v>
      </c>
    </row>
    <row r="505" spans="1:9" x14ac:dyDescent="0.2">
      <c r="A505" s="40">
        <v>41281</v>
      </c>
      <c r="B505" s="45">
        <f>VLOOKUP(A505,Template!$A$1:$I$10000,7,FALSE)</f>
        <v>7.0172016859928465E-3</v>
      </c>
      <c r="C505" s="45">
        <f>VLOOKUP(A505,Template!$A$1:$I$10000,9,FALSE)</f>
        <v>1.6826174250939019E-4</v>
      </c>
      <c r="D505" s="45">
        <f t="shared" si="23"/>
        <v>6.8489399434834564E-3</v>
      </c>
      <c r="E505" s="45">
        <f>(VLOOKUP(A505,Template!$A$1:$I$10000,6,FALSE)/VLOOKUP(A253,Template!$A$1:$I$10000,6,FALSE))-(VLOOKUP(A505,Template!$A$1:$I$10000,8,FALSE)/VLOOKUP(A253,Template!$A$1:$I$10000,8,FALSE))</f>
        <v>-1.4054265871171978E-2</v>
      </c>
      <c r="F505" s="45">
        <f t="shared" si="19"/>
        <v>-3.5541370615326024E-5</v>
      </c>
      <c r="G505" s="46">
        <f t="shared" si="20"/>
        <v>7.1936314995850945E-2</v>
      </c>
      <c r="H505" s="85">
        <f t="shared" si="21"/>
        <v>-0.1953709454255835</v>
      </c>
      <c r="I505" s="62">
        <f t="shared" si="22"/>
        <v>0.10071648388884989</v>
      </c>
    </row>
    <row r="506" spans="1:9" x14ac:dyDescent="0.2">
      <c r="A506" s="36">
        <v>41282</v>
      </c>
      <c r="B506" s="47">
        <f>VLOOKUP(A506,Template!$A$1:$I$10000,7,FALSE)</f>
        <v>-1.4679790905285373E-3</v>
      </c>
      <c r="C506" s="47">
        <f>VLOOKUP(A506,Template!$A$1:$I$10000,9,FALSE)</f>
        <v>1.6573266797768049E-3</v>
      </c>
      <c r="D506" s="47">
        <f t="shared" si="23"/>
        <v>-3.1253057703053422E-3</v>
      </c>
      <c r="E506" s="47">
        <f>(VLOOKUP(A506,Template!$A$1:$I$10000,6,FALSE)/VLOOKUP(A254,Template!$A$1:$I$10000,6,FALSE))-(VLOOKUP(A506,Template!$A$1:$I$10000,8,FALSE)/VLOOKUP(A254,Template!$A$1:$I$10000,8,FALSE))</f>
        <v>-1.9148919176204648E-2</v>
      </c>
      <c r="F506" s="47">
        <f t="shared" si="19"/>
        <v>-4.4002035069396826E-5</v>
      </c>
      <c r="G506" s="48">
        <f t="shared" si="20"/>
        <v>7.2261324131463647E-2</v>
      </c>
      <c r="H506" s="86">
        <f t="shared" si="21"/>
        <v>-0.26499540945814093</v>
      </c>
      <c r="I506" s="62">
        <f t="shared" si="22"/>
        <v>0.10071648388884989</v>
      </c>
    </row>
    <row r="507" spans="1:9" x14ac:dyDescent="0.2">
      <c r="A507" s="40">
        <v>41283</v>
      </c>
      <c r="B507" s="45">
        <f>VLOOKUP(A507,Template!$A$1:$I$10000,7,FALSE)</f>
        <v>1.4109080421078612E-3</v>
      </c>
      <c r="C507" s="45">
        <f>VLOOKUP(A507,Template!$A$1:$I$10000,9,FALSE)</f>
        <v>4.8684276227095591E-3</v>
      </c>
      <c r="D507" s="45">
        <f t="shared" si="23"/>
        <v>-3.4575195806016978E-3</v>
      </c>
      <c r="E507" s="45">
        <f>(VLOOKUP(A507,Template!$A$1:$I$10000,6,FALSE)/VLOOKUP(A255,Template!$A$1:$I$10000,6,FALSE))-(VLOOKUP(A507,Template!$A$1:$I$10000,8,FALSE)/VLOOKUP(A255,Template!$A$1:$I$10000,8,FALSE))</f>
        <v>-2.1321097594622085E-2</v>
      </c>
      <c r="F507" s="45">
        <f t="shared" si="19"/>
        <v>-6.4713336776217091E-5</v>
      </c>
      <c r="G507" s="46">
        <f t="shared" si="20"/>
        <v>7.230426391575509E-2</v>
      </c>
      <c r="H507" s="85">
        <f t="shared" si="21"/>
        <v>-0.29488022476052372</v>
      </c>
      <c r="I507" s="62">
        <f t="shared" si="22"/>
        <v>0.10071648388884989</v>
      </c>
    </row>
    <row r="508" spans="1:9" x14ac:dyDescent="0.2">
      <c r="A508" s="36">
        <v>41284</v>
      </c>
      <c r="B508" s="47">
        <f>VLOOKUP(A508,Template!$A$1:$I$10000,7,FALSE)</f>
        <v>7.9362021842679376E-3</v>
      </c>
      <c r="C508" s="47">
        <f>VLOOKUP(A508,Template!$A$1:$I$10000,9,FALSE)</f>
        <v>7.4648946670610172E-3</v>
      </c>
      <c r="D508" s="47">
        <f t="shared" si="23"/>
        <v>4.7130751720692032E-4</v>
      </c>
      <c r="E508" s="47">
        <f>(VLOOKUP(A508,Template!$A$1:$I$10000,6,FALSE)/VLOOKUP(A256,Template!$A$1:$I$10000,6,FALSE))-(VLOOKUP(A508,Template!$A$1:$I$10000,8,FALSE)/VLOOKUP(A256,Template!$A$1:$I$10000,8,FALSE))</f>
        <v>-2.1468056175377059E-2</v>
      </c>
      <c r="F508" s="47">
        <f t="shared" si="19"/>
        <v>-5.7113565811680495E-5</v>
      </c>
      <c r="G508" s="48">
        <f t="shared" si="20"/>
        <v>7.2371065478067848E-2</v>
      </c>
      <c r="H508" s="86">
        <f t="shared" si="21"/>
        <v>-0.29663866399594441</v>
      </c>
      <c r="I508" s="62">
        <f t="shared" si="22"/>
        <v>0.10071648388884989</v>
      </c>
    </row>
    <row r="509" spans="1:9" x14ac:dyDescent="0.2">
      <c r="A509" s="40">
        <v>41285</v>
      </c>
      <c r="B509" s="45">
        <f>VLOOKUP(A509,Template!$A$1:$I$10000,7,FALSE)</f>
        <v>1.3093975279099279E-3</v>
      </c>
      <c r="C509" s="45">
        <f>VLOOKUP(A509,Template!$A$1:$I$10000,9,FALSE)</f>
        <v>-4.882926348073191E-3</v>
      </c>
      <c r="D509" s="45">
        <f t="shared" si="23"/>
        <v>6.192323875983119E-3</v>
      </c>
      <c r="E509" s="45">
        <f>(VLOOKUP(A509,Template!$A$1:$I$10000,6,FALSE)/VLOOKUP(A257,Template!$A$1:$I$10000,6,FALSE))-(VLOOKUP(A509,Template!$A$1:$I$10000,8,FALSE)/VLOOKUP(A257,Template!$A$1:$I$10000,8,FALSE))</f>
        <v>-6.1932120913323896E-3</v>
      </c>
      <c r="F509" s="45">
        <f t="shared" si="19"/>
        <v>-3.45425364661874E-5</v>
      </c>
      <c r="G509" s="46">
        <f t="shared" si="20"/>
        <v>7.2370987088279187E-2</v>
      </c>
      <c r="H509" s="85">
        <f t="shared" si="21"/>
        <v>-8.5575896370983839E-2</v>
      </c>
      <c r="I509" s="62">
        <f t="shared" si="22"/>
        <v>0.10071648388884989</v>
      </c>
    </row>
    <row r="510" spans="1:9" x14ac:dyDescent="0.2">
      <c r="A510" s="36">
        <v>41288</v>
      </c>
      <c r="B510" s="47">
        <f>VLOOKUP(A510,Template!$A$1:$I$10000,7,FALSE)</f>
        <v>-1.5210638764131534E-3</v>
      </c>
      <c r="C510" s="47">
        <f>VLOOKUP(A510,Template!$A$1:$I$10000,9,FALSE)</f>
        <v>3.6880499970710634E-3</v>
      </c>
      <c r="D510" s="47">
        <f t="shared" si="23"/>
        <v>-5.2091138734842168E-3</v>
      </c>
      <c r="E510" s="47">
        <f>(VLOOKUP(A510,Template!$A$1:$I$10000,6,FALSE)/VLOOKUP(A258,Template!$A$1:$I$10000,6,FALSE))-(VLOOKUP(A510,Template!$A$1:$I$10000,8,FALSE)/VLOOKUP(A258,Template!$A$1:$I$10000,8,FALSE))</f>
        <v>-1.4742423507351887E-2</v>
      </c>
      <c r="F510" s="47">
        <f t="shared" si="19"/>
        <v>-2.2730650480953038E-5</v>
      </c>
      <c r="G510" s="48">
        <f t="shared" si="20"/>
        <v>7.2176709711376699E-2</v>
      </c>
      <c r="H510" s="86">
        <f t="shared" si="21"/>
        <v>-0.20425457971559688</v>
      </c>
      <c r="I510" s="62">
        <f t="shared" si="22"/>
        <v>0.10071648388884989</v>
      </c>
    </row>
    <row r="511" spans="1:9" x14ac:dyDescent="0.2">
      <c r="A511" s="40">
        <v>41289</v>
      </c>
      <c r="B511" s="45">
        <f>VLOOKUP(A511,Template!$A$1:$I$10000,7,FALSE)</f>
        <v>-2.5709434461849145E-3</v>
      </c>
      <c r="C511" s="45">
        <f>VLOOKUP(A511,Template!$A$1:$I$10000,9,FALSE)</f>
        <v>-1.0819231295859932E-3</v>
      </c>
      <c r="D511" s="45">
        <f t="shared" si="23"/>
        <v>-1.4890203165989213E-3</v>
      </c>
      <c r="E511" s="45">
        <f>(VLOOKUP(A511,Template!$A$1:$I$10000,6,FALSE)/VLOOKUP(A259,Template!$A$1:$I$10000,6,FALSE))-(VLOOKUP(A511,Template!$A$1:$I$10000,8,FALSE)/VLOOKUP(A259,Template!$A$1:$I$10000,8,FALSE))</f>
        <v>-1.6102438675267949E-2</v>
      </c>
      <c r="F511" s="45">
        <f t="shared" si="19"/>
        <v>-3.9680736623032658E-5</v>
      </c>
      <c r="G511" s="46">
        <f t="shared" si="20"/>
        <v>7.2308801124479877E-2</v>
      </c>
      <c r="H511" s="85">
        <f t="shared" si="21"/>
        <v>-0.22268988594552327</v>
      </c>
      <c r="I511" s="62">
        <f t="shared" si="22"/>
        <v>0.10071648388884989</v>
      </c>
    </row>
    <row r="512" spans="1:9" x14ac:dyDescent="0.2">
      <c r="A512" s="36">
        <v>41290</v>
      </c>
      <c r="B512" s="47">
        <f>VLOOKUP(A512,Template!$A$1:$I$10000,7,FALSE)</f>
        <v>5.1572998189208796E-4</v>
      </c>
      <c r="C512" s="47">
        <f>VLOOKUP(A512,Template!$A$1:$I$10000,9,FALSE)</f>
        <v>6.5300289199836659E-3</v>
      </c>
      <c r="D512" s="47">
        <f t="shared" si="23"/>
        <v>-6.0142989380915779E-3</v>
      </c>
      <c r="E512" s="47">
        <f>(VLOOKUP(A512,Template!$A$1:$I$10000,6,FALSE)/VLOOKUP(A260,Template!$A$1:$I$10000,6,FALSE))-(VLOOKUP(A512,Template!$A$1:$I$10000,8,FALSE)/VLOOKUP(A260,Template!$A$1:$I$10000,8,FALSE))</f>
        <v>-1.6352242521991522E-2</v>
      </c>
      <c r="F512" s="47">
        <f t="shared" ref="F512:F575" si="24">AVERAGE(D260:D512)</f>
        <v>-6.2935526054325066E-5</v>
      </c>
      <c r="G512" s="48">
        <f t="shared" ref="G512:G575" si="25">_xlfn.STDEV.S(D260:D511)*SQRT(252)</f>
        <v>7.2323382576413769E-2</v>
      </c>
      <c r="H512" s="86">
        <f t="shared" ref="H512:H575" si="26">E512/G512</f>
        <v>-0.22609897296651532</v>
      </c>
      <c r="I512" s="62">
        <f t="shared" ref="I512:I575" si="27">MAX($G$255:$G$1419)</f>
        <v>0.10071648388884989</v>
      </c>
    </row>
    <row r="513" spans="1:9" x14ac:dyDescent="0.2">
      <c r="A513" s="40">
        <v>41291</v>
      </c>
      <c r="B513" s="45">
        <f>VLOOKUP(A513,Template!$A$1:$I$10000,7,FALSE)</f>
        <v>4.5846026953757502E-3</v>
      </c>
      <c r="C513" s="45">
        <f>VLOOKUP(A513,Template!$A$1:$I$10000,9,FALSE)</f>
        <v>3.5251279784429546E-3</v>
      </c>
      <c r="D513" s="45">
        <f t="shared" si="23"/>
        <v>1.0594747169327956E-3</v>
      </c>
      <c r="E513" s="45">
        <f>(VLOOKUP(A513,Template!$A$1:$I$10000,6,FALSE)/VLOOKUP(A261,Template!$A$1:$I$10000,6,FALSE))-(VLOOKUP(A513,Template!$A$1:$I$10000,8,FALSE)/VLOOKUP(A261,Template!$A$1:$I$10000,8,FALSE))</f>
        <v>-1.4415058310406792E-2</v>
      </c>
      <c r="F513" s="45">
        <f t="shared" si="24"/>
        <v>-3.6018294496675161E-5</v>
      </c>
      <c r="G513" s="46">
        <f t="shared" si="25"/>
        <v>7.2344768268839288E-2</v>
      </c>
      <c r="H513" s="85">
        <f t="shared" si="26"/>
        <v>-0.19925502085844293</v>
      </c>
      <c r="I513" s="62">
        <f t="shared" si="27"/>
        <v>0.10071648388884989</v>
      </c>
    </row>
    <row r="514" spans="1:9" x14ac:dyDescent="0.2">
      <c r="A514" s="36">
        <v>41292</v>
      </c>
      <c r="B514" s="47">
        <f>VLOOKUP(A514,Template!$A$1:$I$10000,7,FALSE)</f>
        <v>8.8449635293086359E-3</v>
      </c>
      <c r="C514" s="47">
        <f>VLOOKUP(A514,Template!$A$1:$I$10000,9,FALSE)</f>
        <v>7.4281544628991281E-3</v>
      </c>
      <c r="D514" s="47">
        <f t="shared" si="23"/>
        <v>1.4168090664095079E-3</v>
      </c>
      <c r="E514" s="47">
        <f>(VLOOKUP(A514,Template!$A$1:$I$10000,6,FALSE)/VLOOKUP(A262,Template!$A$1:$I$10000,6,FALSE))-(VLOOKUP(A514,Template!$A$1:$I$10000,8,FALSE)/VLOOKUP(A262,Template!$A$1:$I$10000,8,FALSE))</f>
        <v>-1.2219151963631658E-2</v>
      </c>
      <c r="F514" s="47">
        <f t="shared" si="24"/>
        <v>-2.7169941120463651E-5</v>
      </c>
      <c r="G514" s="48">
        <f t="shared" si="25"/>
        <v>7.2348826887611226E-2</v>
      </c>
      <c r="H514" s="86">
        <f t="shared" si="26"/>
        <v>-0.16889219202701442</v>
      </c>
      <c r="I514" s="62">
        <f t="shared" si="27"/>
        <v>0.10071648388884989</v>
      </c>
    </row>
    <row r="515" spans="1:9" x14ac:dyDescent="0.2">
      <c r="A515" s="40">
        <v>41295</v>
      </c>
      <c r="B515" s="45">
        <f>VLOOKUP(A515,Template!$A$1:$I$10000,7,FALSE)</f>
        <v>3.8275958633715579E-3</v>
      </c>
      <c r="C515" s="45">
        <f>VLOOKUP(A515,Template!$A$1:$I$10000,9,FALSE)</f>
        <v>-3.1136481577576092E-4</v>
      </c>
      <c r="D515" s="45">
        <f t="shared" si="23"/>
        <v>4.1389606791473188E-3</v>
      </c>
      <c r="E515" s="45">
        <f>(VLOOKUP(A515,Template!$A$1:$I$10000,6,FALSE)/VLOOKUP(A263,Template!$A$1:$I$10000,6,FALSE))-(VLOOKUP(A515,Template!$A$1:$I$10000,8,FALSE)/VLOOKUP(A263,Template!$A$1:$I$10000,8,FALSE))</f>
        <v>-8.4268184565938764E-3</v>
      </c>
      <c r="F515" s="45">
        <f t="shared" si="24"/>
        <v>-7.7332334399508315E-6</v>
      </c>
      <c r="G515" s="46">
        <f t="shared" si="25"/>
        <v>7.2359418231224742E-2</v>
      </c>
      <c r="H515" s="85">
        <f t="shared" si="26"/>
        <v>-0.1164577972374785</v>
      </c>
      <c r="I515" s="62">
        <f t="shared" si="27"/>
        <v>0.10071648388884989</v>
      </c>
    </row>
    <row r="516" spans="1:9" x14ac:dyDescent="0.2">
      <c r="A516" s="36">
        <v>41296</v>
      </c>
      <c r="B516" s="47">
        <f>VLOOKUP(A516,Template!$A$1:$I$10000,7,FALSE)</f>
        <v>3.9935531157233584E-3</v>
      </c>
      <c r="C516" s="47">
        <f>VLOOKUP(A516,Template!$A$1:$I$10000,9,FALSE)</f>
        <v>1.8422633773944597E-3</v>
      </c>
      <c r="D516" s="47">
        <f t="shared" ref="D516:D579" si="28">B516-C516</f>
        <v>2.1512897383288987E-3</v>
      </c>
      <c r="E516" s="47">
        <f>(VLOOKUP(A516,Template!$A$1:$I$10000,6,FALSE)/VLOOKUP(A264,Template!$A$1:$I$10000,6,FALSE))-(VLOOKUP(A516,Template!$A$1:$I$10000,8,FALSE)/VLOOKUP(A264,Template!$A$1:$I$10000,8,FALSE))</f>
        <v>-6.2265733855473293E-3</v>
      </c>
      <c r="F516" s="47">
        <f t="shared" si="24"/>
        <v>-1.2864899837808133E-6</v>
      </c>
      <c r="G516" s="48">
        <f t="shared" si="25"/>
        <v>7.2477144587907799E-2</v>
      </c>
      <c r="H516" s="86">
        <f t="shared" si="26"/>
        <v>-8.5910853979561719E-2</v>
      </c>
      <c r="I516" s="62">
        <f t="shared" si="27"/>
        <v>0.10071648388884989</v>
      </c>
    </row>
    <row r="517" spans="1:9" x14ac:dyDescent="0.2">
      <c r="A517" s="40">
        <v>41297</v>
      </c>
      <c r="B517" s="45">
        <f>VLOOKUP(A517,Template!$A$1:$I$10000,7,FALSE)</f>
        <v>2.4720395946247198E-3</v>
      </c>
      <c r="C517" s="45">
        <f>VLOOKUP(A517,Template!$A$1:$I$10000,9,FALSE)</f>
        <v>-5.3865387244288465E-3</v>
      </c>
      <c r="D517" s="45">
        <f t="shared" si="28"/>
        <v>7.8585783190535663E-3</v>
      </c>
      <c r="E517" s="45">
        <f>(VLOOKUP(A517,Template!$A$1:$I$10000,6,FALSE)/VLOOKUP(A265,Template!$A$1:$I$10000,6,FALSE))-(VLOOKUP(A517,Template!$A$1:$I$10000,8,FALSE)/VLOOKUP(A265,Template!$A$1:$I$10000,8,FALSE))</f>
        <v>8.8913427051824367E-3</v>
      </c>
      <c r="F517" s="45">
        <f t="shared" si="24"/>
        <v>2.9535835674211373E-5</v>
      </c>
      <c r="G517" s="46">
        <f t="shared" si="25"/>
        <v>7.250933140850721E-2</v>
      </c>
      <c r="H517" s="85">
        <f t="shared" si="26"/>
        <v>0.12262342697783107</v>
      </c>
      <c r="I517" s="62">
        <f t="shared" si="27"/>
        <v>0.10071648388884989</v>
      </c>
    </row>
    <row r="518" spans="1:9" x14ac:dyDescent="0.2">
      <c r="A518" s="36">
        <v>41298</v>
      </c>
      <c r="B518" s="47">
        <f>VLOOKUP(A518,Template!$A$1:$I$10000,7,FALSE)</f>
        <v>-9.3184447437921758E-3</v>
      </c>
      <c r="C518" s="47">
        <f>VLOOKUP(A518,Template!$A$1:$I$10000,9,FALSE)</f>
        <v>-5.6041410345935017E-3</v>
      </c>
      <c r="D518" s="47">
        <f t="shared" si="28"/>
        <v>-3.7143037091986741E-3</v>
      </c>
      <c r="E518" s="47">
        <f>(VLOOKUP(A518,Template!$A$1:$I$10000,6,FALSE)/VLOOKUP(A266,Template!$A$1:$I$10000,6,FALSE))-(VLOOKUP(A518,Template!$A$1:$I$10000,8,FALSE)/VLOOKUP(A266,Template!$A$1:$I$10000,8,FALSE))</f>
        <v>1.8643485877534172E-3</v>
      </c>
      <c r="F518" s="47">
        <f t="shared" si="24"/>
        <v>3.9057858131038785E-5</v>
      </c>
      <c r="G518" s="48">
        <f t="shared" si="25"/>
        <v>7.2672040488215378E-2</v>
      </c>
      <c r="H518" s="86">
        <f t="shared" si="26"/>
        <v>2.5654276049338991E-2</v>
      </c>
      <c r="I518" s="62">
        <f t="shared" si="27"/>
        <v>0.10071648388884989</v>
      </c>
    </row>
    <row r="519" spans="1:9" x14ac:dyDescent="0.2">
      <c r="A519" s="40">
        <v>41299</v>
      </c>
      <c r="B519" s="45">
        <f>VLOOKUP(A519,Template!$A$1:$I$10000,7,FALSE)</f>
        <v>7.3346219793162248E-3</v>
      </c>
      <c r="C519" s="45">
        <f>VLOOKUP(A519,Template!$A$1:$I$10000,9,FALSE)</f>
        <v>4.3070488912468896E-3</v>
      </c>
      <c r="D519" s="45">
        <f t="shared" si="28"/>
        <v>3.0275730880693352E-3</v>
      </c>
      <c r="E519" s="45">
        <f>(VLOOKUP(A519,Template!$A$1:$I$10000,6,FALSE)/VLOOKUP(A267,Template!$A$1:$I$10000,6,FALSE))-(VLOOKUP(A519,Template!$A$1:$I$10000,8,FALSE)/VLOOKUP(A267,Template!$A$1:$I$10000,8,FALSE))</f>
        <v>5.387560681328063E-3</v>
      </c>
      <c r="F519" s="45">
        <f t="shared" si="24"/>
        <v>3.997471092635768E-5</v>
      </c>
      <c r="G519" s="46">
        <f t="shared" si="25"/>
        <v>7.2717029106702497E-2</v>
      </c>
      <c r="H519" s="85">
        <f t="shared" si="26"/>
        <v>7.4089394843435366E-2</v>
      </c>
      <c r="I519" s="62">
        <f t="shared" si="27"/>
        <v>0.10071648388884989</v>
      </c>
    </row>
    <row r="520" spans="1:9" x14ac:dyDescent="0.2">
      <c r="A520" s="36">
        <v>41302</v>
      </c>
      <c r="B520" s="47">
        <f>VLOOKUP(A520,Template!$A$1:$I$10000,7,FALSE)</f>
        <v>-3.6932892131080752E-4</v>
      </c>
      <c r="C520" s="47">
        <f>VLOOKUP(A520,Template!$A$1:$I$10000,9,FALSE)</f>
        <v>3.074368644547576E-3</v>
      </c>
      <c r="D520" s="47">
        <f t="shared" si="28"/>
        <v>-3.4436975658583835E-3</v>
      </c>
      <c r="E520" s="47">
        <f>(VLOOKUP(A520,Template!$A$1:$I$10000,6,FALSE)/VLOOKUP(A268,Template!$A$1:$I$10000,6,FALSE))-(VLOOKUP(A520,Template!$A$1:$I$10000,8,FALSE)/VLOOKUP(A268,Template!$A$1:$I$10000,8,FALSE))</f>
        <v>-3.8855794906105245E-3</v>
      </c>
      <c r="F520" s="47">
        <f t="shared" si="24"/>
        <v>2.7566344919811588E-5</v>
      </c>
      <c r="G520" s="48">
        <f t="shared" si="25"/>
        <v>7.2778043817728455E-2</v>
      </c>
      <c r="H520" s="86">
        <f t="shared" si="26"/>
        <v>-5.3389446690019611E-2</v>
      </c>
      <c r="I520" s="62">
        <f t="shared" si="27"/>
        <v>0.10071648388884989</v>
      </c>
    </row>
    <row r="521" spans="1:9" x14ac:dyDescent="0.2">
      <c r="A521" s="40">
        <v>41303</v>
      </c>
      <c r="B521" s="45">
        <f>VLOOKUP(A521,Template!$A$1:$I$10000,7,FALSE)</f>
        <v>1.4949392231820013E-3</v>
      </c>
      <c r="C521" s="45">
        <f>VLOOKUP(A521,Template!$A$1:$I$10000,9,FALSE)</f>
        <v>-4.4037850421785318E-4</v>
      </c>
      <c r="D521" s="45">
        <f t="shared" si="28"/>
        <v>1.9353177273998545E-3</v>
      </c>
      <c r="E521" s="45">
        <f>(VLOOKUP(A521,Template!$A$1:$I$10000,6,FALSE)/VLOOKUP(A269,Template!$A$1:$I$10000,6,FALSE))-(VLOOKUP(A521,Template!$A$1:$I$10000,8,FALSE)/VLOOKUP(A269,Template!$A$1:$I$10000,8,FALSE))</f>
        <v>-1.1385556213541204E-3</v>
      </c>
      <c r="F521" s="45">
        <f t="shared" si="24"/>
        <v>1.439697699091874E-5</v>
      </c>
      <c r="G521" s="46">
        <f t="shared" si="25"/>
        <v>7.2671295381861581E-2</v>
      </c>
      <c r="H521" s="85">
        <f t="shared" si="26"/>
        <v>-1.5667198656242731E-2</v>
      </c>
      <c r="I521" s="62">
        <f t="shared" si="27"/>
        <v>0.10071648388884989</v>
      </c>
    </row>
    <row r="522" spans="1:9" x14ac:dyDescent="0.2">
      <c r="A522" s="36">
        <v>41304</v>
      </c>
      <c r="B522" s="47">
        <f>VLOOKUP(A522,Template!$A$1:$I$10000,7,FALSE)</f>
        <v>1.4253018138234985E-3</v>
      </c>
      <c r="C522" s="47">
        <f>VLOOKUP(A522,Template!$A$1:$I$10000,9,FALSE)</f>
        <v>5.4595569921516152E-3</v>
      </c>
      <c r="D522" s="47">
        <f t="shared" si="28"/>
        <v>-4.0342551783281166E-3</v>
      </c>
      <c r="E522" s="47">
        <f>(VLOOKUP(A522,Template!$A$1:$I$10000,6,FALSE)/VLOOKUP(A270,Template!$A$1:$I$10000,6,FALSE))-(VLOOKUP(A522,Template!$A$1:$I$10000,8,FALSE)/VLOOKUP(A270,Template!$A$1:$I$10000,8,FALSE))</f>
        <v>-1.1617405152834603E-2</v>
      </c>
      <c r="F522" s="47">
        <f t="shared" si="24"/>
        <v>1.08132937663318E-6</v>
      </c>
      <c r="G522" s="48">
        <f t="shared" si="25"/>
        <v>7.2693677233486687E-2</v>
      </c>
      <c r="H522" s="86">
        <f t="shared" si="26"/>
        <v>-0.15981314462219817</v>
      </c>
      <c r="I522" s="62">
        <f t="shared" si="27"/>
        <v>0.10071648388884989</v>
      </c>
    </row>
    <row r="523" spans="1:9" x14ac:dyDescent="0.2">
      <c r="A523" s="40">
        <v>41305</v>
      </c>
      <c r="B523" s="45">
        <f>VLOOKUP(A523,Template!$A$1:$I$10000,7,FALSE)</f>
        <v>4.0784555895971852E-3</v>
      </c>
      <c r="C523" s="45">
        <f>VLOOKUP(A523,Template!$A$1:$I$10000,9,FALSE)</f>
        <v>2.3978808810283248E-3</v>
      </c>
      <c r="D523" s="45">
        <f t="shared" si="28"/>
        <v>1.6805747085688605E-3</v>
      </c>
      <c r="E523" s="45">
        <f>(VLOOKUP(A523,Template!$A$1:$I$10000,6,FALSE)/VLOOKUP(A271,Template!$A$1:$I$10000,6,FALSE))-(VLOOKUP(A523,Template!$A$1:$I$10000,8,FALSE)/VLOOKUP(A271,Template!$A$1:$I$10000,8,FALSE))</f>
        <v>-7.1894214925893873E-3</v>
      </c>
      <c r="F523" s="45">
        <f t="shared" si="24"/>
        <v>-1.5523751011225478E-5</v>
      </c>
      <c r="G523" s="46">
        <f t="shared" si="25"/>
        <v>7.2566711717311286E-2</v>
      </c>
      <c r="H523" s="85">
        <f t="shared" si="26"/>
        <v>-9.9073270959228285E-2</v>
      </c>
      <c r="I523" s="62">
        <f t="shared" si="27"/>
        <v>0.10071648388884989</v>
      </c>
    </row>
    <row r="524" spans="1:9" x14ac:dyDescent="0.2">
      <c r="A524" s="36">
        <v>41306</v>
      </c>
      <c r="B524" s="47">
        <f>VLOOKUP(A524,Template!$A$1:$I$10000,7,FALSE)</f>
        <v>9.6584790301939005E-3</v>
      </c>
      <c r="C524" s="47">
        <f>VLOOKUP(A524,Template!$A$1:$I$10000,9,FALSE)</f>
        <v>3.0137949213602244E-3</v>
      </c>
      <c r="D524" s="47">
        <f t="shared" si="28"/>
        <v>6.6446841088336761E-3</v>
      </c>
      <c r="E524" s="47">
        <f>(VLOOKUP(A524,Template!$A$1:$I$10000,6,FALSE)/VLOOKUP(A272,Template!$A$1:$I$10000,6,FALSE))-(VLOOKUP(A524,Template!$A$1:$I$10000,8,FALSE)/VLOOKUP(A272,Template!$A$1:$I$10000,8,FALSE))</f>
        <v>-3.798147768949045E-3</v>
      </c>
      <c r="F524" s="47">
        <f t="shared" si="24"/>
        <v>2.0705447757429599E-5</v>
      </c>
      <c r="G524" s="48">
        <f t="shared" si="25"/>
        <v>7.2543079338380612E-2</v>
      </c>
      <c r="H524" s="86">
        <f t="shared" si="26"/>
        <v>-5.2357134596291481E-2</v>
      </c>
      <c r="I524" s="62">
        <f t="shared" si="27"/>
        <v>0.10071648388884989</v>
      </c>
    </row>
    <row r="525" spans="1:9" x14ac:dyDescent="0.2">
      <c r="A525" s="40">
        <v>41309</v>
      </c>
      <c r="B525" s="45">
        <f>VLOOKUP(A525,Template!$A$1:$I$10000,7,FALSE)</f>
        <v>-1.378859345086525E-3</v>
      </c>
      <c r="C525" s="45">
        <f>VLOOKUP(A525,Template!$A$1:$I$10000,9,FALSE)</f>
        <v>-9.2200818200138812E-4</v>
      </c>
      <c r="D525" s="45">
        <f t="shared" si="28"/>
        <v>-4.5685116308513685E-4</v>
      </c>
      <c r="E525" s="45">
        <f>(VLOOKUP(A525,Template!$A$1:$I$10000,6,FALSE)/VLOOKUP(A273,Template!$A$1:$I$10000,6,FALSE))-(VLOOKUP(A525,Template!$A$1:$I$10000,8,FALSE)/VLOOKUP(A273,Template!$A$1:$I$10000,8,FALSE))</f>
        <v>-2.6682197742735614E-3</v>
      </c>
      <c r="F525" s="45">
        <f t="shared" si="24"/>
        <v>5.53466587791742E-6</v>
      </c>
      <c r="G525" s="46">
        <f t="shared" si="25"/>
        <v>7.2769094422742736E-2</v>
      </c>
      <c r="H525" s="85">
        <f t="shared" si="26"/>
        <v>-3.6666936636216473E-2</v>
      </c>
      <c r="I525" s="62">
        <f t="shared" si="27"/>
        <v>0.10071648388884989</v>
      </c>
    </row>
    <row r="526" spans="1:9" x14ac:dyDescent="0.2">
      <c r="A526" s="36">
        <v>41310</v>
      </c>
      <c r="B526" s="47">
        <f>VLOOKUP(A526,Template!$A$1:$I$10000,7,FALSE)</f>
        <v>1.5613206252607092E-3</v>
      </c>
      <c r="C526" s="47">
        <f>VLOOKUP(A526,Template!$A$1:$I$10000,9,FALSE)</f>
        <v>4.2394523346580559E-3</v>
      </c>
      <c r="D526" s="47">
        <f t="shared" si="28"/>
        <v>-2.6781317093973467E-3</v>
      </c>
      <c r="E526" s="47">
        <f>(VLOOKUP(A526,Template!$A$1:$I$10000,6,FALSE)/VLOOKUP(A274,Template!$A$1:$I$10000,6,FALSE))-(VLOOKUP(A526,Template!$A$1:$I$10000,8,FALSE)/VLOOKUP(A274,Template!$A$1:$I$10000,8,FALSE))</f>
        <v>-1.1051901140664011E-3</v>
      </c>
      <c r="F526" s="47">
        <f t="shared" si="24"/>
        <v>1.166110137130385E-6</v>
      </c>
      <c r="G526" s="48">
        <f t="shared" si="25"/>
        <v>7.2753318413279547E-2</v>
      </c>
      <c r="H526" s="86">
        <f t="shared" si="26"/>
        <v>-1.5190923770491169E-2</v>
      </c>
      <c r="I526" s="62">
        <f t="shared" si="27"/>
        <v>0.10071648388884989</v>
      </c>
    </row>
    <row r="527" spans="1:9" x14ac:dyDescent="0.2">
      <c r="A527" s="40">
        <v>41311</v>
      </c>
      <c r="B527" s="45">
        <f>VLOOKUP(A527,Template!$A$1:$I$10000,7,FALSE)</f>
        <v>5.1419813706805595E-3</v>
      </c>
      <c r="C527" s="45">
        <f>VLOOKUP(A527,Template!$A$1:$I$10000,9,FALSE)</f>
        <v>3.4008185538880742E-3</v>
      </c>
      <c r="D527" s="45">
        <f t="shared" si="28"/>
        <v>1.7411628167924853E-3</v>
      </c>
      <c r="E527" s="45">
        <f>(VLOOKUP(A527,Template!$A$1:$I$10000,6,FALSE)/VLOOKUP(A275,Template!$A$1:$I$10000,6,FALSE))-(VLOOKUP(A527,Template!$A$1:$I$10000,8,FALSE)/VLOOKUP(A275,Template!$A$1:$I$10000,8,FALSE))</f>
        <v>4.9090842954915281E-3</v>
      </c>
      <c r="F527" s="45">
        <f t="shared" si="24"/>
        <v>2.4331054579975991E-5</v>
      </c>
      <c r="G527" s="46">
        <f t="shared" si="25"/>
        <v>7.2685386593126566E-2</v>
      </c>
      <c r="H527" s="85">
        <f t="shared" si="26"/>
        <v>6.7538806981536387E-2</v>
      </c>
      <c r="I527" s="62">
        <f t="shared" si="27"/>
        <v>0.10071648388884989</v>
      </c>
    </row>
    <row r="528" spans="1:9" x14ac:dyDescent="0.2">
      <c r="A528" s="36">
        <v>41312</v>
      </c>
      <c r="B528" s="47">
        <f>VLOOKUP(A528,Template!$A$1:$I$10000,7,FALSE)</f>
        <v>2.7322858367555547E-3</v>
      </c>
      <c r="C528" s="47">
        <f>VLOOKUP(A528,Template!$A$1:$I$10000,9,FALSE)</f>
        <v>-1.3465801432726021E-3</v>
      </c>
      <c r="D528" s="47">
        <f t="shared" si="28"/>
        <v>4.0788659800281568E-3</v>
      </c>
      <c r="E528" s="47">
        <f>(VLOOKUP(A528,Template!$A$1:$I$10000,6,FALSE)/VLOOKUP(A276,Template!$A$1:$I$10000,6,FALSE))-(VLOOKUP(A528,Template!$A$1:$I$10000,8,FALSE)/VLOOKUP(A276,Template!$A$1:$I$10000,8,FALSE))</f>
        <v>7.7866935853470043E-3</v>
      </c>
      <c r="F528" s="47">
        <f t="shared" si="24"/>
        <v>5.5049082967076366E-5</v>
      </c>
      <c r="G528" s="48">
        <f t="shared" si="25"/>
        <v>7.2609980706467889E-2</v>
      </c>
      <c r="H528" s="86">
        <f t="shared" si="26"/>
        <v>0.10723998973123798</v>
      </c>
      <c r="I528" s="62">
        <f t="shared" si="27"/>
        <v>0.10071648388884989</v>
      </c>
    </row>
    <row r="529" spans="1:9" x14ac:dyDescent="0.2">
      <c r="A529" s="40">
        <v>41313</v>
      </c>
      <c r="B529" s="45">
        <f>VLOOKUP(A529,Template!$A$1:$I$10000,7,FALSE)</f>
        <v>5.5718175244745538E-4</v>
      </c>
      <c r="C529" s="45">
        <f>VLOOKUP(A529,Template!$A$1:$I$10000,9,FALSE)</f>
        <v>-3.4417858947766167E-4</v>
      </c>
      <c r="D529" s="45">
        <f t="shared" si="28"/>
        <v>9.0136034192511705E-4</v>
      </c>
      <c r="E529" s="45">
        <f>(VLOOKUP(A529,Template!$A$1:$I$10000,6,FALSE)/VLOOKUP(A277,Template!$A$1:$I$10000,6,FALSE))-(VLOOKUP(A529,Template!$A$1:$I$10000,8,FALSE)/VLOOKUP(A277,Template!$A$1:$I$10000,8,FALSE))</f>
        <v>1.203237410221214E-2</v>
      </c>
      <c r="F529" s="45">
        <f t="shared" si="24"/>
        <v>5.3127938648529543E-5</v>
      </c>
      <c r="G529" s="46">
        <f t="shared" si="25"/>
        <v>7.2709972378314433E-2</v>
      </c>
      <c r="H529" s="85">
        <f t="shared" si="26"/>
        <v>0.16548450932709699</v>
      </c>
      <c r="I529" s="62">
        <f t="shared" si="27"/>
        <v>0.10071648388884989</v>
      </c>
    </row>
    <row r="530" spans="1:9" x14ac:dyDescent="0.2">
      <c r="A530" s="36">
        <v>41316</v>
      </c>
      <c r="B530" s="47">
        <f>VLOOKUP(A530,Template!$A$1:$I$10000,7,FALSE)</f>
        <v>1.0113522805599295E-3</v>
      </c>
      <c r="C530" s="47">
        <f>VLOOKUP(A530,Template!$A$1:$I$10000,9,FALSE)</f>
        <v>7.7575799836981929E-4</v>
      </c>
      <c r="D530" s="47">
        <f t="shared" si="28"/>
        <v>2.3559428219011025E-4</v>
      </c>
      <c r="E530" s="47">
        <f>(VLOOKUP(A530,Template!$A$1:$I$10000,6,FALSE)/VLOOKUP(A278,Template!$A$1:$I$10000,6,FALSE))-(VLOOKUP(A530,Template!$A$1:$I$10000,8,FALSE)/VLOOKUP(A278,Template!$A$1:$I$10000,8,FALSE))</f>
        <v>3.5048178606340574E-3</v>
      </c>
      <c r="F530" s="47">
        <f t="shared" si="24"/>
        <v>6.6658000585905576E-5</v>
      </c>
      <c r="G530" s="48">
        <f t="shared" si="25"/>
        <v>7.2642135789391785E-2</v>
      </c>
      <c r="H530" s="86">
        <f t="shared" si="26"/>
        <v>4.8247725958876331E-2</v>
      </c>
      <c r="I530" s="62">
        <f t="shared" si="27"/>
        <v>0.10071648388884989</v>
      </c>
    </row>
    <row r="531" spans="1:9" x14ac:dyDescent="0.2">
      <c r="A531" s="40">
        <v>41317</v>
      </c>
      <c r="B531" s="45">
        <f>VLOOKUP(A531,Template!$A$1:$I$10000,7,FALSE)</f>
        <v>2.571616235178098E-3</v>
      </c>
      <c r="C531" s="45">
        <f>VLOOKUP(A531,Template!$A$1:$I$10000,9,FALSE)</f>
        <v>6.3144784458546432E-4</v>
      </c>
      <c r="D531" s="45">
        <f t="shared" si="28"/>
        <v>1.9401683905926337E-3</v>
      </c>
      <c r="E531" s="45">
        <f>(VLOOKUP(A531,Template!$A$1:$I$10000,6,FALSE)/VLOOKUP(A279,Template!$A$1:$I$10000,6,FALSE))-(VLOOKUP(A531,Template!$A$1:$I$10000,8,FALSE)/VLOOKUP(A279,Template!$A$1:$I$10000,8,FALSE))</f>
        <v>6.4872008337519826E-3</v>
      </c>
      <c r="F531" s="45">
        <f t="shared" si="24"/>
        <v>4.1961111219132171E-5</v>
      </c>
      <c r="G531" s="46">
        <f t="shared" si="25"/>
        <v>7.2183232359712746E-2</v>
      </c>
      <c r="H531" s="85">
        <f t="shared" si="26"/>
        <v>8.9871298661497054E-2</v>
      </c>
      <c r="I531" s="62">
        <f t="shared" si="27"/>
        <v>0.10071648388884989</v>
      </c>
    </row>
    <row r="532" spans="1:9" x14ac:dyDescent="0.2">
      <c r="A532" s="36">
        <v>41318</v>
      </c>
      <c r="B532" s="47">
        <f>VLOOKUP(A532,Template!$A$1:$I$10000,7,FALSE)</f>
        <v>5.8117038300187218E-4</v>
      </c>
      <c r="C532" s="47">
        <f>VLOOKUP(A532,Template!$A$1:$I$10000,9,FALSE)</f>
        <v>4.164925840818734E-3</v>
      </c>
      <c r="D532" s="47">
        <f t="shared" si="28"/>
        <v>-3.5837554578168618E-3</v>
      </c>
      <c r="E532" s="47">
        <f>(VLOOKUP(A532,Template!$A$1:$I$10000,6,FALSE)/VLOOKUP(A280,Template!$A$1:$I$10000,6,FALSE))-(VLOOKUP(A532,Template!$A$1:$I$10000,8,FALSE)/VLOOKUP(A280,Template!$A$1:$I$10000,8,FALSE))</f>
        <v>-1.0745858263030428E-3</v>
      </c>
      <c r="F532" s="47">
        <f t="shared" si="24"/>
        <v>3.1484977341928008E-5</v>
      </c>
      <c r="G532" s="48">
        <f t="shared" si="25"/>
        <v>7.2201746759137819E-2</v>
      </c>
      <c r="H532" s="86">
        <f t="shared" si="26"/>
        <v>-1.4883100126203577E-2</v>
      </c>
      <c r="I532" s="62">
        <f t="shared" si="27"/>
        <v>0.10071648388884989</v>
      </c>
    </row>
    <row r="533" spans="1:9" x14ac:dyDescent="0.2">
      <c r="A533" s="40">
        <v>41319</v>
      </c>
      <c r="B533" s="45">
        <f>VLOOKUP(A533,Template!$A$1:$I$10000,7,FALSE)</f>
        <v>-1.8492279844167792E-3</v>
      </c>
      <c r="C533" s="45">
        <f>VLOOKUP(A533,Template!$A$1:$I$10000,9,FALSE)</f>
        <v>-1.0379962987522307E-3</v>
      </c>
      <c r="D533" s="45">
        <f t="shared" si="28"/>
        <v>-8.1123168566454851E-4</v>
      </c>
      <c r="E533" s="45">
        <f>(VLOOKUP(A533,Template!$A$1:$I$10000,6,FALSE)/VLOOKUP(A281,Template!$A$1:$I$10000,6,FALSE))-(VLOOKUP(A533,Template!$A$1:$I$10000,8,FALSE)/VLOOKUP(A281,Template!$A$1:$I$10000,8,FALSE))</f>
        <v>-1.9057698832196657E-3</v>
      </c>
      <c r="F533" s="45">
        <f t="shared" si="24"/>
        <v>1.3664546044963496E-5</v>
      </c>
      <c r="G533" s="46">
        <f t="shared" si="25"/>
        <v>7.2199174426794813E-2</v>
      </c>
      <c r="H533" s="85">
        <f t="shared" si="26"/>
        <v>-2.6396006579714984E-2</v>
      </c>
      <c r="I533" s="62">
        <f t="shared" si="27"/>
        <v>0.10071648388884989</v>
      </c>
    </row>
    <row r="534" spans="1:9" x14ac:dyDescent="0.2">
      <c r="A534" s="36">
        <v>41320</v>
      </c>
      <c r="B534" s="47">
        <f>VLOOKUP(A534,Template!$A$1:$I$10000,7,FALSE)</f>
        <v>-1.4108137840880275E-3</v>
      </c>
      <c r="C534" s="47">
        <f>VLOOKUP(A534,Template!$A$1:$I$10000,9,FALSE)</f>
        <v>-3.2582263708086368E-3</v>
      </c>
      <c r="D534" s="47">
        <f t="shared" si="28"/>
        <v>1.8474125867206093E-3</v>
      </c>
      <c r="E534" s="47">
        <f>(VLOOKUP(A534,Template!$A$1:$I$10000,6,FALSE)/VLOOKUP(A282,Template!$A$1:$I$10000,6,FALSE))-(VLOOKUP(A534,Template!$A$1:$I$10000,8,FALSE)/VLOOKUP(A282,Template!$A$1:$I$10000,8,FALSE))</f>
        <v>4.9558055267657775E-3</v>
      </c>
      <c r="F534" s="47">
        <f t="shared" si="24"/>
        <v>2.1073305694531744E-5</v>
      </c>
      <c r="G534" s="48">
        <f t="shared" si="25"/>
        <v>7.2203912612610208E-2</v>
      </c>
      <c r="H534" s="86">
        <f t="shared" si="26"/>
        <v>6.8636246256553415E-2</v>
      </c>
      <c r="I534" s="62">
        <f t="shared" si="27"/>
        <v>0.10071648388884989</v>
      </c>
    </row>
    <row r="535" spans="1:9" x14ac:dyDescent="0.2">
      <c r="A535" s="40">
        <v>41323</v>
      </c>
      <c r="B535" s="45">
        <f>VLOOKUP(A535,Template!$A$1:$I$10000,7,FALSE)</f>
        <v>-2.5988264898859637E-3</v>
      </c>
      <c r="C535" s="45">
        <f>VLOOKUP(A535,Template!$A$1:$I$10000,9,FALSE)</f>
        <v>5.0708945885058476E-4</v>
      </c>
      <c r="D535" s="45">
        <f t="shared" si="28"/>
        <v>-3.1059159487365484E-3</v>
      </c>
      <c r="E535" s="45">
        <f>(VLOOKUP(A535,Template!$A$1:$I$10000,6,FALSE)/VLOOKUP(A283,Template!$A$1:$I$10000,6,FALSE))-(VLOOKUP(A535,Template!$A$1:$I$10000,8,FALSE)/VLOOKUP(A283,Template!$A$1:$I$10000,8,FALSE))</f>
        <v>7.8423965176137589E-3</v>
      </c>
      <c r="F535" s="45">
        <f t="shared" si="24"/>
        <v>2.7120676551701067E-5</v>
      </c>
      <c r="G535" s="46">
        <f t="shared" si="25"/>
        <v>7.2075702382470727E-2</v>
      </c>
      <c r="H535" s="85">
        <f t="shared" si="26"/>
        <v>0.10880777097388482</v>
      </c>
      <c r="I535" s="62">
        <f t="shared" si="27"/>
        <v>0.10071648388884989</v>
      </c>
    </row>
    <row r="536" spans="1:9" x14ac:dyDescent="0.2">
      <c r="A536" s="36">
        <v>41324</v>
      </c>
      <c r="B536" s="47">
        <f>VLOOKUP(A536,Template!$A$1:$I$10000,7,FALSE)</f>
        <v>5.04203731362729E-3</v>
      </c>
      <c r="C536" s="47">
        <f>VLOOKUP(A536,Template!$A$1:$I$10000,9,FALSE)</f>
        <v>1.6597131284832312E-3</v>
      </c>
      <c r="D536" s="47">
        <f t="shared" si="28"/>
        <v>3.3823241851440589E-3</v>
      </c>
      <c r="E536" s="47">
        <f>(VLOOKUP(A536,Template!$A$1:$I$10000,6,FALSE)/VLOOKUP(A284,Template!$A$1:$I$10000,6,FALSE))-(VLOOKUP(A536,Template!$A$1:$I$10000,8,FALSE)/VLOOKUP(A284,Template!$A$1:$I$10000,8,FALSE))</f>
        <v>1.1879087398084298E-2</v>
      </c>
      <c r="F536" s="47">
        <f t="shared" si="24"/>
        <v>6.4244130344203669E-5</v>
      </c>
      <c r="G536" s="48">
        <f t="shared" si="25"/>
        <v>7.1889254188619842E-2</v>
      </c>
      <c r="H536" s="86">
        <f t="shared" si="26"/>
        <v>0.16524148890064258</v>
      </c>
      <c r="I536" s="62">
        <f t="shared" si="27"/>
        <v>0.10071648388884989</v>
      </c>
    </row>
    <row r="537" spans="1:9" x14ac:dyDescent="0.2">
      <c r="A537" s="40">
        <v>41325</v>
      </c>
      <c r="B537" s="45">
        <f>VLOOKUP(A537,Template!$A$1:$I$10000,7,FALSE)</f>
        <v>-6.2185039500433081E-3</v>
      </c>
      <c r="C537" s="45">
        <f>VLOOKUP(A537,Template!$A$1:$I$10000,9,FALSE)</f>
        <v>-1.3496756652283226E-2</v>
      </c>
      <c r="D537" s="45">
        <f t="shared" si="28"/>
        <v>7.2782527022399179E-3</v>
      </c>
      <c r="E537" s="45">
        <f>(VLOOKUP(A537,Template!$A$1:$I$10000,6,FALSE)/VLOOKUP(A285,Template!$A$1:$I$10000,6,FALSE))-(VLOOKUP(A537,Template!$A$1:$I$10000,8,FALSE)/VLOOKUP(A285,Template!$A$1:$I$10000,8,FALSE))</f>
        <v>1.4423592508271632E-2</v>
      </c>
      <c r="F537" s="45">
        <f t="shared" si="24"/>
        <v>9.4826483782785672E-5</v>
      </c>
      <c r="G537" s="46">
        <f t="shared" si="25"/>
        <v>7.1964478711054672E-2</v>
      </c>
      <c r="H537" s="85">
        <f t="shared" si="26"/>
        <v>0.20042655441421245</v>
      </c>
      <c r="I537" s="62">
        <f t="shared" si="27"/>
        <v>0.10071648388884989</v>
      </c>
    </row>
    <row r="538" spans="1:9" x14ac:dyDescent="0.2">
      <c r="A538" s="36">
        <v>41326</v>
      </c>
      <c r="B538" s="47">
        <f>VLOOKUP(A538,Template!$A$1:$I$10000,7,FALSE)</f>
        <v>-1.0381965426858319E-2</v>
      </c>
      <c r="C538" s="47">
        <f>VLOOKUP(A538,Template!$A$1:$I$10000,9,FALSE)</f>
        <v>-5.1643750577855529E-3</v>
      </c>
      <c r="D538" s="47">
        <f t="shared" si="28"/>
        <v>-5.2175903690727665E-3</v>
      </c>
      <c r="E538" s="47">
        <f>(VLOOKUP(A538,Template!$A$1:$I$10000,6,FALSE)/VLOOKUP(A286,Template!$A$1:$I$10000,6,FALSE))-(VLOOKUP(A538,Template!$A$1:$I$10000,8,FALSE)/VLOOKUP(A286,Template!$A$1:$I$10000,8,FALSE))</f>
        <v>1.0018871871982027E-2</v>
      </c>
      <c r="F538" s="47">
        <f t="shared" si="24"/>
        <v>5.5215346459545927E-5</v>
      </c>
      <c r="G538" s="48">
        <f t="shared" si="25"/>
        <v>7.2170254938111841E-2</v>
      </c>
      <c r="H538" s="86">
        <f t="shared" si="26"/>
        <v>0.13882273078532853</v>
      </c>
      <c r="I538" s="62">
        <f t="shared" si="27"/>
        <v>0.10071648388884989</v>
      </c>
    </row>
    <row r="539" spans="1:9" x14ac:dyDescent="0.2">
      <c r="A539" s="40">
        <v>41327</v>
      </c>
      <c r="B539" s="45">
        <f>VLOOKUP(A539,Template!$A$1:$I$10000,7,FALSE)</f>
        <v>5.6313941068271145E-3</v>
      </c>
      <c r="C539" s="45">
        <f>VLOOKUP(A539,Template!$A$1:$I$10000,9,FALSE)</f>
        <v>5.5872720835545842E-3</v>
      </c>
      <c r="D539" s="45">
        <f t="shared" si="28"/>
        <v>4.4122023272530342E-5</v>
      </c>
      <c r="E539" s="45">
        <f>(VLOOKUP(A539,Template!$A$1:$I$10000,6,FALSE)/VLOOKUP(A287,Template!$A$1:$I$10000,6,FALSE))-(VLOOKUP(A539,Template!$A$1:$I$10000,8,FALSE)/VLOOKUP(A287,Template!$A$1:$I$10000,8,FALSE))</f>
        <v>1.2693196534065976E-2</v>
      </c>
      <c r="F539" s="45">
        <f t="shared" si="24"/>
        <v>5.959430960375775E-5</v>
      </c>
      <c r="G539" s="46">
        <f t="shared" si="25"/>
        <v>7.2355425772326856E-2</v>
      </c>
      <c r="H539" s="85">
        <f t="shared" si="26"/>
        <v>0.17542839944037247</v>
      </c>
      <c r="I539" s="62">
        <f t="shared" si="27"/>
        <v>0.10071648388884989</v>
      </c>
    </row>
    <row r="540" spans="1:9" x14ac:dyDescent="0.2">
      <c r="A540" s="36">
        <v>41330</v>
      </c>
      <c r="B540" s="47">
        <f>VLOOKUP(A540,Template!$A$1:$I$10000,7,FALSE)</f>
        <v>3.321702824105488E-3</v>
      </c>
      <c r="C540" s="47">
        <f>VLOOKUP(A540,Template!$A$1:$I$10000,9,FALSE)</f>
        <v>-6.251581599533429E-3</v>
      </c>
      <c r="D540" s="47">
        <f t="shared" si="28"/>
        <v>9.573284423638917E-3</v>
      </c>
      <c r="E540" s="47">
        <f>(VLOOKUP(A540,Template!$A$1:$I$10000,6,FALSE)/VLOOKUP(A288,Template!$A$1:$I$10000,6,FALSE))-(VLOOKUP(A540,Template!$A$1:$I$10000,8,FALSE)/VLOOKUP(A288,Template!$A$1:$I$10000,8,FALSE))</f>
        <v>2.4421063186464753E-2</v>
      </c>
      <c r="F540" s="47">
        <f t="shared" si="24"/>
        <v>1.0779512023913365E-4</v>
      </c>
      <c r="G540" s="48">
        <f t="shared" si="25"/>
        <v>7.2305340221639022E-2</v>
      </c>
      <c r="H540" s="86">
        <f t="shared" si="26"/>
        <v>0.33774909448743862</v>
      </c>
      <c r="I540" s="62">
        <f t="shared" si="27"/>
        <v>0.10071648388884989</v>
      </c>
    </row>
    <row r="541" spans="1:9" x14ac:dyDescent="0.2">
      <c r="A541" s="40">
        <v>41331</v>
      </c>
      <c r="B541" s="45">
        <f>VLOOKUP(A541,Template!$A$1:$I$10000,7,FALSE)</f>
        <v>-6.5760839162588569E-3</v>
      </c>
      <c r="C541" s="45">
        <f>VLOOKUP(A541,Template!$A$1:$I$10000,9,FALSE)</f>
        <v>-3.6890727274336843E-3</v>
      </c>
      <c r="D541" s="45">
        <f t="shared" si="28"/>
        <v>-2.8870111888251726E-3</v>
      </c>
      <c r="E541" s="45">
        <f>(VLOOKUP(A541,Template!$A$1:$I$10000,6,FALSE)/VLOOKUP(A289,Template!$A$1:$I$10000,6,FALSE))-(VLOOKUP(A541,Template!$A$1:$I$10000,8,FALSE)/VLOOKUP(A289,Template!$A$1:$I$10000,8,FALSE))</f>
        <v>1.7818960513829585E-2</v>
      </c>
      <c r="F541" s="45">
        <f t="shared" si="24"/>
        <v>1.0449207532217576E-4</v>
      </c>
      <c r="G541" s="46">
        <f t="shared" si="25"/>
        <v>7.289494225390801E-2</v>
      </c>
      <c r="H541" s="85">
        <f t="shared" si="26"/>
        <v>0.24444714493033681</v>
      </c>
      <c r="I541" s="62">
        <f t="shared" si="27"/>
        <v>0.10071648388884989</v>
      </c>
    </row>
    <row r="542" spans="1:9" x14ac:dyDescent="0.2">
      <c r="A542" s="36">
        <v>41332</v>
      </c>
      <c r="B542" s="47">
        <f>VLOOKUP(A542,Template!$A$1:$I$10000,7,FALSE)</f>
        <v>5.3856219225107971E-3</v>
      </c>
      <c r="C542" s="47">
        <f>VLOOKUP(A542,Template!$A$1:$I$10000,9,FALSE)</f>
        <v>4.6984251163495472E-3</v>
      </c>
      <c r="D542" s="47">
        <f t="shared" si="28"/>
        <v>6.871968061612499E-4</v>
      </c>
      <c r="E542" s="47">
        <f>(VLOOKUP(A542,Template!$A$1:$I$10000,6,FALSE)/VLOOKUP(A290,Template!$A$1:$I$10000,6,FALSE))-(VLOOKUP(A542,Template!$A$1:$I$10000,8,FALSE)/VLOOKUP(A290,Template!$A$1:$I$10000,8,FALSE))</f>
        <v>1.992857886432009E-2</v>
      </c>
      <c r="F542" s="47">
        <f t="shared" si="24"/>
        <v>9.4188503495562422E-5</v>
      </c>
      <c r="G542" s="48">
        <f t="shared" si="25"/>
        <v>7.2886480105425894E-2</v>
      </c>
      <c r="H542" s="86">
        <f t="shared" si="26"/>
        <v>0.27341941654329588</v>
      </c>
      <c r="I542" s="62">
        <f t="shared" si="27"/>
        <v>0.10071648388884989</v>
      </c>
    </row>
    <row r="543" spans="1:9" x14ac:dyDescent="0.2">
      <c r="A543" s="40">
        <v>41333</v>
      </c>
      <c r="B543" s="45">
        <f>VLOOKUP(A543,Template!$A$1:$I$10000,7,FALSE)</f>
        <v>6.1112996398084984E-3</v>
      </c>
      <c r="C543" s="45">
        <f>VLOOKUP(A543,Template!$A$1:$I$10000,9,FALSE)</f>
        <v>8.3928397617971662E-3</v>
      </c>
      <c r="D543" s="45">
        <f t="shared" si="28"/>
        <v>-2.2815401219886677E-3</v>
      </c>
      <c r="E543" s="45">
        <f>(VLOOKUP(A543,Template!$A$1:$I$10000,6,FALSE)/VLOOKUP(A291,Template!$A$1:$I$10000,6,FALSE))-(VLOOKUP(A543,Template!$A$1:$I$10000,8,FALSE)/VLOOKUP(A291,Template!$A$1:$I$10000,8,FALSE))</f>
        <v>2.2031028909438977E-2</v>
      </c>
      <c r="F543" s="45">
        <f t="shared" si="24"/>
        <v>8.9941427659073775E-5</v>
      </c>
      <c r="G543" s="46">
        <f t="shared" si="25"/>
        <v>7.2877203446981606E-2</v>
      </c>
      <c r="H543" s="85">
        <f t="shared" si="26"/>
        <v>0.30230343464628989</v>
      </c>
      <c r="I543" s="62">
        <f t="shared" si="27"/>
        <v>0.10071648388884989</v>
      </c>
    </row>
    <row r="544" spans="1:9" x14ac:dyDescent="0.2">
      <c r="A544" s="36">
        <v>41334</v>
      </c>
      <c r="B544" s="47">
        <f>VLOOKUP(A544,Template!$A$1:$I$10000,7,FALSE)</f>
        <v>3.2276193447766666E-3</v>
      </c>
      <c r="C544" s="47">
        <f>VLOOKUP(A544,Template!$A$1:$I$10000,9,FALSE)</f>
        <v>3.2467105118834105E-3</v>
      </c>
      <c r="D544" s="47">
        <f t="shared" si="28"/>
        <v>-1.9091167106743967E-5</v>
      </c>
      <c r="E544" s="47">
        <f>(VLOOKUP(A544,Template!$A$1:$I$10000,6,FALSE)/VLOOKUP(A292,Template!$A$1:$I$10000,6,FALSE))-(VLOOKUP(A544,Template!$A$1:$I$10000,8,FALSE)/VLOOKUP(A292,Template!$A$1:$I$10000,8,FALSE))</f>
        <v>2.0662768460039116E-2</v>
      </c>
      <c r="F544" s="47">
        <f t="shared" si="24"/>
        <v>1.0590181849693057E-4</v>
      </c>
      <c r="G544" s="48">
        <f t="shared" si="25"/>
        <v>7.279712069480937E-2</v>
      </c>
      <c r="H544" s="86">
        <f t="shared" si="26"/>
        <v>0.28384046323294249</v>
      </c>
      <c r="I544" s="62">
        <f t="shared" si="27"/>
        <v>0.10071648388884989</v>
      </c>
    </row>
    <row r="545" spans="1:9" x14ac:dyDescent="0.2">
      <c r="A545" s="40">
        <v>41337</v>
      </c>
      <c r="B545" s="45">
        <f>VLOOKUP(A545,Template!$A$1:$I$10000,7,FALSE)</f>
        <v>3.8602279327584199E-3</v>
      </c>
      <c r="C545" s="45">
        <f>VLOOKUP(A545,Template!$A$1:$I$10000,9,FALSE)</f>
        <v>2.0335603049028705E-3</v>
      </c>
      <c r="D545" s="45">
        <f t="shared" si="28"/>
        <v>1.8266676278555494E-3</v>
      </c>
      <c r="E545" s="45">
        <f>(VLOOKUP(A545,Template!$A$1:$I$10000,6,FALSE)/VLOOKUP(A293,Template!$A$1:$I$10000,6,FALSE))-(VLOOKUP(A545,Template!$A$1:$I$10000,8,FALSE)/VLOOKUP(A293,Template!$A$1:$I$10000,8,FALSE))</f>
        <v>1.8098334712525421E-2</v>
      </c>
      <c r="F545" s="45">
        <f t="shared" si="24"/>
        <v>1.075827728613871E-4</v>
      </c>
      <c r="G545" s="46">
        <f t="shared" si="25"/>
        <v>7.278560899469029E-2</v>
      </c>
      <c r="H545" s="85">
        <f t="shared" si="26"/>
        <v>0.24865265211761428</v>
      </c>
      <c r="I545" s="62">
        <f t="shared" si="27"/>
        <v>0.10071648388884989</v>
      </c>
    </row>
    <row r="546" spans="1:9" x14ac:dyDescent="0.2">
      <c r="A546" s="36">
        <v>41338</v>
      </c>
      <c r="B546" s="47">
        <f>VLOOKUP(A546,Template!$A$1:$I$10000,7,FALSE)</f>
        <v>6.2837401405360094E-3</v>
      </c>
      <c r="C546" s="47">
        <f>VLOOKUP(A546,Template!$A$1:$I$10000,9,FALSE)</f>
        <v>-2.8302957298977915E-3</v>
      </c>
      <c r="D546" s="47">
        <f t="shared" si="28"/>
        <v>9.1140358704338009E-3</v>
      </c>
      <c r="E546" s="47">
        <f>(VLOOKUP(A546,Template!$A$1:$I$10000,6,FALSE)/VLOOKUP(A294,Template!$A$1:$I$10000,6,FALSE))-(VLOOKUP(A546,Template!$A$1:$I$10000,8,FALSE)/VLOOKUP(A294,Template!$A$1:$I$10000,8,FALSE))</f>
        <v>3.2210848018734195E-2</v>
      </c>
      <c r="F546" s="47">
        <f t="shared" si="24"/>
        <v>1.2640386564498061E-4</v>
      </c>
      <c r="G546" s="48">
        <f t="shared" si="25"/>
        <v>7.2681238923108155E-2</v>
      </c>
      <c r="H546" s="86">
        <f t="shared" si="26"/>
        <v>0.4431796773966814</v>
      </c>
      <c r="I546" s="62">
        <f t="shared" si="27"/>
        <v>0.10071648388884989</v>
      </c>
    </row>
    <row r="547" spans="1:9" x14ac:dyDescent="0.2">
      <c r="A547" s="40">
        <v>41339</v>
      </c>
      <c r="B547" s="45">
        <f>VLOOKUP(A547,Template!$A$1:$I$10000,7,FALSE)</f>
        <v>-1.0283066400196272E-2</v>
      </c>
      <c r="C547" s="45">
        <f>VLOOKUP(A547,Template!$A$1:$I$10000,9,FALSE)</f>
        <v>-1.1036001041669019E-2</v>
      </c>
      <c r="D547" s="45">
        <f t="shared" si="28"/>
        <v>7.5293464147274669E-4</v>
      </c>
      <c r="E547" s="45">
        <f>(VLOOKUP(A547,Template!$A$1:$I$10000,6,FALSE)/VLOOKUP(A295,Template!$A$1:$I$10000,6,FALSE))-(VLOOKUP(A547,Template!$A$1:$I$10000,8,FALSE)/VLOOKUP(A295,Template!$A$1:$I$10000,8,FALSE))</f>
        <v>3.4935113673344009E-2</v>
      </c>
      <c r="F547" s="45">
        <f t="shared" si="24"/>
        <v>1.4765621016534097E-4</v>
      </c>
      <c r="G547" s="46">
        <f t="shared" si="25"/>
        <v>7.3083776543054993E-2</v>
      </c>
      <c r="H547" s="85">
        <f t="shared" si="26"/>
        <v>0.47801462001300787</v>
      </c>
      <c r="I547" s="62">
        <f t="shared" si="27"/>
        <v>0.10071648388884989</v>
      </c>
    </row>
    <row r="548" spans="1:9" x14ac:dyDescent="0.2">
      <c r="A548" s="36">
        <v>41340</v>
      </c>
      <c r="B548" s="47">
        <f>VLOOKUP(A548,Template!$A$1:$I$10000,7,FALSE)</f>
        <v>-3.7444058444240369E-3</v>
      </c>
      <c r="C548" s="47">
        <f>VLOOKUP(A548,Template!$A$1:$I$10000,9,FALSE)</f>
        <v>-5.1890174280175838E-3</v>
      </c>
      <c r="D548" s="47">
        <f t="shared" si="28"/>
        <v>1.4446115835935469E-3</v>
      </c>
      <c r="E548" s="47">
        <f>(VLOOKUP(A548,Template!$A$1:$I$10000,6,FALSE)/VLOOKUP(A296,Template!$A$1:$I$10000,6,FALSE))-(VLOOKUP(A548,Template!$A$1:$I$10000,8,FALSE)/VLOOKUP(A296,Template!$A$1:$I$10000,8,FALSE))</f>
        <v>3.7546121526150777E-2</v>
      </c>
      <c r="F548" s="47">
        <f t="shared" si="24"/>
        <v>1.6128407315883406E-4</v>
      </c>
      <c r="G548" s="48">
        <f t="shared" si="25"/>
        <v>7.3054393891428454E-2</v>
      </c>
      <c r="H548" s="86">
        <f t="shared" si="26"/>
        <v>0.51394747839467192</v>
      </c>
      <c r="I548" s="62">
        <f t="shared" si="27"/>
        <v>0.10071648388884989</v>
      </c>
    </row>
    <row r="549" spans="1:9" x14ac:dyDescent="0.2">
      <c r="A549" s="40">
        <v>41341</v>
      </c>
      <c r="B549" s="45">
        <f>VLOOKUP(A549,Template!$A$1:$I$10000,7,FALSE)</f>
        <v>1.5389717120939395E-4</v>
      </c>
      <c r="C549" s="45">
        <f>VLOOKUP(A549,Template!$A$1:$I$10000,9,FALSE)</f>
        <v>7.3848179709099515E-3</v>
      </c>
      <c r="D549" s="45">
        <f t="shared" si="28"/>
        <v>-7.2309207997005576E-3</v>
      </c>
      <c r="E549" s="45">
        <f>(VLOOKUP(A549,Template!$A$1:$I$10000,6,FALSE)/VLOOKUP(A297,Template!$A$1:$I$10000,6,FALSE))-(VLOOKUP(A549,Template!$A$1:$I$10000,8,FALSE)/VLOOKUP(A297,Template!$A$1:$I$10000,8,FALSE))</f>
        <v>3.064213523514403E-2</v>
      </c>
      <c r="F549" s="45">
        <f t="shared" si="24"/>
        <v>1.3845710775313563E-4</v>
      </c>
      <c r="G549" s="46">
        <f t="shared" si="25"/>
        <v>7.3047717642301488E-2</v>
      </c>
      <c r="H549" s="85">
        <f t="shared" si="26"/>
        <v>0.41948107653673433</v>
      </c>
      <c r="I549" s="62">
        <f t="shared" si="27"/>
        <v>0.10071648388884989</v>
      </c>
    </row>
    <row r="550" spans="1:9" x14ac:dyDescent="0.2">
      <c r="A550" s="36">
        <v>41344</v>
      </c>
      <c r="B550" s="47">
        <f>VLOOKUP(A550,Template!$A$1:$I$10000,7,FALSE)</f>
        <v>3.831620285437376E-3</v>
      </c>
      <c r="C550" s="47">
        <f>VLOOKUP(A550,Template!$A$1:$I$10000,9,FALSE)</f>
        <v>-3.5770196360707107E-4</v>
      </c>
      <c r="D550" s="47">
        <f t="shared" si="28"/>
        <v>4.1893222490444471E-3</v>
      </c>
      <c r="E550" s="47">
        <f>(VLOOKUP(A550,Template!$A$1:$I$10000,6,FALSE)/VLOOKUP(A298,Template!$A$1:$I$10000,6,FALSE))-(VLOOKUP(A550,Template!$A$1:$I$10000,8,FALSE)/VLOOKUP(A298,Template!$A$1:$I$10000,8,FALSE))</f>
        <v>3.6367238495630838E-2</v>
      </c>
      <c r="F550" s="47">
        <f t="shared" si="24"/>
        <v>1.5648057279895529E-4</v>
      </c>
      <c r="G550" s="48">
        <f t="shared" si="25"/>
        <v>7.3419672402131139E-2</v>
      </c>
      <c r="H550" s="86">
        <f t="shared" si="26"/>
        <v>0.49533370697218221</v>
      </c>
      <c r="I550" s="62">
        <f t="shared" si="27"/>
        <v>0.10071648388884989</v>
      </c>
    </row>
    <row r="551" spans="1:9" x14ac:dyDescent="0.2">
      <c r="A551" s="40">
        <v>41345</v>
      </c>
      <c r="B551" s="45">
        <f>VLOOKUP(A551,Template!$A$1:$I$10000,7,FALSE)</f>
        <v>-3.3559577399822071E-3</v>
      </c>
      <c r="C551" s="45">
        <f>VLOOKUP(A551,Template!$A$1:$I$10000,9,FALSE)</f>
        <v>-4.6319100388975132E-3</v>
      </c>
      <c r="D551" s="45">
        <f t="shared" si="28"/>
        <v>1.275952298915306E-3</v>
      </c>
      <c r="E551" s="45">
        <f>(VLOOKUP(A551,Template!$A$1:$I$10000,6,FALSE)/VLOOKUP(A299,Template!$A$1:$I$10000,6,FALSE))-(VLOOKUP(A551,Template!$A$1:$I$10000,8,FALSE)/VLOOKUP(A299,Template!$A$1:$I$10000,8,FALSE))</f>
        <v>3.9705894882343662E-2</v>
      </c>
      <c r="F551" s="45">
        <f t="shared" si="24"/>
        <v>1.6799291401220474E-4</v>
      </c>
      <c r="G551" s="46">
        <f t="shared" si="25"/>
        <v>7.3509187793376674E-2</v>
      </c>
      <c r="H551" s="85">
        <f t="shared" si="26"/>
        <v>0.54014873615460135</v>
      </c>
      <c r="I551" s="62">
        <f t="shared" si="27"/>
        <v>0.10071648388884989</v>
      </c>
    </row>
    <row r="552" spans="1:9" x14ac:dyDescent="0.2">
      <c r="A552" s="36">
        <v>41346</v>
      </c>
      <c r="B552" s="47">
        <f>VLOOKUP(A552,Template!$A$1:$I$10000,7,FALSE)</f>
        <v>-7.3526711544986689E-3</v>
      </c>
      <c r="C552" s="47">
        <f>VLOOKUP(A552,Template!$A$1:$I$10000,9,FALSE)</f>
        <v>-5.7519217454596872E-3</v>
      </c>
      <c r="D552" s="47">
        <f t="shared" si="28"/>
        <v>-1.6007494090389818E-3</v>
      </c>
      <c r="E552" s="47">
        <f>(VLOOKUP(A552,Template!$A$1:$I$10000,6,FALSE)/VLOOKUP(A300,Template!$A$1:$I$10000,6,FALSE))-(VLOOKUP(A552,Template!$A$1:$I$10000,8,FALSE)/VLOOKUP(A300,Template!$A$1:$I$10000,8,FALSE))</f>
        <v>3.6188055846740785E-2</v>
      </c>
      <c r="F552" s="47">
        <f t="shared" si="24"/>
        <v>1.6983820912490832E-4</v>
      </c>
      <c r="G552" s="48">
        <f t="shared" si="25"/>
        <v>7.348333352012891E-2</v>
      </c>
      <c r="H552" s="86">
        <f t="shared" si="26"/>
        <v>0.49246617039805329</v>
      </c>
      <c r="I552" s="62">
        <f t="shared" si="27"/>
        <v>0.10071648388884989</v>
      </c>
    </row>
    <row r="553" spans="1:9" x14ac:dyDescent="0.2">
      <c r="A553" s="40">
        <v>41347</v>
      </c>
      <c r="B553" s="45">
        <f>VLOOKUP(A553,Template!$A$1:$I$10000,7,FALSE)</f>
        <v>2.2867650711984044E-3</v>
      </c>
      <c r="C553" s="45">
        <f>VLOOKUP(A553,Template!$A$1:$I$10000,9,FALSE)</f>
        <v>-6.8342112311400305E-3</v>
      </c>
      <c r="D553" s="45">
        <f t="shared" si="28"/>
        <v>9.1209763023384349E-3</v>
      </c>
      <c r="E553" s="45">
        <f>(VLOOKUP(A553,Template!$A$1:$I$10000,6,FALSE)/VLOOKUP(A301,Template!$A$1:$I$10000,6,FALSE))-(VLOOKUP(A553,Template!$A$1:$I$10000,8,FALSE)/VLOOKUP(A301,Template!$A$1:$I$10000,8,FALSE))</f>
        <v>4.9202251845630207E-2</v>
      </c>
      <c r="F553" s="45">
        <f t="shared" si="24"/>
        <v>1.9786288191681704E-4</v>
      </c>
      <c r="G553" s="46">
        <f t="shared" si="25"/>
        <v>7.3481084226545382E-2</v>
      </c>
      <c r="H553" s="85">
        <f t="shared" si="26"/>
        <v>0.66959071662494152</v>
      </c>
      <c r="I553" s="62">
        <f t="shared" si="27"/>
        <v>0.10071648388884989</v>
      </c>
    </row>
    <row r="554" spans="1:9" x14ac:dyDescent="0.2">
      <c r="A554" s="36">
        <v>41348</v>
      </c>
      <c r="B554" s="47">
        <f>VLOOKUP(A554,Template!$A$1:$I$10000,7,FALSE)</f>
        <v>-3.8507580397394436E-3</v>
      </c>
      <c r="C554" s="47">
        <f>VLOOKUP(A554,Template!$A$1:$I$10000,9,FALSE)</f>
        <v>-9.0678640292327639E-3</v>
      </c>
      <c r="D554" s="47">
        <f t="shared" si="28"/>
        <v>5.2171059894933203E-3</v>
      </c>
      <c r="E554" s="47">
        <f>(VLOOKUP(A554,Template!$A$1:$I$10000,6,FALSE)/VLOOKUP(A302,Template!$A$1:$I$10000,6,FALSE))-(VLOOKUP(A554,Template!$A$1:$I$10000,8,FALSE)/VLOOKUP(A302,Template!$A$1:$I$10000,8,FALSE))</f>
        <v>4.9976980073694777E-2</v>
      </c>
      <c r="F554" s="47">
        <f t="shared" si="24"/>
        <v>2.3220404998781935E-4</v>
      </c>
      <c r="G554" s="48">
        <f t="shared" si="25"/>
        <v>7.3933461775067599E-2</v>
      </c>
      <c r="H554" s="86">
        <f t="shared" si="26"/>
        <v>0.67597240645572465</v>
      </c>
      <c r="I554" s="62">
        <f t="shared" si="27"/>
        <v>0.10071648388884989</v>
      </c>
    </row>
    <row r="555" spans="1:9" x14ac:dyDescent="0.2">
      <c r="A555" s="40">
        <v>41351</v>
      </c>
      <c r="B555" s="45">
        <f>VLOOKUP(A555,Template!$A$1:$I$10000,7,FALSE)</f>
        <v>-6.52421097371092E-3</v>
      </c>
      <c r="C555" s="45">
        <f>VLOOKUP(A555,Template!$A$1:$I$10000,9,FALSE)</f>
        <v>-1.2110408828351904E-3</v>
      </c>
      <c r="D555" s="45">
        <f t="shared" si="28"/>
        <v>-5.3131700908757296E-3</v>
      </c>
      <c r="E555" s="45">
        <f>(VLOOKUP(A555,Template!$A$1:$I$10000,6,FALSE)/VLOOKUP(A303,Template!$A$1:$I$10000,6,FALSE))-(VLOOKUP(A555,Template!$A$1:$I$10000,8,FALSE)/VLOOKUP(A303,Template!$A$1:$I$10000,8,FALSE))</f>
        <v>4.6974985741944475E-2</v>
      </c>
      <c r="F555" s="45">
        <f t="shared" si="24"/>
        <v>1.9495356936355247E-4</v>
      </c>
      <c r="G555" s="46">
        <f t="shared" si="25"/>
        <v>7.4000253409661806E-2</v>
      </c>
      <c r="H555" s="85">
        <f t="shared" si="26"/>
        <v>0.63479493079426685</v>
      </c>
      <c r="I555" s="62">
        <f t="shared" si="27"/>
        <v>0.10071648388884989</v>
      </c>
    </row>
    <row r="556" spans="1:9" x14ac:dyDescent="0.2">
      <c r="A556" s="36">
        <v>41352</v>
      </c>
      <c r="B556" s="47">
        <f>VLOOKUP(A556,Template!$A$1:$I$10000,7,FALSE)</f>
        <v>3.1704353111705608E-4</v>
      </c>
      <c r="C556" s="47">
        <f>VLOOKUP(A556,Template!$A$1:$I$10000,9,FALSE)</f>
        <v>6.1193118215112641E-3</v>
      </c>
      <c r="D556" s="47">
        <f t="shared" si="28"/>
        <v>-5.802268290394208E-3</v>
      </c>
      <c r="E556" s="47">
        <f>(VLOOKUP(A556,Template!$A$1:$I$10000,6,FALSE)/VLOOKUP(A304,Template!$A$1:$I$10000,6,FALSE))-(VLOOKUP(A556,Template!$A$1:$I$10000,8,FALSE)/VLOOKUP(A304,Template!$A$1:$I$10000,8,FALSE))</f>
        <v>3.688115904633904E-2</v>
      </c>
      <c r="F556" s="47">
        <f t="shared" si="24"/>
        <v>1.8359049365524257E-4</v>
      </c>
      <c r="G556" s="48">
        <f t="shared" si="25"/>
        <v>7.4140352317388095E-2</v>
      </c>
      <c r="H556" s="86">
        <f t="shared" si="26"/>
        <v>0.49745055011951061</v>
      </c>
      <c r="I556" s="62">
        <f t="shared" si="27"/>
        <v>0.10071648388884989</v>
      </c>
    </row>
    <row r="557" spans="1:9" x14ac:dyDescent="0.2">
      <c r="A557" s="40">
        <v>41353</v>
      </c>
      <c r="B557" s="45">
        <f>VLOOKUP(A557,Template!$A$1:$I$10000,7,FALSE)</f>
        <v>3.7892166663138216E-3</v>
      </c>
      <c r="C557" s="45">
        <f>VLOOKUP(A557,Template!$A$1:$I$10000,9,FALSE)</f>
        <v>5.9038058785296776E-3</v>
      </c>
      <c r="D557" s="45">
        <f t="shared" si="28"/>
        <v>-2.1145892122158561E-3</v>
      </c>
      <c r="E557" s="45">
        <f>(VLOOKUP(A557,Template!$A$1:$I$10000,6,FALSE)/VLOOKUP(A305,Template!$A$1:$I$10000,6,FALSE))-(VLOOKUP(A557,Template!$A$1:$I$10000,8,FALSE)/VLOOKUP(A305,Template!$A$1:$I$10000,8,FALSE))</f>
        <v>3.5086002490176349E-2</v>
      </c>
      <c r="F557" s="45">
        <f t="shared" si="24"/>
        <v>1.5809981466821741E-4</v>
      </c>
      <c r="G557" s="46">
        <f t="shared" si="25"/>
        <v>7.4266682087472363E-2</v>
      </c>
      <c r="H557" s="85">
        <f t="shared" si="26"/>
        <v>0.47243261047870094</v>
      </c>
      <c r="I557" s="62">
        <f t="shared" si="27"/>
        <v>0.10071648388884989</v>
      </c>
    </row>
    <row r="558" spans="1:9" x14ac:dyDescent="0.2">
      <c r="A558" s="36">
        <v>41354</v>
      </c>
      <c r="B558" s="47">
        <f>VLOOKUP(A558,Template!$A$1:$I$10000,7,FALSE)</f>
        <v>-4.7304224982901433E-3</v>
      </c>
      <c r="C558" s="47">
        <f>VLOOKUP(A558,Template!$A$1:$I$10000,9,FALSE)</f>
        <v>-1.5368392712912238E-3</v>
      </c>
      <c r="D558" s="47">
        <f t="shared" si="28"/>
        <v>-3.1935832269989195E-3</v>
      </c>
      <c r="E558" s="47">
        <f>(VLOOKUP(A558,Template!$A$1:$I$10000,6,FALSE)/VLOOKUP(A306,Template!$A$1:$I$10000,6,FALSE))-(VLOOKUP(A558,Template!$A$1:$I$10000,8,FALSE)/VLOOKUP(A306,Template!$A$1:$I$10000,8,FALSE))</f>
        <v>3.1951219477555526E-2</v>
      </c>
      <c r="F558" s="47">
        <f t="shared" si="24"/>
        <v>1.4583993243545321E-4</v>
      </c>
      <c r="G558" s="48">
        <f t="shared" si="25"/>
        <v>7.4301301306433365E-2</v>
      </c>
      <c r="H558" s="86">
        <f t="shared" si="26"/>
        <v>0.43002234033267239</v>
      </c>
      <c r="I558" s="62">
        <f t="shared" si="27"/>
        <v>0.10071648388884989</v>
      </c>
    </row>
    <row r="559" spans="1:9" x14ac:dyDescent="0.2">
      <c r="A559" s="40">
        <v>41355</v>
      </c>
      <c r="B559" s="45">
        <f>VLOOKUP(A559,Template!$A$1:$I$10000,7,FALSE)</f>
        <v>1.9781927363407004E-3</v>
      </c>
      <c r="C559" s="45">
        <f>VLOOKUP(A559,Template!$A$1:$I$10000,9,FALSE)</f>
        <v>1.5279697102466017E-4</v>
      </c>
      <c r="D559" s="45">
        <f t="shared" si="28"/>
        <v>1.8253957653160402E-3</v>
      </c>
      <c r="E559" s="45">
        <f>(VLOOKUP(A559,Template!$A$1:$I$10000,6,FALSE)/VLOOKUP(A307,Template!$A$1:$I$10000,6,FALSE))-(VLOOKUP(A559,Template!$A$1:$I$10000,8,FALSE)/VLOOKUP(A307,Template!$A$1:$I$10000,8,FALSE))</f>
        <v>3.6422576165940579E-2</v>
      </c>
      <c r="F559" s="45">
        <f t="shared" si="24"/>
        <v>1.5383422585663558E-4</v>
      </c>
      <c r="G559" s="46">
        <f t="shared" si="25"/>
        <v>7.4376107687137177E-2</v>
      </c>
      <c r="H559" s="85">
        <f t="shared" si="26"/>
        <v>0.48970801643925777</v>
      </c>
      <c r="I559" s="62">
        <f t="shared" si="27"/>
        <v>0.10071648388884989</v>
      </c>
    </row>
    <row r="560" spans="1:9" x14ac:dyDescent="0.2">
      <c r="A560" s="36">
        <v>41358</v>
      </c>
      <c r="B560" s="47">
        <f>VLOOKUP(A560,Template!$A$1:$I$10000,7,FALSE)</f>
        <v>-1.2704794179562162E-3</v>
      </c>
      <c r="C560" s="47">
        <f>VLOOKUP(A560,Template!$A$1:$I$10000,9,FALSE)</f>
        <v>-9.2697645264128159E-3</v>
      </c>
      <c r="D560" s="47">
        <f t="shared" si="28"/>
        <v>7.9992851084565997E-3</v>
      </c>
      <c r="E560" s="47">
        <f>(VLOOKUP(A560,Template!$A$1:$I$10000,6,FALSE)/VLOOKUP(A308,Template!$A$1:$I$10000,6,FALSE))-(VLOOKUP(A560,Template!$A$1:$I$10000,8,FALSE)/VLOOKUP(A308,Template!$A$1:$I$10000,8,FALSE))</f>
        <v>4.5122228874567627E-2</v>
      </c>
      <c r="F560" s="47">
        <f t="shared" si="24"/>
        <v>1.9634437765199536E-4</v>
      </c>
      <c r="G560" s="48">
        <f t="shared" si="25"/>
        <v>7.433766505124198E-2</v>
      </c>
      <c r="H560" s="86">
        <f t="shared" si="26"/>
        <v>0.60699012867116897</v>
      </c>
      <c r="I560" s="62">
        <f t="shared" si="27"/>
        <v>0.10071648388884989</v>
      </c>
    </row>
    <row r="561" spans="1:9" x14ac:dyDescent="0.2">
      <c r="A561" s="40">
        <v>41359</v>
      </c>
      <c r="B561" s="45">
        <f>VLOOKUP(A561,Template!$A$1:$I$10000,7,FALSE)</f>
        <v>-6.3948360110743785E-4</v>
      </c>
      <c r="C561" s="45">
        <f>VLOOKUP(A561,Template!$A$1:$I$10000,9,FALSE)</f>
        <v>6.9686174108851695E-3</v>
      </c>
      <c r="D561" s="45">
        <f t="shared" si="28"/>
        <v>-7.6081010119926074E-3</v>
      </c>
      <c r="E561" s="45">
        <f>(VLOOKUP(A561,Template!$A$1:$I$10000,6,FALSE)/VLOOKUP(A309,Template!$A$1:$I$10000,6,FALSE))-(VLOOKUP(A561,Template!$A$1:$I$10000,8,FALSE)/VLOOKUP(A309,Template!$A$1:$I$10000,8,FALSE))</f>
        <v>3.6699502950230056E-2</v>
      </c>
      <c r="F561" s="45">
        <f t="shared" si="24"/>
        <v>1.712430015092566E-4</v>
      </c>
      <c r="G561" s="46">
        <f t="shared" si="25"/>
        <v>7.4735059433875983E-2</v>
      </c>
      <c r="H561" s="85">
        <f t="shared" si="26"/>
        <v>0.49106140047564972</v>
      </c>
      <c r="I561" s="62">
        <f t="shared" si="27"/>
        <v>0.10071648388884989</v>
      </c>
    </row>
    <row r="562" spans="1:9" x14ac:dyDescent="0.2">
      <c r="A562" s="36">
        <v>41360</v>
      </c>
      <c r="B562" s="47">
        <f>VLOOKUP(A562,Template!$A$1:$I$10000,7,FALSE)</f>
        <v>-3.7035320650956605E-3</v>
      </c>
      <c r="C562" s="47">
        <f>VLOOKUP(A562,Template!$A$1:$I$10000,9,FALSE)</f>
        <v>-2.261006643396013E-3</v>
      </c>
      <c r="D562" s="47">
        <f t="shared" si="28"/>
        <v>-1.4425254216996475E-3</v>
      </c>
      <c r="E562" s="47">
        <f>(VLOOKUP(A562,Template!$A$1:$I$10000,6,FALSE)/VLOOKUP(A310,Template!$A$1:$I$10000,6,FALSE))-(VLOOKUP(A562,Template!$A$1:$I$10000,8,FALSE)/VLOOKUP(A310,Template!$A$1:$I$10000,8,FALSE))</f>
        <v>4.269318452400217E-2</v>
      </c>
      <c r="F562" s="47">
        <f t="shared" si="24"/>
        <v>1.6150242215810451E-4</v>
      </c>
      <c r="G562" s="48">
        <f t="shared" si="25"/>
        <v>7.5137209398873861E-2</v>
      </c>
      <c r="H562" s="86">
        <f t="shared" si="26"/>
        <v>0.56820295650535624</v>
      </c>
      <c r="I562" s="62">
        <f t="shared" si="27"/>
        <v>0.10071648388884989</v>
      </c>
    </row>
    <row r="563" spans="1:9" x14ac:dyDescent="0.2">
      <c r="A563" s="40">
        <v>41361</v>
      </c>
      <c r="B563" s="45">
        <f>VLOOKUP(A563,Template!$A$1:$I$10000,7,FALSE)</f>
        <v>3.381249454610602E-3</v>
      </c>
      <c r="C563" s="45">
        <f>VLOOKUP(A563,Template!$A$1:$I$10000,9,FALSE)</f>
        <v>3.7919313118739417E-4</v>
      </c>
      <c r="D563" s="45">
        <f t="shared" si="28"/>
        <v>3.0020563234232078E-3</v>
      </c>
      <c r="E563" s="45">
        <f>(VLOOKUP(A563,Template!$A$1:$I$10000,6,FALSE)/VLOOKUP(A311,Template!$A$1:$I$10000,6,FALSE))-(VLOOKUP(A563,Template!$A$1:$I$10000,8,FALSE)/VLOOKUP(A311,Template!$A$1:$I$10000,8,FALSE))</f>
        <v>3.8582722724948004E-2</v>
      </c>
      <c r="F563" s="45">
        <f t="shared" si="24"/>
        <v>2.0503360580449687E-4</v>
      </c>
      <c r="G563" s="46">
        <f t="shared" si="25"/>
        <v>7.4705195058330648E-2</v>
      </c>
      <c r="H563" s="85">
        <f t="shared" si="26"/>
        <v>0.51646639426912933</v>
      </c>
      <c r="I563" s="62">
        <f t="shared" si="27"/>
        <v>0.10071648388884989</v>
      </c>
    </row>
    <row r="564" spans="1:9" x14ac:dyDescent="0.2">
      <c r="A564" s="36">
        <v>41365</v>
      </c>
      <c r="B564" s="47">
        <f>VLOOKUP(A564,Template!$A$1:$I$10000,7,FALSE)</f>
        <v>-3.0854502210655443E-3</v>
      </c>
      <c r="C564" s="47">
        <f>VLOOKUP(A564,Template!$A$1:$I$10000,9,FALSE)</f>
        <v>-3.7115253579536045E-3</v>
      </c>
      <c r="D564" s="47">
        <f t="shared" si="28"/>
        <v>6.2607513688806016E-4</v>
      </c>
      <c r="E564" s="47">
        <f>(VLOOKUP(A564,Template!$A$1:$I$10000,6,FALSE)/VLOOKUP(A312,Template!$A$1:$I$10000,6,FALSE))-(VLOOKUP(A564,Template!$A$1:$I$10000,8,FALSE)/VLOOKUP(A312,Template!$A$1:$I$10000,8,FALSE))</f>
        <v>3.8840248813098222E-2</v>
      </c>
      <c r="F564" s="47">
        <f t="shared" si="24"/>
        <v>1.7836194053653706E-4</v>
      </c>
      <c r="G564" s="48">
        <f t="shared" si="25"/>
        <v>7.4410672320422672E-2</v>
      </c>
      <c r="H564" s="86">
        <f t="shared" si="26"/>
        <v>0.52197148072855359</v>
      </c>
      <c r="I564" s="62">
        <f t="shared" si="27"/>
        <v>0.10071648388884989</v>
      </c>
    </row>
    <row r="565" spans="1:9" x14ac:dyDescent="0.2">
      <c r="A565" s="40">
        <v>41366</v>
      </c>
      <c r="B565" s="45">
        <f>VLOOKUP(A565,Template!$A$1:$I$10000,7,FALSE)</f>
        <v>-4.351621078457879E-3</v>
      </c>
      <c r="C565" s="45">
        <f>VLOOKUP(A565,Template!$A$1:$I$10000,9,FALSE)</f>
        <v>-4.4138062228099573E-3</v>
      </c>
      <c r="D565" s="45">
        <f t="shared" si="28"/>
        <v>6.2185144352078225E-5</v>
      </c>
      <c r="E565" s="45">
        <f>(VLOOKUP(A565,Template!$A$1:$I$10000,6,FALSE)/VLOOKUP(A313,Template!$A$1:$I$10000,6,FALSE))-(VLOOKUP(A565,Template!$A$1:$I$10000,8,FALSE)/VLOOKUP(A313,Template!$A$1:$I$10000,8,FALSE))</f>
        <v>3.8963708656083007E-2</v>
      </c>
      <c r="F565" s="45">
        <f t="shared" si="24"/>
        <v>1.7835360104778708E-4</v>
      </c>
      <c r="G565" s="46">
        <f t="shared" si="25"/>
        <v>7.4411941814048185E-2</v>
      </c>
      <c r="H565" s="85">
        <f t="shared" si="26"/>
        <v>0.52362171589946427</v>
      </c>
      <c r="I565" s="62">
        <f t="shared" si="27"/>
        <v>0.10071648388884989</v>
      </c>
    </row>
    <row r="566" spans="1:9" x14ac:dyDescent="0.2">
      <c r="A566" s="36">
        <v>41367</v>
      </c>
      <c r="B566" s="47">
        <f>VLOOKUP(A566,Template!$A$1:$I$10000,7,FALSE)</f>
        <v>-1.2805032352935619E-2</v>
      </c>
      <c r="C566" s="47">
        <f>VLOOKUP(A566,Template!$A$1:$I$10000,9,FALSE)</f>
        <v>-1.111186934170405E-2</v>
      </c>
      <c r="D566" s="47">
        <f t="shared" si="28"/>
        <v>-1.6931630112315688E-3</v>
      </c>
      <c r="E566" s="47">
        <f>(VLOOKUP(A566,Template!$A$1:$I$10000,6,FALSE)/VLOOKUP(A314,Template!$A$1:$I$10000,6,FALSE))-(VLOOKUP(A566,Template!$A$1:$I$10000,8,FALSE)/VLOOKUP(A314,Template!$A$1:$I$10000,8,FALSE))</f>
        <v>4.0842712408345916E-2</v>
      </c>
      <c r="F566" s="47">
        <f t="shared" si="24"/>
        <v>1.714576154864304E-4</v>
      </c>
      <c r="G566" s="48">
        <f t="shared" si="25"/>
        <v>7.441192426336117E-2</v>
      </c>
      <c r="H566" s="86">
        <f t="shared" si="26"/>
        <v>0.54887321907970044</v>
      </c>
      <c r="I566" s="62">
        <f t="shared" si="27"/>
        <v>0.10071648388884989</v>
      </c>
    </row>
    <row r="567" spans="1:9" x14ac:dyDescent="0.2">
      <c r="A567" s="40">
        <v>41368</v>
      </c>
      <c r="B567" s="45">
        <f>VLOOKUP(A567,Template!$A$1:$I$10000,7,FALSE)</f>
        <v>-3.9493674294633907E-3</v>
      </c>
      <c r="C567" s="45">
        <f>VLOOKUP(A567,Template!$A$1:$I$10000,9,FALSE)</f>
        <v>-4.646508792713E-3</v>
      </c>
      <c r="D567" s="45">
        <f t="shared" si="28"/>
        <v>6.9714136324960929E-4</v>
      </c>
      <c r="E567" s="45">
        <f>(VLOOKUP(A567,Template!$A$1:$I$10000,6,FALSE)/VLOOKUP(A315,Template!$A$1:$I$10000,6,FALSE))-(VLOOKUP(A567,Template!$A$1:$I$10000,8,FALSE)/VLOOKUP(A315,Template!$A$1:$I$10000,8,FALSE))</f>
        <v>3.8342936099525438E-2</v>
      </c>
      <c r="F567" s="45">
        <f t="shared" si="24"/>
        <v>1.9141880738699E-4</v>
      </c>
      <c r="G567" s="46">
        <f t="shared" si="25"/>
        <v>7.4296734718125146E-2</v>
      </c>
      <c r="H567" s="85">
        <f t="shared" si="26"/>
        <v>0.5160783477900468</v>
      </c>
      <c r="I567" s="62">
        <f t="shared" si="27"/>
        <v>0.10071648388884989</v>
      </c>
    </row>
    <row r="568" spans="1:9" x14ac:dyDescent="0.2">
      <c r="A568" s="36">
        <v>41369</v>
      </c>
      <c r="B568" s="47">
        <f>VLOOKUP(A568,Template!$A$1:$I$10000,7,FALSE)</f>
        <v>-1.1857183919060543E-2</v>
      </c>
      <c r="C568" s="47">
        <f>VLOOKUP(A568,Template!$A$1:$I$10000,9,FALSE)</f>
        <v>-1.3017806177275992E-2</v>
      </c>
      <c r="D568" s="47">
        <f t="shared" si="28"/>
        <v>1.1606222582154491E-3</v>
      </c>
      <c r="E568" s="47">
        <f>(VLOOKUP(A568,Template!$A$1:$I$10000,6,FALSE)/VLOOKUP(A316,Template!$A$1:$I$10000,6,FALSE))-(VLOOKUP(A568,Template!$A$1:$I$10000,8,FALSE)/VLOOKUP(A316,Template!$A$1:$I$10000,8,FALSE))</f>
        <v>3.9091119517336126E-2</v>
      </c>
      <c r="F568" s="47">
        <f t="shared" si="24"/>
        <v>1.8484660366366543E-4</v>
      </c>
      <c r="G568" s="48">
        <f t="shared" si="25"/>
        <v>7.4251465401578468E-2</v>
      </c>
      <c r="H568" s="86">
        <f t="shared" si="26"/>
        <v>0.52646933371506377</v>
      </c>
      <c r="I568" s="62">
        <f t="shared" si="27"/>
        <v>0.10071648388884989</v>
      </c>
    </row>
    <row r="569" spans="1:9" x14ac:dyDescent="0.2">
      <c r="A569" s="40">
        <v>41372</v>
      </c>
      <c r="B569" s="45">
        <f>VLOOKUP(A569,Template!$A$1:$I$10000,7,FALSE)</f>
        <v>2.4395263263634615E-3</v>
      </c>
      <c r="C569" s="45">
        <f>VLOOKUP(A569,Template!$A$1:$I$10000,9,FALSE)</f>
        <v>6.4718250827711099E-3</v>
      </c>
      <c r="D569" s="45">
        <f t="shared" si="28"/>
        <v>-4.0322987564076485E-3</v>
      </c>
      <c r="E569" s="45">
        <f>(VLOOKUP(A569,Template!$A$1:$I$10000,6,FALSE)/VLOOKUP(A317,Template!$A$1:$I$10000,6,FALSE))-(VLOOKUP(A569,Template!$A$1:$I$10000,8,FALSE)/VLOOKUP(A317,Template!$A$1:$I$10000,8,FALSE))</f>
        <v>3.6059492904067958E-2</v>
      </c>
      <c r="F569" s="45">
        <f t="shared" si="24"/>
        <v>1.704650250225659E-4</v>
      </c>
      <c r="G569" s="46">
        <f t="shared" si="25"/>
        <v>7.425565558728793E-2</v>
      </c>
      <c r="H569" s="85">
        <f t="shared" si="26"/>
        <v>0.48561274718906527</v>
      </c>
      <c r="I569" s="62">
        <f t="shared" si="27"/>
        <v>0.10071648388884989</v>
      </c>
    </row>
    <row r="570" spans="1:9" x14ac:dyDescent="0.2">
      <c r="A570" s="36">
        <v>41373</v>
      </c>
      <c r="B570" s="47">
        <f>VLOOKUP(A570,Template!$A$1:$I$10000,7,FALSE)</f>
        <v>9.3299620831837071E-3</v>
      </c>
      <c r="C570" s="47">
        <f>VLOOKUP(A570,Template!$A$1:$I$10000,9,FALSE)</f>
        <v>1.153436346970782E-2</v>
      </c>
      <c r="D570" s="47">
        <f t="shared" si="28"/>
        <v>-2.204401386524113E-3</v>
      </c>
      <c r="E570" s="47">
        <f>(VLOOKUP(A570,Template!$A$1:$I$10000,6,FALSE)/VLOOKUP(A318,Template!$A$1:$I$10000,6,FALSE))-(VLOOKUP(A570,Template!$A$1:$I$10000,8,FALSE)/VLOOKUP(A318,Template!$A$1:$I$10000,8,FALSE))</f>
        <v>3.4855964336002687E-2</v>
      </c>
      <c r="F570" s="47">
        <f t="shared" si="24"/>
        <v>1.6364299357850303E-4</v>
      </c>
      <c r="G570" s="48">
        <f t="shared" si="25"/>
        <v>7.4372588609148194E-2</v>
      </c>
      <c r="H570" s="86">
        <f t="shared" si="26"/>
        <v>0.46866681646892727</v>
      </c>
      <c r="I570" s="62">
        <f t="shared" si="27"/>
        <v>0.10071648388884989</v>
      </c>
    </row>
    <row r="571" spans="1:9" x14ac:dyDescent="0.2">
      <c r="A571" s="40">
        <v>41374</v>
      </c>
      <c r="B571" s="45">
        <f>VLOOKUP(A571,Template!$A$1:$I$10000,7,FALSE)</f>
        <v>1.1149704605962318E-2</v>
      </c>
      <c r="C571" s="45">
        <f>VLOOKUP(A571,Template!$A$1:$I$10000,9,FALSE)</f>
        <v>1.2810369729807647E-3</v>
      </c>
      <c r="D571" s="45">
        <f t="shared" si="28"/>
        <v>9.8686676329815537E-3</v>
      </c>
      <c r="E571" s="45">
        <f>(VLOOKUP(A571,Template!$A$1:$I$10000,6,FALSE)/VLOOKUP(A319,Template!$A$1:$I$10000,6,FALSE))-(VLOOKUP(A571,Template!$A$1:$I$10000,8,FALSE)/VLOOKUP(A319,Template!$A$1:$I$10000,8,FALSE))</f>
        <v>4.7421364023916501E-2</v>
      </c>
      <c r="F571" s="45">
        <f t="shared" si="24"/>
        <v>2.0409316765412867E-4</v>
      </c>
      <c r="G571" s="46">
        <f t="shared" si="25"/>
        <v>7.4408684448818471E-2</v>
      </c>
      <c r="H571" s="85">
        <f t="shared" si="26"/>
        <v>0.63730953416512792</v>
      </c>
      <c r="I571" s="62">
        <f t="shared" si="27"/>
        <v>0.10071648388884989</v>
      </c>
    </row>
    <row r="572" spans="1:9" x14ac:dyDescent="0.2">
      <c r="A572" s="36">
        <v>41375</v>
      </c>
      <c r="B572" s="47">
        <f>VLOOKUP(A572,Template!$A$1:$I$10000,7,FALSE)</f>
        <v>-6.3529718758007503E-3</v>
      </c>
      <c r="C572" s="47">
        <f>VLOOKUP(A572,Template!$A$1:$I$10000,9,FALSE)</f>
        <v>-2.951573521743911E-3</v>
      </c>
      <c r="D572" s="47">
        <f t="shared" si="28"/>
        <v>-3.4013983540568393E-3</v>
      </c>
      <c r="E572" s="47">
        <f>(VLOOKUP(A572,Template!$A$1:$I$10000,6,FALSE)/VLOOKUP(A320,Template!$A$1:$I$10000,6,FALSE))-(VLOOKUP(A572,Template!$A$1:$I$10000,8,FALSE)/VLOOKUP(A320,Template!$A$1:$I$10000,8,FALSE))</f>
        <v>4.1022132142227052E-2</v>
      </c>
      <c r="F572" s="47">
        <f t="shared" si="24"/>
        <v>2.0342324807942581E-4</v>
      </c>
      <c r="G572" s="48">
        <f t="shared" si="25"/>
        <v>7.4959324933928026E-2</v>
      </c>
      <c r="H572" s="86">
        <f t="shared" si="26"/>
        <v>0.54725855893693687</v>
      </c>
      <c r="I572" s="62">
        <f t="shared" si="27"/>
        <v>0.10071648388884989</v>
      </c>
    </row>
    <row r="573" spans="1:9" x14ac:dyDescent="0.2">
      <c r="A573" s="40">
        <v>41376</v>
      </c>
      <c r="B573" s="45">
        <f>VLOOKUP(A573,Template!$A$1:$I$10000,7,FALSE)</f>
        <v>-2.2972361217203918E-3</v>
      </c>
      <c r="C573" s="45">
        <f>VLOOKUP(A573,Template!$A$1:$I$10000,9,FALSE)</f>
        <v>-2.3751601102112163E-3</v>
      </c>
      <c r="D573" s="45">
        <f t="shared" si="28"/>
        <v>7.7923988490824492E-5</v>
      </c>
      <c r="E573" s="45">
        <f>(VLOOKUP(A573,Template!$A$1:$I$10000,6,FALSE)/VLOOKUP(A321,Template!$A$1:$I$10000,6,FALSE))-(VLOOKUP(A573,Template!$A$1:$I$10000,8,FALSE)/VLOOKUP(A321,Template!$A$1:$I$10000,8,FALSE))</f>
        <v>3.5824237532300685E-2</v>
      </c>
      <c r="F573" s="45">
        <f t="shared" si="24"/>
        <v>1.9225809631262831E-4</v>
      </c>
      <c r="G573" s="46">
        <f t="shared" si="25"/>
        <v>7.4997696533712591E-2</v>
      </c>
      <c r="H573" s="85">
        <f t="shared" si="26"/>
        <v>0.47767117108986346</v>
      </c>
      <c r="I573" s="62">
        <f t="shared" si="27"/>
        <v>0.10071648388884989</v>
      </c>
    </row>
    <row r="574" spans="1:9" x14ac:dyDescent="0.2">
      <c r="A574" s="36">
        <v>41379</v>
      </c>
      <c r="B574" s="47">
        <f>VLOOKUP(A574,Template!$A$1:$I$10000,7,FALSE)</f>
        <v>-1.8125148023808713E-2</v>
      </c>
      <c r="C574" s="47">
        <f>VLOOKUP(A574,Template!$A$1:$I$10000,9,FALSE)</f>
        <v>-2.3016083778822027E-2</v>
      </c>
      <c r="D574" s="47">
        <f t="shared" si="28"/>
        <v>4.8909357550133148E-3</v>
      </c>
      <c r="E574" s="47">
        <f>(VLOOKUP(A574,Template!$A$1:$I$10000,6,FALSE)/VLOOKUP(A322,Template!$A$1:$I$10000,6,FALSE))-(VLOOKUP(A574,Template!$A$1:$I$10000,8,FALSE)/VLOOKUP(A322,Template!$A$1:$I$10000,8,FALSE))</f>
        <v>4.4747325299587692E-2</v>
      </c>
      <c r="F574" s="47">
        <f t="shared" si="24"/>
        <v>1.8917519038100667E-4</v>
      </c>
      <c r="G574" s="48">
        <f t="shared" si="25"/>
        <v>7.4795807745055856E-2</v>
      </c>
      <c r="H574" s="86">
        <f t="shared" si="26"/>
        <v>0.59825980424077407</v>
      </c>
      <c r="I574" s="62">
        <f t="shared" si="27"/>
        <v>0.10071648388884989</v>
      </c>
    </row>
    <row r="575" spans="1:9" x14ac:dyDescent="0.2">
      <c r="A575" s="40">
        <v>41380</v>
      </c>
      <c r="B575" s="45">
        <f>VLOOKUP(A575,Template!$A$1:$I$10000,7,FALSE)</f>
        <v>1.5463252854088783E-3</v>
      </c>
      <c r="C575" s="45">
        <f>VLOOKUP(A575,Template!$A$1:$I$10000,9,FALSE)</f>
        <v>7.1358000179637671E-3</v>
      </c>
      <c r="D575" s="45">
        <f t="shared" si="28"/>
        <v>-5.5894747325548888E-3</v>
      </c>
      <c r="E575" s="45">
        <f>(VLOOKUP(A575,Template!$A$1:$I$10000,6,FALSE)/VLOOKUP(A323,Template!$A$1:$I$10000,6,FALSE))-(VLOOKUP(A575,Template!$A$1:$I$10000,8,FALSE)/VLOOKUP(A323,Template!$A$1:$I$10000,8,FALSE))</f>
        <v>3.8358906181590657E-2</v>
      </c>
      <c r="F575" s="45">
        <f t="shared" si="24"/>
        <v>1.8731975175441523E-4</v>
      </c>
      <c r="G575" s="46">
        <f t="shared" si="25"/>
        <v>7.4754819865083061E-2</v>
      </c>
      <c r="H575" s="85">
        <f t="shared" si="26"/>
        <v>0.51312953801267291</v>
      </c>
      <c r="I575" s="62">
        <f t="shared" si="27"/>
        <v>0.10071648388884989</v>
      </c>
    </row>
    <row r="576" spans="1:9" x14ac:dyDescent="0.2">
      <c r="A576" s="36">
        <v>41381</v>
      </c>
      <c r="B576" s="47">
        <f>VLOOKUP(A576,Template!$A$1:$I$10000,7,FALSE)</f>
        <v>-9.964829178941037E-3</v>
      </c>
      <c r="C576" s="47">
        <f>VLOOKUP(A576,Template!$A$1:$I$10000,9,FALSE)</f>
        <v>-4.1164335820247366E-3</v>
      </c>
      <c r="D576" s="47">
        <f t="shared" si="28"/>
        <v>-5.8483955969163004E-3</v>
      </c>
      <c r="E576" s="47">
        <f>(VLOOKUP(A576,Template!$A$1:$I$10000,6,FALSE)/VLOOKUP(A324,Template!$A$1:$I$10000,6,FALSE))-(VLOOKUP(A576,Template!$A$1:$I$10000,8,FALSE)/VLOOKUP(A324,Template!$A$1:$I$10000,8,FALSE))</f>
        <v>3.3867615381255933E-2</v>
      </c>
      <c r="F576" s="47">
        <f t="shared" ref="F576:F639" si="29">AVERAGE(D324:D576)</f>
        <v>1.5905438436741531E-4</v>
      </c>
      <c r="G576" s="48">
        <f t="shared" ref="G576:G639" si="30">_xlfn.STDEV.S(D324:D575)*SQRT(252)</f>
        <v>7.4971102923187982E-2</v>
      </c>
      <c r="H576" s="86">
        <f t="shared" ref="H576:H639" si="31">E576/G576</f>
        <v>0.45174225882677982</v>
      </c>
      <c r="I576" s="62">
        <f t="shared" ref="I576:I639" si="32">MAX($G$255:$G$1419)</f>
        <v>0.10071648388884989</v>
      </c>
    </row>
    <row r="577" spans="1:9" x14ac:dyDescent="0.2">
      <c r="A577" s="40">
        <v>41382</v>
      </c>
      <c r="B577" s="45">
        <f>VLOOKUP(A577,Template!$A$1:$I$10000,7,FALSE)</f>
        <v>3.9648293842726723E-3</v>
      </c>
      <c r="C577" s="45">
        <f>VLOOKUP(A577,Template!$A$1:$I$10000,9,FALSE)</f>
        <v>8.4766332895793717E-3</v>
      </c>
      <c r="D577" s="45">
        <f t="shared" si="28"/>
        <v>-4.5118039053066994E-3</v>
      </c>
      <c r="E577" s="45">
        <f>(VLOOKUP(A577,Template!$A$1:$I$10000,6,FALSE)/VLOOKUP(A325,Template!$A$1:$I$10000,6,FALSE))-(VLOOKUP(A577,Template!$A$1:$I$10000,8,FALSE)/VLOOKUP(A325,Template!$A$1:$I$10000,8,FALSE))</f>
        <v>3.3024946172953706E-2</v>
      </c>
      <c r="F577" s="45">
        <f t="shared" si="29"/>
        <v>1.4466418669197928E-4</v>
      </c>
      <c r="G577" s="46">
        <f t="shared" si="30"/>
        <v>7.5206207547315246E-2</v>
      </c>
      <c r="H577" s="85">
        <f t="shared" si="31"/>
        <v>0.43912526970830679</v>
      </c>
      <c r="I577" s="62">
        <f t="shared" si="32"/>
        <v>0.10071648388884989</v>
      </c>
    </row>
    <row r="578" spans="1:9" x14ac:dyDescent="0.2">
      <c r="A578" s="36">
        <v>41383</v>
      </c>
      <c r="B578" s="47">
        <f>VLOOKUP(A578,Template!$A$1:$I$10000,7,FALSE)</f>
        <v>2.3177798680376061E-3</v>
      </c>
      <c r="C578" s="47">
        <f>VLOOKUP(A578,Template!$A$1:$I$10000,9,FALSE)</f>
        <v>6.1574052437258775E-3</v>
      </c>
      <c r="D578" s="47">
        <f t="shared" si="28"/>
        <v>-3.8396253756882714E-3</v>
      </c>
      <c r="E578" s="47">
        <f>(VLOOKUP(A578,Template!$A$1:$I$10000,6,FALSE)/VLOOKUP(A326,Template!$A$1:$I$10000,6,FALSE))-(VLOOKUP(A578,Template!$A$1:$I$10000,8,FALSE)/VLOOKUP(A326,Template!$A$1:$I$10000,8,FALSE))</f>
        <v>2.2153969775401627E-2</v>
      </c>
      <c r="F578" s="47">
        <f t="shared" si="29"/>
        <v>1.4138055382628337E-4</v>
      </c>
      <c r="G578" s="48">
        <f t="shared" si="30"/>
        <v>7.5284826650979811E-2</v>
      </c>
      <c r="H578" s="86">
        <f t="shared" si="31"/>
        <v>0.29426872267511955</v>
      </c>
      <c r="I578" s="62">
        <f t="shared" si="32"/>
        <v>0.10071648388884989</v>
      </c>
    </row>
    <row r="579" spans="1:9" x14ac:dyDescent="0.2">
      <c r="A579" s="40">
        <v>41386</v>
      </c>
      <c r="B579" s="45">
        <f>VLOOKUP(A579,Template!$A$1:$I$10000,7,FALSE)</f>
        <v>2.3284957262552641E-3</v>
      </c>
      <c r="C579" s="45">
        <f>VLOOKUP(A579,Template!$A$1:$I$10000,9,FALSE)</f>
        <v>-3.202694071880563E-3</v>
      </c>
      <c r="D579" s="45">
        <f t="shared" si="28"/>
        <v>5.5311897981358271E-3</v>
      </c>
      <c r="E579" s="45">
        <f>(VLOOKUP(A579,Template!$A$1:$I$10000,6,FALSE)/VLOOKUP(A327,Template!$A$1:$I$10000,6,FALSE))-(VLOOKUP(A579,Template!$A$1:$I$10000,8,FALSE)/VLOOKUP(A327,Template!$A$1:$I$10000,8,FALSE))</f>
        <v>3.2749002786020998E-2</v>
      </c>
      <c r="F579" s="45">
        <f t="shared" si="29"/>
        <v>1.3281718088065241E-4</v>
      </c>
      <c r="G579" s="46">
        <f t="shared" si="30"/>
        <v>7.5008176448257441E-2</v>
      </c>
      <c r="H579" s="85">
        <f t="shared" si="31"/>
        <v>0.43660577202022899</v>
      </c>
      <c r="I579" s="62">
        <f t="shared" si="32"/>
        <v>0.10071648388884989</v>
      </c>
    </row>
    <row r="580" spans="1:9" x14ac:dyDescent="0.2">
      <c r="A580" s="36">
        <v>41387</v>
      </c>
      <c r="B580" s="47">
        <f>VLOOKUP(A580,Template!$A$1:$I$10000,7,FALSE)</f>
        <v>2.5760608661598017E-3</v>
      </c>
      <c r="C580" s="47">
        <f>VLOOKUP(A580,Template!$A$1:$I$10000,9,FALSE)</f>
        <v>4.9115089609408358E-3</v>
      </c>
      <c r="D580" s="47">
        <f t="shared" ref="D580:D643" si="33">B580-C580</f>
        <v>-2.3354480947810341E-3</v>
      </c>
      <c r="E580" s="47">
        <f>(VLOOKUP(A580,Template!$A$1:$I$10000,6,FALSE)/VLOOKUP(A328,Template!$A$1:$I$10000,6,FALSE))-(VLOOKUP(A580,Template!$A$1:$I$10000,8,FALSE)/VLOOKUP(A328,Template!$A$1:$I$10000,8,FALSE))</f>
        <v>3.308383814471183E-2</v>
      </c>
      <c r="F580" s="47">
        <f t="shared" si="29"/>
        <v>1.4547164483823244E-4</v>
      </c>
      <c r="G580" s="48">
        <f t="shared" si="30"/>
        <v>7.4987984908580441E-2</v>
      </c>
      <c r="H580" s="86">
        <f t="shared" si="31"/>
        <v>0.44118852086831095</v>
      </c>
      <c r="I580" s="62">
        <f t="shared" si="32"/>
        <v>0.10071648388884989</v>
      </c>
    </row>
    <row r="581" spans="1:9" x14ac:dyDescent="0.2">
      <c r="A581" s="40">
        <v>41388</v>
      </c>
      <c r="B581" s="45">
        <f>VLOOKUP(A581,Template!$A$1:$I$10000,7,FALSE)</f>
        <v>3.3155508879558759E-3</v>
      </c>
      <c r="C581" s="45">
        <f>VLOOKUP(A581,Template!$A$1:$I$10000,9,FALSE)</f>
        <v>-1.5766141746897944E-4</v>
      </c>
      <c r="D581" s="45">
        <f t="shared" si="33"/>
        <v>3.4732123054248554E-3</v>
      </c>
      <c r="E581" s="45">
        <f>(VLOOKUP(A581,Template!$A$1:$I$10000,6,FALSE)/VLOOKUP(A329,Template!$A$1:$I$10000,6,FALSE))-(VLOOKUP(A581,Template!$A$1:$I$10000,8,FALSE)/VLOOKUP(A329,Template!$A$1:$I$10000,8,FALSE))</f>
        <v>3.8273616358708074E-2</v>
      </c>
      <c r="F581" s="45">
        <f t="shared" si="29"/>
        <v>1.6838921141499664E-4</v>
      </c>
      <c r="G581" s="46">
        <f t="shared" si="30"/>
        <v>7.4988334852381558E-2</v>
      </c>
      <c r="H581" s="85">
        <f t="shared" si="31"/>
        <v>0.5103942691093446</v>
      </c>
      <c r="I581" s="62">
        <f t="shared" si="32"/>
        <v>0.10071648388884989</v>
      </c>
    </row>
    <row r="582" spans="1:9" x14ac:dyDescent="0.2">
      <c r="A582" s="36">
        <v>41389</v>
      </c>
      <c r="B582" s="47">
        <f>VLOOKUP(A582,Template!$A$1:$I$10000,7,FALSE)</f>
        <v>-3.0034006836487936E-3</v>
      </c>
      <c r="C582" s="47">
        <f>VLOOKUP(A582,Template!$A$1:$I$10000,9,FALSE)</f>
        <v>-1.2290254060420835E-4</v>
      </c>
      <c r="D582" s="47">
        <f t="shared" si="33"/>
        <v>-2.8804981430445853E-3</v>
      </c>
      <c r="E582" s="47">
        <f>(VLOOKUP(A582,Template!$A$1:$I$10000,6,FALSE)/VLOOKUP(A330,Template!$A$1:$I$10000,6,FALSE))-(VLOOKUP(A582,Template!$A$1:$I$10000,8,FALSE)/VLOOKUP(A330,Template!$A$1:$I$10000,8,FALSE))</f>
        <v>2.8585594939996128E-2</v>
      </c>
      <c r="F582" s="47">
        <f t="shared" si="29"/>
        <v>1.6344174342373147E-4</v>
      </c>
      <c r="G582" s="48">
        <f t="shared" si="30"/>
        <v>7.5040013738772615E-2</v>
      </c>
      <c r="H582" s="86">
        <f t="shared" si="31"/>
        <v>0.38093802913612962</v>
      </c>
      <c r="I582" s="62">
        <f t="shared" si="32"/>
        <v>0.10071648388884989</v>
      </c>
    </row>
    <row r="583" spans="1:9" x14ac:dyDescent="0.2">
      <c r="A583" s="40">
        <v>41390</v>
      </c>
      <c r="B583" s="45">
        <f>VLOOKUP(A583,Template!$A$1:$I$10000,7,FALSE)</f>
        <v>-6.8643883336544365E-3</v>
      </c>
      <c r="C583" s="45">
        <f>VLOOKUP(A583,Template!$A$1:$I$10000,9,FALSE)</f>
        <v>-7.0480515233671825E-3</v>
      </c>
      <c r="D583" s="45">
        <f t="shared" si="33"/>
        <v>1.8366318971274609E-4</v>
      </c>
      <c r="E583" s="45">
        <f>(VLOOKUP(A583,Template!$A$1:$I$10000,6,FALSE)/VLOOKUP(A331,Template!$A$1:$I$10000,6,FALSE))-(VLOOKUP(A583,Template!$A$1:$I$10000,8,FALSE)/VLOOKUP(A331,Template!$A$1:$I$10000,8,FALSE))</f>
        <v>3.3188391343367707E-2</v>
      </c>
      <c r="F583" s="45">
        <f t="shared" si="29"/>
        <v>1.3668776031707596E-4</v>
      </c>
      <c r="G583" s="46">
        <f t="shared" si="30"/>
        <v>7.4792282824468662E-2</v>
      </c>
      <c r="H583" s="85">
        <f t="shared" si="31"/>
        <v>0.44374085253231449</v>
      </c>
      <c r="I583" s="62">
        <f t="shared" si="32"/>
        <v>0.10071648388884989</v>
      </c>
    </row>
    <row r="584" spans="1:9" x14ac:dyDescent="0.2">
      <c r="A584" s="36">
        <v>41393</v>
      </c>
      <c r="B584" s="47">
        <f>VLOOKUP(A584,Template!$A$1:$I$10000,7,FALSE)</f>
        <v>-4.8401429960865938E-3</v>
      </c>
      <c r="C584" s="47">
        <f>VLOOKUP(A584,Template!$A$1:$I$10000,9,FALSE)</f>
        <v>-5.4864718412496183E-3</v>
      </c>
      <c r="D584" s="47">
        <f t="shared" si="33"/>
        <v>6.4632884516302447E-4</v>
      </c>
      <c r="E584" s="47">
        <f>(VLOOKUP(A584,Template!$A$1:$I$10000,6,FALSE)/VLOOKUP(A332,Template!$A$1:$I$10000,6,FALSE))-(VLOOKUP(A584,Template!$A$1:$I$10000,8,FALSE)/VLOOKUP(A332,Template!$A$1:$I$10000,8,FALSE))</f>
        <v>3.4193755846464557E-2</v>
      </c>
      <c r="F584" s="47">
        <f t="shared" si="29"/>
        <v>1.5796793653125897E-4</v>
      </c>
      <c r="G584" s="48">
        <f t="shared" si="30"/>
        <v>7.4632032237744714E-2</v>
      </c>
      <c r="H584" s="86">
        <f t="shared" si="31"/>
        <v>0.45816460869695125</v>
      </c>
      <c r="I584" s="62">
        <f t="shared" si="32"/>
        <v>0.10071648388884989</v>
      </c>
    </row>
    <row r="585" spans="1:9" x14ac:dyDescent="0.2">
      <c r="A585" s="40">
        <v>41394</v>
      </c>
      <c r="B585" s="45">
        <f>VLOOKUP(A585,Template!$A$1:$I$10000,7,FALSE)</f>
        <v>-1.1265709667843682E-3</v>
      </c>
      <c r="C585" s="45">
        <f>VLOOKUP(A585,Template!$A$1:$I$10000,9,FALSE)</f>
        <v>8.0296856468489164E-3</v>
      </c>
      <c r="D585" s="45">
        <f t="shared" si="33"/>
        <v>-9.1562566136332846E-3</v>
      </c>
      <c r="E585" s="45">
        <f>(VLOOKUP(A585,Template!$A$1:$I$10000,6,FALSE)/VLOOKUP(A333,Template!$A$1:$I$10000,6,FALSE))-(VLOOKUP(A585,Template!$A$1:$I$10000,8,FALSE)/VLOOKUP(A333,Template!$A$1:$I$10000,8,FALSE))</f>
        <v>2.9799354961979718E-2</v>
      </c>
      <c r="F585" s="45">
        <f t="shared" si="29"/>
        <v>1.249836571114464E-4</v>
      </c>
      <c r="G585" s="46">
        <f t="shared" si="30"/>
        <v>7.4627299264843155E-2</v>
      </c>
      <c r="H585" s="85">
        <f t="shared" si="31"/>
        <v>0.39930903644557003</v>
      </c>
      <c r="I585" s="62">
        <f t="shared" si="32"/>
        <v>0.10071648388884989</v>
      </c>
    </row>
    <row r="586" spans="1:9" x14ac:dyDescent="0.2">
      <c r="A586" s="36">
        <v>41396</v>
      </c>
      <c r="B586" s="47">
        <f>VLOOKUP(A586,Template!$A$1:$I$10000,7,FALSE)</f>
        <v>5.6663860095398366E-3</v>
      </c>
      <c r="C586" s="47">
        <f>VLOOKUP(A586,Template!$A$1:$I$10000,9,FALSE)</f>
        <v>4.0213040581154047E-3</v>
      </c>
      <c r="D586" s="47">
        <f t="shared" si="33"/>
        <v>1.6450819514244319E-3</v>
      </c>
      <c r="E586" s="47">
        <f>(VLOOKUP(A586,Template!$A$1:$I$10000,6,FALSE)/VLOOKUP(A334,Template!$A$1:$I$10000,6,FALSE))-(VLOOKUP(A586,Template!$A$1:$I$10000,8,FALSE)/VLOOKUP(A334,Template!$A$1:$I$10000,8,FALSE))</f>
        <v>2.9598033108834021E-2</v>
      </c>
      <c r="F586" s="47">
        <f t="shared" si="29"/>
        <v>1.5026469876333517E-4</v>
      </c>
      <c r="G586" s="48">
        <f t="shared" si="30"/>
        <v>7.504729661741226E-2</v>
      </c>
      <c r="H586" s="86">
        <f t="shared" si="31"/>
        <v>0.39439172952123064</v>
      </c>
      <c r="I586" s="62">
        <f t="shared" si="32"/>
        <v>0.10071648388884989</v>
      </c>
    </row>
    <row r="587" spans="1:9" x14ac:dyDescent="0.2">
      <c r="A587" s="40">
        <v>41397</v>
      </c>
      <c r="B587" s="45">
        <f>VLOOKUP(A587,Template!$A$1:$I$10000,7,FALSE)</f>
        <v>6.6082143704584428E-3</v>
      </c>
      <c r="C587" s="45">
        <f>VLOOKUP(A587,Template!$A$1:$I$10000,9,FALSE)</f>
        <v>7.474358379356838E-3</v>
      </c>
      <c r="D587" s="45">
        <f t="shared" si="33"/>
        <v>-8.6614400889839516E-4</v>
      </c>
      <c r="E587" s="45">
        <f>(VLOOKUP(A587,Template!$A$1:$I$10000,6,FALSE)/VLOOKUP(A335,Template!$A$1:$I$10000,6,FALSE))-(VLOOKUP(A587,Template!$A$1:$I$10000,8,FALSE)/VLOOKUP(A335,Template!$A$1:$I$10000,8,FALSE))</f>
        <v>2.68995461059931E-2</v>
      </c>
      <c r="F587" s="45">
        <f t="shared" si="29"/>
        <v>1.3783528829108322E-4</v>
      </c>
      <c r="G587" s="46">
        <f t="shared" si="30"/>
        <v>7.5031883557243925E-2</v>
      </c>
      <c r="H587" s="85">
        <f t="shared" si="31"/>
        <v>0.35850820785367438</v>
      </c>
      <c r="I587" s="62">
        <f t="shared" si="32"/>
        <v>0.10071648388884989</v>
      </c>
    </row>
    <row r="588" spans="1:9" x14ac:dyDescent="0.2">
      <c r="A588" s="36">
        <v>41400</v>
      </c>
      <c r="B588" s="47">
        <f>VLOOKUP(A588,Template!$A$1:$I$10000,7,FALSE)</f>
        <v>-1.3019688215749614E-3</v>
      </c>
      <c r="C588" s="47">
        <f>VLOOKUP(A588,Template!$A$1:$I$10000,9,FALSE)</f>
        <v>-2.9551249421297943E-3</v>
      </c>
      <c r="D588" s="47">
        <f t="shared" si="33"/>
        <v>1.6531561205548329E-3</v>
      </c>
      <c r="E588" s="47">
        <f>(VLOOKUP(A588,Template!$A$1:$I$10000,6,FALSE)/VLOOKUP(A336,Template!$A$1:$I$10000,6,FALSE))-(VLOOKUP(A588,Template!$A$1:$I$10000,8,FALSE)/VLOOKUP(A336,Template!$A$1:$I$10000,8,FALSE))</f>
        <v>2.5933952402571014E-2</v>
      </c>
      <c r="F588" s="47">
        <f t="shared" si="29"/>
        <v>1.3631527603412766E-4</v>
      </c>
      <c r="G588" s="48">
        <f t="shared" si="30"/>
        <v>7.5014406855349255E-2</v>
      </c>
      <c r="H588" s="86">
        <f t="shared" si="31"/>
        <v>0.34571962226642161</v>
      </c>
      <c r="I588" s="62">
        <f t="shared" si="32"/>
        <v>0.10071648388884989</v>
      </c>
    </row>
    <row r="589" spans="1:9" x14ac:dyDescent="0.2">
      <c r="A589" s="40">
        <v>41401</v>
      </c>
      <c r="B589" s="45">
        <f>VLOOKUP(A589,Template!$A$1:$I$10000,7,FALSE)</f>
        <v>2.1962302829474645E-3</v>
      </c>
      <c r="C589" s="45">
        <f>VLOOKUP(A589,Template!$A$1:$I$10000,9,FALSE)</f>
        <v>2.8114156875609364E-3</v>
      </c>
      <c r="D589" s="45">
        <f t="shared" si="33"/>
        <v>-6.1518540461347193E-4</v>
      </c>
      <c r="E589" s="45">
        <f>(VLOOKUP(A589,Template!$A$1:$I$10000,6,FALSE)/VLOOKUP(A337,Template!$A$1:$I$10000,6,FALSE))-(VLOOKUP(A589,Template!$A$1:$I$10000,8,FALSE)/VLOOKUP(A337,Template!$A$1:$I$10000,8,FALSE))</f>
        <v>2.6465057868380604E-2</v>
      </c>
      <c r="F589" s="45">
        <f t="shared" si="29"/>
        <v>1.2408726843197252E-4</v>
      </c>
      <c r="G589" s="46">
        <f t="shared" si="30"/>
        <v>7.4993005217864256E-2</v>
      </c>
      <c r="H589" s="85">
        <f t="shared" si="31"/>
        <v>0.35290035105935857</v>
      </c>
      <c r="I589" s="62">
        <f t="shared" si="32"/>
        <v>0.10071648388884989</v>
      </c>
    </row>
    <row r="590" spans="1:9" x14ac:dyDescent="0.2">
      <c r="A590" s="36">
        <v>41402</v>
      </c>
      <c r="B590" s="47">
        <f>VLOOKUP(A590,Template!$A$1:$I$10000,7,FALSE)</f>
        <v>4.2546538710876991E-3</v>
      </c>
      <c r="C590" s="47">
        <f>VLOOKUP(A590,Template!$A$1:$I$10000,9,FALSE)</f>
        <v>3.5061449682673995E-3</v>
      </c>
      <c r="D590" s="47">
        <f t="shared" si="33"/>
        <v>7.4850890282029958E-4</v>
      </c>
      <c r="E590" s="47">
        <f>(VLOOKUP(A590,Template!$A$1:$I$10000,6,FALSE)/VLOOKUP(A338,Template!$A$1:$I$10000,6,FALSE))-(VLOOKUP(A590,Template!$A$1:$I$10000,8,FALSE)/VLOOKUP(A338,Template!$A$1:$I$10000,8,FALSE))</f>
        <v>2.7462513580853831E-2</v>
      </c>
      <c r="F590" s="47">
        <f t="shared" si="29"/>
        <v>1.3115192557405062E-4</v>
      </c>
      <c r="G590" s="48">
        <f t="shared" si="30"/>
        <v>7.498758905718729E-2</v>
      </c>
      <c r="H590" s="86">
        <f t="shared" si="31"/>
        <v>0.36622745078402608</v>
      </c>
      <c r="I590" s="62">
        <f t="shared" si="32"/>
        <v>0.10071648388884989</v>
      </c>
    </row>
    <row r="591" spans="1:9" x14ac:dyDescent="0.2">
      <c r="A591" s="40">
        <v>41403</v>
      </c>
      <c r="B591" s="45">
        <f>VLOOKUP(A591,Template!$A$1:$I$10000,7,FALSE)</f>
        <v>1.0387869698318397E-3</v>
      </c>
      <c r="C591" s="45">
        <f>VLOOKUP(A591,Template!$A$1:$I$10000,9,FALSE)</f>
        <v>-1.5403439259716878E-3</v>
      </c>
      <c r="D591" s="45">
        <f t="shared" si="33"/>
        <v>2.5791308958035275E-3</v>
      </c>
      <c r="E591" s="45">
        <f>(VLOOKUP(A591,Template!$A$1:$I$10000,6,FALSE)/VLOOKUP(A339,Template!$A$1:$I$10000,6,FALSE))-(VLOOKUP(A591,Template!$A$1:$I$10000,8,FALSE)/VLOOKUP(A339,Template!$A$1:$I$10000,8,FALSE))</f>
        <v>3.0910212157044814E-2</v>
      </c>
      <c r="F591" s="45">
        <f t="shared" si="29"/>
        <v>1.4243473414481391E-4</v>
      </c>
      <c r="G591" s="46">
        <f t="shared" si="30"/>
        <v>7.4989039609378069E-2</v>
      </c>
      <c r="H591" s="85">
        <f t="shared" si="31"/>
        <v>0.41219639987467194</v>
      </c>
      <c r="I591" s="62">
        <f t="shared" si="32"/>
        <v>0.10071648388884989</v>
      </c>
    </row>
    <row r="592" spans="1:9" x14ac:dyDescent="0.2">
      <c r="A592" s="36">
        <v>41404</v>
      </c>
      <c r="B592" s="47">
        <f>VLOOKUP(A592,Template!$A$1:$I$10000,7,FALSE)</f>
        <v>-1.1668807197043884E-3</v>
      </c>
      <c r="C592" s="47">
        <f>VLOOKUP(A592,Template!$A$1:$I$10000,9,FALSE)</f>
        <v>-6.782451154855984E-3</v>
      </c>
      <c r="D592" s="47">
        <f t="shared" si="33"/>
        <v>5.6155704351515956E-3</v>
      </c>
      <c r="E592" s="47">
        <f>(VLOOKUP(A592,Template!$A$1:$I$10000,6,FALSE)/VLOOKUP(A340,Template!$A$1:$I$10000,6,FALSE))-(VLOOKUP(A592,Template!$A$1:$I$10000,8,FALSE)/VLOOKUP(A340,Template!$A$1:$I$10000,8,FALSE))</f>
        <v>2.730463634575353E-2</v>
      </c>
      <c r="F592" s="47">
        <f t="shared" si="29"/>
        <v>1.6845586003015573E-4</v>
      </c>
      <c r="G592" s="48">
        <f t="shared" si="30"/>
        <v>7.5020653654855399E-2</v>
      </c>
      <c r="H592" s="86">
        <f t="shared" si="31"/>
        <v>0.36396158944939228</v>
      </c>
      <c r="I592" s="62">
        <f t="shared" si="32"/>
        <v>0.10071648388884989</v>
      </c>
    </row>
    <row r="593" spans="1:9" x14ac:dyDescent="0.2">
      <c r="A593" s="40">
        <v>41407</v>
      </c>
      <c r="B593" s="45">
        <f>VLOOKUP(A593,Template!$A$1:$I$10000,7,FALSE)</f>
        <v>-6.7078153824230435E-3</v>
      </c>
      <c r="C593" s="45">
        <f>VLOOKUP(A593,Template!$A$1:$I$10000,9,FALSE)</f>
        <v>-8.8148964342261715E-3</v>
      </c>
      <c r="D593" s="45">
        <f t="shared" si="33"/>
        <v>2.107081051803128E-3</v>
      </c>
      <c r="E593" s="45">
        <f>(VLOOKUP(A593,Template!$A$1:$I$10000,6,FALSE)/VLOOKUP(A341,Template!$A$1:$I$10000,6,FALSE))-(VLOOKUP(A593,Template!$A$1:$I$10000,8,FALSE)/VLOOKUP(A341,Template!$A$1:$I$10000,8,FALSE))</f>
        <v>2.5227789551730329E-2</v>
      </c>
      <c r="F593" s="45">
        <f t="shared" si="29"/>
        <v>1.3982873678862281E-4</v>
      </c>
      <c r="G593" s="46">
        <f t="shared" si="30"/>
        <v>7.465278451190932E-2</v>
      </c>
      <c r="H593" s="85">
        <f t="shared" si="31"/>
        <v>0.33793501095335232</v>
      </c>
      <c r="I593" s="62">
        <f t="shared" si="32"/>
        <v>0.10071648388884989</v>
      </c>
    </row>
    <row r="594" spans="1:9" x14ac:dyDescent="0.2">
      <c r="A594" s="36">
        <v>41408</v>
      </c>
      <c r="B594" s="47">
        <f>VLOOKUP(A594,Template!$A$1:$I$10000,7,FALSE)</f>
        <v>1.625409330747285E-3</v>
      </c>
      <c r="C594" s="47">
        <f>VLOOKUP(A594,Template!$A$1:$I$10000,9,FALSE)</f>
        <v>1.6511438900668196E-3</v>
      </c>
      <c r="D594" s="47">
        <f t="shared" si="33"/>
        <v>-2.5734559319534611E-5</v>
      </c>
      <c r="E594" s="47">
        <f>(VLOOKUP(A594,Template!$A$1:$I$10000,6,FALSE)/VLOOKUP(A342,Template!$A$1:$I$10000,6,FALSE))-(VLOOKUP(A594,Template!$A$1:$I$10000,8,FALSE)/VLOOKUP(A342,Template!$A$1:$I$10000,8,FALSE))</f>
        <v>2.4588127546411043E-2</v>
      </c>
      <c r="F594" s="47">
        <f t="shared" si="29"/>
        <v>1.234873805335604E-4</v>
      </c>
      <c r="G594" s="48">
        <f t="shared" si="30"/>
        <v>7.4572530286116032E-2</v>
      </c>
      <c r="H594" s="86">
        <f t="shared" si="31"/>
        <v>0.32972097704171477</v>
      </c>
      <c r="I594" s="62">
        <f t="shared" si="32"/>
        <v>0.10071648388884989</v>
      </c>
    </row>
    <row r="595" spans="1:9" x14ac:dyDescent="0.2">
      <c r="A595" s="40">
        <v>41409</v>
      </c>
      <c r="B595" s="45">
        <f>VLOOKUP(A595,Template!$A$1:$I$10000,7,FALSE)</f>
        <v>9.5974828493994302E-4</v>
      </c>
      <c r="C595" s="45">
        <f>VLOOKUP(A595,Template!$A$1:$I$10000,9,FALSE)</f>
        <v>-6.1320369787476459E-4</v>
      </c>
      <c r="D595" s="45">
        <f t="shared" si="33"/>
        <v>1.5729519828147076E-3</v>
      </c>
      <c r="E595" s="45">
        <f>(VLOOKUP(A595,Template!$A$1:$I$10000,6,FALSE)/VLOOKUP(A343,Template!$A$1:$I$10000,6,FALSE))-(VLOOKUP(A595,Template!$A$1:$I$10000,8,FALSE)/VLOOKUP(A343,Template!$A$1:$I$10000,8,FALSE))</f>
        <v>3.1397806064594524E-2</v>
      </c>
      <c r="F595" s="45">
        <f t="shared" si="29"/>
        <v>1.2721598403482443E-4</v>
      </c>
      <c r="G595" s="46">
        <f t="shared" si="30"/>
        <v>7.4570949512942949E-2</v>
      </c>
      <c r="H595" s="85">
        <f t="shared" si="31"/>
        <v>0.42104608121081988</v>
      </c>
      <c r="I595" s="62">
        <f t="shared" si="32"/>
        <v>0.10071648388884989</v>
      </c>
    </row>
    <row r="596" spans="1:9" x14ac:dyDescent="0.2">
      <c r="A596" s="36">
        <v>41410</v>
      </c>
      <c r="B596" s="47">
        <f>VLOOKUP(A596,Template!$A$1:$I$10000,7,FALSE)</f>
        <v>-4.3308242516864048E-3</v>
      </c>
      <c r="C596" s="47">
        <f>VLOOKUP(A596,Template!$A$1:$I$10000,9,FALSE)</f>
        <v>-5.8605050486197907E-3</v>
      </c>
      <c r="D596" s="47">
        <f t="shared" si="33"/>
        <v>1.5296807969333859E-3</v>
      </c>
      <c r="E596" s="47">
        <f>(VLOOKUP(A596,Template!$A$1:$I$10000,6,FALSE)/VLOOKUP(A344,Template!$A$1:$I$10000,6,FALSE))-(VLOOKUP(A596,Template!$A$1:$I$10000,8,FALSE)/VLOOKUP(A344,Template!$A$1:$I$10000,8,FALSE))</f>
        <v>2.7264738669672939E-2</v>
      </c>
      <c r="F596" s="47">
        <f t="shared" si="29"/>
        <v>1.5489350348216158E-4</v>
      </c>
      <c r="G596" s="48">
        <f t="shared" si="30"/>
        <v>7.4372871596003282E-2</v>
      </c>
      <c r="H596" s="86">
        <f t="shared" si="31"/>
        <v>0.36659521253631566</v>
      </c>
      <c r="I596" s="62">
        <f t="shared" si="32"/>
        <v>0.10071648388884989</v>
      </c>
    </row>
    <row r="597" spans="1:9" x14ac:dyDescent="0.2">
      <c r="A597" s="40">
        <v>41411</v>
      </c>
      <c r="B597" s="45">
        <f>VLOOKUP(A597,Template!$A$1:$I$10000,7,FALSE)</f>
        <v>-9.6756082203123261E-3</v>
      </c>
      <c r="C597" s="45">
        <f>VLOOKUP(A597,Template!$A$1:$I$10000,9,FALSE)</f>
        <v>-5.1863324885004225E-4</v>
      </c>
      <c r="D597" s="45">
        <f t="shared" si="33"/>
        <v>-9.1569749714622839E-3</v>
      </c>
      <c r="E597" s="45">
        <f>(VLOOKUP(A597,Template!$A$1:$I$10000,6,FALSE)/VLOOKUP(A345,Template!$A$1:$I$10000,6,FALSE))-(VLOOKUP(A597,Template!$A$1:$I$10000,8,FALSE)/VLOOKUP(A345,Template!$A$1:$I$10000,8,FALSE))</f>
        <v>1.7350886531489085E-2</v>
      </c>
      <c r="F597" s="45">
        <f t="shared" si="29"/>
        <v>9.5920376676460222E-5</v>
      </c>
      <c r="G597" s="46">
        <f t="shared" si="30"/>
        <v>7.4172266450003563E-2</v>
      </c>
      <c r="H597" s="85">
        <f t="shared" si="31"/>
        <v>0.23392687539330614</v>
      </c>
      <c r="I597" s="62">
        <f t="shared" si="32"/>
        <v>0.10071648388884989</v>
      </c>
    </row>
    <row r="598" spans="1:9" x14ac:dyDescent="0.2">
      <c r="A598" s="36">
        <v>41414</v>
      </c>
      <c r="B598" s="47">
        <f>VLOOKUP(A598,Template!$A$1:$I$10000,7,FALSE)</f>
        <v>4.1507039154011771E-3</v>
      </c>
      <c r="C598" s="47">
        <f>VLOOKUP(A598,Template!$A$1:$I$10000,9,FALSE)</f>
        <v>-6.0695141336325475E-3</v>
      </c>
      <c r="D598" s="47">
        <f t="shared" si="33"/>
        <v>1.0220218049033725E-2</v>
      </c>
      <c r="E598" s="47">
        <f>(VLOOKUP(A598,Template!$A$1:$I$10000,6,FALSE)/VLOOKUP(A346,Template!$A$1:$I$10000,6,FALSE))-(VLOOKUP(A598,Template!$A$1:$I$10000,8,FALSE)/VLOOKUP(A346,Template!$A$1:$I$10000,8,FALSE))</f>
        <v>2.8419020174691334E-2</v>
      </c>
      <c r="F598" s="47">
        <f t="shared" si="29"/>
        <v>1.3170795586579738E-4</v>
      </c>
      <c r="G598" s="48">
        <f t="shared" si="30"/>
        <v>7.4744024999621517E-2</v>
      </c>
      <c r="H598" s="86">
        <f t="shared" si="31"/>
        <v>0.38021795287095178</v>
      </c>
      <c r="I598" s="62">
        <f t="shared" si="32"/>
        <v>0.10071648388884989</v>
      </c>
    </row>
    <row r="599" spans="1:9" x14ac:dyDescent="0.2">
      <c r="A599" s="40">
        <v>41416</v>
      </c>
      <c r="B599" s="45">
        <f>VLOOKUP(A599,Template!$A$1:$I$10000,7,FALSE)</f>
        <v>2.9636431148505338E-4</v>
      </c>
      <c r="C599" s="45">
        <f>VLOOKUP(A599,Template!$A$1:$I$10000,9,FALSE)</f>
        <v>8.7358320301240688E-3</v>
      </c>
      <c r="D599" s="45">
        <f t="shared" si="33"/>
        <v>-8.4394677186390155E-3</v>
      </c>
      <c r="E599" s="45">
        <f>(VLOOKUP(A599,Template!$A$1:$I$10000,6,FALSE)/VLOOKUP(A347,Template!$A$1:$I$10000,6,FALSE))-(VLOOKUP(A599,Template!$A$1:$I$10000,8,FALSE)/VLOOKUP(A347,Template!$A$1:$I$10000,8,FALSE))</f>
        <v>1.9279573335330036E-2</v>
      </c>
      <c r="F599" s="45">
        <f t="shared" si="29"/>
        <v>1.0381450589654802E-4</v>
      </c>
      <c r="G599" s="46">
        <f t="shared" si="30"/>
        <v>7.5411852009222791E-2</v>
      </c>
      <c r="H599" s="85">
        <f t="shared" si="31"/>
        <v>0.25565707274994603</v>
      </c>
      <c r="I599" s="62">
        <f t="shared" si="32"/>
        <v>0.10071648388884989</v>
      </c>
    </row>
    <row r="600" spans="1:9" x14ac:dyDescent="0.2">
      <c r="A600" s="36">
        <v>41417</v>
      </c>
      <c r="B600" s="47">
        <f>VLOOKUP(A600,Template!$A$1:$I$10000,7,FALSE)</f>
        <v>-9.4716628619970766E-3</v>
      </c>
      <c r="C600" s="47">
        <f>VLOOKUP(A600,Template!$A$1:$I$10000,9,FALSE)</f>
        <v>-7.7468548893239175E-3</v>
      </c>
      <c r="D600" s="47">
        <f t="shared" si="33"/>
        <v>-1.7248079726731591E-3</v>
      </c>
      <c r="E600" s="47">
        <f>(VLOOKUP(A600,Template!$A$1:$I$10000,6,FALSE)/VLOOKUP(A348,Template!$A$1:$I$10000,6,FALSE))-(VLOOKUP(A600,Template!$A$1:$I$10000,8,FALSE)/VLOOKUP(A348,Template!$A$1:$I$10000,8,FALSE))</f>
        <v>1.6934285169634578E-2</v>
      </c>
      <c r="F600" s="47">
        <f t="shared" si="29"/>
        <v>9.2196154791028732E-5</v>
      </c>
      <c r="G600" s="48">
        <f t="shared" si="30"/>
        <v>7.5889873605105865E-2</v>
      </c>
      <c r="H600" s="86">
        <f t="shared" si="31"/>
        <v>0.22314288277448444</v>
      </c>
      <c r="I600" s="62">
        <f t="shared" si="32"/>
        <v>0.10071648388884989</v>
      </c>
    </row>
    <row r="601" spans="1:9" x14ac:dyDescent="0.2">
      <c r="A601" s="40">
        <v>41418</v>
      </c>
      <c r="B601" s="45">
        <f>VLOOKUP(A601,Template!$A$1:$I$10000,7,FALSE)</f>
        <v>-4.4438056272615434E-3</v>
      </c>
      <c r="C601" s="45">
        <f>VLOOKUP(A601,Template!$A$1:$I$10000,9,FALSE)</f>
        <v>-9.381549383531862E-3</v>
      </c>
      <c r="D601" s="45">
        <f t="shared" si="33"/>
        <v>4.9377437562703186E-3</v>
      </c>
      <c r="E601" s="45">
        <f>(VLOOKUP(A601,Template!$A$1:$I$10000,6,FALSE)/VLOOKUP(A349,Template!$A$1:$I$10000,6,FALSE))-(VLOOKUP(A601,Template!$A$1:$I$10000,8,FALSE)/VLOOKUP(A349,Template!$A$1:$I$10000,8,FALSE))</f>
        <v>1.7659142744618217E-2</v>
      </c>
      <c r="F601" s="45">
        <f t="shared" si="29"/>
        <v>1.0838406822400507E-4</v>
      </c>
      <c r="G601" s="46">
        <f t="shared" si="30"/>
        <v>7.5908061075297004E-2</v>
      </c>
      <c r="H601" s="85">
        <f t="shared" si="31"/>
        <v>0.23263856953349435</v>
      </c>
      <c r="I601" s="62">
        <f t="shared" si="32"/>
        <v>0.10071648388884989</v>
      </c>
    </row>
    <row r="602" spans="1:9" x14ac:dyDescent="0.2">
      <c r="A602" s="36">
        <v>41421</v>
      </c>
      <c r="B602" s="47">
        <f>VLOOKUP(A602,Template!$A$1:$I$10000,7,FALSE)</f>
        <v>-7.5882596454817097E-3</v>
      </c>
      <c r="C602" s="47">
        <f>VLOOKUP(A602,Template!$A$1:$I$10000,9,FALSE)</f>
        <v>-6.204003059116725E-3</v>
      </c>
      <c r="D602" s="47">
        <f t="shared" si="33"/>
        <v>-1.3842565863649847E-3</v>
      </c>
      <c r="E602" s="47">
        <f>(VLOOKUP(A602,Template!$A$1:$I$10000,6,FALSE)/VLOOKUP(A350,Template!$A$1:$I$10000,6,FALSE))-(VLOOKUP(A602,Template!$A$1:$I$10000,8,FALSE)/VLOOKUP(A350,Template!$A$1:$I$10000,8,FALSE))</f>
        <v>1.031543541261748E-2</v>
      </c>
      <c r="F602" s="47">
        <f t="shared" si="29"/>
        <v>8.6120954273049492E-5</v>
      </c>
      <c r="G602" s="48">
        <f t="shared" si="30"/>
        <v>7.5949106162261484E-2</v>
      </c>
      <c r="H602" s="86">
        <f t="shared" si="31"/>
        <v>0.13582036621443661</v>
      </c>
      <c r="I602" s="62">
        <f t="shared" si="32"/>
        <v>0.10071648388884989</v>
      </c>
    </row>
    <row r="603" spans="1:9" x14ac:dyDescent="0.2">
      <c r="A603" s="40">
        <v>41422</v>
      </c>
      <c r="B603" s="45">
        <f>VLOOKUP(A603,Template!$A$1:$I$10000,7,FALSE)</f>
        <v>-1.7773152540988546E-3</v>
      </c>
      <c r="C603" s="45">
        <f>VLOOKUP(A603,Template!$A$1:$I$10000,9,FALSE)</f>
        <v>-7.760263709919113E-3</v>
      </c>
      <c r="D603" s="45">
        <f t="shared" si="33"/>
        <v>5.9829484558202584E-3</v>
      </c>
      <c r="E603" s="45">
        <f>(VLOOKUP(A603,Template!$A$1:$I$10000,6,FALSE)/VLOOKUP(A351,Template!$A$1:$I$10000,6,FALSE))-(VLOOKUP(A603,Template!$A$1:$I$10000,8,FALSE)/VLOOKUP(A351,Template!$A$1:$I$10000,8,FALSE))</f>
        <v>2.9475345578570455E-2</v>
      </c>
      <c r="F603" s="45">
        <f t="shared" si="29"/>
        <v>8.5890893884611885E-5</v>
      </c>
      <c r="G603" s="46">
        <f t="shared" si="30"/>
        <v>7.5727808496448973E-2</v>
      </c>
      <c r="H603" s="85">
        <f t="shared" si="31"/>
        <v>0.38922749996063355</v>
      </c>
      <c r="I603" s="62">
        <f t="shared" si="32"/>
        <v>0.10071648388884989</v>
      </c>
    </row>
    <row r="604" spans="1:9" x14ac:dyDescent="0.2">
      <c r="A604" s="36">
        <v>41423</v>
      </c>
      <c r="B604" s="47">
        <f>VLOOKUP(A604,Template!$A$1:$I$10000,7,FALSE)</f>
        <v>-1.0434561748508764E-2</v>
      </c>
      <c r="C604" s="47">
        <f>VLOOKUP(A604,Template!$A$1:$I$10000,9,FALSE)</f>
        <v>-1.0437606308952851E-3</v>
      </c>
      <c r="D604" s="47">
        <f t="shared" si="33"/>
        <v>-9.3908011176134787E-3</v>
      </c>
      <c r="E604" s="47">
        <f>(VLOOKUP(A604,Template!$A$1:$I$10000,6,FALSE)/VLOOKUP(A352,Template!$A$1:$I$10000,6,FALSE))-(VLOOKUP(A604,Template!$A$1:$I$10000,8,FALSE)/VLOOKUP(A352,Template!$A$1:$I$10000,8,FALSE))</f>
        <v>1.8645218967592969E-2</v>
      </c>
      <c r="F604" s="47">
        <f t="shared" si="29"/>
        <v>1.008778081148235E-4</v>
      </c>
      <c r="G604" s="48">
        <f t="shared" si="30"/>
        <v>7.4781686464466271E-2</v>
      </c>
      <c r="H604" s="86">
        <f t="shared" si="31"/>
        <v>0.24932867723506807</v>
      </c>
      <c r="I604" s="62">
        <f t="shared" si="32"/>
        <v>0.10071648388884989</v>
      </c>
    </row>
    <row r="605" spans="1:9" x14ac:dyDescent="0.2">
      <c r="A605" s="40">
        <v>41424</v>
      </c>
      <c r="B605" s="45">
        <f>VLOOKUP(A605,Template!$A$1:$I$10000,7,FALSE)</f>
        <v>7.0742603937010706E-3</v>
      </c>
      <c r="C605" s="45">
        <f>VLOOKUP(A605,Template!$A$1:$I$10000,9,FALSE)</f>
        <v>8.924770713205632E-4</v>
      </c>
      <c r="D605" s="45">
        <f t="shared" si="33"/>
        <v>6.1817833223805074E-3</v>
      </c>
      <c r="E605" s="45">
        <f>(VLOOKUP(A605,Template!$A$1:$I$10000,6,FALSE)/VLOOKUP(A353,Template!$A$1:$I$10000,6,FALSE))-(VLOOKUP(A605,Template!$A$1:$I$10000,8,FALSE)/VLOOKUP(A353,Template!$A$1:$I$10000,8,FALSE))</f>
        <v>2.5473645277586221E-2</v>
      </c>
      <c r="F605" s="45">
        <f t="shared" si="29"/>
        <v>1.1894957984266745E-4</v>
      </c>
      <c r="G605" s="46">
        <f t="shared" si="30"/>
        <v>7.5371188177457554E-2</v>
      </c>
      <c r="H605" s="85">
        <f t="shared" si="31"/>
        <v>0.33797590158204543</v>
      </c>
      <c r="I605" s="62">
        <f t="shared" si="32"/>
        <v>0.10071648388884989</v>
      </c>
    </row>
    <row r="606" spans="1:9" x14ac:dyDescent="0.2">
      <c r="A606" s="36">
        <v>41425</v>
      </c>
      <c r="B606" s="47">
        <f>VLOOKUP(A606,Template!$A$1:$I$10000,7,FALSE)</f>
        <v>8.3284266371399518E-3</v>
      </c>
      <c r="C606" s="47">
        <f>VLOOKUP(A606,Template!$A$1:$I$10000,9,FALSE)</f>
        <v>1.2809762580801021E-2</v>
      </c>
      <c r="D606" s="47">
        <f t="shared" si="33"/>
        <v>-4.4813359436610689E-3</v>
      </c>
      <c r="E606" s="47">
        <f>(VLOOKUP(A606,Template!$A$1:$I$10000,6,FALSE)/VLOOKUP(A354,Template!$A$1:$I$10000,6,FALSE))-(VLOOKUP(A606,Template!$A$1:$I$10000,8,FALSE)/VLOOKUP(A354,Template!$A$1:$I$10000,8,FALSE))</f>
        <v>3.684740811984788E-2</v>
      </c>
      <c r="F606" s="47">
        <f t="shared" si="29"/>
        <v>1.033449939501053E-4</v>
      </c>
      <c r="G606" s="48">
        <f t="shared" si="30"/>
        <v>7.5613741696704484E-2</v>
      </c>
      <c r="H606" s="86">
        <f t="shared" si="31"/>
        <v>0.48731100052748511</v>
      </c>
      <c r="I606" s="62">
        <f t="shared" si="32"/>
        <v>0.10071648388884989</v>
      </c>
    </row>
    <row r="607" spans="1:9" x14ac:dyDescent="0.2">
      <c r="A607" s="40">
        <v>41428</v>
      </c>
      <c r="B607" s="45">
        <f>VLOOKUP(A607,Template!$A$1:$I$10000,7,FALSE)</f>
        <v>2.3991758443666633E-3</v>
      </c>
      <c r="C607" s="45">
        <f>VLOOKUP(A607,Template!$A$1:$I$10000,9,FALSE)</f>
        <v>-5.7381312540859541E-3</v>
      </c>
      <c r="D607" s="45">
        <f t="shared" si="33"/>
        <v>8.1373070984526175E-3</v>
      </c>
      <c r="E607" s="45">
        <f>(VLOOKUP(A607,Template!$A$1:$I$10000,6,FALSE)/VLOOKUP(A355,Template!$A$1:$I$10000,6,FALSE))-(VLOOKUP(A607,Template!$A$1:$I$10000,8,FALSE)/VLOOKUP(A355,Template!$A$1:$I$10000,8,FALSE))</f>
        <v>2.8959210966511773E-2</v>
      </c>
      <c r="F607" s="45">
        <f t="shared" si="29"/>
        <v>1.9370054817149875E-4</v>
      </c>
      <c r="G607" s="46">
        <f t="shared" si="30"/>
        <v>7.427693565740752E-2</v>
      </c>
      <c r="H607" s="85">
        <f t="shared" si="31"/>
        <v>0.38988160604904704</v>
      </c>
      <c r="I607" s="62">
        <f t="shared" si="32"/>
        <v>0.10071648388884989</v>
      </c>
    </row>
    <row r="608" spans="1:9" x14ac:dyDescent="0.2">
      <c r="A608" s="36">
        <v>41429</v>
      </c>
      <c r="B608" s="47">
        <f>VLOOKUP(A608,Template!$A$1:$I$10000,7,FALSE)</f>
        <v>-3.5571950507053973E-3</v>
      </c>
      <c r="C608" s="47">
        <f>VLOOKUP(A608,Template!$A$1:$I$10000,9,FALSE)</f>
        <v>7.5878105495044146E-3</v>
      </c>
      <c r="D608" s="47">
        <f t="shared" si="33"/>
        <v>-1.1145005600209812E-2</v>
      </c>
      <c r="E608" s="47">
        <f>(VLOOKUP(A608,Template!$A$1:$I$10000,6,FALSE)/VLOOKUP(A356,Template!$A$1:$I$10000,6,FALSE))-(VLOOKUP(A608,Template!$A$1:$I$10000,8,FALSE)/VLOOKUP(A356,Template!$A$1:$I$10000,8,FALSE))</f>
        <v>1.8342121179069748E-2</v>
      </c>
      <c r="F608" s="47">
        <f t="shared" si="29"/>
        <v>8.7912836502519916E-5</v>
      </c>
      <c r="G608" s="48">
        <f t="shared" si="30"/>
        <v>7.3080928952872243E-2</v>
      </c>
      <c r="H608" s="86">
        <f t="shared" si="31"/>
        <v>0.2509836894779765</v>
      </c>
      <c r="I608" s="62">
        <f t="shared" si="32"/>
        <v>0.10071648388884989</v>
      </c>
    </row>
    <row r="609" spans="1:9" x14ac:dyDescent="0.2">
      <c r="A609" s="40">
        <v>41430</v>
      </c>
      <c r="B609" s="45">
        <f>VLOOKUP(A609,Template!$A$1:$I$10000,7,FALSE)</f>
        <v>-2.6214458724461709E-3</v>
      </c>
      <c r="C609" s="45">
        <f>VLOOKUP(A609,Template!$A$1:$I$10000,9,FALSE)</f>
        <v>-1.4670753519432367E-3</v>
      </c>
      <c r="D609" s="45">
        <f t="shared" si="33"/>
        <v>-1.1543705205029342E-3</v>
      </c>
      <c r="E609" s="45">
        <f>(VLOOKUP(A609,Template!$A$1:$I$10000,6,FALSE)/VLOOKUP(A357,Template!$A$1:$I$10000,6,FALSE))-(VLOOKUP(A609,Template!$A$1:$I$10000,8,FALSE)/VLOOKUP(A357,Template!$A$1:$I$10000,8,FALSE))</f>
        <v>1.2455225615588095E-2</v>
      </c>
      <c r="F609" s="45">
        <f t="shared" si="29"/>
        <v>8.5841801368635032E-5</v>
      </c>
      <c r="G609" s="46">
        <f t="shared" si="30"/>
        <v>7.3942450301288043E-2</v>
      </c>
      <c r="H609" s="85">
        <f t="shared" si="31"/>
        <v>0.16844485900639852</v>
      </c>
      <c r="I609" s="62">
        <f t="shared" si="32"/>
        <v>0.10071648388884989</v>
      </c>
    </row>
    <row r="610" spans="1:9" x14ac:dyDescent="0.2">
      <c r="A610" s="36">
        <v>41431</v>
      </c>
      <c r="B610" s="47">
        <f>VLOOKUP(A610,Template!$A$1:$I$10000,7,FALSE)</f>
        <v>-6.1228111538528252E-3</v>
      </c>
      <c r="C610" s="47">
        <f>VLOOKUP(A610,Template!$A$1:$I$10000,9,FALSE)</f>
        <v>-5.6861140991302239E-3</v>
      </c>
      <c r="D610" s="47">
        <f t="shared" si="33"/>
        <v>-4.3669705472260123E-4</v>
      </c>
      <c r="E610" s="47">
        <f>(VLOOKUP(A610,Template!$A$1:$I$10000,6,FALSE)/VLOOKUP(A358,Template!$A$1:$I$10000,6,FALSE))-(VLOOKUP(A610,Template!$A$1:$I$10000,8,FALSE)/VLOOKUP(A358,Template!$A$1:$I$10000,8,FALSE))</f>
        <v>3.821668538424805E-3</v>
      </c>
      <c r="F610" s="47">
        <f t="shared" si="29"/>
        <v>6.5249861657744923E-5</v>
      </c>
      <c r="G610" s="48">
        <f t="shared" si="30"/>
        <v>7.3803057050135609E-2</v>
      </c>
      <c r="H610" s="86">
        <f t="shared" si="31"/>
        <v>5.1781981548930739E-2</v>
      </c>
      <c r="I610" s="62">
        <f t="shared" si="32"/>
        <v>0.10071648388884989</v>
      </c>
    </row>
    <row r="611" spans="1:9" x14ac:dyDescent="0.2">
      <c r="A611" s="40">
        <v>41432</v>
      </c>
      <c r="B611" s="45">
        <f>VLOOKUP(A611,Template!$A$1:$I$10000,7,FALSE)</f>
        <v>-1.2176149873393549E-2</v>
      </c>
      <c r="C611" s="45">
        <f>VLOOKUP(A611,Template!$A$1:$I$10000,9,FALSE)</f>
        <v>-1.1893025141346603E-2</v>
      </c>
      <c r="D611" s="45">
        <f t="shared" si="33"/>
        <v>-2.8312473204694655E-4</v>
      </c>
      <c r="E611" s="45">
        <f>(VLOOKUP(A611,Template!$A$1:$I$10000,6,FALSE)/VLOOKUP(A359,Template!$A$1:$I$10000,6,FALSE))-(VLOOKUP(A611,Template!$A$1:$I$10000,8,FALSE)/VLOOKUP(A359,Template!$A$1:$I$10000,8,FALSE))</f>
        <v>6.7042733027505852E-3</v>
      </c>
      <c r="F611" s="45">
        <f t="shared" si="29"/>
        <v>3.139114604316643E-5</v>
      </c>
      <c r="G611" s="46">
        <f t="shared" si="30"/>
        <v>7.3342167359686225E-2</v>
      </c>
      <c r="H611" s="85">
        <f t="shared" si="31"/>
        <v>9.1410896951972312E-2</v>
      </c>
      <c r="I611" s="62">
        <f t="shared" si="32"/>
        <v>0.10071648388884989</v>
      </c>
    </row>
    <row r="612" spans="1:9" x14ac:dyDescent="0.2">
      <c r="A612" s="36">
        <v>41435</v>
      </c>
      <c r="B612" s="47">
        <f>VLOOKUP(A612,Template!$A$1:$I$10000,7,FALSE)</f>
        <v>-1.6125919446747683E-2</v>
      </c>
      <c r="C612" s="47">
        <f>VLOOKUP(A612,Template!$A$1:$I$10000,9,FALSE)</f>
        <v>-2.147721065727981E-2</v>
      </c>
      <c r="D612" s="47">
        <f t="shared" si="33"/>
        <v>5.3512912105321275E-3</v>
      </c>
      <c r="E612" s="47">
        <f>(VLOOKUP(A612,Template!$A$1:$I$10000,6,FALSE)/VLOOKUP(A360,Template!$A$1:$I$10000,6,FALSE))-(VLOOKUP(A612,Template!$A$1:$I$10000,8,FALSE)/VLOOKUP(A360,Template!$A$1:$I$10000,8,FALSE))</f>
        <v>1.9842760474529042E-2</v>
      </c>
      <c r="F612" s="47">
        <f t="shared" si="29"/>
        <v>6.5596997051108559E-5</v>
      </c>
      <c r="G612" s="48">
        <f t="shared" si="30"/>
        <v>7.3266417162589206E-2</v>
      </c>
      <c r="H612" s="86">
        <f t="shared" si="31"/>
        <v>0.27083022813160046</v>
      </c>
      <c r="I612" s="62">
        <f t="shared" si="32"/>
        <v>0.10071648388884989</v>
      </c>
    </row>
    <row r="613" spans="1:9" x14ac:dyDescent="0.2">
      <c r="A613" s="40">
        <v>41436</v>
      </c>
      <c r="B613" s="45">
        <f>VLOOKUP(A613,Template!$A$1:$I$10000,7,FALSE)</f>
        <v>-1.2098177711949099E-2</v>
      </c>
      <c r="C613" s="45">
        <f>VLOOKUP(A613,Template!$A$1:$I$10000,9,FALSE)</f>
        <v>-1.6828008474786604E-2</v>
      </c>
      <c r="D613" s="45">
        <f t="shared" si="33"/>
        <v>4.7298307628375058E-3</v>
      </c>
      <c r="E613" s="45">
        <f>(VLOOKUP(A613,Template!$A$1:$I$10000,6,FALSE)/VLOOKUP(A361,Template!$A$1:$I$10000,6,FALSE))-(VLOOKUP(A613,Template!$A$1:$I$10000,8,FALSE)/VLOOKUP(A361,Template!$A$1:$I$10000,8,FALSE))</f>
        <v>2.0966890292486107E-2</v>
      </c>
      <c r="F613" s="45">
        <f t="shared" si="29"/>
        <v>1.1901874996321839E-4</v>
      </c>
      <c r="G613" s="46">
        <f t="shared" si="30"/>
        <v>7.2918833356054841E-2</v>
      </c>
      <c r="H613" s="85">
        <f t="shared" si="31"/>
        <v>0.28753737995377726</v>
      </c>
      <c r="I613" s="62">
        <f t="shared" si="32"/>
        <v>0.10071648388884989</v>
      </c>
    </row>
    <row r="614" spans="1:9" x14ac:dyDescent="0.2">
      <c r="A614" s="36">
        <v>41437</v>
      </c>
      <c r="B614" s="47">
        <f>VLOOKUP(A614,Template!$A$1:$I$10000,7,FALSE)</f>
        <v>-9.7638310952781193E-3</v>
      </c>
      <c r="C614" s="47">
        <f>VLOOKUP(A614,Template!$A$1:$I$10000,9,FALSE)</f>
        <v>-9.720031794496542E-3</v>
      </c>
      <c r="D614" s="47">
        <f t="shared" si="33"/>
        <v>-4.3799300781577344E-5</v>
      </c>
      <c r="E614" s="47">
        <f>(VLOOKUP(A614,Template!$A$1:$I$10000,6,FALSE)/VLOOKUP(A362,Template!$A$1:$I$10000,6,FALSE))-(VLOOKUP(A614,Template!$A$1:$I$10000,8,FALSE)/VLOOKUP(A362,Template!$A$1:$I$10000,8,FALSE))</f>
        <v>2.0094032060902989E-2</v>
      </c>
      <c r="F614" s="47">
        <f t="shared" si="29"/>
        <v>1.0534585037676132E-4</v>
      </c>
      <c r="G614" s="48">
        <f t="shared" si="30"/>
        <v>7.2990631166794037E-2</v>
      </c>
      <c r="H614" s="86">
        <f t="shared" si="31"/>
        <v>0.2752960447072344</v>
      </c>
      <c r="I614" s="62">
        <f t="shared" si="32"/>
        <v>0.10071648388884989</v>
      </c>
    </row>
    <row r="615" spans="1:9" x14ac:dyDescent="0.2">
      <c r="A615" s="40">
        <v>41438</v>
      </c>
      <c r="B615" s="45">
        <f>VLOOKUP(A615,Template!$A$1:$I$10000,7,FALSE)</f>
        <v>1.0893598286668915E-2</v>
      </c>
      <c r="C615" s="45">
        <f>VLOOKUP(A615,Template!$A$1:$I$10000,9,FALSE)</f>
        <v>1.4537142973629402E-2</v>
      </c>
      <c r="D615" s="45">
        <f t="shared" si="33"/>
        <v>-3.6435446869604871E-3</v>
      </c>
      <c r="E615" s="45">
        <f>(VLOOKUP(A615,Template!$A$1:$I$10000,6,FALSE)/VLOOKUP(A363,Template!$A$1:$I$10000,6,FALSE))-(VLOOKUP(A615,Template!$A$1:$I$10000,8,FALSE)/VLOOKUP(A363,Template!$A$1:$I$10000,8,FALSE))</f>
        <v>1.7621827588038985E-2</v>
      </c>
      <c r="F615" s="45">
        <f t="shared" si="29"/>
        <v>8.6590034824991506E-5</v>
      </c>
      <c r="G615" s="46">
        <f t="shared" si="30"/>
        <v>7.2983930250633419E-2</v>
      </c>
      <c r="H615" s="85">
        <f t="shared" si="31"/>
        <v>0.2414480492832331</v>
      </c>
      <c r="I615" s="62">
        <f t="shared" si="32"/>
        <v>0.10071648388884989</v>
      </c>
    </row>
    <row r="616" spans="1:9" x14ac:dyDescent="0.2">
      <c r="A616" s="36">
        <v>41439</v>
      </c>
      <c r="B616" s="47">
        <f>VLOOKUP(A616,Template!$A$1:$I$10000,7,FALSE)</f>
        <v>-1.9801464739671593E-3</v>
      </c>
      <c r="C616" s="47">
        <f>VLOOKUP(A616,Template!$A$1:$I$10000,9,FALSE)</f>
        <v>2.1926519786612531E-3</v>
      </c>
      <c r="D616" s="47">
        <f t="shared" si="33"/>
        <v>-4.1727984526284123E-3</v>
      </c>
      <c r="E616" s="47">
        <f>(VLOOKUP(A616,Template!$A$1:$I$10000,6,FALSE)/VLOOKUP(A364,Template!$A$1:$I$10000,6,FALSE))-(VLOOKUP(A616,Template!$A$1:$I$10000,8,FALSE)/VLOOKUP(A364,Template!$A$1:$I$10000,8,FALSE))</f>
        <v>1.9513482813055538E-2</v>
      </c>
      <c r="F616" s="47">
        <f t="shared" si="29"/>
        <v>7.2978626617301089E-5</v>
      </c>
      <c r="G616" s="48">
        <f t="shared" si="30"/>
        <v>7.3075359566618744E-2</v>
      </c>
      <c r="H616" s="86">
        <f t="shared" si="31"/>
        <v>0.26703232017991207</v>
      </c>
      <c r="I616" s="62">
        <f t="shared" si="32"/>
        <v>0.10071648388884989</v>
      </c>
    </row>
    <row r="617" spans="1:9" x14ac:dyDescent="0.2">
      <c r="A617" s="40">
        <v>41442</v>
      </c>
      <c r="B617" s="45">
        <f>VLOOKUP(A617,Template!$A$1:$I$10000,7,FALSE)</f>
        <v>-1.0039583618660641E-3</v>
      </c>
      <c r="C617" s="45">
        <f>VLOOKUP(A617,Template!$A$1:$I$10000,9,FALSE)</f>
        <v>-4.4158076893195952E-3</v>
      </c>
      <c r="D617" s="45">
        <f t="shared" si="33"/>
        <v>3.4118493274535311E-3</v>
      </c>
      <c r="E617" s="45">
        <f>(VLOOKUP(A617,Template!$A$1:$I$10000,6,FALSE)/VLOOKUP(A365,Template!$A$1:$I$10000,6,FALSE))-(VLOOKUP(A617,Template!$A$1:$I$10000,8,FALSE)/VLOOKUP(A365,Template!$A$1:$I$10000,8,FALSE))</f>
        <v>1.9141799459311604E-2</v>
      </c>
      <c r="F617" s="45">
        <f t="shared" si="29"/>
        <v>1.1206137268738242E-4</v>
      </c>
      <c r="G617" s="46">
        <f t="shared" si="30"/>
        <v>7.2903679209845973E-2</v>
      </c>
      <c r="H617" s="85">
        <f t="shared" si="31"/>
        <v>0.2625628729136405</v>
      </c>
      <c r="I617" s="62">
        <f t="shared" si="32"/>
        <v>0.10071648388884989</v>
      </c>
    </row>
    <row r="618" spans="1:9" x14ac:dyDescent="0.2">
      <c r="A618" s="36">
        <v>41443</v>
      </c>
      <c r="B618" s="47">
        <f>VLOOKUP(A618,Template!$A$1:$I$10000,7,FALSE)</f>
        <v>-1.2610881366085236E-3</v>
      </c>
      <c r="C618" s="47">
        <f>VLOOKUP(A618,Template!$A$1:$I$10000,9,FALSE)</f>
        <v>4.1282891010641087E-4</v>
      </c>
      <c r="D618" s="47">
        <f t="shared" si="33"/>
        <v>-1.6739170467149345E-3</v>
      </c>
      <c r="E618" s="47">
        <f>(VLOOKUP(A618,Template!$A$1:$I$10000,6,FALSE)/VLOOKUP(A366,Template!$A$1:$I$10000,6,FALSE))-(VLOOKUP(A618,Template!$A$1:$I$10000,8,FALSE)/VLOOKUP(A366,Template!$A$1:$I$10000,8,FALSE))</f>
        <v>2.8313590743859529E-2</v>
      </c>
      <c r="F618" s="47">
        <f t="shared" si="29"/>
        <v>9.1259906587935042E-5</v>
      </c>
      <c r="G618" s="48">
        <f t="shared" si="30"/>
        <v>7.2895386679202381E-2</v>
      </c>
      <c r="H618" s="86">
        <f t="shared" si="31"/>
        <v>0.38841402774172562</v>
      </c>
      <c r="I618" s="62">
        <f t="shared" si="32"/>
        <v>0.10071648388884989</v>
      </c>
    </row>
    <row r="619" spans="1:9" x14ac:dyDescent="0.2">
      <c r="A619" s="40">
        <v>41444</v>
      </c>
      <c r="B619" s="45">
        <f>VLOOKUP(A619,Template!$A$1:$I$10000,7,FALSE)</f>
        <v>-7.3981770932871616E-3</v>
      </c>
      <c r="C619" s="45">
        <f>VLOOKUP(A619,Template!$A$1:$I$10000,9,FALSE)</f>
        <v>-6.8239633841020719E-3</v>
      </c>
      <c r="D619" s="45">
        <f t="shared" si="33"/>
        <v>-5.7421370918508963E-4</v>
      </c>
      <c r="E619" s="45">
        <f>(VLOOKUP(A619,Template!$A$1:$I$10000,6,FALSE)/VLOOKUP(A367,Template!$A$1:$I$10000,6,FALSE))-(VLOOKUP(A619,Template!$A$1:$I$10000,8,FALSE)/VLOOKUP(A367,Template!$A$1:$I$10000,8,FALSE))</f>
        <v>1.7475277099729403E-2</v>
      </c>
      <c r="F619" s="45">
        <f t="shared" si="29"/>
        <v>1.358878029961249E-4</v>
      </c>
      <c r="G619" s="46">
        <f t="shared" si="30"/>
        <v>7.1922076867759505E-2</v>
      </c>
      <c r="H619" s="85">
        <f t="shared" si="31"/>
        <v>0.24297514561294659</v>
      </c>
      <c r="I619" s="62">
        <f t="shared" si="32"/>
        <v>0.10071648388884989</v>
      </c>
    </row>
    <row r="620" spans="1:9" x14ac:dyDescent="0.2">
      <c r="A620" s="36">
        <v>41445</v>
      </c>
      <c r="B620" s="47">
        <f>VLOOKUP(A620,Template!$A$1:$I$10000,7,FALSE)</f>
        <v>-2.6923329265842955E-2</v>
      </c>
      <c r="C620" s="47">
        <f>VLOOKUP(A620,Template!$A$1:$I$10000,9,FALSE)</f>
        <v>-3.0574268262095639E-2</v>
      </c>
      <c r="D620" s="47">
        <f t="shared" si="33"/>
        <v>3.6509389962526839E-3</v>
      </c>
      <c r="E620" s="47">
        <f>(VLOOKUP(A620,Template!$A$1:$I$10000,6,FALSE)/VLOOKUP(A368,Template!$A$1:$I$10000,6,FALSE))-(VLOOKUP(A620,Template!$A$1:$I$10000,8,FALSE)/VLOOKUP(A368,Template!$A$1:$I$10000,8,FALSE))</f>
        <v>1.9620818237440218E-2</v>
      </c>
      <c r="F620" s="47">
        <f t="shared" si="29"/>
        <v>1.0651283545914058E-4</v>
      </c>
      <c r="G620" s="48">
        <f t="shared" si="30"/>
        <v>7.1080964604347194E-2</v>
      </c>
      <c r="H620" s="86">
        <f t="shared" si="31"/>
        <v>0.27603477733671949</v>
      </c>
      <c r="I620" s="62">
        <f t="shared" si="32"/>
        <v>0.10071648388884989</v>
      </c>
    </row>
    <row r="621" spans="1:9" x14ac:dyDescent="0.2">
      <c r="A621" s="40">
        <v>41446</v>
      </c>
      <c r="B621" s="45">
        <f>VLOOKUP(A621,Template!$A$1:$I$10000,7,FALSE)</f>
        <v>7.210294811854645E-4</v>
      </c>
      <c r="C621" s="45">
        <f>VLOOKUP(A621,Template!$A$1:$I$10000,9,FALSE)</f>
        <v>-1.2256855606923578E-3</v>
      </c>
      <c r="D621" s="45">
        <f t="shared" si="33"/>
        <v>1.9467150418778223E-3</v>
      </c>
      <c r="E621" s="45">
        <f>(VLOOKUP(A621,Template!$A$1:$I$10000,6,FALSE)/VLOOKUP(A369,Template!$A$1:$I$10000,6,FALSE))-(VLOOKUP(A621,Template!$A$1:$I$10000,8,FALSE)/VLOOKUP(A369,Template!$A$1:$I$10000,8,FALSE))</f>
        <v>2.6077017478905451E-2</v>
      </c>
      <c r="F621" s="45">
        <f t="shared" si="29"/>
        <v>1.1057171002721029E-4</v>
      </c>
      <c r="G621" s="46">
        <f t="shared" si="30"/>
        <v>7.1165299481507932E-2</v>
      </c>
      <c r="H621" s="85">
        <f t="shared" si="31"/>
        <v>0.36642883074891686</v>
      </c>
      <c r="I621" s="62">
        <f t="shared" si="32"/>
        <v>0.10071648388884989</v>
      </c>
    </row>
    <row r="622" spans="1:9" x14ac:dyDescent="0.2">
      <c r="A622" s="36">
        <v>41449</v>
      </c>
      <c r="B622" s="47">
        <f>VLOOKUP(A622,Template!$A$1:$I$10000,7,FALSE)</f>
        <v>-2.2578850854589994E-2</v>
      </c>
      <c r="C622" s="47">
        <f>VLOOKUP(A622,Template!$A$1:$I$10000,9,FALSE)</f>
        <v>-5.1154709634877449E-3</v>
      </c>
      <c r="D622" s="47">
        <f t="shared" si="33"/>
        <v>-1.7463379891102249E-2</v>
      </c>
      <c r="E622" s="47">
        <f>(VLOOKUP(A622,Template!$A$1:$I$10000,6,FALSE)/VLOOKUP(A370,Template!$A$1:$I$10000,6,FALSE))-(VLOOKUP(A622,Template!$A$1:$I$10000,8,FALSE)/VLOOKUP(A370,Template!$A$1:$I$10000,8,FALSE))</f>
        <v>1.5531778026096621E-2</v>
      </c>
      <c r="F622" s="47">
        <f t="shared" si="29"/>
        <v>6.0972024233630407E-5</v>
      </c>
      <c r="G622" s="48">
        <f t="shared" si="30"/>
        <v>7.1010168076715743E-2</v>
      </c>
      <c r="H622" s="86">
        <f t="shared" si="31"/>
        <v>0.21872611270708281</v>
      </c>
      <c r="I622" s="62">
        <f t="shared" si="32"/>
        <v>0.10071648388884989</v>
      </c>
    </row>
    <row r="623" spans="1:9" x14ac:dyDescent="0.2">
      <c r="A623" s="40">
        <v>41450</v>
      </c>
      <c r="B623" s="45">
        <f>VLOOKUP(A623,Template!$A$1:$I$10000,7,FALSE)</f>
        <v>1.5558329097347556E-2</v>
      </c>
      <c r="C623" s="45">
        <f>VLOOKUP(A623,Template!$A$1:$I$10000,9,FALSE)</f>
        <v>5.0155305231984748E-3</v>
      </c>
      <c r="D623" s="45">
        <f t="shared" si="33"/>
        <v>1.0542798574149082E-2</v>
      </c>
      <c r="E623" s="45">
        <f>(VLOOKUP(A623,Template!$A$1:$I$10000,6,FALSE)/VLOOKUP(A371,Template!$A$1:$I$10000,6,FALSE))-(VLOOKUP(A623,Template!$A$1:$I$10000,8,FALSE)/VLOOKUP(A371,Template!$A$1:$I$10000,8,FALSE))</f>
        <v>2.8729905433287795E-2</v>
      </c>
      <c r="F623" s="45">
        <f t="shared" si="29"/>
        <v>1.2828297677981162E-4</v>
      </c>
      <c r="G623" s="46">
        <f t="shared" si="30"/>
        <v>7.2861361646520503E-2</v>
      </c>
      <c r="H623" s="85">
        <f t="shared" si="31"/>
        <v>0.3943092029032893</v>
      </c>
      <c r="I623" s="62">
        <f t="shared" si="32"/>
        <v>0.10071648388884989</v>
      </c>
    </row>
    <row r="624" spans="1:9" x14ac:dyDescent="0.2">
      <c r="A624" s="36">
        <v>41451</v>
      </c>
      <c r="B624" s="47">
        <f>VLOOKUP(A624,Template!$A$1:$I$10000,7,FALSE)</f>
        <v>1.17544077558418E-2</v>
      </c>
      <c r="C624" s="47">
        <f>VLOOKUP(A624,Template!$A$1:$I$10000,9,FALSE)</f>
        <v>2.1471975212364436E-2</v>
      </c>
      <c r="D624" s="47">
        <f t="shared" si="33"/>
        <v>-9.7175674565226355E-3</v>
      </c>
      <c r="E624" s="47">
        <f>(VLOOKUP(A624,Template!$A$1:$I$10000,6,FALSE)/VLOOKUP(A372,Template!$A$1:$I$10000,6,FALSE))-(VLOOKUP(A624,Template!$A$1:$I$10000,8,FALSE)/VLOOKUP(A372,Template!$A$1:$I$10000,8,FALSE))</f>
        <v>1.637585108612305E-2</v>
      </c>
      <c r="F624" s="47">
        <f t="shared" si="29"/>
        <v>1.0661544153453957E-4</v>
      </c>
      <c r="G624" s="48">
        <f t="shared" si="30"/>
        <v>7.347726497243022E-2</v>
      </c>
      <c r="H624" s="86">
        <f t="shared" si="31"/>
        <v>0.22286963310715929</v>
      </c>
      <c r="I624" s="62">
        <f t="shared" si="32"/>
        <v>0.10071648388884989</v>
      </c>
    </row>
    <row r="625" spans="1:9" x14ac:dyDescent="0.2">
      <c r="A625" s="40">
        <v>41452</v>
      </c>
      <c r="B625" s="45">
        <f>VLOOKUP(A625,Template!$A$1:$I$10000,7,FALSE)</f>
        <v>1.672476005398793E-2</v>
      </c>
      <c r="C625" s="45">
        <f>VLOOKUP(A625,Template!$A$1:$I$10000,9,FALSE)</f>
        <v>1.5005213523906713E-2</v>
      </c>
      <c r="D625" s="45">
        <f t="shared" si="33"/>
        <v>1.7195465300812174E-3</v>
      </c>
      <c r="E625" s="45">
        <f>(VLOOKUP(A625,Template!$A$1:$I$10000,6,FALSE)/VLOOKUP(A373,Template!$A$1:$I$10000,6,FALSE))-(VLOOKUP(A625,Template!$A$1:$I$10000,8,FALSE)/VLOOKUP(A373,Template!$A$1:$I$10000,8,FALSE))</f>
        <v>1.5310758381895107E-2</v>
      </c>
      <c r="F625" s="45">
        <f t="shared" si="29"/>
        <v>9.5754582706983826E-5</v>
      </c>
      <c r="G625" s="46">
        <f t="shared" si="30"/>
        <v>7.4006922678730061E-2</v>
      </c>
      <c r="H625" s="85">
        <f t="shared" si="31"/>
        <v>0.20688278647067013</v>
      </c>
      <c r="I625" s="62">
        <f t="shared" si="32"/>
        <v>0.10071648388884989</v>
      </c>
    </row>
    <row r="626" spans="1:9" x14ac:dyDescent="0.2">
      <c r="A626" s="36">
        <v>41453</v>
      </c>
      <c r="B626" s="47">
        <f>VLOOKUP(A626,Template!$A$1:$I$10000,7,FALSE)</f>
        <v>3.3049062343621927E-3</v>
      </c>
      <c r="C626" s="47">
        <f>VLOOKUP(A626,Template!$A$1:$I$10000,9,FALSE)</f>
        <v>1.7110563671792089E-2</v>
      </c>
      <c r="D626" s="47">
        <f t="shared" si="33"/>
        <v>-1.3805657437429897E-2</v>
      </c>
      <c r="E626" s="47">
        <f>(VLOOKUP(A626,Template!$A$1:$I$10000,6,FALSE)/VLOOKUP(A374,Template!$A$1:$I$10000,6,FALSE))-(VLOOKUP(A626,Template!$A$1:$I$10000,8,FALSE)/VLOOKUP(A374,Template!$A$1:$I$10000,8,FALSE))</f>
        <v>1.0306297630389594E-2</v>
      </c>
      <c r="F626" s="47">
        <f t="shared" si="29"/>
        <v>2.9138685962798778E-5</v>
      </c>
      <c r="G626" s="48">
        <f t="shared" si="30"/>
        <v>7.3965506381701296E-2</v>
      </c>
      <c r="H626" s="86">
        <f t="shared" si="31"/>
        <v>0.13933924250046534</v>
      </c>
      <c r="I626" s="62">
        <f t="shared" si="32"/>
        <v>0.10071648388884989</v>
      </c>
    </row>
    <row r="627" spans="1:9" x14ac:dyDescent="0.2">
      <c r="A627" s="40">
        <v>41456</v>
      </c>
      <c r="B627" s="45">
        <f>VLOOKUP(A627,Template!$A$1:$I$10000,7,FALSE)</f>
        <v>-7.9569446487813833E-3</v>
      </c>
      <c r="C627" s="45">
        <f>VLOOKUP(A627,Template!$A$1:$I$10000,9,FALSE)</f>
        <v>-1.8810473314192055E-2</v>
      </c>
      <c r="D627" s="45">
        <f t="shared" si="33"/>
        <v>1.0853528665410672E-2</v>
      </c>
      <c r="E627" s="45">
        <f>(VLOOKUP(A627,Template!$A$1:$I$10000,6,FALSE)/VLOOKUP(A375,Template!$A$1:$I$10000,6,FALSE))-(VLOOKUP(A627,Template!$A$1:$I$10000,8,FALSE)/VLOOKUP(A375,Template!$A$1:$I$10000,8,FALSE))</f>
        <v>1.1208400722979128E-2</v>
      </c>
      <c r="F627" s="45">
        <f t="shared" si="29"/>
        <v>1.0442693800311415E-4</v>
      </c>
      <c r="G627" s="46">
        <f t="shared" si="30"/>
        <v>7.4804126887540928E-2</v>
      </c>
      <c r="H627" s="85">
        <f t="shared" si="31"/>
        <v>0.14983666261929132</v>
      </c>
      <c r="I627" s="62">
        <f t="shared" si="32"/>
        <v>0.10071648388884989</v>
      </c>
    </row>
    <row r="628" spans="1:9" x14ac:dyDescent="0.2">
      <c r="A628" s="36">
        <v>41457</v>
      </c>
      <c r="B628" s="47">
        <f>VLOOKUP(A628,Template!$A$1:$I$10000,7,FALSE)</f>
        <v>-2.6695188202901843E-2</v>
      </c>
      <c r="C628" s="47">
        <f>VLOOKUP(A628,Template!$A$1:$I$10000,9,FALSE)</f>
        <v>-1.9537819908090004E-2</v>
      </c>
      <c r="D628" s="47">
        <f t="shared" si="33"/>
        <v>-7.1573682948118389E-3</v>
      </c>
      <c r="E628" s="47">
        <f>(VLOOKUP(A628,Template!$A$1:$I$10000,6,FALSE)/VLOOKUP(A376,Template!$A$1:$I$10000,6,FALSE))-(VLOOKUP(A628,Template!$A$1:$I$10000,8,FALSE)/VLOOKUP(A376,Template!$A$1:$I$10000,8,FALSE))</f>
        <v>1.1790228973574957E-2</v>
      </c>
      <c r="F628" s="47">
        <f t="shared" si="29"/>
        <v>3.7481181740218119E-5</v>
      </c>
      <c r="G628" s="48">
        <f t="shared" si="30"/>
        <v>7.4951720326640076E-2</v>
      </c>
      <c r="H628" s="86">
        <f t="shared" si="31"/>
        <v>0.15730431432651665</v>
      </c>
      <c r="I628" s="62">
        <f t="shared" si="32"/>
        <v>0.10071648388884989</v>
      </c>
    </row>
    <row r="629" spans="1:9" x14ac:dyDescent="0.2">
      <c r="A629" s="40">
        <v>41458</v>
      </c>
      <c r="B629" s="45">
        <f>VLOOKUP(A629,Template!$A$1:$I$10000,7,FALSE)</f>
        <v>-1.5336313641968302E-2</v>
      </c>
      <c r="C629" s="45">
        <f>VLOOKUP(A629,Template!$A$1:$I$10000,9,FALSE)</f>
        <v>-7.4781639675799427E-3</v>
      </c>
      <c r="D629" s="45">
        <f t="shared" si="33"/>
        <v>-7.8581496743883594E-3</v>
      </c>
      <c r="E629" s="45">
        <f>(VLOOKUP(A629,Template!$A$1:$I$10000,6,FALSE)/VLOOKUP(A377,Template!$A$1:$I$10000,6,FALSE))-(VLOOKUP(A629,Template!$A$1:$I$10000,8,FALSE)/VLOOKUP(A377,Template!$A$1:$I$10000,8,FALSE))</f>
        <v>6.1127280188594257E-3</v>
      </c>
      <c r="F629" s="45">
        <f t="shared" si="29"/>
        <v>3.8711468755691058E-5</v>
      </c>
      <c r="G629" s="46">
        <f t="shared" si="30"/>
        <v>7.4846836521932775E-2</v>
      </c>
      <c r="H629" s="85">
        <f t="shared" si="31"/>
        <v>8.1669824710202413E-2</v>
      </c>
      <c r="I629" s="62">
        <f t="shared" si="32"/>
        <v>0.10071648388884989</v>
      </c>
    </row>
    <row r="630" spans="1:9" x14ac:dyDescent="0.2">
      <c r="A630" s="36">
        <v>41459</v>
      </c>
      <c r="B630" s="47">
        <f>VLOOKUP(A630,Template!$A$1:$I$10000,7,FALSE)</f>
        <v>5.5953155349119932E-4</v>
      </c>
      <c r="C630" s="47">
        <f>VLOOKUP(A630,Template!$A$1:$I$10000,9,FALSE)</f>
        <v>4.8341446552813139E-3</v>
      </c>
      <c r="D630" s="47">
        <f t="shared" si="33"/>
        <v>-4.2746131017901146E-3</v>
      </c>
      <c r="E630" s="47">
        <f>(VLOOKUP(A630,Template!$A$1:$I$10000,6,FALSE)/VLOOKUP(A378,Template!$A$1:$I$10000,6,FALSE))-(VLOOKUP(A630,Template!$A$1:$I$10000,8,FALSE)/VLOOKUP(A378,Template!$A$1:$I$10000,8,FALSE))</f>
        <v>1.2865559058048426E-3</v>
      </c>
      <c r="F630" s="47">
        <f t="shared" si="29"/>
        <v>2.7850138722724669E-5</v>
      </c>
      <c r="G630" s="48">
        <f t="shared" si="30"/>
        <v>7.5249160929880418E-2</v>
      </c>
      <c r="H630" s="86">
        <f t="shared" si="31"/>
        <v>1.7097279091307035E-2</v>
      </c>
      <c r="I630" s="62">
        <f t="shared" si="32"/>
        <v>0.10071648388884989</v>
      </c>
    </row>
    <row r="631" spans="1:9" x14ac:dyDescent="0.2">
      <c r="A631" s="40">
        <v>41460</v>
      </c>
      <c r="B631" s="45">
        <f>VLOOKUP(A631,Template!$A$1:$I$10000,7,FALSE)</f>
        <v>-6.8278434619212236E-3</v>
      </c>
      <c r="C631" s="45">
        <f>VLOOKUP(A631,Template!$A$1:$I$10000,9,FALSE)</f>
        <v>-8.8742780434687418E-3</v>
      </c>
      <c r="D631" s="45">
        <f t="shared" si="33"/>
        <v>2.0464345815475182E-3</v>
      </c>
      <c r="E631" s="45">
        <f>(VLOOKUP(A631,Template!$A$1:$I$10000,6,FALSE)/VLOOKUP(A379,Template!$A$1:$I$10000,6,FALSE))-(VLOOKUP(A631,Template!$A$1:$I$10000,8,FALSE)/VLOOKUP(A379,Template!$A$1:$I$10000,8,FALSE))</f>
        <v>2.0788855388067518E-3</v>
      </c>
      <c r="F631" s="45">
        <f t="shared" si="29"/>
        <v>3.139704899709622E-5</v>
      </c>
      <c r="G631" s="46">
        <f t="shared" si="30"/>
        <v>7.53646320732132E-2</v>
      </c>
      <c r="H631" s="85">
        <f t="shared" si="31"/>
        <v>2.7584365260182153E-2</v>
      </c>
      <c r="I631" s="62">
        <f t="shared" si="32"/>
        <v>0.10071648388884989</v>
      </c>
    </row>
    <row r="632" spans="1:9" x14ac:dyDescent="0.2">
      <c r="A632" s="36">
        <v>41463</v>
      </c>
      <c r="B632" s="47">
        <f>VLOOKUP(A632,Template!$A$1:$I$10000,7,FALSE)</f>
        <v>1.3786064076408699E-3</v>
      </c>
      <c r="C632" s="47">
        <f>VLOOKUP(A632,Template!$A$1:$I$10000,9,FALSE)</f>
        <v>-3.7109334224096902E-3</v>
      </c>
      <c r="D632" s="47">
        <f t="shared" si="33"/>
        <v>5.0895398300505601E-3</v>
      </c>
      <c r="E632" s="47">
        <f>(VLOOKUP(A632,Template!$A$1:$I$10000,6,FALSE)/VLOOKUP(A380,Template!$A$1:$I$10000,6,FALSE))-(VLOOKUP(A632,Template!$A$1:$I$10000,8,FALSE)/VLOOKUP(A380,Template!$A$1:$I$10000,8,FALSE))</f>
        <v>9.1348055933865302E-3</v>
      </c>
      <c r="F632" s="47">
        <f t="shared" si="29"/>
        <v>4.6950779927891411E-5</v>
      </c>
      <c r="G632" s="48">
        <f t="shared" si="30"/>
        <v>7.5383348353207744E-2</v>
      </c>
      <c r="H632" s="86">
        <f t="shared" si="31"/>
        <v>0.12117802927226728</v>
      </c>
      <c r="I632" s="62">
        <f t="shared" si="32"/>
        <v>0.10071648388884989</v>
      </c>
    </row>
    <row r="633" spans="1:9" x14ac:dyDescent="0.2">
      <c r="A633" s="40">
        <v>41464</v>
      </c>
      <c r="B633" s="45">
        <f>VLOOKUP(A633,Template!$A$1:$I$10000,7,FALSE)</f>
        <v>-9.5225300722425743E-3</v>
      </c>
      <c r="C633" s="45">
        <f>VLOOKUP(A633,Template!$A$1:$I$10000,9,FALSE)</f>
        <v>-1.0412028184509037E-2</v>
      </c>
      <c r="D633" s="45">
        <f t="shared" si="33"/>
        <v>8.8949811226646247E-4</v>
      </c>
      <c r="E633" s="45">
        <f>(VLOOKUP(A633,Template!$A$1:$I$10000,6,FALSE)/VLOOKUP(A381,Template!$A$1:$I$10000,6,FALSE))-(VLOOKUP(A633,Template!$A$1:$I$10000,8,FALSE)/VLOOKUP(A381,Template!$A$1:$I$10000,8,FALSE))</f>
        <v>1.0551833591436965E-2</v>
      </c>
      <c r="F633" s="45">
        <f t="shared" si="29"/>
        <v>6.213344128730315E-5</v>
      </c>
      <c r="G633" s="46">
        <f t="shared" si="30"/>
        <v>7.5493151194965524E-2</v>
      </c>
      <c r="H633" s="85">
        <f t="shared" si="31"/>
        <v>0.13977206441132961</v>
      </c>
      <c r="I633" s="62">
        <f t="shared" si="32"/>
        <v>0.10071648388884989</v>
      </c>
    </row>
    <row r="634" spans="1:9" x14ac:dyDescent="0.2">
      <c r="A634" s="36">
        <v>41465</v>
      </c>
      <c r="B634" s="47">
        <f>VLOOKUP(A634,Template!$A$1:$I$10000,7,FALSE)</f>
        <v>-8.2543800770407127E-3</v>
      </c>
      <c r="C634" s="47">
        <f>VLOOKUP(A634,Template!$A$1:$I$10000,9,FALSE)</f>
        <v>-1.1127728000635217E-2</v>
      </c>
      <c r="D634" s="47">
        <f t="shared" si="33"/>
        <v>2.8733479235945047E-3</v>
      </c>
      <c r="E634" s="47">
        <f>(VLOOKUP(A634,Template!$A$1:$I$10000,6,FALSE)/VLOOKUP(A382,Template!$A$1:$I$10000,6,FALSE))-(VLOOKUP(A634,Template!$A$1:$I$10000,8,FALSE)/VLOOKUP(A382,Template!$A$1:$I$10000,8,FALSE))</f>
        <v>1.4321753589371933E-2</v>
      </c>
      <c r="F634" s="47">
        <f t="shared" si="29"/>
        <v>7.7474269914504752E-5</v>
      </c>
      <c r="G634" s="48">
        <f t="shared" si="30"/>
        <v>7.5490077551120763E-2</v>
      </c>
      <c r="H634" s="86">
        <f t="shared" si="31"/>
        <v>0.18971703373431367</v>
      </c>
      <c r="I634" s="62">
        <f t="shared" si="32"/>
        <v>0.10071648388884989</v>
      </c>
    </row>
    <row r="635" spans="1:9" x14ac:dyDescent="0.2">
      <c r="A635" s="40">
        <v>41466</v>
      </c>
      <c r="B635" s="45">
        <f>VLOOKUP(A635,Template!$A$1:$I$10000,7,FALSE)</f>
        <v>-1.9170756554643953E-3</v>
      </c>
      <c r="C635" s="45">
        <f>VLOOKUP(A635,Template!$A$1:$I$10000,9,FALSE)</f>
        <v>-1.4641680340264918E-3</v>
      </c>
      <c r="D635" s="45">
        <f t="shared" si="33"/>
        <v>-4.5290762143790353E-4</v>
      </c>
      <c r="E635" s="45">
        <f>(VLOOKUP(A635,Template!$A$1:$I$10000,6,FALSE)/VLOOKUP(A383,Template!$A$1:$I$10000,6,FALSE))-(VLOOKUP(A635,Template!$A$1:$I$10000,8,FALSE)/VLOOKUP(A383,Template!$A$1:$I$10000,8,FALSE))</f>
        <v>1.6136480070045978E-2</v>
      </c>
      <c r="F635" s="45">
        <f t="shared" si="29"/>
        <v>8.1894400526634264E-5</v>
      </c>
      <c r="G635" s="46">
        <f t="shared" si="30"/>
        <v>7.5524110169195968E-2</v>
      </c>
      <c r="H635" s="85">
        <f t="shared" si="31"/>
        <v>0.21365998267170008</v>
      </c>
      <c r="I635" s="62">
        <f t="shared" si="32"/>
        <v>0.10071648388884989</v>
      </c>
    </row>
    <row r="636" spans="1:9" x14ac:dyDescent="0.2">
      <c r="A636" s="36">
        <v>41467</v>
      </c>
      <c r="B636" s="47">
        <f>VLOOKUP(A636,Template!$A$1:$I$10000,7,FALSE)</f>
        <v>-1.5224881737154194E-2</v>
      </c>
      <c r="C636" s="47">
        <f>VLOOKUP(A636,Template!$A$1:$I$10000,9,FALSE)</f>
        <v>2.6431198464524908E-3</v>
      </c>
      <c r="D636" s="47">
        <f t="shared" si="33"/>
        <v>-1.7868001583606685E-2</v>
      </c>
      <c r="E636" s="47">
        <f>(VLOOKUP(A636,Template!$A$1:$I$10000,6,FALSE)/VLOOKUP(A384,Template!$A$1:$I$10000,6,FALSE))-(VLOOKUP(A636,Template!$A$1:$I$10000,8,FALSE)/VLOOKUP(A384,Template!$A$1:$I$10000,8,FALSE))</f>
        <v>3.691904462632567E-3</v>
      </c>
      <c r="F636" s="47">
        <f t="shared" si="29"/>
        <v>2.1464027222136952E-5</v>
      </c>
      <c r="G636" s="48">
        <f t="shared" si="30"/>
        <v>7.5478752668978105E-2</v>
      </c>
      <c r="H636" s="86">
        <f t="shared" si="31"/>
        <v>4.8913162076536884E-2</v>
      </c>
      <c r="I636" s="62">
        <f t="shared" si="32"/>
        <v>0.10071648388884989</v>
      </c>
    </row>
    <row r="637" spans="1:9" x14ac:dyDescent="0.2">
      <c r="A637" s="40">
        <v>41470</v>
      </c>
      <c r="B637" s="45">
        <f>VLOOKUP(A637,Template!$A$1:$I$10000,7,FALSE)</f>
        <v>1.2049434626589139E-2</v>
      </c>
      <c r="C637" s="45">
        <f>VLOOKUP(A637,Template!$A$1:$I$10000,9,FALSE)</f>
        <v>1.781140550223248E-2</v>
      </c>
      <c r="D637" s="45">
        <f t="shared" si="33"/>
        <v>-5.7619708756433408E-3</v>
      </c>
      <c r="E637" s="45">
        <f>(VLOOKUP(A637,Template!$A$1:$I$10000,6,FALSE)/VLOOKUP(A385,Template!$A$1:$I$10000,6,FALSE))-(VLOOKUP(A637,Template!$A$1:$I$10000,8,FALSE)/VLOOKUP(A385,Template!$A$1:$I$10000,8,FALSE))</f>
        <v>-4.9127726176112496E-4</v>
      </c>
      <c r="F637" s="45">
        <f t="shared" si="29"/>
        <v>1.2158917475182928E-5</v>
      </c>
      <c r="G637" s="46">
        <f t="shared" si="30"/>
        <v>7.7509817077934917E-2</v>
      </c>
      <c r="H637" s="85">
        <f t="shared" si="31"/>
        <v>-6.3382585623593113E-3</v>
      </c>
      <c r="I637" s="62">
        <f t="shared" si="32"/>
        <v>0.10071648388884989</v>
      </c>
    </row>
    <row r="638" spans="1:9" x14ac:dyDescent="0.2">
      <c r="A638" s="36">
        <v>41472</v>
      </c>
      <c r="B638" s="47">
        <f>VLOOKUP(A638,Template!$A$1:$I$10000,7,FALSE)</f>
        <v>1.0346939510330833E-2</v>
      </c>
      <c r="C638" s="47">
        <f>VLOOKUP(A638,Template!$A$1:$I$10000,9,FALSE)</f>
        <v>1.5106700429743602E-2</v>
      </c>
      <c r="D638" s="47">
        <f t="shared" si="33"/>
        <v>-4.7597609194127699E-3</v>
      </c>
      <c r="E638" s="47">
        <f>(VLOOKUP(A638,Template!$A$1:$I$10000,6,FALSE)/VLOOKUP(A386,Template!$A$1:$I$10000,6,FALSE))-(VLOOKUP(A638,Template!$A$1:$I$10000,8,FALSE)/VLOOKUP(A386,Template!$A$1:$I$10000,8,FALSE))</f>
        <v>-6.2634479769371199E-3</v>
      </c>
      <c r="F638" s="47">
        <f t="shared" si="29"/>
        <v>-3.3723517816281503E-6</v>
      </c>
      <c r="G638" s="48">
        <f t="shared" si="30"/>
        <v>7.7721699051136545E-2</v>
      </c>
      <c r="H638" s="86">
        <f t="shared" si="31"/>
        <v>-8.058815045739183E-2</v>
      </c>
      <c r="I638" s="62">
        <f t="shared" si="32"/>
        <v>0.10071648388884989</v>
      </c>
    </row>
    <row r="639" spans="1:9" x14ac:dyDescent="0.2">
      <c r="A639" s="40">
        <v>41473</v>
      </c>
      <c r="B639" s="45">
        <f>VLOOKUP(A639,Template!$A$1:$I$10000,7,FALSE)</f>
        <v>2.5962159400537033E-2</v>
      </c>
      <c r="C639" s="45">
        <f>VLOOKUP(A639,Template!$A$1:$I$10000,9,FALSE)</f>
        <v>1.1776639763173335E-2</v>
      </c>
      <c r="D639" s="45">
        <f t="shared" si="33"/>
        <v>1.4185519637363697E-2</v>
      </c>
      <c r="E639" s="45">
        <f>(VLOOKUP(A639,Template!$A$1:$I$10000,6,FALSE)/VLOOKUP(A387,Template!$A$1:$I$10000,6,FALSE))-(VLOOKUP(A639,Template!$A$1:$I$10000,8,FALSE)/VLOOKUP(A387,Template!$A$1:$I$10000,8,FALSE))</f>
        <v>9.7988165064952781E-3</v>
      </c>
      <c r="F639" s="45">
        <f t="shared" si="29"/>
        <v>4.5287873160666656E-5</v>
      </c>
      <c r="G639" s="46">
        <f t="shared" si="30"/>
        <v>7.7845433792735341E-2</v>
      </c>
      <c r="H639" s="85">
        <f t="shared" si="31"/>
        <v>0.12587528939185794</v>
      </c>
      <c r="I639" s="62">
        <f t="shared" si="32"/>
        <v>0.10071648388884989</v>
      </c>
    </row>
    <row r="640" spans="1:9" x14ac:dyDescent="0.2">
      <c r="A640" s="36">
        <v>41474</v>
      </c>
      <c r="B640" s="47">
        <f>VLOOKUP(A640,Template!$A$1:$I$10000,7,FALSE)</f>
        <v>-2.5553091697435582E-3</v>
      </c>
      <c r="C640" s="47">
        <f>VLOOKUP(A640,Template!$A$1:$I$10000,9,FALSE)</f>
        <v>-1.4672859430067908E-2</v>
      </c>
      <c r="D640" s="47">
        <f t="shared" si="33"/>
        <v>1.211755026032435E-2</v>
      </c>
      <c r="E640" s="47">
        <f>(VLOOKUP(A640,Template!$A$1:$I$10000,6,FALSE)/VLOOKUP(A388,Template!$A$1:$I$10000,6,FALSE))-(VLOOKUP(A640,Template!$A$1:$I$10000,8,FALSE)/VLOOKUP(A388,Template!$A$1:$I$10000,8,FALSE))</f>
        <v>2.0787497136547262E-2</v>
      </c>
      <c r="F640" s="47">
        <f t="shared" ref="F640:F703" si="34">AVERAGE(D388:D640)</f>
        <v>1.090544181450348E-4</v>
      </c>
      <c r="G640" s="48">
        <f t="shared" ref="G640:G703" si="35">_xlfn.STDEV.S(D388:D639)*SQRT(252)</f>
        <v>7.9024239679631264E-2</v>
      </c>
      <c r="H640" s="86">
        <f t="shared" ref="H640:H703" si="36">E640/G640</f>
        <v>0.26305216248610491</v>
      </c>
      <c r="I640" s="62">
        <f t="shared" ref="I640:I703" si="37">MAX($G$255:$G$1419)</f>
        <v>0.10071648388884989</v>
      </c>
    </row>
    <row r="641" spans="1:9" x14ac:dyDescent="0.2">
      <c r="A641" s="40">
        <v>41477</v>
      </c>
      <c r="B641" s="45">
        <f>VLOOKUP(A641,Template!$A$1:$I$10000,7,FALSE)</f>
        <v>-4.0087011148196572E-3</v>
      </c>
      <c r="C641" s="45">
        <f>VLOOKUP(A641,Template!$A$1:$I$10000,9,FALSE)</f>
        <v>1.9078173790483266E-3</v>
      </c>
      <c r="D641" s="45">
        <f t="shared" si="33"/>
        <v>-5.9165184938679838E-3</v>
      </c>
      <c r="E641" s="45">
        <f>(VLOOKUP(A641,Template!$A$1:$I$10000,6,FALSE)/VLOOKUP(A389,Template!$A$1:$I$10000,6,FALSE))-(VLOOKUP(A641,Template!$A$1:$I$10000,8,FALSE)/VLOOKUP(A389,Template!$A$1:$I$10000,8,FALSE))</f>
        <v>1.1072436626349824E-2</v>
      </c>
      <c r="F641" s="45">
        <f t="shared" si="34"/>
        <v>8.6499378831775885E-5</v>
      </c>
      <c r="G641" s="46">
        <f t="shared" si="35"/>
        <v>7.9937980947425602E-2</v>
      </c>
      <c r="H641" s="85">
        <f t="shared" si="36"/>
        <v>0.13851283826685656</v>
      </c>
      <c r="I641" s="62">
        <f t="shared" si="37"/>
        <v>0.10071648388884989</v>
      </c>
    </row>
    <row r="642" spans="1:9" x14ac:dyDescent="0.2">
      <c r="A642" s="36">
        <v>41478</v>
      </c>
      <c r="B642" s="47">
        <f>VLOOKUP(A642,Template!$A$1:$I$10000,7,FALSE)</f>
        <v>-1.5766890966473213E-3</v>
      </c>
      <c r="C642" s="47">
        <f>VLOOKUP(A642,Template!$A$1:$I$10000,9,FALSE)</f>
        <v>7.7721818068088311E-6</v>
      </c>
      <c r="D642" s="47">
        <f t="shared" si="33"/>
        <v>-1.5844612784541301E-3</v>
      </c>
      <c r="E642" s="47">
        <f>(VLOOKUP(A642,Template!$A$1:$I$10000,6,FALSE)/VLOOKUP(A390,Template!$A$1:$I$10000,6,FALSE))-(VLOOKUP(A642,Template!$A$1:$I$10000,8,FALSE)/VLOOKUP(A390,Template!$A$1:$I$10000,8,FALSE))</f>
        <v>6.6292702301604667E-3</v>
      </c>
      <c r="F642" s="47">
        <f t="shared" si="34"/>
        <v>6.1040004135336467E-5</v>
      </c>
      <c r="G642" s="48">
        <f t="shared" si="35"/>
        <v>8.002166865007744E-2</v>
      </c>
      <c r="H642" s="86">
        <f t="shared" si="36"/>
        <v>8.2843439058353743E-2</v>
      </c>
      <c r="I642" s="62">
        <f t="shared" si="37"/>
        <v>0.10071648388884989</v>
      </c>
    </row>
    <row r="643" spans="1:9" x14ac:dyDescent="0.2">
      <c r="A643" s="40">
        <v>41479</v>
      </c>
      <c r="B643" s="45">
        <f>VLOOKUP(A643,Template!$A$1:$I$10000,7,FALSE)</f>
        <v>-1.431259493499426E-3</v>
      </c>
      <c r="C643" s="45">
        <f>VLOOKUP(A643,Template!$A$1:$I$10000,9,FALSE)</f>
        <v>3.1243928030157964E-3</v>
      </c>
      <c r="D643" s="45">
        <f t="shared" si="33"/>
        <v>-4.5556522965152224E-3</v>
      </c>
      <c r="E643" s="45">
        <f>(VLOOKUP(A643,Template!$A$1:$I$10000,6,FALSE)/VLOOKUP(A391,Template!$A$1:$I$10000,6,FALSE))-(VLOOKUP(A643,Template!$A$1:$I$10000,8,FALSE)/VLOOKUP(A391,Template!$A$1:$I$10000,8,FALSE))</f>
        <v>9.0872717500173339E-3</v>
      </c>
      <c r="F643" s="45">
        <f t="shared" si="34"/>
        <v>2.9718069694051419E-5</v>
      </c>
      <c r="G643" s="46">
        <f t="shared" si="35"/>
        <v>7.9969795952340578E-2</v>
      </c>
      <c r="H643" s="85">
        <f t="shared" si="36"/>
        <v>0.11363379938387057</v>
      </c>
      <c r="I643" s="62">
        <f t="shared" si="37"/>
        <v>0.10071648388884989</v>
      </c>
    </row>
    <row r="644" spans="1:9" x14ac:dyDescent="0.2">
      <c r="A644" s="36">
        <v>41480</v>
      </c>
      <c r="B644" s="47">
        <f>VLOOKUP(A644,Template!$A$1:$I$10000,7,FALSE)</f>
        <v>-4.2528442648251952E-3</v>
      </c>
      <c r="C644" s="47">
        <f>VLOOKUP(A644,Template!$A$1:$I$10000,9,FALSE)</f>
        <v>-5.712795163235751E-3</v>
      </c>
      <c r="D644" s="47">
        <f t="shared" ref="D644:D707" si="38">B644-C644</f>
        <v>1.4599508984105558E-3</v>
      </c>
      <c r="E644" s="47">
        <f>(VLOOKUP(A644,Template!$A$1:$I$10000,6,FALSE)/VLOOKUP(A392,Template!$A$1:$I$10000,6,FALSE))-(VLOOKUP(A644,Template!$A$1:$I$10000,8,FALSE)/VLOOKUP(A392,Template!$A$1:$I$10000,8,FALSE))</f>
        <v>1.107057381972909E-2</v>
      </c>
      <c r="F644" s="47">
        <f t="shared" si="34"/>
        <v>6.3959674442535757E-5</v>
      </c>
      <c r="G644" s="48">
        <f t="shared" si="35"/>
        <v>7.9772362549270032E-2</v>
      </c>
      <c r="H644" s="86">
        <f t="shared" si="36"/>
        <v>0.13877705844416405</v>
      </c>
      <c r="I644" s="62">
        <f t="shared" si="37"/>
        <v>0.10071648388884989</v>
      </c>
    </row>
    <row r="645" spans="1:9" x14ac:dyDescent="0.2">
      <c r="A645" s="40">
        <v>41481</v>
      </c>
      <c r="B645" s="45">
        <f>VLOOKUP(A645,Template!$A$1:$I$10000,7,FALSE)</f>
        <v>-1.0444002704071753E-2</v>
      </c>
      <c r="C645" s="45">
        <f>VLOOKUP(A645,Template!$A$1:$I$10000,9,FALSE)</f>
        <v>-1.0486013886111034E-2</v>
      </c>
      <c r="D645" s="45">
        <f t="shared" si="38"/>
        <v>4.2011182039281003E-5</v>
      </c>
      <c r="E645" s="45">
        <f>(VLOOKUP(A645,Template!$A$1:$I$10000,6,FALSE)/VLOOKUP(A393,Template!$A$1:$I$10000,6,FALSE))-(VLOOKUP(A645,Template!$A$1:$I$10000,8,FALSE)/VLOOKUP(A393,Template!$A$1:$I$10000,8,FALSE))</f>
        <v>6.8679890358439577E-3</v>
      </c>
      <c r="F645" s="45">
        <f t="shared" si="34"/>
        <v>6.7583246148636569E-5</v>
      </c>
      <c r="G645" s="46">
        <f t="shared" si="35"/>
        <v>7.977910719342339E-2</v>
      </c>
      <c r="H645" s="85">
        <f t="shared" si="36"/>
        <v>8.6087564494706725E-2</v>
      </c>
      <c r="I645" s="62">
        <f t="shared" si="37"/>
        <v>0.10071648388884989</v>
      </c>
    </row>
    <row r="646" spans="1:9" x14ac:dyDescent="0.2">
      <c r="A646" s="36">
        <v>41484</v>
      </c>
      <c r="B646" s="47">
        <f>VLOOKUP(A646,Template!$A$1:$I$10000,7,FALSE)</f>
        <v>-1.2745203250786208E-2</v>
      </c>
      <c r="C646" s="47">
        <f>VLOOKUP(A646,Template!$A$1:$I$10000,9,FALSE)</f>
        <v>-1.4778764778765607E-3</v>
      </c>
      <c r="D646" s="47">
        <f t="shared" si="38"/>
        <v>-1.1267326772909647E-2</v>
      </c>
      <c r="E646" s="47">
        <f>(VLOOKUP(A646,Template!$A$1:$I$10000,6,FALSE)/VLOOKUP(A394,Template!$A$1:$I$10000,6,FALSE))-(VLOOKUP(A646,Template!$A$1:$I$10000,8,FALSE)/VLOOKUP(A394,Template!$A$1:$I$10000,8,FALSE))</f>
        <v>-4.0433146225500316E-3</v>
      </c>
      <c r="F646" s="47">
        <f t="shared" si="34"/>
        <v>4.3057031317781096E-6</v>
      </c>
      <c r="G646" s="48">
        <f t="shared" si="35"/>
        <v>7.9640965263833713E-2</v>
      </c>
      <c r="H646" s="86">
        <f t="shared" si="36"/>
        <v>-5.0769281978883397E-2</v>
      </c>
      <c r="I646" s="62">
        <f t="shared" si="37"/>
        <v>0.10071648388884989</v>
      </c>
    </row>
    <row r="647" spans="1:9" x14ac:dyDescent="0.2">
      <c r="A647" s="40">
        <v>41485</v>
      </c>
      <c r="B647" s="45">
        <f>VLOOKUP(A647,Template!$A$1:$I$10000,7,FALSE)</f>
        <v>-2.1963352277422854E-2</v>
      </c>
      <c r="C647" s="45">
        <f>VLOOKUP(A647,Template!$A$1:$I$10000,9,FALSE)</f>
        <v>-1.4598213933631032E-2</v>
      </c>
      <c r="D647" s="45">
        <f t="shared" si="38"/>
        <v>-7.3651383437918216E-3</v>
      </c>
      <c r="E647" s="45">
        <f>(VLOOKUP(A647,Template!$A$1:$I$10000,6,FALSE)/VLOOKUP(A395,Template!$A$1:$I$10000,6,FALSE))-(VLOOKUP(A647,Template!$A$1:$I$10000,8,FALSE)/VLOOKUP(A395,Template!$A$1:$I$10000,8,FALSE))</f>
        <v>-1.0142651868186525E-2</v>
      </c>
      <c r="F647" s="45">
        <f t="shared" si="34"/>
        <v>-2.9262744209239504E-5</v>
      </c>
      <c r="G647" s="46">
        <f t="shared" si="35"/>
        <v>8.0433036572799321E-2</v>
      </c>
      <c r="H647" s="85">
        <f t="shared" si="36"/>
        <v>-0.12610057136170022</v>
      </c>
      <c r="I647" s="62">
        <f t="shared" si="37"/>
        <v>0.10071648388884989</v>
      </c>
    </row>
    <row r="648" spans="1:9" x14ac:dyDescent="0.2">
      <c r="A648" s="36">
        <v>41486</v>
      </c>
      <c r="B648" s="47">
        <f>VLOOKUP(A648,Template!$A$1:$I$10000,7,FALSE)</f>
        <v>-1.4225369596186921E-3</v>
      </c>
      <c r="C648" s="47">
        <f>VLOOKUP(A648,Template!$A$1:$I$10000,9,FALSE)</f>
        <v>-4.2205124374393721E-3</v>
      </c>
      <c r="D648" s="47">
        <f t="shared" si="38"/>
        <v>2.79797547782068E-3</v>
      </c>
      <c r="E648" s="47">
        <f>(VLOOKUP(A648,Template!$A$1:$I$10000,6,FALSE)/VLOOKUP(A396,Template!$A$1:$I$10000,6,FALSE))-(VLOOKUP(A648,Template!$A$1:$I$10000,8,FALSE)/VLOOKUP(A396,Template!$A$1:$I$10000,8,FALSE))</f>
        <v>-9.1285463899094532E-3</v>
      </c>
      <c r="F648" s="47">
        <f t="shared" si="34"/>
        <v>-1.7081779496381621E-5</v>
      </c>
      <c r="G648" s="48">
        <f t="shared" si="35"/>
        <v>8.0769127385440051E-2</v>
      </c>
      <c r="H648" s="86">
        <f t="shared" si="36"/>
        <v>-0.11302024282554057</v>
      </c>
      <c r="I648" s="62">
        <f t="shared" si="37"/>
        <v>0.10071648388884989</v>
      </c>
    </row>
    <row r="649" spans="1:9" x14ac:dyDescent="0.2">
      <c r="A649" s="40">
        <v>41487</v>
      </c>
      <c r="B649" s="45">
        <f>VLOOKUP(A649,Template!$A$1:$I$10000,7,FALSE)</f>
        <v>1.7472207822806451E-2</v>
      </c>
      <c r="C649" s="45">
        <f>VLOOKUP(A649,Template!$A$1:$I$10000,9,FALSE)</f>
        <v>2.6268975014333451E-2</v>
      </c>
      <c r="D649" s="45">
        <f t="shared" si="38"/>
        <v>-8.7967671915269996E-3</v>
      </c>
      <c r="E649" s="45">
        <f>(VLOOKUP(A649,Template!$A$1:$I$10000,6,FALSE)/VLOOKUP(A397,Template!$A$1:$I$10000,6,FALSE))-(VLOOKUP(A649,Template!$A$1:$I$10000,8,FALSE)/VLOOKUP(A397,Template!$A$1:$I$10000,8,FALSE))</f>
        <v>-2.1593719991911287E-2</v>
      </c>
      <c r="F649" s="45">
        <f t="shared" si="34"/>
        <v>-5.8247521737433963E-5</v>
      </c>
      <c r="G649" s="46">
        <f t="shared" si="35"/>
        <v>8.0801882952999032E-2</v>
      </c>
      <c r="H649" s="85">
        <f t="shared" si="36"/>
        <v>-0.26724278200882962</v>
      </c>
      <c r="I649" s="62">
        <f t="shared" si="37"/>
        <v>0.10071648388884989</v>
      </c>
    </row>
    <row r="650" spans="1:9" x14ac:dyDescent="0.2">
      <c r="A650" s="36">
        <v>41488</v>
      </c>
      <c r="B650" s="47">
        <f>VLOOKUP(A650,Template!$A$1:$I$10000,7,FALSE)</f>
        <v>1.3359705160228774E-2</v>
      </c>
      <c r="C650" s="47">
        <f>VLOOKUP(A650,Template!$A$1:$I$10000,9,FALSE)</f>
        <v>-2.6236167274493738E-3</v>
      </c>
      <c r="D650" s="47">
        <f t="shared" si="38"/>
        <v>1.5983321887678148E-2</v>
      </c>
      <c r="E650" s="47">
        <f>(VLOOKUP(A650,Template!$A$1:$I$10000,6,FALSE)/VLOOKUP(A398,Template!$A$1:$I$10000,6,FALSE))-(VLOOKUP(A650,Template!$A$1:$I$10000,8,FALSE)/VLOOKUP(A398,Template!$A$1:$I$10000,8,FALSE))</f>
        <v>-1.1925280667613225E-2</v>
      </c>
      <c r="F650" s="47">
        <f t="shared" si="34"/>
        <v>-1.5756931599730223E-5</v>
      </c>
      <c r="G650" s="48">
        <f t="shared" si="35"/>
        <v>8.1102971137852906E-2</v>
      </c>
      <c r="H650" s="86">
        <f t="shared" si="36"/>
        <v>-0.14703876442878405</v>
      </c>
      <c r="I650" s="62">
        <f t="shared" si="37"/>
        <v>0.10071648388884989</v>
      </c>
    </row>
    <row r="651" spans="1:9" x14ac:dyDescent="0.2">
      <c r="A651" s="40">
        <v>41491</v>
      </c>
      <c r="B651" s="45">
        <f>VLOOKUP(A651,Template!$A$1:$I$10000,7,FALSE)</f>
        <v>-1.2303575551208312E-2</v>
      </c>
      <c r="C651" s="45">
        <f>VLOOKUP(A651,Template!$A$1:$I$10000,9,FALSE)</f>
        <v>-1.0896365435252631E-2</v>
      </c>
      <c r="D651" s="45">
        <f t="shared" si="38"/>
        <v>-1.4072101159556816E-3</v>
      </c>
      <c r="E651" s="45">
        <f>(VLOOKUP(A651,Template!$A$1:$I$10000,6,FALSE)/VLOOKUP(A399,Template!$A$1:$I$10000,6,FALSE))-(VLOOKUP(A651,Template!$A$1:$I$10000,8,FALSE)/VLOOKUP(A399,Template!$A$1:$I$10000,8,FALSE))</f>
        <v>-1.2724628312299036E-2</v>
      </c>
      <c r="F651" s="45">
        <f t="shared" si="34"/>
        <v>-3.977426771691308E-5</v>
      </c>
      <c r="G651" s="46">
        <f t="shared" si="35"/>
        <v>8.2544403633224087E-2</v>
      </c>
      <c r="H651" s="85">
        <f t="shared" si="36"/>
        <v>-0.15415494875751187</v>
      </c>
      <c r="I651" s="62">
        <f t="shared" si="37"/>
        <v>0.10071648388884989</v>
      </c>
    </row>
    <row r="652" spans="1:9" x14ac:dyDescent="0.2">
      <c r="A652" s="36">
        <v>41492</v>
      </c>
      <c r="B652" s="47">
        <f>VLOOKUP(A652,Template!$A$1:$I$10000,7,FALSE)</f>
        <v>-8.7239217292716109E-3</v>
      </c>
      <c r="C652" s="47">
        <f>VLOOKUP(A652,Template!$A$1:$I$10000,9,FALSE)</f>
        <v>-1.7968144253236895E-2</v>
      </c>
      <c r="D652" s="47">
        <f t="shared" si="38"/>
        <v>9.2442225239652842E-3</v>
      </c>
      <c r="E652" s="47">
        <f>(VLOOKUP(A652,Template!$A$1:$I$10000,6,FALSE)/VLOOKUP(A400,Template!$A$1:$I$10000,6,FALSE))-(VLOOKUP(A652,Template!$A$1:$I$10000,8,FALSE)/VLOOKUP(A400,Template!$A$1:$I$10000,8,FALSE))</f>
        <v>-1.1413766843788808E-2</v>
      </c>
      <c r="F652" s="47">
        <f t="shared" si="34"/>
        <v>-1.6919824482228822E-6</v>
      </c>
      <c r="G652" s="48">
        <f t="shared" si="35"/>
        <v>8.2555068258031786E-2</v>
      </c>
      <c r="H652" s="86">
        <f t="shared" si="36"/>
        <v>-0.13825640369061609</v>
      </c>
      <c r="I652" s="62">
        <f t="shared" si="37"/>
        <v>0.10071648388884989</v>
      </c>
    </row>
    <row r="653" spans="1:9" x14ac:dyDescent="0.2">
      <c r="A653" s="40">
        <v>41493</v>
      </c>
      <c r="B653" s="45">
        <f>VLOOKUP(A653,Template!$A$1:$I$10000,7,FALSE)</f>
        <v>-1.5989634795392726E-2</v>
      </c>
      <c r="C653" s="45">
        <f>VLOOKUP(A653,Template!$A$1:$I$10000,9,FALSE)</f>
        <v>-1.20694905160591E-2</v>
      </c>
      <c r="D653" s="45">
        <f t="shared" si="38"/>
        <v>-3.9201442793336261E-3</v>
      </c>
      <c r="E653" s="45">
        <f>(VLOOKUP(A653,Template!$A$1:$I$10000,6,FALSE)/VLOOKUP(A401,Template!$A$1:$I$10000,6,FALSE))-(VLOOKUP(A653,Template!$A$1:$I$10000,8,FALSE)/VLOOKUP(A401,Template!$A$1:$I$10000,8,FALSE))</f>
        <v>-1.3695202899688286E-2</v>
      </c>
      <c r="F653" s="45">
        <f t="shared" si="34"/>
        <v>-4.9465756297654679E-5</v>
      </c>
      <c r="G653" s="46">
        <f t="shared" si="35"/>
        <v>8.266954958148133E-2</v>
      </c>
      <c r="H653" s="85">
        <f t="shared" si="36"/>
        <v>-0.16566199972082737</v>
      </c>
      <c r="I653" s="62">
        <f t="shared" si="37"/>
        <v>0.10071648388884989</v>
      </c>
    </row>
    <row r="654" spans="1:9" x14ac:dyDescent="0.2">
      <c r="A654" s="36">
        <v>41494</v>
      </c>
      <c r="B654" s="47">
        <f>VLOOKUP(A654,Template!$A$1:$I$10000,7,FALSE)</f>
        <v>7.1174183017335135E-3</v>
      </c>
      <c r="C654" s="47">
        <f>VLOOKUP(A654,Template!$A$1:$I$10000,9,FALSE)</f>
        <v>2.0285198378711788E-2</v>
      </c>
      <c r="D654" s="47">
        <f t="shared" si="38"/>
        <v>-1.3167780076978275E-2</v>
      </c>
      <c r="E654" s="47">
        <f>(VLOOKUP(A654,Template!$A$1:$I$10000,6,FALSE)/VLOOKUP(A402,Template!$A$1:$I$10000,6,FALSE))-(VLOOKUP(A654,Template!$A$1:$I$10000,8,FALSE)/VLOOKUP(A402,Template!$A$1:$I$10000,8,FALSE))</f>
        <v>-3.0246913506715933E-2</v>
      </c>
      <c r="F654" s="47">
        <f t="shared" si="34"/>
        <v>-9.6800426325349733E-5</v>
      </c>
      <c r="G654" s="48">
        <f t="shared" si="35"/>
        <v>8.2752884686330477E-2</v>
      </c>
      <c r="H654" s="86">
        <f t="shared" si="36"/>
        <v>-0.36550887164072804</v>
      </c>
      <c r="I654" s="62">
        <f t="shared" si="37"/>
        <v>0.10071648388884989</v>
      </c>
    </row>
    <row r="655" spans="1:9" x14ac:dyDescent="0.2">
      <c r="A655" s="40">
        <v>41495</v>
      </c>
      <c r="B655" s="45">
        <f>VLOOKUP(A655,Template!$A$1:$I$10000,7,FALSE)</f>
        <v>1.3654747351109942E-2</v>
      </c>
      <c r="C655" s="45">
        <f>VLOOKUP(A655,Template!$A$1:$I$10000,9,FALSE)</f>
        <v>1.0273780339465022E-2</v>
      </c>
      <c r="D655" s="45">
        <f t="shared" si="38"/>
        <v>3.3809670116449198E-3</v>
      </c>
      <c r="E655" s="45">
        <f>(VLOOKUP(A655,Template!$A$1:$I$10000,6,FALSE)/VLOOKUP(A403,Template!$A$1:$I$10000,6,FALSE))-(VLOOKUP(A655,Template!$A$1:$I$10000,8,FALSE)/VLOOKUP(A403,Template!$A$1:$I$10000,8,FALSE))</f>
        <v>-2.5873260010933707E-2</v>
      </c>
      <c r="F655" s="45">
        <f t="shared" si="34"/>
        <v>-1.0463550039464079E-4</v>
      </c>
      <c r="G655" s="46">
        <f t="shared" si="35"/>
        <v>8.360742907004215E-2</v>
      </c>
      <c r="H655" s="85">
        <f t="shared" si="36"/>
        <v>-0.30946125599985114</v>
      </c>
      <c r="I655" s="62">
        <f t="shared" si="37"/>
        <v>0.10071648388884989</v>
      </c>
    </row>
    <row r="656" spans="1:9" x14ac:dyDescent="0.2">
      <c r="A656" s="36">
        <v>41498</v>
      </c>
      <c r="B656" s="47">
        <f>VLOOKUP(A656,Template!$A$1:$I$10000,7,FALSE)</f>
        <v>6.4513319928054536E-3</v>
      </c>
      <c r="C656" s="47">
        <f>VLOOKUP(A656,Template!$A$1:$I$10000,9,FALSE)</f>
        <v>1.5930055940429622E-3</v>
      </c>
      <c r="D656" s="47">
        <f t="shared" si="38"/>
        <v>4.8583263987624914E-3</v>
      </c>
      <c r="E656" s="47">
        <f>(VLOOKUP(A656,Template!$A$1:$I$10000,6,FALSE)/VLOOKUP(A404,Template!$A$1:$I$10000,6,FALSE))-(VLOOKUP(A656,Template!$A$1:$I$10000,8,FALSE)/VLOOKUP(A404,Template!$A$1:$I$10000,8,FALSE))</f>
        <v>-1.0469487366378094E-2</v>
      </c>
      <c r="F656" s="47">
        <f t="shared" si="34"/>
        <v>-7.6042391312998838E-5</v>
      </c>
      <c r="G656" s="48">
        <f t="shared" si="35"/>
        <v>8.3649563412106887E-2</v>
      </c>
      <c r="H656" s="86">
        <f t="shared" si="36"/>
        <v>-0.12515890028976301</v>
      </c>
      <c r="I656" s="62">
        <f t="shared" si="37"/>
        <v>0.10071648388884989</v>
      </c>
    </row>
    <row r="657" spans="1:9" x14ac:dyDescent="0.2">
      <c r="A657" s="40">
        <v>41499</v>
      </c>
      <c r="B657" s="45">
        <f>VLOOKUP(A657,Template!$A$1:$I$10000,7,FALSE)</f>
        <v>-1.2109233466103264E-3</v>
      </c>
      <c r="C657" s="45">
        <f>VLOOKUP(A657,Template!$A$1:$I$10000,9,FALSE)</f>
        <v>-2.5944243653964749E-3</v>
      </c>
      <c r="D657" s="45">
        <f t="shared" si="38"/>
        <v>1.3835010187861485E-3</v>
      </c>
      <c r="E657" s="45">
        <f>(VLOOKUP(A657,Template!$A$1:$I$10000,6,FALSE)/VLOOKUP(A405,Template!$A$1:$I$10000,6,FALSE))-(VLOOKUP(A657,Template!$A$1:$I$10000,8,FALSE)/VLOOKUP(A405,Template!$A$1:$I$10000,8,FALSE))</f>
        <v>-1.7790774724615654E-2</v>
      </c>
      <c r="F657" s="45">
        <f t="shared" si="34"/>
        <v>-2.1909738157313289E-5</v>
      </c>
      <c r="G657" s="46">
        <f t="shared" si="35"/>
        <v>8.2890761491742002E-2</v>
      </c>
      <c r="H657" s="85">
        <f t="shared" si="36"/>
        <v>-0.21462916258029627</v>
      </c>
      <c r="I657" s="62">
        <f t="shared" si="37"/>
        <v>0.10071648388884989</v>
      </c>
    </row>
    <row r="658" spans="1:9" x14ac:dyDescent="0.2">
      <c r="A658" s="36">
        <v>41500</v>
      </c>
      <c r="B658" s="47">
        <f>VLOOKUP(A658,Template!$A$1:$I$10000,7,FALSE)</f>
        <v>-2.808881203246405E-3</v>
      </c>
      <c r="C658" s="47">
        <f>VLOOKUP(A658,Template!$A$1:$I$10000,9,FALSE)</f>
        <v>-4.1772400019072231E-3</v>
      </c>
      <c r="D658" s="47">
        <f t="shared" si="38"/>
        <v>1.3683587986608181E-3</v>
      </c>
      <c r="E658" s="47">
        <f>(VLOOKUP(A658,Template!$A$1:$I$10000,6,FALSE)/VLOOKUP(A406,Template!$A$1:$I$10000,6,FALSE))-(VLOOKUP(A658,Template!$A$1:$I$10000,8,FALSE)/VLOOKUP(A406,Template!$A$1:$I$10000,8,FALSE))</f>
        <v>-2.0075923139999841E-2</v>
      </c>
      <c r="F658" s="47">
        <f t="shared" si="34"/>
        <v>-5.5192635435381433E-5</v>
      </c>
      <c r="G658" s="48">
        <f t="shared" si="35"/>
        <v>8.2315549524933682E-2</v>
      </c>
      <c r="H658" s="86">
        <f t="shared" si="36"/>
        <v>-0.24388980278773173</v>
      </c>
      <c r="I658" s="62">
        <f t="shared" si="37"/>
        <v>0.10071648388884989</v>
      </c>
    </row>
    <row r="659" spans="1:9" x14ac:dyDescent="0.2">
      <c r="A659" s="40">
        <v>41502</v>
      </c>
      <c r="B659" s="45">
        <f>VLOOKUP(A659,Template!$A$1:$I$10000,7,FALSE)</f>
        <v>-7.9311852711486663E-3</v>
      </c>
      <c r="C659" s="45">
        <f>VLOOKUP(A659,Template!$A$1:$I$10000,9,FALSE)</f>
        <v>-7.7271941374402742E-3</v>
      </c>
      <c r="D659" s="45">
        <f t="shared" si="38"/>
        <v>-2.0399113370839217E-4</v>
      </c>
      <c r="E659" s="45">
        <f>(VLOOKUP(A659,Template!$A$1:$I$10000,6,FALSE)/VLOOKUP(A407,Template!$A$1:$I$10000,6,FALSE))-(VLOOKUP(A659,Template!$A$1:$I$10000,8,FALSE)/VLOOKUP(A407,Template!$A$1:$I$10000,8,FALSE))</f>
        <v>-1.3956213387407157E-2</v>
      </c>
      <c r="F659" s="45">
        <f t="shared" si="34"/>
        <v>-7.1131523441841772E-5</v>
      </c>
      <c r="G659" s="46">
        <f t="shared" si="35"/>
        <v>8.2235568431398051E-2</v>
      </c>
      <c r="H659" s="85">
        <f t="shared" si="36"/>
        <v>-0.16971018324083947</v>
      </c>
      <c r="I659" s="62">
        <f t="shared" si="37"/>
        <v>0.10071648388884989</v>
      </c>
    </row>
    <row r="660" spans="1:9" x14ac:dyDescent="0.2">
      <c r="A660" s="36">
        <v>41505</v>
      </c>
      <c r="B660" s="47">
        <f>VLOOKUP(A660,Template!$A$1:$I$10000,7,FALSE)</f>
        <v>-1.4892945528917179E-2</v>
      </c>
      <c r="C660" s="47">
        <f>VLOOKUP(A660,Template!$A$1:$I$10000,9,FALSE)</f>
        <v>-7.3665022517692691E-3</v>
      </c>
      <c r="D660" s="47">
        <f t="shared" si="38"/>
        <v>-7.5264432771479095E-3</v>
      </c>
      <c r="E660" s="47">
        <f>(VLOOKUP(A660,Template!$A$1:$I$10000,6,FALSE)/VLOOKUP(A408,Template!$A$1:$I$10000,6,FALSE))-(VLOOKUP(A660,Template!$A$1:$I$10000,8,FALSE)/VLOOKUP(A408,Template!$A$1:$I$10000,8,FALSE))</f>
        <v>-2.3169360737620326E-2</v>
      </c>
      <c r="F660" s="47">
        <f t="shared" si="34"/>
        <v>-7.3449014065866521E-5</v>
      </c>
      <c r="G660" s="48">
        <f t="shared" si="35"/>
        <v>8.1946003992372812E-2</v>
      </c>
      <c r="H660" s="86">
        <f t="shared" si="36"/>
        <v>-0.28273936017400964</v>
      </c>
      <c r="I660" s="62">
        <f t="shared" si="37"/>
        <v>0.10071648388884989</v>
      </c>
    </row>
    <row r="661" spans="1:9" x14ac:dyDescent="0.2">
      <c r="A661" s="40">
        <v>41506</v>
      </c>
      <c r="B661" s="45">
        <f>VLOOKUP(A661,Template!$A$1:$I$10000,7,FALSE)</f>
        <v>-2.0483719724158078E-3</v>
      </c>
      <c r="C661" s="45">
        <f>VLOOKUP(A661,Template!$A$1:$I$10000,9,FALSE)</f>
        <v>-4.2479988765622423E-3</v>
      </c>
      <c r="D661" s="45">
        <f t="shared" si="38"/>
        <v>2.1996269041464345E-3</v>
      </c>
      <c r="E661" s="45">
        <f>(VLOOKUP(A661,Template!$A$1:$I$10000,6,FALSE)/VLOOKUP(A409,Template!$A$1:$I$10000,6,FALSE))-(VLOOKUP(A661,Template!$A$1:$I$10000,8,FALSE)/VLOOKUP(A409,Template!$A$1:$I$10000,8,FALSE))</f>
        <v>-1.8963061922251945E-2</v>
      </c>
      <c r="F661" s="45">
        <f t="shared" si="34"/>
        <v>-7.643979542089555E-5</v>
      </c>
      <c r="G661" s="46">
        <f t="shared" si="35"/>
        <v>8.2230680478004345E-2</v>
      </c>
      <c r="H661" s="85">
        <f t="shared" si="36"/>
        <v>-0.23060811137668161</v>
      </c>
      <c r="I661" s="62">
        <f t="shared" si="37"/>
        <v>0.10071648388884989</v>
      </c>
    </row>
    <row r="662" spans="1:9" x14ac:dyDescent="0.2">
      <c r="A662" s="36">
        <v>41507</v>
      </c>
      <c r="B662" s="47">
        <f>VLOOKUP(A662,Template!$A$1:$I$10000,7,FALSE)</f>
        <v>-1.0990380576154424E-2</v>
      </c>
      <c r="C662" s="47">
        <f>VLOOKUP(A662,Template!$A$1:$I$10000,9,FALSE)</f>
        <v>-1.8043550779862194E-2</v>
      </c>
      <c r="D662" s="47">
        <f t="shared" si="38"/>
        <v>7.0531702037077704E-3</v>
      </c>
      <c r="E662" s="47">
        <f>(VLOOKUP(A662,Template!$A$1:$I$10000,6,FALSE)/VLOOKUP(A410,Template!$A$1:$I$10000,6,FALSE))-(VLOOKUP(A662,Template!$A$1:$I$10000,8,FALSE)/VLOOKUP(A410,Template!$A$1:$I$10000,8,FALSE))</f>
        <v>-1.6823473005414313E-2</v>
      </c>
      <c r="F662" s="47">
        <f t="shared" si="34"/>
        <v>-3.8972924747161244E-5</v>
      </c>
      <c r="G662" s="48">
        <f t="shared" si="35"/>
        <v>8.222859840398325E-2</v>
      </c>
      <c r="H662" s="86">
        <f t="shared" si="36"/>
        <v>-0.20459394093964473</v>
      </c>
      <c r="I662" s="62">
        <f t="shared" si="37"/>
        <v>0.10071648388884989</v>
      </c>
    </row>
    <row r="663" spans="1:9" x14ac:dyDescent="0.2">
      <c r="A663" s="40">
        <v>41508</v>
      </c>
      <c r="B663" s="45">
        <f>VLOOKUP(A663,Template!$A$1:$I$10000,7,FALSE)</f>
        <v>5.083091308430987E-4</v>
      </c>
      <c r="C663" s="45">
        <f>VLOOKUP(A663,Template!$A$1:$I$10000,9,FALSE)</f>
        <v>-1.2456292499156696E-3</v>
      </c>
      <c r="D663" s="45">
        <f t="shared" si="38"/>
        <v>1.7539383807587683E-3</v>
      </c>
      <c r="E663" s="45">
        <f>(VLOOKUP(A663,Template!$A$1:$I$10000,6,FALSE)/VLOOKUP(A411,Template!$A$1:$I$10000,6,FALSE))-(VLOOKUP(A663,Template!$A$1:$I$10000,8,FALSE)/VLOOKUP(A411,Template!$A$1:$I$10000,8,FALSE))</f>
        <v>-1.3394532633090095E-2</v>
      </c>
      <c r="F663" s="45">
        <f t="shared" si="34"/>
        <v>-5.2113322144610819E-5</v>
      </c>
      <c r="G663" s="46">
        <f t="shared" si="35"/>
        <v>8.2376239872634358E-2</v>
      </c>
      <c r="H663" s="85">
        <f t="shared" si="36"/>
        <v>-0.16260189411170003</v>
      </c>
      <c r="I663" s="62">
        <f t="shared" si="37"/>
        <v>0.10071648388884989</v>
      </c>
    </row>
    <row r="664" spans="1:9" x14ac:dyDescent="0.2">
      <c r="A664" s="36">
        <v>41509</v>
      </c>
      <c r="B664" s="47">
        <f>VLOOKUP(A664,Template!$A$1:$I$10000,7,FALSE)</f>
        <v>3.578464046664287E-3</v>
      </c>
      <c r="C664" s="47">
        <f>VLOOKUP(A664,Template!$A$1:$I$10000,9,FALSE)</f>
        <v>1.2173167595370682E-2</v>
      </c>
      <c r="D664" s="47">
        <f t="shared" si="38"/>
        <v>-8.594703548706395E-3</v>
      </c>
      <c r="E664" s="47">
        <f>(VLOOKUP(A664,Template!$A$1:$I$10000,6,FALSE)/VLOOKUP(A412,Template!$A$1:$I$10000,6,FALSE))-(VLOOKUP(A664,Template!$A$1:$I$10000,8,FALSE)/VLOOKUP(A412,Template!$A$1:$I$10000,8,FALSE))</f>
        <v>-2.1290603094995642E-2</v>
      </c>
      <c r="F664" s="47">
        <f t="shared" si="34"/>
        <v>-7.7223643331328262E-5</v>
      </c>
      <c r="G664" s="48">
        <f t="shared" si="35"/>
        <v>8.2366861116704451E-2</v>
      </c>
      <c r="H664" s="86">
        <f t="shared" si="36"/>
        <v>-0.25848506069485011</v>
      </c>
      <c r="I664" s="62">
        <f t="shared" si="37"/>
        <v>0.10071648388884989</v>
      </c>
    </row>
    <row r="665" spans="1:9" x14ac:dyDescent="0.2">
      <c r="A665" s="40">
        <v>41512</v>
      </c>
      <c r="B665" s="45">
        <f>VLOOKUP(A665,Template!$A$1:$I$10000,7,FALSE)</f>
        <v>6.0700095362347106E-3</v>
      </c>
      <c r="C665" s="45">
        <f>VLOOKUP(A665,Template!$A$1:$I$10000,9,FALSE)</f>
        <v>-5.1718909230993315E-3</v>
      </c>
      <c r="D665" s="45">
        <f t="shared" si="38"/>
        <v>1.1241900459334042E-2</v>
      </c>
      <c r="E665" s="45">
        <f>(VLOOKUP(A665,Template!$A$1:$I$10000,6,FALSE)/VLOOKUP(A413,Template!$A$1:$I$10000,6,FALSE))-(VLOOKUP(A665,Template!$A$1:$I$10000,8,FALSE)/VLOOKUP(A413,Template!$A$1:$I$10000,8,FALSE))</f>
        <v>-1.3894699931527921E-2</v>
      </c>
      <c r="F665" s="45">
        <f t="shared" si="34"/>
        <v>-3.5585038230784626E-5</v>
      </c>
      <c r="G665" s="46">
        <f t="shared" si="35"/>
        <v>8.2805826529744178E-2</v>
      </c>
      <c r="H665" s="85">
        <f t="shared" si="36"/>
        <v>-0.1677985778758804</v>
      </c>
      <c r="I665" s="62">
        <f t="shared" si="37"/>
        <v>0.10071648388884989</v>
      </c>
    </row>
    <row r="666" spans="1:9" x14ac:dyDescent="0.2">
      <c r="A666" s="36">
        <v>41513</v>
      </c>
      <c r="B666" s="47">
        <f>VLOOKUP(A666,Template!$A$1:$I$10000,7,FALSE)</f>
        <v>-1.9488963132228476E-2</v>
      </c>
      <c r="C666" s="47">
        <f>VLOOKUP(A666,Template!$A$1:$I$10000,9,FALSE)</f>
        <v>-2.2794432665795172E-2</v>
      </c>
      <c r="D666" s="47">
        <f t="shared" si="38"/>
        <v>3.3054695335666961E-3</v>
      </c>
      <c r="E666" s="47">
        <f>(VLOOKUP(A666,Template!$A$1:$I$10000,6,FALSE)/VLOOKUP(A414,Template!$A$1:$I$10000,6,FALSE))-(VLOOKUP(A666,Template!$A$1:$I$10000,8,FALSE)/VLOOKUP(A414,Template!$A$1:$I$10000,8,FALSE))</f>
        <v>-1.1881380306857592E-2</v>
      </c>
      <c r="F666" s="47">
        <f t="shared" si="34"/>
        <v>-3.3473895744559272E-5</v>
      </c>
      <c r="G666" s="48">
        <f t="shared" si="35"/>
        <v>8.352878736848951E-2</v>
      </c>
      <c r="H666" s="86">
        <f t="shared" si="36"/>
        <v>-0.14224294020267</v>
      </c>
      <c r="I666" s="62">
        <f t="shared" si="37"/>
        <v>0.10071648388884989</v>
      </c>
    </row>
    <row r="667" spans="1:9" x14ac:dyDescent="0.2">
      <c r="A667" s="40">
        <v>41514</v>
      </c>
      <c r="B667" s="45">
        <f>VLOOKUP(A667,Template!$A$1:$I$10000,7,FALSE)</f>
        <v>-5.2696991059201226E-3</v>
      </c>
      <c r="C667" s="45">
        <f>VLOOKUP(A667,Template!$A$1:$I$10000,9,FALSE)</f>
        <v>-5.7416025900445256E-3</v>
      </c>
      <c r="D667" s="45">
        <f t="shared" si="38"/>
        <v>4.7190348412440297E-4</v>
      </c>
      <c r="E667" s="45">
        <f>(VLOOKUP(A667,Template!$A$1:$I$10000,6,FALSE)/VLOOKUP(A415,Template!$A$1:$I$10000,6,FALSE))-(VLOOKUP(A667,Template!$A$1:$I$10000,8,FALSE)/VLOOKUP(A415,Template!$A$1:$I$10000,8,FALSE))</f>
        <v>-1.4840827656534383E-2</v>
      </c>
      <c r="F667" s="45">
        <f t="shared" si="34"/>
        <v>-3.7308742437645456E-5</v>
      </c>
      <c r="G667" s="46">
        <f t="shared" si="35"/>
        <v>8.3582898785712706E-2</v>
      </c>
      <c r="H667" s="85">
        <f t="shared" si="36"/>
        <v>-0.17755818321858932</v>
      </c>
      <c r="I667" s="62">
        <f t="shared" si="37"/>
        <v>0.10071648388884989</v>
      </c>
    </row>
    <row r="668" spans="1:9" x14ac:dyDescent="0.2">
      <c r="A668" s="36">
        <v>41515</v>
      </c>
      <c r="B668" s="47">
        <f>VLOOKUP(A668,Template!$A$1:$I$10000,7,FALSE)</f>
        <v>-4.5670114949848406E-3</v>
      </c>
      <c r="C668" s="47">
        <f>VLOOKUP(A668,Template!$A$1:$I$10000,9,FALSE)</f>
        <v>4.703474748502634E-3</v>
      </c>
      <c r="D668" s="47">
        <f t="shared" si="38"/>
        <v>-9.2704862434874746E-3</v>
      </c>
      <c r="E668" s="47">
        <f>(VLOOKUP(A668,Template!$A$1:$I$10000,6,FALSE)/VLOOKUP(A416,Template!$A$1:$I$10000,6,FALSE))-(VLOOKUP(A668,Template!$A$1:$I$10000,8,FALSE)/VLOOKUP(A416,Template!$A$1:$I$10000,8,FALSE))</f>
        <v>-2.2878837941961216E-2</v>
      </c>
      <c r="F668" s="47">
        <f t="shared" si="34"/>
        <v>-9.0302763694096491E-5</v>
      </c>
      <c r="G668" s="48">
        <f t="shared" si="35"/>
        <v>8.3479330532469975E-2</v>
      </c>
      <c r="H668" s="86">
        <f t="shared" si="36"/>
        <v>-0.27406590105633755</v>
      </c>
      <c r="I668" s="62">
        <f t="shared" si="37"/>
        <v>0.10071648388884989</v>
      </c>
    </row>
    <row r="669" spans="1:9" x14ac:dyDescent="0.2">
      <c r="A669" s="40">
        <v>41516</v>
      </c>
      <c r="B669" s="45">
        <f>VLOOKUP(A669,Template!$A$1:$I$10000,7,FALSE)</f>
        <v>1.0676005803489819E-2</v>
      </c>
      <c r="C669" s="45">
        <f>VLOOKUP(A669,Template!$A$1:$I$10000,9,FALSE)</f>
        <v>2.0897747893485752E-2</v>
      </c>
      <c r="D669" s="45">
        <f t="shared" si="38"/>
        <v>-1.0221742089995933E-2</v>
      </c>
      <c r="E669" s="45">
        <f>(VLOOKUP(A669,Template!$A$1:$I$10000,6,FALSE)/VLOOKUP(A417,Template!$A$1:$I$10000,6,FALSE))-(VLOOKUP(A669,Template!$A$1:$I$10000,8,FALSE)/VLOOKUP(A417,Template!$A$1:$I$10000,8,FALSE))</f>
        <v>-2.3569161572027597E-2</v>
      </c>
      <c r="F669" s="45">
        <f t="shared" si="34"/>
        <v>-1.3154315583828046E-4</v>
      </c>
      <c r="G669" s="46">
        <f t="shared" si="35"/>
        <v>8.3986033081646622E-2</v>
      </c>
      <c r="H669" s="85">
        <f t="shared" si="36"/>
        <v>-0.28063191827520834</v>
      </c>
      <c r="I669" s="62">
        <f t="shared" si="37"/>
        <v>0.10071648388884989</v>
      </c>
    </row>
    <row r="670" spans="1:9" x14ac:dyDescent="0.2">
      <c r="A670" s="36">
        <v>41519</v>
      </c>
      <c r="B670" s="47">
        <f>VLOOKUP(A670,Template!$A$1:$I$10000,7,FALSE)</f>
        <v>7.678086560019004E-3</v>
      </c>
      <c r="C670" s="47">
        <f>VLOOKUP(A670,Template!$A$1:$I$10000,9,FALSE)</f>
        <v>2.8660164851064263E-3</v>
      </c>
      <c r="D670" s="47">
        <f t="shared" si="38"/>
        <v>4.8120700749125778E-3</v>
      </c>
      <c r="E670" s="47">
        <f>(VLOOKUP(A670,Template!$A$1:$I$10000,6,FALSE)/VLOOKUP(A418,Template!$A$1:$I$10000,6,FALSE))-(VLOOKUP(A670,Template!$A$1:$I$10000,8,FALSE)/VLOOKUP(A418,Template!$A$1:$I$10000,8,FALSE))</f>
        <v>-2.3815049290600299E-2</v>
      </c>
      <c r="F670" s="47">
        <f t="shared" si="34"/>
        <v>-7.3726137738862164E-5</v>
      </c>
      <c r="G670" s="48">
        <f t="shared" si="35"/>
        <v>8.4034208573164126E-2</v>
      </c>
      <c r="H670" s="86">
        <f t="shared" si="36"/>
        <v>-0.28339707953417326</v>
      </c>
      <c r="I670" s="62">
        <f t="shared" si="37"/>
        <v>0.10071648388884989</v>
      </c>
    </row>
    <row r="671" spans="1:9" x14ac:dyDescent="0.2">
      <c r="A671" s="40">
        <v>41520</v>
      </c>
      <c r="B671" s="45">
        <f>VLOOKUP(A671,Template!$A$1:$I$10000,7,FALSE)</f>
        <v>-6.578750888236673E-3</v>
      </c>
      <c r="C671" s="45">
        <f>VLOOKUP(A671,Template!$A$1:$I$10000,9,FALSE)</f>
        <v>-6.9879339292634457E-3</v>
      </c>
      <c r="D671" s="45">
        <f t="shared" si="38"/>
        <v>4.0918304102677272E-4</v>
      </c>
      <c r="E671" s="45">
        <f>(VLOOKUP(A671,Template!$A$1:$I$10000,6,FALSE)/VLOOKUP(A419,Template!$A$1:$I$10000,6,FALSE))-(VLOOKUP(A671,Template!$A$1:$I$10000,8,FALSE)/VLOOKUP(A419,Template!$A$1:$I$10000,8,FALSE))</f>
        <v>-2.60229985492344E-2</v>
      </c>
      <c r="F671" s="45">
        <f t="shared" si="34"/>
        <v>-9.106493431728159E-5</v>
      </c>
      <c r="G671" s="46">
        <f t="shared" si="35"/>
        <v>8.403515471130639E-2</v>
      </c>
      <c r="H671" s="85">
        <f t="shared" si="36"/>
        <v>-0.30966800309505677</v>
      </c>
      <c r="I671" s="62">
        <f t="shared" si="37"/>
        <v>0.10071648388884989</v>
      </c>
    </row>
    <row r="672" spans="1:9" x14ac:dyDescent="0.2">
      <c r="A672" s="36">
        <v>41521</v>
      </c>
      <c r="B672" s="47">
        <f>VLOOKUP(A672,Template!$A$1:$I$10000,7,FALSE)</f>
        <v>8.0237764160229208E-3</v>
      </c>
      <c r="C672" s="47">
        <f>VLOOKUP(A672,Template!$A$1:$I$10000,9,FALSE)</f>
        <v>1.367019951849846E-3</v>
      </c>
      <c r="D672" s="47">
        <f t="shared" si="38"/>
        <v>6.6567564641730748E-3</v>
      </c>
      <c r="E672" s="47">
        <f>(VLOOKUP(A672,Template!$A$1:$I$10000,6,FALSE)/VLOOKUP(A420,Template!$A$1:$I$10000,6,FALSE))-(VLOOKUP(A672,Template!$A$1:$I$10000,8,FALSE)/VLOOKUP(A420,Template!$A$1:$I$10000,8,FALSE))</f>
        <v>-1.8871005638388394E-2</v>
      </c>
      <c r="F672" s="47">
        <f t="shared" si="34"/>
        <v>-7.6899110057301499E-5</v>
      </c>
      <c r="G672" s="48">
        <f t="shared" si="35"/>
        <v>8.3976601789577332E-2</v>
      </c>
      <c r="H672" s="86">
        <f t="shared" si="36"/>
        <v>-0.22471742409479767</v>
      </c>
      <c r="I672" s="62">
        <f t="shared" si="37"/>
        <v>0.10071648388884989</v>
      </c>
    </row>
    <row r="673" spans="1:9" x14ac:dyDescent="0.2">
      <c r="A673" s="40">
        <v>41522</v>
      </c>
      <c r="B673" s="45">
        <f>VLOOKUP(A673,Template!$A$1:$I$10000,7,FALSE)</f>
        <v>1.0962219028591846E-2</v>
      </c>
      <c r="C673" s="45">
        <f>VLOOKUP(A673,Template!$A$1:$I$10000,9,FALSE)</f>
        <v>2.51890212897663E-2</v>
      </c>
      <c r="D673" s="45">
        <f t="shared" si="38"/>
        <v>-1.4226802261174454E-2</v>
      </c>
      <c r="E673" s="45">
        <f>(VLOOKUP(A673,Template!$A$1:$I$10000,6,FALSE)/VLOOKUP(A421,Template!$A$1:$I$10000,6,FALSE))-(VLOOKUP(A673,Template!$A$1:$I$10000,8,FALSE)/VLOOKUP(A421,Template!$A$1:$I$10000,8,FALSE))</f>
        <v>-3.754745389094738E-2</v>
      </c>
      <c r="F673" s="45">
        <f t="shared" si="34"/>
        <v>-1.2585842109064829E-4</v>
      </c>
      <c r="G673" s="46">
        <f t="shared" si="35"/>
        <v>8.4229682536341763E-2</v>
      </c>
      <c r="H673" s="85">
        <f t="shared" si="36"/>
        <v>-0.44577461009362279</v>
      </c>
      <c r="I673" s="62">
        <f t="shared" si="37"/>
        <v>0.10071648388884989</v>
      </c>
    </row>
    <row r="674" spans="1:9" x14ac:dyDescent="0.2">
      <c r="A674" s="36">
        <v>41523</v>
      </c>
      <c r="B674" s="47">
        <f>VLOOKUP(A674,Template!$A$1:$I$10000,7,FALSE)</f>
        <v>2.3402157711452043E-2</v>
      </c>
      <c r="C674" s="47">
        <f>VLOOKUP(A674,Template!$A$1:$I$10000,9,FALSE)</f>
        <v>2.4122659234080635E-2</v>
      </c>
      <c r="D674" s="47">
        <f t="shared" si="38"/>
        <v>-7.2050152262859157E-4</v>
      </c>
      <c r="E674" s="47">
        <f>(VLOOKUP(A674,Template!$A$1:$I$10000,6,FALSE)/VLOOKUP(A422,Template!$A$1:$I$10000,6,FALSE))-(VLOOKUP(A674,Template!$A$1:$I$10000,8,FALSE)/VLOOKUP(A422,Template!$A$1:$I$10000,8,FALSE))</f>
        <v>-4.1588654717064188E-2</v>
      </c>
      <c r="F674" s="47">
        <f t="shared" si="34"/>
        <v>-1.5673317713819215E-4</v>
      </c>
      <c r="G674" s="48">
        <f t="shared" si="35"/>
        <v>8.5103261287141366E-2</v>
      </c>
      <c r="H674" s="86">
        <f t="shared" si="36"/>
        <v>-0.48868461781673234</v>
      </c>
      <c r="I674" s="62">
        <f t="shared" si="37"/>
        <v>0.10071648388884989</v>
      </c>
    </row>
    <row r="675" spans="1:9" x14ac:dyDescent="0.2">
      <c r="A675" s="40">
        <v>41526</v>
      </c>
      <c r="B675" s="45">
        <f>VLOOKUP(A675,Template!$A$1:$I$10000,7,FALSE)</f>
        <v>1.7974373869334981E-2</v>
      </c>
      <c r="C675" s="45">
        <f>VLOOKUP(A675,Template!$A$1:$I$10000,9,FALSE)</f>
        <v>2.4807331915520869E-2</v>
      </c>
      <c r="D675" s="45">
        <f t="shared" si="38"/>
        <v>-6.8329580461858885E-3</v>
      </c>
      <c r="E675" s="45">
        <f>(VLOOKUP(A675,Template!$A$1:$I$10000,6,FALSE)/VLOOKUP(A423,Template!$A$1:$I$10000,6,FALSE))-(VLOOKUP(A675,Template!$A$1:$I$10000,8,FALSE)/VLOOKUP(A423,Template!$A$1:$I$10000,8,FALSE))</f>
        <v>-4.7293808286197003E-2</v>
      </c>
      <c r="F675" s="45">
        <f t="shared" si="34"/>
        <v>-1.9372579981282302E-4</v>
      </c>
      <c r="G675" s="46">
        <f t="shared" si="35"/>
        <v>8.5062506990510781E-2</v>
      </c>
      <c r="H675" s="85">
        <f t="shared" si="36"/>
        <v>-0.55598888346275643</v>
      </c>
      <c r="I675" s="62">
        <f t="shared" si="37"/>
        <v>0.10071648388884989</v>
      </c>
    </row>
    <row r="676" spans="1:9" x14ac:dyDescent="0.2">
      <c r="A676" s="36">
        <v>41527</v>
      </c>
      <c r="B676" s="47">
        <f>VLOOKUP(A676,Template!$A$1:$I$10000,7,FALSE)</f>
        <v>6.1249332621462482E-3</v>
      </c>
      <c r="C676" s="47">
        <f>VLOOKUP(A676,Template!$A$1:$I$10000,9,FALSE)</f>
        <v>-2.8251997544637142E-5</v>
      </c>
      <c r="D676" s="47">
        <f t="shared" si="38"/>
        <v>6.1531852596908854E-3</v>
      </c>
      <c r="E676" s="47">
        <f>(VLOOKUP(A676,Template!$A$1:$I$10000,6,FALSE)/VLOOKUP(A424,Template!$A$1:$I$10000,6,FALSE))-(VLOOKUP(A676,Template!$A$1:$I$10000,8,FALSE)/VLOOKUP(A424,Template!$A$1:$I$10000,8,FALSE))</f>
        <v>-4.0884766042238341E-2</v>
      </c>
      <c r="F676" s="47">
        <f t="shared" si="34"/>
        <v>-1.6469474673562318E-4</v>
      </c>
      <c r="G676" s="48">
        <f t="shared" si="35"/>
        <v>8.5317389202153329E-2</v>
      </c>
      <c r="H676" s="86">
        <f t="shared" si="36"/>
        <v>-0.47920788979330897</v>
      </c>
      <c r="I676" s="62">
        <f t="shared" si="37"/>
        <v>0.10071648388884989</v>
      </c>
    </row>
    <row r="677" spans="1:9" x14ac:dyDescent="0.2">
      <c r="A677" s="40">
        <v>41528</v>
      </c>
      <c r="B677" s="45">
        <f>VLOOKUP(A677,Template!$A$1:$I$10000,7,FALSE)</f>
        <v>-3.6291405224541107E-3</v>
      </c>
      <c r="C677" s="45">
        <f>VLOOKUP(A677,Template!$A$1:$I$10000,9,FALSE)</f>
        <v>2.5735728485496434E-3</v>
      </c>
      <c r="D677" s="45">
        <f t="shared" si="38"/>
        <v>-6.2027133710037541E-3</v>
      </c>
      <c r="E677" s="45">
        <f>(VLOOKUP(A677,Template!$A$1:$I$10000,6,FALSE)/VLOOKUP(A425,Template!$A$1:$I$10000,6,FALSE))-(VLOOKUP(A677,Template!$A$1:$I$10000,8,FALSE)/VLOOKUP(A425,Template!$A$1:$I$10000,8,FALSE))</f>
        <v>-5.4828443507509261E-2</v>
      </c>
      <c r="F677" s="45">
        <f t="shared" si="34"/>
        <v>-1.8458462028335688E-4</v>
      </c>
      <c r="G677" s="46">
        <f t="shared" si="35"/>
        <v>8.5546891835798611E-2</v>
      </c>
      <c r="H677" s="85">
        <f t="shared" si="36"/>
        <v>-0.64091683906820007</v>
      </c>
      <c r="I677" s="62">
        <f t="shared" si="37"/>
        <v>0.10071648388884989</v>
      </c>
    </row>
    <row r="678" spans="1:9" x14ac:dyDescent="0.2">
      <c r="A678" s="36">
        <v>41529</v>
      </c>
      <c r="B678" s="47">
        <f>VLOOKUP(A678,Template!$A$1:$I$10000,7,FALSE)</f>
        <v>-8.5110947908122458E-3</v>
      </c>
      <c r="C678" s="47">
        <f>VLOOKUP(A678,Template!$A$1:$I$10000,9,FALSE)</f>
        <v>-1.8565675404258908E-2</v>
      </c>
      <c r="D678" s="47">
        <f t="shared" si="38"/>
        <v>1.0054580613446662E-2</v>
      </c>
      <c r="E678" s="47">
        <f>(VLOOKUP(A678,Template!$A$1:$I$10000,6,FALSE)/VLOOKUP(A426,Template!$A$1:$I$10000,6,FALSE))-(VLOOKUP(A678,Template!$A$1:$I$10000,8,FALSE)/VLOOKUP(A426,Template!$A$1:$I$10000,8,FALSE))</f>
        <v>-4.6920875050378008E-2</v>
      </c>
      <c r="F678" s="47">
        <f t="shared" si="34"/>
        <v>-1.8033459362524167E-4</v>
      </c>
      <c r="G678" s="48">
        <f t="shared" si="35"/>
        <v>8.526506204229399E-2</v>
      </c>
      <c r="H678" s="86">
        <f t="shared" si="36"/>
        <v>-0.55029426973387841</v>
      </c>
      <c r="I678" s="62">
        <f t="shared" si="37"/>
        <v>0.10071648388884989</v>
      </c>
    </row>
    <row r="679" spans="1:9" x14ac:dyDescent="0.2">
      <c r="A679" s="40">
        <v>41530</v>
      </c>
      <c r="B679" s="45">
        <f>VLOOKUP(A679,Template!$A$1:$I$10000,7,FALSE)</f>
        <v>-9.8263572256361842E-3</v>
      </c>
      <c r="C679" s="45">
        <f>VLOOKUP(A679,Template!$A$1:$I$10000,9,FALSE)</f>
        <v>-1.0261108805341701E-2</v>
      </c>
      <c r="D679" s="45">
        <f t="shared" si="38"/>
        <v>4.3475157970551681E-4</v>
      </c>
      <c r="E679" s="45">
        <f>(VLOOKUP(A679,Template!$A$1:$I$10000,6,FALSE)/VLOOKUP(A427,Template!$A$1:$I$10000,6,FALSE))-(VLOOKUP(A679,Template!$A$1:$I$10000,8,FALSE)/VLOOKUP(A427,Template!$A$1:$I$10000,8,FALSE))</f>
        <v>-4.6672326453793267E-2</v>
      </c>
      <c r="F679" s="45">
        <f t="shared" si="34"/>
        <v>-1.8718833451854876E-4</v>
      </c>
      <c r="G679" s="46">
        <f t="shared" si="35"/>
        <v>8.5849617499105815E-2</v>
      </c>
      <c r="H679" s="85">
        <f t="shared" si="36"/>
        <v>-0.54365211882603193</v>
      </c>
      <c r="I679" s="62">
        <f t="shared" si="37"/>
        <v>0.10071648388884989</v>
      </c>
    </row>
    <row r="680" spans="1:9" x14ac:dyDescent="0.2">
      <c r="A680" s="36">
        <v>41533</v>
      </c>
      <c r="B680" s="47">
        <f>VLOOKUP(A680,Template!$A$1:$I$10000,7,FALSE)</f>
        <v>2.6578771538026125E-3</v>
      </c>
      <c r="C680" s="47">
        <f>VLOOKUP(A680,Template!$A$1:$I$10000,9,FALSE)</f>
        <v>1.14382618694715E-2</v>
      </c>
      <c r="D680" s="47">
        <f t="shared" si="38"/>
        <v>-8.7803847156688875E-3</v>
      </c>
      <c r="E680" s="47">
        <f>(VLOOKUP(A680,Template!$A$1:$I$10000,6,FALSE)/VLOOKUP(A428,Template!$A$1:$I$10000,6,FALSE))-(VLOOKUP(A680,Template!$A$1:$I$10000,8,FALSE)/VLOOKUP(A428,Template!$A$1:$I$10000,8,FALSE))</f>
        <v>-5.3518750257982028E-2</v>
      </c>
      <c r="F680" s="47">
        <f t="shared" si="34"/>
        <v>-2.2587464080596218E-4</v>
      </c>
      <c r="G680" s="48">
        <f t="shared" si="35"/>
        <v>8.5843512645699838E-2</v>
      </c>
      <c r="H680" s="86">
        <f t="shared" si="36"/>
        <v>-0.62344548363099805</v>
      </c>
      <c r="I680" s="62">
        <f t="shared" si="37"/>
        <v>0.10071648388884989</v>
      </c>
    </row>
    <row r="681" spans="1:9" x14ac:dyDescent="0.2">
      <c r="A681" s="40">
        <v>41534</v>
      </c>
      <c r="B681" s="45">
        <f>VLOOKUP(A681,Template!$A$1:$I$10000,7,FALSE)</f>
        <v>8.4237905492035026E-4</v>
      </c>
      <c r="C681" s="45">
        <f>VLOOKUP(A681,Template!$A$1:$I$10000,9,FALSE)</f>
        <v>-3.7001014333656324E-3</v>
      </c>
      <c r="D681" s="45">
        <f t="shared" si="38"/>
        <v>4.5424804882859826E-3</v>
      </c>
      <c r="E681" s="45">
        <f>(VLOOKUP(A681,Template!$A$1:$I$10000,6,FALSE)/VLOOKUP(A429,Template!$A$1:$I$10000,6,FALSE))-(VLOOKUP(A681,Template!$A$1:$I$10000,8,FALSE)/VLOOKUP(A429,Template!$A$1:$I$10000,8,FALSE))</f>
        <v>-5.0493367725627847E-2</v>
      </c>
      <c r="F681" s="45">
        <f t="shared" si="34"/>
        <v>-2.0382666725764312E-4</v>
      </c>
      <c r="G681" s="46">
        <f t="shared" si="35"/>
        <v>8.6268246988341568E-2</v>
      </c>
      <c r="H681" s="85">
        <f t="shared" si="36"/>
        <v>-0.58530652341239298</v>
      </c>
      <c r="I681" s="62">
        <f t="shared" si="37"/>
        <v>0.10071648388884989</v>
      </c>
    </row>
    <row r="682" spans="1:9" x14ac:dyDescent="0.2">
      <c r="A682" s="36">
        <v>41540</v>
      </c>
      <c r="B682" s="47">
        <f>VLOOKUP(A682,Template!$A$1:$I$10000,7,FALSE)</f>
        <v>1.0091825484468187E-2</v>
      </c>
      <c r="C682" s="47">
        <f>VLOOKUP(A682,Template!$A$1:$I$10000,9,FALSE)</f>
        <v>3.4335381748516136E-2</v>
      </c>
      <c r="D682" s="47">
        <f t="shared" si="38"/>
        <v>-2.424355626404795E-2</v>
      </c>
      <c r="E682" s="47">
        <f>(VLOOKUP(A682,Template!$A$1:$I$10000,6,FALSE)/VLOOKUP(A430,Template!$A$1:$I$10000,6,FALSE))-(VLOOKUP(A682,Template!$A$1:$I$10000,8,FALSE)/VLOOKUP(A430,Template!$A$1:$I$10000,8,FALSE))</f>
        <v>-7.3265653098896544E-2</v>
      </c>
      <c r="F682" s="47">
        <f t="shared" si="34"/>
        <v>-3.0550401176698214E-4</v>
      </c>
      <c r="G682" s="48">
        <f t="shared" si="35"/>
        <v>8.6383197155520439E-2</v>
      </c>
      <c r="H682" s="86">
        <f t="shared" si="36"/>
        <v>-0.84814704145520736</v>
      </c>
      <c r="I682" s="62">
        <f t="shared" si="37"/>
        <v>0.10071648388884989</v>
      </c>
    </row>
    <row r="683" spans="1:9" x14ac:dyDescent="0.2">
      <c r="A683" s="40">
        <v>41541</v>
      </c>
      <c r="B683" s="45">
        <f>VLOOKUP(A683,Template!$A$1:$I$10000,7,FALSE)</f>
        <v>3.2654270012208997E-3</v>
      </c>
      <c r="C683" s="45">
        <f>VLOOKUP(A683,Template!$A$1:$I$10000,9,FALSE)</f>
        <v>-8.5829307975900937E-3</v>
      </c>
      <c r="D683" s="45">
        <f t="shared" si="38"/>
        <v>1.1848357798810993E-2</v>
      </c>
      <c r="E683" s="45">
        <f>(VLOOKUP(A683,Template!$A$1:$I$10000,6,FALSE)/VLOOKUP(A431,Template!$A$1:$I$10000,6,FALSE))-(VLOOKUP(A683,Template!$A$1:$I$10000,8,FALSE)/VLOOKUP(A431,Template!$A$1:$I$10000,8,FALSE))</f>
        <v>-6.9279581623785447E-2</v>
      </c>
      <c r="F683" s="45">
        <f t="shared" si="34"/>
        <v>-2.5946433415964835E-4</v>
      </c>
      <c r="G683" s="46">
        <f t="shared" si="35"/>
        <v>8.9662674392976913E-2</v>
      </c>
      <c r="H683" s="85">
        <f t="shared" si="36"/>
        <v>-0.77266914123199482</v>
      </c>
      <c r="I683" s="62">
        <f t="shared" si="37"/>
        <v>0.10071648388884989</v>
      </c>
    </row>
    <row r="684" spans="1:9" x14ac:dyDescent="0.2">
      <c r="A684" s="36">
        <v>41542</v>
      </c>
      <c r="B684" s="47">
        <f>VLOOKUP(A684,Template!$A$1:$I$10000,7,FALSE)</f>
        <v>-6.4372906044498635E-3</v>
      </c>
      <c r="C684" s="47">
        <f>VLOOKUP(A684,Template!$A$1:$I$10000,9,FALSE)</f>
        <v>-4.0938105362023913E-3</v>
      </c>
      <c r="D684" s="47">
        <f t="shared" si="38"/>
        <v>-2.3434800682474721E-3</v>
      </c>
      <c r="E684" s="47">
        <f>(VLOOKUP(A684,Template!$A$1:$I$10000,6,FALSE)/VLOOKUP(A432,Template!$A$1:$I$10000,6,FALSE))-(VLOOKUP(A684,Template!$A$1:$I$10000,8,FALSE)/VLOOKUP(A432,Template!$A$1:$I$10000,8,FALSE))</f>
        <v>-6.6056126806134485E-2</v>
      </c>
      <c r="F684" s="47">
        <f t="shared" si="34"/>
        <v>-2.9899402229747915E-4</v>
      </c>
      <c r="G684" s="48">
        <f t="shared" si="35"/>
        <v>9.0133148231213711E-2</v>
      </c>
      <c r="H684" s="86">
        <f t="shared" si="36"/>
        <v>-0.73287273442046275</v>
      </c>
      <c r="I684" s="62">
        <f t="shared" si="37"/>
        <v>0.10071648388884989</v>
      </c>
    </row>
    <row r="685" spans="1:9" x14ac:dyDescent="0.2">
      <c r="A685" s="40">
        <v>41543</v>
      </c>
      <c r="B685" s="45">
        <f>VLOOKUP(A685,Template!$A$1:$I$10000,7,FALSE)</f>
        <v>3.4141695517668769E-3</v>
      </c>
      <c r="C685" s="45">
        <f>VLOOKUP(A685,Template!$A$1:$I$10000,9,FALSE)</f>
        <v>-1.4863905568071045E-3</v>
      </c>
      <c r="D685" s="45">
        <f t="shared" si="38"/>
        <v>4.9005601085739814E-3</v>
      </c>
      <c r="E685" s="45">
        <f>(VLOOKUP(A685,Template!$A$1:$I$10000,6,FALSE)/VLOOKUP(A433,Template!$A$1:$I$10000,6,FALSE))-(VLOOKUP(A685,Template!$A$1:$I$10000,8,FALSE)/VLOOKUP(A433,Template!$A$1:$I$10000,8,FALSE))</f>
        <v>-6.01788956019077E-2</v>
      </c>
      <c r="F685" s="45">
        <f t="shared" si="34"/>
        <v>-2.5778160499686945E-4</v>
      </c>
      <c r="G685" s="46">
        <f t="shared" si="35"/>
        <v>9.0003646780476482E-2</v>
      </c>
      <c r="H685" s="85">
        <f t="shared" si="36"/>
        <v>-0.66862730294348094</v>
      </c>
      <c r="I685" s="62">
        <f t="shared" si="37"/>
        <v>0.10071648388884989</v>
      </c>
    </row>
    <row r="686" spans="1:9" x14ac:dyDescent="0.2">
      <c r="A686" s="36">
        <v>41544</v>
      </c>
      <c r="B686" s="47">
        <f>VLOOKUP(A686,Template!$A$1:$I$10000,7,FALSE)</f>
        <v>-6.2775035955231484E-3</v>
      </c>
      <c r="C686" s="47">
        <f>VLOOKUP(A686,Template!$A$1:$I$10000,9,FALSE)</f>
        <v>-5.9954777261329584E-3</v>
      </c>
      <c r="D686" s="47">
        <f t="shared" si="38"/>
        <v>-2.8202586939019003E-4</v>
      </c>
      <c r="E686" s="47">
        <f>(VLOOKUP(A686,Template!$A$1:$I$10000,6,FALSE)/VLOOKUP(A434,Template!$A$1:$I$10000,6,FALSE))-(VLOOKUP(A686,Template!$A$1:$I$10000,8,FALSE)/VLOOKUP(A434,Template!$A$1:$I$10000,8,FALSE))</f>
        <v>-7.1294586682681405E-2</v>
      </c>
      <c r="F686" s="47">
        <f t="shared" si="34"/>
        <v>-2.5406566291271603E-4</v>
      </c>
      <c r="G686" s="48">
        <f t="shared" si="35"/>
        <v>9.0147321136704553E-2</v>
      </c>
      <c r="H686" s="86">
        <f t="shared" si="36"/>
        <v>-0.7908675020366519</v>
      </c>
      <c r="I686" s="62">
        <f t="shared" si="37"/>
        <v>0.10071648388884989</v>
      </c>
    </row>
    <row r="687" spans="1:9" x14ac:dyDescent="0.2">
      <c r="A687" s="40">
        <v>41547</v>
      </c>
      <c r="B687" s="45">
        <f>VLOOKUP(A687,Template!$A$1:$I$10000,7,FALSE)</f>
        <v>-6.7391672331235108E-3</v>
      </c>
      <c r="C687" s="45">
        <f>VLOOKUP(A687,Template!$A$1:$I$10000,9,FALSE)</f>
        <v>-1.2667477426534512E-2</v>
      </c>
      <c r="D687" s="45">
        <f t="shared" si="38"/>
        <v>5.9283101934110016E-3</v>
      </c>
      <c r="E687" s="45">
        <f>(VLOOKUP(A687,Template!$A$1:$I$10000,6,FALSE)/VLOOKUP(A435,Template!$A$1:$I$10000,6,FALSE))-(VLOOKUP(A687,Template!$A$1:$I$10000,8,FALSE)/VLOOKUP(A435,Template!$A$1:$I$10000,8,FALSE))</f>
        <v>-6.1351321700707007E-2</v>
      </c>
      <c r="F687" s="45">
        <f t="shared" si="34"/>
        <v>-2.8318876441511451E-4</v>
      </c>
      <c r="G687" s="46">
        <f t="shared" si="35"/>
        <v>8.911487310649098E-2</v>
      </c>
      <c r="H687" s="85">
        <f t="shared" si="36"/>
        <v>-0.68845210189990469</v>
      </c>
      <c r="I687" s="62">
        <f t="shared" si="37"/>
        <v>0.10071648388884989</v>
      </c>
    </row>
    <row r="688" spans="1:9" x14ac:dyDescent="0.2">
      <c r="A688" s="36">
        <v>41548</v>
      </c>
      <c r="B688" s="47">
        <f>VLOOKUP(A688,Template!$A$1:$I$10000,7,FALSE)</f>
        <v>6.3598805614455411E-3</v>
      </c>
      <c r="C688" s="47">
        <f>VLOOKUP(A688,Template!$A$1:$I$10000,9,FALSE)</f>
        <v>8.329301620094931E-3</v>
      </c>
      <c r="D688" s="47">
        <f t="shared" si="38"/>
        <v>-1.9694210586493899E-3</v>
      </c>
      <c r="E688" s="47">
        <f>(VLOOKUP(A688,Template!$A$1:$I$10000,6,FALSE)/VLOOKUP(A436,Template!$A$1:$I$10000,6,FALSE))-(VLOOKUP(A688,Template!$A$1:$I$10000,8,FALSE)/VLOOKUP(A436,Template!$A$1:$I$10000,8,FALSE))</f>
        <v>-6.4016727407253171E-2</v>
      </c>
      <c r="F688" s="47">
        <f t="shared" si="34"/>
        <v>-2.7327182408588369E-4</v>
      </c>
      <c r="G688" s="48">
        <f t="shared" si="35"/>
        <v>8.9233461585305957E-2</v>
      </c>
      <c r="H688" s="86">
        <f t="shared" si="36"/>
        <v>-0.7174071953496286</v>
      </c>
      <c r="I688" s="62">
        <f t="shared" si="37"/>
        <v>0.10071648388884989</v>
      </c>
    </row>
    <row r="689" spans="1:9" x14ac:dyDescent="0.2">
      <c r="A689" s="40">
        <v>41549</v>
      </c>
      <c r="B689" s="45">
        <f>VLOOKUP(A689,Template!$A$1:$I$10000,7,FALSE)</f>
        <v>1.6263512043805939E-3</v>
      </c>
      <c r="C689" s="45">
        <f>VLOOKUP(A689,Template!$A$1:$I$10000,9,FALSE)</f>
        <v>-8.7947713774411129E-3</v>
      </c>
      <c r="D689" s="45">
        <f t="shared" si="38"/>
        <v>1.0421122581821707E-2</v>
      </c>
      <c r="E689" s="45">
        <f>(VLOOKUP(A689,Template!$A$1:$I$10000,6,FALSE)/VLOOKUP(A437,Template!$A$1:$I$10000,6,FALSE))-(VLOOKUP(A689,Template!$A$1:$I$10000,8,FALSE)/VLOOKUP(A437,Template!$A$1:$I$10000,8,FALSE))</f>
        <v>-4.9947022555337117E-2</v>
      </c>
      <c r="F689" s="45">
        <f t="shared" si="34"/>
        <v>-2.3329050847185483E-4</v>
      </c>
      <c r="G689" s="46">
        <f t="shared" si="35"/>
        <v>8.9247814865487884E-2</v>
      </c>
      <c r="H689" s="85">
        <f t="shared" si="36"/>
        <v>-0.55964420675863091</v>
      </c>
      <c r="I689" s="62">
        <f t="shared" si="37"/>
        <v>0.10071648388884989</v>
      </c>
    </row>
    <row r="690" spans="1:9" x14ac:dyDescent="0.2">
      <c r="A690" s="36">
        <v>41550</v>
      </c>
      <c r="B690" s="47">
        <f>VLOOKUP(A690,Template!$A$1:$I$10000,7,FALSE)</f>
        <v>4.3375464828803167E-3</v>
      </c>
      <c r="C690" s="47">
        <f>VLOOKUP(A690,Template!$A$1:$I$10000,9,FALSE)</f>
        <v>1.2611891286544719E-3</v>
      </c>
      <c r="D690" s="47">
        <f t="shared" si="38"/>
        <v>3.0763573542258449E-3</v>
      </c>
      <c r="E690" s="47">
        <f>(VLOOKUP(A690,Template!$A$1:$I$10000,6,FALSE)/VLOOKUP(A438,Template!$A$1:$I$10000,6,FALSE))-(VLOOKUP(A690,Template!$A$1:$I$10000,8,FALSE)/VLOOKUP(A438,Template!$A$1:$I$10000,8,FALSE))</f>
        <v>-3.8248235061643876E-2</v>
      </c>
      <c r="F690" s="47">
        <f t="shared" si="34"/>
        <v>-1.9919632855162648E-4</v>
      </c>
      <c r="G690" s="48">
        <f t="shared" si="35"/>
        <v>8.9727958469757438E-2</v>
      </c>
      <c r="H690" s="86">
        <f t="shared" si="36"/>
        <v>-0.42626886551236243</v>
      </c>
      <c r="I690" s="62">
        <f t="shared" si="37"/>
        <v>0.10071648388884989</v>
      </c>
    </row>
    <row r="691" spans="1:9" x14ac:dyDescent="0.2">
      <c r="A691" s="40">
        <v>41551</v>
      </c>
      <c r="B691" s="45">
        <f>VLOOKUP(A691,Template!$A$1:$I$10000,7,FALSE)</f>
        <v>5.8163522757581632E-4</v>
      </c>
      <c r="C691" s="45">
        <f>VLOOKUP(A691,Template!$A$1:$I$10000,9,FALSE)</f>
        <v>3.3005715241427591E-3</v>
      </c>
      <c r="D691" s="45">
        <f t="shared" si="38"/>
        <v>-2.7189362965669428E-3</v>
      </c>
      <c r="E691" s="45">
        <f>(VLOOKUP(A691,Template!$A$1:$I$10000,6,FALSE)/VLOOKUP(A439,Template!$A$1:$I$10000,6,FALSE))-(VLOOKUP(A691,Template!$A$1:$I$10000,8,FALSE)/VLOOKUP(A439,Template!$A$1:$I$10000,8,FALSE))</f>
        <v>-4.4586322293201586E-2</v>
      </c>
      <c r="F691" s="45">
        <f t="shared" si="34"/>
        <v>-1.6871557917797194E-4</v>
      </c>
      <c r="G691" s="46">
        <f t="shared" si="35"/>
        <v>8.9198689682762025E-2</v>
      </c>
      <c r="H691" s="85">
        <f t="shared" si="36"/>
        <v>-0.49985400516279171</v>
      </c>
      <c r="I691" s="62">
        <f t="shared" si="37"/>
        <v>0.10071648388884989</v>
      </c>
    </row>
    <row r="692" spans="1:9" x14ac:dyDescent="0.2">
      <c r="A692" s="36">
        <v>41554</v>
      </c>
      <c r="B692" s="47">
        <f>VLOOKUP(A692,Template!$A$1:$I$10000,7,FALSE)</f>
        <v>-5.215236873258644E-3</v>
      </c>
      <c r="C692" s="47">
        <f>VLOOKUP(A692,Template!$A$1:$I$10000,9,FALSE)</f>
        <v>-6.8711515820838454E-3</v>
      </c>
      <c r="D692" s="47">
        <f t="shared" si="38"/>
        <v>1.6559147088252013E-3</v>
      </c>
      <c r="E692" s="47">
        <f>(VLOOKUP(A692,Template!$A$1:$I$10000,6,FALSE)/VLOOKUP(A440,Template!$A$1:$I$10000,6,FALSE))-(VLOOKUP(A692,Template!$A$1:$I$10000,8,FALSE)/VLOOKUP(A440,Template!$A$1:$I$10000,8,FALSE))</f>
        <v>-4.0058384454291884E-2</v>
      </c>
      <c r="F692" s="47">
        <f t="shared" si="34"/>
        <v>-1.8021028939711972E-4</v>
      </c>
      <c r="G692" s="48">
        <f t="shared" si="35"/>
        <v>8.9108831706220734E-2</v>
      </c>
      <c r="H692" s="86">
        <f t="shared" si="36"/>
        <v>-0.44954449168808247</v>
      </c>
      <c r="I692" s="62">
        <f t="shared" si="37"/>
        <v>0.10071648388884989</v>
      </c>
    </row>
    <row r="693" spans="1:9" x14ac:dyDescent="0.2">
      <c r="A693" s="40">
        <v>41555</v>
      </c>
      <c r="B693" s="45">
        <f>VLOOKUP(A693,Template!$A$1:$I$10000,7,FALSE)</f>
        <v>-5.3542140696194451E-3</v>
      </c>
      <c r="C693" s="45">
        <f>VLOOKUP(A693,Template!$A$1:$I$10000,9,FALSE)</f>
        <v>-8.0516987248424599E-4</v>
      </c>
      <c r="D693" s="45">
        <f t="shared" si="38"/>
        <v>-4.5490441971351991E-3</v>
      </c>
      <c r="E693" s="45">
        <f>(VLOOKUP(A693,Template!$A$1:$I$10000,6,FALSE)/VLOOKUP(A441,Template!$A$1:$I$10000,6,FALSE))-(VLOOKUP(A693,Template!$A$1:$I$10000,8,FALSE)/VLOOKUP(A441,Template!$A$1:$I$10000,8,FALSE))</f>
        <v>-4.9359409094690831E-2</v>
      </c>
      <c r="F693" s="45">
        <f t="shared" si="34"/>
        <v>-1.8591026353783488E-4</v>
      </c>
      <c r="G693" s="46">
        <f t="shared" si="35"/>
        <v>8.9079447928898145E-2</v>
      </c>
      <c r="H693" s="85">
        <f t="shared" si="36"/>
        <v>-0.55410546699939989</v>
      </c>
      <c r="I693" s="62">
        <f t="shared" si="37"/>
        <v>0.10071648388884989</v>
      </c>
    </row>
    <row r="694" spans="1:9" x14ac:dyDescent="0.2">
      <c r="A694" s="36">
        <v>41556</v>
      </c>
      <c r="B694" s="47">
        <f>VLOOKUP(A694,Template!$A$1:$I$10000,7,FALSE)</f>
        <v>-3.3223531942304652E-3</v>
      </c>
      <c r="C694" s="47">
        <f>VLOOKUP(A694,Template!$A$1:$I$10000,9,FALSE)</f>
        <v>-8.7301399814687652E-3</v>
      </c>
      <c r="D694" s="47">
        <f t="shared" si="38"/>
        <v>5.4077867872383001E-3</v>
      </c>
      <c r="E694" s="47">
        <f>(VLOOKUP(A694,Template!$A$1:$I$10000,6,FALSE)/VLOOKUP(A442,Template!$A$1:$I$10000,6,FALSE))-(VLOOKUP(A694,Template!$A$1:$I$10000,8,FALSE)/VLOOKUP(A442,Template!$A$1:$I$10000,8,FALSE))</f>
        <v>-4.1176657743575817E-2</v>
      </c>
      <c r="F694" s="47">
        <f t="shared" si="34"/>
        <v>-1.9011705141579649E-4</v>
      </c>
      <c r="G694" s="48">
        <f t="shared" si="35"/>
        <v>8.8936237237065036E-2</v>
      </c>
      <c r="H694" s="86">
        <f t="shared" si="36"/>
        <v>-0.4629907788185022</v>
      </c>
      <c r="I694" s="62">
        <f t="shared" si="37"/>
        <v>0.10071648388884989</v>
      </c>
    </row>
    <row r="695" spans="1:9" x14ac:dyDescent="0.2">
      <c r="A695" s="40">
        <v>41557</v>
      </c>
      <c r="B695" s="45">
        <f>VLOOKUP(A695,Template!$A$1:$I$10000,7,FALSE)</f>
        <v>6.0429995302020423E-3</v>
      </c>
      <c r="C695" s="45">
        <f>VLOOKUP(A695,Template!$A$1:$I$10000,9,FALSE)</f>
        <v>1.1362282306773608E-2</v>
      </c>
      <c r="D695" s="45">
        <f t="shared" si="38"/>
        <v>-5.3192827765715656E-3</v>
      </c>
      <c r="E695" s="45">
        <f>(VLOOKUP(A695,Template!$A$1:$I$10000,6,FALSE)/VLOOKUP(A443,Template!$A$1:$I$10000,6,FALSE))-(VLOOKUP(A695,Template!$A$1:$I$10000,8,FALSE)/VLOOKUP(A443,Template!$A$1:$I$10000,8,FALSE))</f>
        <v>-4.723359846140518E-2</v>
      </c>
      <c r="F695" s="45">
        <f t="shared" si="34"/>
        <v>-1.9706685388026231E-4</v>
      </c>
      <c r="G695" s="46">
        <f t="shared" si="35"/>
        <v>8.9049352829851533E-2</v>
      </c>
      <c r="H695" s="85">
        <f t="shared" si="36"/>
        <v>-0.53042045742494515</v>
      </c>
      <c r="I695" s="62">
        <f t="shared" si="37"/>
        <v>0.10071648388884989</v>
      </c>
    </row>
    <row r="696" spans="1:9" x14ac:dyDescent="0.2">
      <c r="A696" s="36">
        <v>41558</v>
      </c>
      <c r="B696" s="47">
        <f>VLOOKUP(A696,Template!$A$1:$I$10000,7,FALSE)</f>
        <v>4.5314851916966603E-3</v>
      </c>
      <c r="C696" s="47">
        <f>VLOOKUP(A696,Template!$A$1:$I$10000,9,FALSE)</f>
        <v>4.6394235804201323E-3</v>
      </c>
      <c r="D696" s="47">
        <f t="shared" si="38"/>
        <v>-1.0793838872347195E-4</v>
      </c>
      <c r="E696" s="47">
        <f>(VLOOKUP(A696,Template!$A$1:$I$10000,6,FALSE)/VLOOKUP(A444,Template!$A$1:$I$10000,6,FALSE))-(VLOOKUP(A696,Template!$A$1:$I$10000,8,FALSE)/VLOOKUP(A444,Template!$A$1:$I$10000,8,FALSE))</f>
        <v>-4.2408067493223234E-2</v>
      </c>
      <c r="F696" s="47">
        <f t="shared" si="34"/>
        <v>-2.0247979719064795E-4</v>
      </c>
      <c r="G696" s="48">
        <f t="shared" si="35"/>
        <v>8.9185699080374228E-2</v>
      </c>
      <c r="H696" s="86">
        <f t="shared" si="36"/>
        <v>-0.47550300026246411</v>
      </c>
      <c r="I696" s="62">
        <f t="shared" si="37"/>
        <v>0.10071648388884989</v>
      </c>
    </row>
    <row r="697" spans="1:9" x14ac:dyDescent="0.2">
      <c r="A697" s="40">
        <v>41561</v>
      </c>
      <c r="B697" s="45">
        <f>VLOOKUP(A697,Template!$A$1:$I$10000,7,FALSE)</f>
        <v>2.0203417885802377E-3</v>
      </c>
      <c r="C697" s="45">
        <f>VLOOKUP(A697,Template!$A$1:$I$10000,9,FALSE)</f>
        <v>1.9910558850817495E-3</v>
      </c>
      <c r="D697" s="45">
        <f t="shared" si="38"/>
        <v>2.9285903498488253E-5</v>
      </c>
      <c r="E697" s="45">
        <f>(VLOOKUP(A697,Template!$A$1:$I$10000,6,FALSE)/VLOOKUP(A445,Template!$A$1:$I$10000,6,FALSE))-(VLOOKUP(A697,Template!$A$1:$I$10000,8,FALSE)/VLOOKUP(A445,Template!$A$1:$I$10000,8,FALSE))</f>
        <v>-3.8217217585083008E-2</v>
      </c>
      <c r="F697" s="45">
        <f t="shared" si="34"/>
        <v>-1.8008372010765725E-4</v>
      </c>
      <c r="G697" s="46">
        <f t="shared" si="35"/>
        <v>8.9018702799441268E-2</v>
      </c>
      <c r="H697" s="85">
        <f t="shared" si="36"/>
        <v>-0.42931672090511391</v>
      </c>
      <c r="I697" s="62">
        <f t="shared" si="37"/>
        <v>0.10071648388884989</v>
      </c>
    </row>
    <row r="698" spans="1:9" x14ac:dyDescent="0.2">
      <c r="A698" s="36">
        <v>41562</v>
      </c>
      <c r="B698" s="47">
        <f>VLOOKUP(A698,Template!$A$1:$I$10000,7,FALSE)</f>
        <v>2.1593590004325147E-3</v>
      </c>
      <c r="C698" s="47">
        <f>VLOOKUP(A698,Template!$A$1:$I$10000,9,FALSE)</f>
        <v>2.1431543903454031E-3</v>
      </c>
      <c r="D698" s="47">
        <f t="shared" si="38"/>
        <v>1.6204610087111604E-5</v>
      </c>
      <c r="E698" s="47">
        <f>(VLOOKUP(A698,Template!$A$1:$I$10000,6,FALSE)/VLOOKUP(A446,Template!$A$1:$I$10000,6,FALSE))-(VLOOKUP(A698,Template!$A$1:$I$10000,8,FALSE)/VLOOKUP(A446,Template!$A$1:$I$10000,8,FALSE))</f>
        <v>-3.3340410168052004E-2</v>
      </c>
      <c r="F698" s="47">
        <f t="shared" si="34"/>
        <v>-1.6109489368566825E-4</v>
      </c>
      <c r="G698" s="48">
        <f t="shared" si="35"/>
        <v>8.8898660546895478E-2</v>
      </c>
      <c r="H698" s="86">
        <f t="shared" si="36"/>
        <v>-0.37503838598855377</v>
      </c>
      <c r="I698" s="62">
        <f t="shared" si="37"/>
        <v>0.10071648388884989</v>
      </c>
    </row>
    <row r="699" spans="1:9" x14ac:dyDescent="0.2">
      <c r="A699" s="40">
        <v>41563</v>
      </c>
      <c r="B699" s="45">
        <f>VLOOKUP(A699,Template!$A$1:$I$10000,7,FALSE)</f>
        <v>3.2598176868303685E-3</v>
      </c>
      <c r="C699" s="45">
        <f>VLOOKUP(A699,Template!$A$1:$I$10000,9,FALSE)</f>
        <v>8.7722940846712838E-4</v>
      </c>
      <c r="D699" s="45">
        <f t="shared" si="38"/>
        <v>2.3825882783632402E-3</v>
      </c>
      <c r="E699" s="45">
        <f>(VLOOKUP(A699,Template!$A$1:$I$10000,6,FALSE)/VLOOKUP(A447,Template!$A$1:$I$10000,6,FALSE))-(VLOOKUP(A699,Template!$A$1:$I$10000,8,FALSE)/VLOOKUP(A447,Template!$A$1:$I$10000,8,FALSE))</f>
        <v>-3.8507024786421873E-2</v>
      </c>
      <c r="F699" s="45">
        <f t="shared" si="34"/>
        <v>-1.2935145686591553E-4</v>
      </c>
      <c r="G699" s="46">
        <f t="shared" si="35"/>
        <v>8.8727966115280263E-2</v>
      </c>
      <c r="H699" s="85">
        <f t="shared" si="36"/>
        <v>-0.433989715670834</v>
      </c>
      <c r="I699" s="62">
        <f t="shared" si="37"/>
        <v>0.10071648388884989</v>
      </c>
    </row>
    <row r="700" spans="1:9" x14ac:dyDescent="0.2">
      <c r="A700" s="36">
        <v>41564</v>
      </c>
      <c r="B700" s="47">
        <f>VLOOKUP(A700,Template!$A$1:$I$10000,7,FALSE)</f>
        <v>-9.301535489808721E-3</v>
      </c>
      <c r="C700" s="47">
        <f>VLOOKUP(A700,Template!$A$1:$I$10000,9,FALSE)</f>
        <v>-8.6116138802309061E-3</v>
      </c>
      <c r="D700" s="47">
        <f t="shared" si="38"/>
        <v>-6.899216095778149E-4</v>
      </c>
      <c r="E700" s="47">
        <f>(VLOOKUP(A700,Template!$A$1:$I$10000,6,FALSE)/VLOOKUP(A448,Template!$A$1:$I$10000,6,FALSE))-(VLOOKUP(A700,Template!$A$1:$I$10000,8,FALSE)/VLOOKUP(A448,Template!$A$1:$I$10000,8,FALSE))</f>
        <v>-3.9112772087656955E-2</v>
      </c>
      <c r="F700" s="47">
        <f t="shared" si="34"/>
        <v>-1.6342939735788592E-4</v>
      </c>
      <c r="G700" s="48">
        <f t="shared" si="35"/>
        <v>8.8394073241076607E-2</v>
      </c>
      <c r="H700" s="86">
        <f t="shared" si="36"/>
        <v>-0.44248183903670707</v>
      </c>
      <c r="I700" s="62">
        <f t="shared" si="37"/>
        <v>0.10071648388884989</v>
      </c>
    </row>
    <row r="701" spans="1:9" x14ac:dyDescent="0.2">
      <c r="A701" s="40">
        <v>41565</v>
      </c>
      <c r="B701" s="45">
        <f>VLOOKUP(A701,Template!$A$1:$I$10000,7,FALSE)</f>
        <v>-1.6401909184825536E-3</v>
      </c>
      <c r="C701" s="45">
        <f>VLOOKUP(A701,Template!$A$1:$I$10000,9,FALSE)</f>
        <v>6.6436319218667883E-3</v>
      </c>
      <c r="D701" s="45">
        <f t="shared" si="38"/>
        <v>-8.2838228403493419E-3</v>
      </c>
      <c r="E701" s="45">
        <f>(VLOOKUP(A701,Template!$A$1:$I$10000,6,FALSE)/VLOOKUP(A449,Template!$A$1:$I$10000,6,FALSE))-(VLOOKUP(A701,Template!$A$1:$I$10000,8,FALSE)/VLOOKUP(A449,Template!$A$1:$I$10000,8,FALSE))</f>
        <v>-4.6177422674953839E-2</v>
      </c>
      <c r="F701" s="45">
        <f t="shared" si="34"/>
        <v>-1.9678044136953605E-4</v>
      </c>
      <c r="G701" s="46">
        <f t="shared" si="35"/>
        <v>8.8395079207976068E-2</v>
      </c>
      <c r="H701" s="85">
        <f t="shared" si="36"/>
        <v>-0.52239811411116599</v>
      </c>
      <c r="I701" s="62">
        <f t="shared" si="37"/>
        <v>0.10071648388884989</v>
      </c>
    </row>
    <row r="702" spans="1:9" x14ac:dyDescent="0.2">
      <c r="A702" s="36">
        <v>41568</v>
      </c>
      <c r="B702" s="47">
        <f>VLOOKUP(A702,Template!$A$1:$I$10000,7,FALSE)</f>
        <v>2.1858714054401318E-3</v>
      </c>
      <c r="C702" s="47">
        <f>VLOOKUP(A702,Template!$A$1:$I$10000,9,FALSE)</f>
        <v>1.1237823525896307E-2</v>
      </c>
      <c r="D702" s="47">
        <f t="shared" si="38"/>
        <v>-9.0519521204561748E-3</v>
      </c>
      <c r="E702" s="47">
        <f>(VLOOKUP(A702,Template!$A$1:$I$10000,6,FALSE)/VLOOKUP(A450,Template!$A$1:$I$10000,6,FALSE))-(VLOOKUP(A702,Template!$A$1:$I$10000,8,FALSE)/VLOOKUP(A450,Template!$A$1:$I$10000,8,FALSE))</f>
        <v>-5.5452473851608897E-2</v>
      </c>
      <c r="F702" s="47">
        <f t="shared" si="34"/>
        <v>-2.313488201291064E-4</v>
      </c>
      <c r="G702" s="48">
        <f t="shared" si="35"/>
        <v>8.8767107325836245E-2</v>
      </c>
      <c r="H702" s="86">
        <f t="shared" si="36"/>
        <v>-0.62469619121484088</v>
      </c>
      <c r="I702" s="62">
        <f t="shared" si="37"/>
        <v>0.10071648388884989</v>
      </c>
    </row>
    <row r="703" spans="1:9" x14ac:dyDescent="0.2">
      <c r="A703" s="40">
        <v>41569</v>
      </c>
      <c r="B703" s="45">
        <f>VLOOKUP(A703,Template!$A$1:$I$10000,7,FALSE)</f>
        <v>-7.4172991505705443E-4</v>
      </c>
      <c r="C703" s="45">
        <f>VLOOKUP(A703,Template!$A$1:$I$10000,9,FALSE)</f>
        <v>7.7083964993596155E-4</v>
      </c>
      <c r="D703" s="45">
        <f t="shared" si="38"/>
        <v>-1.512569564993016E-3</v>
      </c>
      <c r="E703" s="45">
        <f>(VLOOKUP(A703,Template!$A$1:$I$10000,6,FALSE)/VLOOKUP(A451,Template!$A$1:$I$10000,6,FALSE))-(VLOOKUP(A703,Template!$A$1:$I$10000,8,FALSE)/VLOOKUP(A451,Template!$A$1:$I$10000,8,FALSE))</f>
        <v>-5.3427862261674175E-2</v>
      </c>
      <c r="F703" s="45">
        <f t="shared" si="34"/>
        <v>-2.412169215350136E-4</v>
      </c>
      <c r="G703" s="46">
        <f t="shared" si="35"/>
        <v>8.9199402131697372E-2</v>
      </c>
      <c r="H703" s="85">
        <f t="shared" si="36"/>
        <v>-0.59897108035310886</v>
      </c>
      <c r="I703" s="62">
        <f t="shared" si="37"/>
        <v>0.10071648388884989</v>
      </c>
    </row>
    <row r="704" spans="1:9" x14ac:dyDescent="0.2">
      <c r="A704" s="36">
        <v>41570</v>
      </c>
      <c r="B704" s="47">
        <f>VLOOKUP(A704,Template!$A$1:$I$10000,7,FALSE)</f>
        <v>-1.1248785924311555E-3</v>
      </c>
      <c r="C704" s="47">
        <f>VLOOKUP(A704,Template!$A$1:$I$10000,9,FALSE)</f>
        <v>9.0375520557863798E-3</v>
      </c>
      <c r="D704" s="47">
        <f t="shared" si="38"/>
        <v>-1.0162430648217535E-2</v>
      </c>
      <c r="E704" s="47">
        <f>(VLOOKUP(A704,Template!$A$1:$I$10000,6,FALSE)/VLOOKUP(A452,Template!$A$1:$I$10000,6,FALSE))-(VLOOKUP(A704,Template!$A$1:$I$10000,8,FALSE)/VLOOKUP(A452,Template!$A$1:$I$10000,8,FALSE))</f>
        <v>-5.9447170146639583E-2</v>
      </c>
      <c r="F704" s="47">
        <f t="shared" ref="F704:F767" si="39">AVERAGE(D452:D704)</f>
        <v>-2.6881199515596391E-4</v>
      </c>
      <c r="G704" s="48">
        <f t="shared" ref="G704:G767" si="40">_xlfn.STDEV.S(D452:D703)*SQRT(252)</f>
        <v>8.9159699968598044E-2</v>
      </c>
      <c r="H704" s="86">
        <f t="shared" ref="H704:H767" si="41">E704/G704</f>
        <v>-0.6667493292101343</v>
      </c>
      <c r="I704" s="62">
        <f t="shared" ref="I704:I767" si="42">MAX($G$255:$G$1419)</f>
        <v>0.10071648388884989</v>
      </c>
    </row>
    <row r="705" spans="1:9" x14ac:dyDescent="0.2">
      <c r="A705" s="40">
        <v>41571</v>
      </c>
      <c r="B705" s="45">
        <f>VLOOKUP(A705,Template!$A$1:$I$10000,7,FALSE)</f>
        <v>-4.1748856574573834E-3</v>
      </c>
      <c r="C705" s="45">
        <f>VLOOKUP(A705,Template!$A$1:$I$10000,9,FALSE)</f>
        <v>-5.8981287817488903E-3</v>
      </c>
      <c r="D705" s="45">
        <f t="shared" si="38"/>
        <v>1.7232431242915069E-3</v>
      </c>
      <c r="E705" s="45">
        <f>(VLOOKUP(A705,Template!$A$1:$I$10000,6,FALSE)/VLOOKUP(A453,Template!$A$1:$I$10000,6,FALSE))-(VLOOKUP(A705,Template!$A$1:$I$10000,8,FALSE)/VLOOKUP(A453,Template!$A$1:$I$10000,8,FALSE))</f>
        <v>-5.6027228885873193E-2</v>
      </c>
      <c r="F705" s="45">
        <f t="shared" si="39"/>
        <v>-2.4878142107228864E-4</v>
      </c>
      <c r="G705" s="46">
        <f t="shared" si="40"/>
        <v>8.9658131550254511E-2</v>
      </c>
      <c r="H705" s="85">
        <f t="shared" si="41"/>
        <v>-0.62489846617503098</v>
      </c>
      <c r="I705" s="62">
        <f t="shared" si="42"/>
        <v>0.10071648388884989</v>
      </c>
    </row>
    <row r="706" spans="1:9" x14ac:dyDescent="0.2">
      <c r="A706" s="36">
        <v>41572</v>
      </c>
      <c r="B706" s="47">
        <f>VLOOKUP(A706,Template!$A$1:$I$10000,7,FALSE)</f>
        <v>-1.3418872908489421E-3</v>
      </c>
      <c r="C706" s="47">
        <f>VLOOKUP(A706,Template!$A$1:$I$10000,9,FALSE)</f>
        <v>-7.107973626013564E-3</v>
      </c>
      <c r="D706" s="47">
        <f t="shared" si="38"/>
        <v>5.7660863351646219E-3</v>
      </c>
      <c r="E706" s="47">
        <f>(VLOOKUP(A706,Template!$A$1:$I$10000,6,FALSE)/VLOOKUP(A454,Template!$A$1:$I$10000,6,FALSE))-(VLOOKUP(A706,Template!$A$1:$I$10000,8,FALSE)/VLOOKUP(A454,Template!$A$1:$I$10000,8,FALSE))</f>
        <v>-5.1222578189280332E-2</v>
      </c>
      <c r="F706" s="47">
        <f t="shared" si="39"/>
        <v>-2.1916200307112263E-4</v>
      </c>
      <c r="G706" s="48">
        <f t="shared" si="40"/>
        <v>8.9667697708285352E-2</v>
      </c>
      <c r="H706" s="86">
        <f t="shared" si="41"/>
        <v>-0.57124895027328593</v>
      </c>
      <c r="I706" s="62">
        <f t="shared" si="42"/>
        <v>0.10071648388884989</v>
      </c>
    </row>
    <row r="707" spans="1:9" x14ac:dyDescent="0.2">
      <c r="A707" s="40">
        <v>41575</v>
      </c>
      <c r="B707" s="45">
        <f>VLOOKUP(A707,Template!$A$1:$I$10000,7,FALSE)</f>
        <v>2.6998691628397076E-3</v>
      </c>
      <c r="C707" s="45">
        <f>VLOOKUP(A707,Template!$A$1:$I$10000,9,FALSE)</f>
        <v>1.5261232602323815E-3</v>
      </c>
      <c r="D707" s="45">
        <f t="shared" si="38"/>
        <v>1.173745902607326E-3</v>
      </c>
      <c r="E707" s="45">
        <f>(VLOOKUP(A707,Template!$A$1:$I$10000,6,FALSE)/VLOOKUP(A455,Template!$A$1:$I$10000,6,FALSE))-(VLOOKUP(A707,Template!$A$1:$I$10000,8,FALSE)/VLOOKUP(A455,Template!$A$1:$I$10000,8,FALSE))</f>
        <v>-4.290302286029013E-2</v>
      </c>
      <c r="F707" s="45">
        <f t="shared" si="39"/>
        <v>-2.1364741824978037E-4</v>
      </c>
      <c r="G707" s="46">
        <f t="shared" si="40"/>
        <v>8.9868819111701193E-2</v>
      </c>
      <c r="H707" s="85">
        <f t="shared" si="41"/>
        <v>-0.47739609003835265</v>
      </c>
      <c r="I707" s="62">
        <f t="shared" si="42"/>
        <v>0.10071648388884989</v>
      </c>
    </row>
    <row r="708" spans="1:9" x14ac:dyDescent="0.2">
      <c r="A708" s="36">
        <v>41576</v>
      </c>
      <c r="B708" s="47">
        <f>VLOOKUP(A708,Template!$A$1:$I$10000,7,FALSE)</f>
        <v>-2.6958017246725419E-4</v>
      </c>
      <c r="C708" s="47">
        <f>VLOOKUP(A708,Template!$A$1:$I$10000,9,FALSE)</f>
        <v>-3.4903205380654168E-3</v>
      </c>
      <c r="D708" s="47">
        <f t="shared" ref="D708:D771" si="43">B708-C708</f>
        <v>3.2207403655981626E-3</v>
      </c>
      <c r="E708" s="47">
        <f>(VLOOKUP(A708,Template!$A$1:$I$10000,6,FALSE)/VLOOKUP(A456,Template!$A$1:$I$10000,6,FALSE))-(VLOOKUP(A708,Template!$A$1:$I$10000,8,FALSE)/VLOOKUP(A456,Template!$A$1:$I$10000,8,FALSE))</f>
        <v>-4.1770917543396235E-2</v>
      </c>
      <c r="F708" s="47">
        <f t="shared" si="39"/>
        <v>-1.6640880460576648E-4</v>
      </c>
      <c r="G708" s="48">
        <f t="shared" si="40"/>
        <v>8.9471939026573549E-2</v>
      </c>
      <c r="H708" s="86">
        <f t="shared" si="41"/>
        <v>-0.4668605374808083</v>
      </c>
      <c r="I708" s="62">
        <f t="shared" si="42"/>
        <v>0.10071648388884989</v>
      </c>
    </row>
    <row r="709" spans="1:9" x14ac:dyDescent="0.2">
      <c r="A709" s="40">
        <v>41577</v>
      </c>
      <c r="B709" s="45">
        <f>VLOOKUP(A709,Template!$A$1:$I$10000,7,FALSE)</f>
        <v>5.6924277489289743E-3</v>
      </c>
      <c r="C709" s="45">
        <f>VLOOKUP(A709,Template!$A$1:$I$10000,9,FALSE)</f>
        <v>1.0582543581636905E-2</v>
      </c>
      <c r="D709" s="45">
        <f t="shared" si="43"/>
        <v>-4.8901158327079308E-3</v>
      </c>
      <c r="E709" s="45">
        <f>(VLOOKUP(A709,Template!$A$1:$I$10000,6,FALSE)/VLOOKUP(A457,Template!$A$1:$I$10000,6,FALSE))-(VLOOKUP(A709,Template!$A$1:$I$10000,8,FALSE)/VLOOKUP(A457,Template!$A$1:$I$10000,8,FALSE))</f>
        <v>-5.2364132558050835E-2</v>
      </c>
      <c r="F709" s="45">
        <f t="shared" si="39"/>
        <v>-1.9369747728714386E-4</v>
      </c>
      <c r="G709" s="46">
        <f t="shared" si="40"/>
        <v>8.9509778033598844E-2</v>
      </c>
      <c r="H709" s="85">
        <f t="shared" si="41"/>
        <v>-0.58501019339356608</v>
      </c>
      <c r="I709" s="62">
        <f t="shared" si="42"/>
        <v>0.10071648388884989</v>
      </c>
    </row>
    <row r="710" spans="1:9" x14ac:dyDescent="0.2">
      <c r="A710" s="36">
        <v>41582</v>
      </c>
      <c r="B710" s="47">
        <f>VLOOKUP(A710,Template!$A$1:$I$10000,7,FALSE)</f>
        <v>-1.2043471410293494E-3</v>
      </c>
      <c r="C710" s="47">
        <f>VLOOKUP(A710,Template!$A$1:$I$10000,9,FALSE)</f>
        <v>2.8217685127438497E-3</v>
      </c>
      <c r="D710" s="47">
        <f t="shared" si="43"/>
        <v>-4.026115653773199E-3</v>
      </c>
      <c r="E710" s="47">
        <f>(VLOOKUP(A710,Template!$A$1:$I$10000,6,FALSE)/VLOOKUP(A458,Template!$A$1:$I$10000,6,FALSE))-(VLOOKUP(A710,Template!$A$1:$I$10000,8,FALSE)/VLOOKUP(A458,Template!$A$1:$I$10000,8,FALSE))</f>
        <v>-5.7973627376672887E-2</v>
      </c>
      <c r="F710" s="47">
        <f t="shared" si="39"/>
        <v>-2.3686145316273566E-4</v>
      </c>
      <c r="G710" s="48">
        <f t="shared" si="40"/>
        <v>8.935094531355886E-2</v>
      </c>
      <c r="H710" s="86">
        <f t="shared" si="41"/>
        <v>-0.64883059908573215</v>
      </c>
      <c r="I710" s="62">
        <f t="shared" si="42"/>
        <v>0.10071648388884989</v>
      </c>
    </row>
    <row r="711" spans="1:9" x14ac:dyDescent="0.2">
      <c r="A711" s="40">
        <v>41583</v>
      </c>
      <c r="B711" s="45">
        <f>VLOOKUP(A711,Template!$A$1:$I$10000,7,FALSE)</f>
        <v>3.672384271524054E-3</v>
      </c>
      <c r="C711" s="45">
        <f>VLOOKUP(A711,Template!$A$1:$I$10000,9,FALSE)</f>
        <v>-3.8231366032204228E-5</v>
      </c>
      <c r="D711" s="45">
        <f t="shared" si="43"/>
        <v>3.7106156375562582E-3</v>
      </c>
      <c r="E711" s="45">
        <f>(VLOOKUP(A711,Template!$A$1:$I$10000,6,FALSE)/VLOOKUP(A459,Template!$A$1:$I$10000,6,FALSE))-(VLOOKUP(A711,Template!$A$1:$I$10000,8,FALSE)/VLOOKUP(A459,Template!$A$1:$I$10000,8,FALSE))</f>
        <v>-5.3370210974079346E-2</v>
      </c>
      <c r="F711" s="45">
        <f t="shared" si="39"/>
        <v>-2.2996470338951784E-4</v>
      </c>
      <c r="G711" s="46">
        <f t="shared" si="40"/>
        <v>8.9404553489904462E-2</v>
      </c>
      <c r="H711" s="85">
        <f t="shared" si="41"/>
        <v>-0.59695182058155349</v>
      </c>
      <c r="I711" s="62">
        <f t="shared" si="42"/>
        <v>0.10071648388884989</v>
      </c>
    </row>
    <row r="712" spans="1:9" x14ac:dyDescent="0.2">
      <c r="A712" s="36">
        <v>41584</v>
      </c>
      <c r="B712" s="47">
        <f>VLOOKUP(A712,Template!$A$1:$I$10000,7,FALSE)</f>
        <v>1.5369826181323987E-3</v>
      </c>
      <c r="C712" s="47">
        <f>VLOOKUP(A712,Template!$A$1:$I$10000,9,FALSE)</f>
        <v>-4.853020265947583E-3</v>
      </c>
      <c r="D712" s="47">
        <f t="shared" si="43"/>
        <v>6.3900028840799816E-3</v>
      </c>
      <c r="E712" s="47">
        <f>(VLOOKUP(A712,Template!$A$1:$I$10000,6,FALSE)/VLOOKUP(A460,Template!$A$1:$I$10000,6,FALSE))-(VLOOKUP(A712,Template!$A$1:$I$10000,8,FALSE)/VLOOKUP(A460,Template!$A$1:$I$10000,8,FALSE))</f>
        <v>-4.8095902790751932E-2</v>
      </c>
      <c r="F712" s="47">
        <f t="shared" si="39"/>
        <v>-1.9925555118003867E-4</v>
      </c>
      <c r="G712" s="48">
        <f t="shared" si="40"/>
        <v>8.9484603873295404E-2</v>
      </c>
      <c r="H712" s="86">
        <f t="shared" si="41"/>
        <v>-0.53747684751281588</v>
      </c>
      <c r="I712" s="62">
        <f t="shared" si="42"/>
        <v>0.10071648388884989</v>
      </c>
    </row>
    <row r="713" spans="1:9" x14ac:dyDescent="0.2">
      <c r="A713" s="40">
        <v>41585</v>
      </c>
      <c r="B713" s="45">
        <f>VLOOKUP(A713,Template!$A$1:$I$10000,7,FALSE)</f>
        <v>-2.566950678929647E-3</v>
      </c>
      <c r="C713" s="45">
        <f>VLOOKUP(A713,Template!$A$1:$I$10000,9,FALSE)</f>
        <v>-2.5612851504153156E-6</v>
      </c>
      <c r="D713" s="45">
        <f t="shared" si="43"/>
        <v>-2.5643893937792317E-3</v>
      </c>
      <c r="E713" s="45">
        <f>(VLOOKUP(A713,Template!$A$1:$I$10000,6,FALSE)/VLOOKUP(A461,Template!$A$1:$I$10000,6,FALSE))-(VLOOKUP(A713,Template!$A$1:$I$10000,8,FALSE)/VLOOKUP(A461,Template!$A$1:$I$10000,8,FALSE))</f>
        <v>-5.077320525630491E-2</v>
      </c>
      <c r="F713" s="45">
        <f t="shared" si="39"/>
        <v>-2.1249983662740893E-4</v>
      </c>
      <c r="G713" s="46">
        <f t="shared" si="40"/>
        <v>8.9723348869497691E-2</v>
      </c>
      <c r="H713" s="85">
        <f t="shared" si="41"/>
        <v>-0.56588620349151664</v>
      </c>
      <c r="I713" s="62">
        <f t="shared" si="42"/>
        <v>0.10071648388884989</v>
      </c>
    </row>
    <row r="714" spans="1:9" x14ac:dyDescent="0.2">
      <c r="A714" s="36">
        <v>41586</v>
      </c>
      <c r="B714" s="47">
        <f>VLOOKUP(A714,Template!$A$1:$I$10000,7,FALSE)</f>
        <v>-7.2329265422077516E-3</v>
      </c>
      <c r="C714" s="47">
        <f>VLOOKUP(A714,Template!$A$1:$I$10000,9,FALSE)</f>
        <v>-1.7073570543096328E-2</v>
      </c>
      <c r="D714" s="47">
        <f t="shared" si="43"/>
        <v>9.8406440008885765E-3</v>
      </c>
      <c r="E714" s="47">
        <f>(VLOOKUP(A714,Template!$A$1:$I$10000,6,FALSE)/VLOOKUP(A462,Template!$A$1:$I$10000,6,FALSE))-(VLOOKUP(A714,Template!$A$1:$I$10000,8,FALSE)/VLOOKUP(A462,Template!$A$1:$I$10000,8,FALSE))</f>
        <v>-3.9240513793189713E-2</v>
      </c>
      <c r="F714" s="47">
        <f t="shared" si="39"/>
        <v>-1.7583301971101903E-4</v>
      </c>
      <c r="G714" s="48">
        <f t="shared" si="40"/>
        <v>8.9751028574665062E-2</v>
      </c>
      <c r="H714" s="86">
        <f t="shared" si="41"/>
        <v>-0.43721519871546666</v>
      </c>
      <c r="I714" s="62">
        <f t="shared" si="42"/>
        <v>0.10071648388884989</v>
      </c>
    </row>
    <row r="715" spans="1:9" x14ac:dyDescent="0.2">
      <c r="A715" s="40">
        <v>41589</v>
      </c>
      <c r="B715" s="45">
        <f>VLOOKUP(A715,Template!$A$1:$I$10000,7,FALSE)</f>
        <v>-1.5617827430227771E-2</v>
      </c>
      <c r="C715" s="45">
        <f>VLOOKUP(A715,Template!$A$1:$I$10000,9,FALSE)</f>
        <v>-1.5686805884897348E-2</v>
      </c>
      <c r="D715" s="45">
        <f t="shared" si="43"/>
        <v>6.8978454669577083E-5</v>
      </c>
      <c r="E715" s="45">
        <f>(VLOOKUP(A715,Template!$A$1:$I$10000,6,FALSE)/VLOOKUP(A463,Template!$A$1:$I$10000,6,FALSE))-(VLOOKUP(A715,Template!$A$1:$I$10000,8,FALSE)/VLOOKUP(A463,Template!$A$1:$I$10000,8,FALSE))</f>
        <v>-3.6584023439250046E-2</v>
      </c>
      <c r="F715" s="45">
        <f t="shared" si="39"/>
        <v>-1.6592610890059039E-4</v>
      </c>
      <c r="G715" s="46">
        <f t="shared" si="40"/>
        <v>9.0284110584969726E-2</v>
      </c>
      <c r="H715" s="85">
        <f t="shared" si="41"/>
        <v>-0.40520998880328413</v>
      </c>
      <c r="I715" s="62">
        <f t="shared" si="42"/>
        <v>0.10071648388884989</v>
      </c>
    </row>
    <row r="716" spans="1:9" x14ac:dyDescent="0.2">
      <c r="A716" s="36">
        <v>41590</v>
      </c>
      <c r="B716" s="47">
        <f>VLOOKUP(A716,Template!$A$1:$I$10000,7,FALSE)</f>
        <v>9.5307148289069943E-4</v>
      </c>
      <c r="C716" s="47">
        <f>VLOOKUP(A716,Template!$A$1:$I$10000,9,FALSE)</f>
        <v>1.0695130538833642E-3</v>
      </c>
      <c r="D716" s="47">
        <f t="shared" si="43"/>
        <v>-1.1644157099266472E-4</v>
      </c>
      <c r="E716" s="47">
        <f>(VLOOKUP(A716,Template!$A$1:$I$10000,6,FALSE)/VLOOKUP(A464,Template!$A$1:$I$10000,6,FALSE))-(VLOOKUP(A716,Template!$A$1:$I$10000,8,FALSE)/VLOOKUP(A464,Template!$A$1:$I$10000,8,FALSE))</f>
        <v>-3.8890378779335988E-2</v>
      </c>
      <c r="F716" s="47">
        <f t="shared" si="39"/>
        <v>-1.6098502828835185E-4</v>
      </c>
      <c r="G716" s="48">
        <f t="shared" si="40"/>
        <v>9.0276371751295104E-2</v>
      </c>
      <c r="H716" s="86">
        <f t="shared" si="41"/>
        <v>-0.43079244352526902</v>
      </c>
      <c r="I716" s="62">
        <f t="shared" si="42"/>
        <v>0.10071648388884989</v>
      </c>
    </row>
    <row r="717" spans="1:9" x14ac:dyDescent="0.2">
      <c r="A717" s="40">
        <v>41591</v>
      </c>
      <c r="B717" s="45">
        <f>VLOOKUP(A717,Template!$A$1:$I$10000,7,FALSE)</f>
        <v>-2.151463450500346E-2</v>
      </c>
      <c r="C717" s="45">
        <f>VLOOKUP(A717,Template!$A$1:$I$10000,9,FALSE)</f>
        <v>-1.5256012228081262E-2</v>
      </c>
      <c r="D717" s="45">
        <f t="shared" si="43"/>
        <v>-6.2586222769221989E-3</v>
      </c>
      <c r="E717" s="45">
        <f>(VLOOKUP(A717,Template!$A$1:$I$10000,6,FALSE)/VLOOKUP(A465,Template!$A$1:$I$10000,6,FALSE))-(VLOOKUP(A717,Template!$A$1:$I$10000,8,FALSE)/VLOOKUP(A465,Template!$A$1:$I$10000,8,FALSE))</f>
        <v>-4.4448006551676023E-2</v>
      </c>
      <c r="F717" s="45">
        <f t="shared" si="39"/>
        <v>-1.9645405362168927E-4</v>
      </c>
      <c r="G717" s="46">
        <f t="shared" si="40"/>
        <v>9.0230193734984282E-2</v>
      </c>
      <c r="H717" s="85">
        <f t="shared" si="41"/>
        <v>-0.49260679504052229</v>
      </c>
      <c r="I717" s="62">
        <f t="shared" si="42"/>
        <v>0.10071648388884989</v>
      </c>
    </row>
    <row r="718" spans="1:9" x14ac:dyDescent="0.2">
      <c r="A718" s="36">
        <v>41592</v>
      </c>
      <c r="B718" s="47">
        <f>VLOOKUP(A718,Template!$A$1:$I$10000,7,FALSE)</f>
        <v>-2.0501414143864194E-3</v>
      </c>
      <c r="C718" s="47">
        <f>VLOOKUP(A718,Template!$A$1:$I$10000,9,FALSE)</f>
        <v>6.136254387354656E-3</v>
      </c>
      <c r="D718" s="47">
        <f t="shared" si="43"/>
        <v>-8.1863958017410754E-3</v>
      </c>
      <c r="E718" s="47">
        <f>(VLOOKUP(A718,Template!$A$1:$I$10000,6,FALSE)/VLOOKUP(A466,Template!$A$1:$I$10000,6,FALSE))-(VLOOKUP(A718,Template!$A$1:$I$10000,8,FALSE)/VLOOKUP(A466,Template!$A$1:$I$10000,8,FALSE))</f>
        <v>-5.0832639760297282E-2</v>
      </c>
      <c r="F718" s="47">
        <f t="shared" si="39"/>
        <v>-2.3194021468755525E-4</v>
      </c>
      <c r="G718" s="48">
        <f t="shared" si="40"/>
        <v>9.0429787886526877E-2</v>
      </c>
      <c r="H718" s="86">
        <f t="shared" si="41"/>
        <v>-0.5621227357525499</v>
      </c>
      <c r="I718" s="62">
        <f t="shared" si="42"/>
        <v>0.10071648388884989</v>
      </c>
    </row>
    <row r="719" spans="1:9" x14ac:dyDescent="0.2">
      <c r="A719" s="40">
        <v>41593</v>
      </c>
      <c r="B719" s="45">
        <f>VLOOKUP(A719,Template!$A$1:$I$10000,7,FALSE)</f>
        <v>1.1077535905126945E-2</v>
      </c>
      <c r="C719" s="45">
        <f>VLOOKUP(A719,Template!$A$1:$I$10000,9,FALSE)</f>
        <v>1.4100709439441417E-2</v>
      </c>
      <c r="D719" s="45">
        <f t="shared" si="43"/>
        <v>-3.0231735343144717E-3</v>
      </c>
      <c r="E719" s="45">
        <f>(VLOOKUP(A719,Template!$A$1:$I$10000,6,FALSE)/VLOOKUP(A467,Template!$A$1:$I$10000,6,FALSE))-(VLOOKUP(A719,Template!$A$1:$I$10000,8,FALSE)/VLOOKUP(A467,Template!$A$1:$I$10000,8,FALSE))</f>
        <v>-5.4876587871797833E-2</v>
      </c>
      <c r="F719" s="45">
        <f t="shared" si="39"/>
        <v>-2.4025927032515952E-4</v>
      </c>
      <c r="G719" s="46">
        <f t="shared" si="40"/>
        <v>9.077912214097475E-2</v>
      </c>
      <c r="H719" s="85">
        <f t="shared" si="41"/>
        <v>-0.60450670349706237</v>
      </c>
      <c r="I719" s="62">
        <f t="shared" si="42"/>
        <v>0.10071648388884989</v>
      </c>
    </row>
    <row r="720" spans="1:9" x14ac:dyDescent="0.2">
      <c r="A720" s="36">
        <v>41596</v>
      </c>
      <c r="B720" s="47">
        <f>VLOOKUP(A720,Template!$A$1:$I$10000,7,FALSE)</f>
        <v>6.1897759525730844E-3</v>
      </c>
      <c r="C720" s="47">
        <f>VLOOKUP(A720,Template!$A$1:$I$10000,9,FALSE)</f>
        <v>1.1267420284514884E-2</v>
      </c>
      <c r="D720" s="47">
        <f t="shared" si="43"/>
        <v>-5.0776443319417996E-3</v>
      </c>
      <c r="E720" s="47">
        <f>(VLOOKUP(A720,Template!$A$1:$I$10000,6,FALSE)/VLOOKUP(A468,Template!$A$1:$I$10000,6,FALSE))-(VLOOKUP(A720,Template!$A$1:$I$10000,8,FALSE)/VLOOKUP(A468,Template!$A$1:$I$10000,8,FALSE))</f>
        <v>-6.2626551462582114E-2</v>
      </c>
      <c r="F720" s="47">
        <f t="shared" si="39"/>
        <v>-2.6342338679382797E-4</v>
      </c>
      <c r="G720" s="48">
        <f t="shared" si="40"/>
        <v>9.0816299139181753E-2</v>
      </c>
      <c r="H720" s="86">
        <f t="shared" si="41"/>
        <v>-0.68959594319740936</v>
      </c>
      <c r="I720" s="62">
        <f t="shared" si="42"/>
        <v>0.10071648388884989</v>
      </c>
    </row>
    <row r="721" spans="1:9" x14ac:dyDescent="0.2">
      <c r="A721" s="40">
        <v>41597</v>
      </c>
      <c r="B721" s="45">
        <f>VLOOKUP(A721,Template!$A$1:$I$10000,7,FALSE)</f>
        <v>-3.6817060444841454E-3</v>
      </c>
      <c r="C721" s="45">
        <f>VLOOKUP(A721,Template!$A$1:$I$10000,9,FALSE)</f>
        <v>-9.7416624590735967E-3</v>
      </c>
      <c r="D721" s="45">
        <f t="shared" si="43"/>
        <v>6.0599564145894513E-3</v>
      </c>
      <c r="E721" s="45">
        <f>(VLOOKUP(A721,Template!$A$1:$I$10000,6,FALSE)/VLOOKUP(A469,Template!$A$1:$I$10000,6,FALSE))-(VLOOKUP(A721,Template!$A$1:$I$10000,8,FALSE)/VLOOKUP(A469,Template!$A$1:$I$10000,8,FALSE))</f>
        <v>-5.9146236970951449E-2</v>
      </c>
      <c r="F721" s="45">
        <f t="shared" si="39"/>
        <v>-2.5189399992555316E-4</v>
      </c>
      <c r="G721" s="46">
        <f t="shared" si="40"/>
        <v>9.0880499886510993E-2</v>
      </c>
      <c r="H721" s="85">
        <f t="shared" si="41"/>
        <v>-0.65081328827208917</v>
      </c>
      <c r="I721" s="62">
        <f t="shared" si="42"/>
        <v>0.10071648388884989</v>
      </c>
    </row>
    <row r="722" spans="1:9" x14ac:dyDescent="0.2">
      <c r="A722" s="36">
        <v>41598</v>
      </c>
      <c r="B722" s="47">
        <f>VLOOKUP(A722,Template!$A$1:$I$10000,7,FALSE)</f>
        <v>-1.5096352667156587E-3</v>
      </c>
      <c r="C722" s="47">
        <f>VLOOKUP(A722,Template!$A$1:$I$10000,9,FALSE)</f>
        <v>-1.0536607417414245E-2</v>
      </c>
      <c r="D722" s="47">
        <f t="shared" si="43"/>
        <v>9.0269721506985867E-3</v>
      </c>
      <c r="E722" s="47">
        <f>(VLOOKUP(A722,Template!$A$1:$I$10000,6,FALSE)/VLOOKUP(A470,Template!$A$1:$I$10000,6,FALSE))-(VLOOKUP(A722,Template!$A$1:$I$10000,8,FALSE)/VLOOKUP(A470,Template!$A$1:$I$10000,8,FALSE))</f>
        <v>-5.2576271714682932E-2</v>
      </c>
      <c r="F722" s="47">
        <f t="shared" si="39"/>
        <v>-2.2566443793568621E-4</v>
      </c>
      <c r="G722" s="48">
        <f t="shared" si="40"/>
        <v>9.1062518009384447E-2</v>
      </c>
      <c r="H722" s="86">
        <f t="shared" si="41"/>
        <v>-0.57736457176886635</v>
      </c>
      <c r="I722" s="62">
        <f t="shared" si="42"/>
        <v>0.10071648388884989</v>
      </c>
    </row>
    <row r="723" spans="1:9" x14ac:dyDescent="0.2">
      <c r="A723" s="40">
        <v>41599</v>
      </c>
      <c r="B723" s="45">
        <f>VLOOKUP(A723,Template!$A$1:$I$10000,7,FALSE)</f>
        <v>-1.2654044862883573E-2</v>
      </c>
      <c r="C723" s="45">
        <f>VLOOKUP(A723,Template!$A$1:$I$10000,9,FALSE)</f>
        <v>-1.317488060264449E-2</v>
      </c>
      <c r="D723" s="45">
        <f t="shared" si="43"/>
        <v>5.2083573976091646E-4</v>
      </c>
      <c r="E723" s="45">
        <f>(VLOOKUP(A723,Template!$A$1:$I$10000,6,FALSE)/VLOOKUP(A471,Template!$A$1:$I$10000,6,FALSE))-(VLOOKUP(A723,Template!$A$1:$I$10000,8,FALSE)/VLOOKUP(A471,Template!$A$1:$I$10000,8,FALSE))</f>
        <v>-5.0147726307645968E-2</v>
      </c>
      <c r="F723" s="45">
        <f t="shared" si="39"/>
        <v>-2.3033471563939909E-4</v>
      </c>
      <c r="G723" s="46">
        <f t="shared" si="40"/>
        <v>9.1514635529171051E-2</v>
      </c>
      <c r="H723" s="85">
        <f t="shared" si="41"/>
        <v>-0.54797493338276981</v>
      </c>
      <c r="I723" s="62">
        <f t="shared" si="42"/>
        <v>0.10071648388884989</v>
      </c>
    </row>
    <row r="724" spans="1:9" x14ac:dyDescent="0.2">
      <c r="A724" s="36">
        <v>41600</v>
      </c>
      <c r="B724" s="47">
        <f>VLOOKUP(A724,Template!$A$1:$I$10000,7,FALSE)</f>
        <v>-3.3670337115716542E-3</v>
      </c>
      <c r="C724" s="47">
        <f>VLOOKUP(A724,Template!$A$1:$I$10000,9,FALSE)</f>
        <v>5.4910447520146732E-3</v>
      </c>
      <c r="D724" s="47">
        <f t="shared" si="43"/>
        <v>-8.8580784635863274E-3</v>
      </c>
      <c r="E724" s="47">
        <f>(VLOOKUP(A724,Template!$A$1:$I$10000,6,FALSE)/VLOOKUP(A472,Template!$A$1:$I$10000,6,FALSE))-(VLOOKUP(A724,Template!$A$1:$I$10000,8,FALSE)/VLOOKUP(A472,Template!$A$1:$I$10000,8,FALSE))</f>
        <v>-5.8805153034407254E-2</v>
      </c>
      <c r="F724" s="47">
        <f t="shared" si="39"/>
        <v>-2.5919624030048215E-4</v>
      </c>
      <c r="G724" s="48">
        <f t="shared" si="40"/>
        <v>9.1508062903534151E-2</v>
      </c>
      <c r="H724" s="86">
        <f t="shared" si="41"/>
        <v>-0.642622640765529</v>
      </c>
      <c r="I724" s="62">
        <f t="shared" si="42"/>
        <v>0.10071648388884989</v>
      </c>
    </row>
    <row r="725" spans="1:9" x14ac:dyDescent="0.2">
      <c r="A725" s="40">
        <v>41603</v>
      </c>
      <c r="B725" s="45">
        <f>VLOOKUP(A725,Template!$A$1:$I$10000,7,FALSE)</f>
        <v>2.6483383188402598E-3</v>
      </c>
      <c r="C725" s="45">
        <f>VLOOKUP(A725,Template!$A$1:$I$10000,9,FALSE)</f>
        <v>-4.7703946417385623E-3</v>
      </c>
      <c r="D725" s="45">
        <f t="shared" si="43"/>
        <v>7.4187329605788221E-3</v>
      </c>
      <c r="E725" s="45">
        <f>(VLOOKUP(A725,Template!$A$1:$I$10000,6,FALSE)/VLOOKUP(A473,Template!$A$1:$I$10000,6,FALSE))-(VLOOKUP(A725,Template!$A$1:$I$10000,8,FALSE)/VLOOKUP(A473,Template!$A$1:$I$10000,8,FALSE))</f>
        <v>-5.7223731615502316E-2</v>
      </c>
      <c r="F725" s="45">
        <f t="shared" si="39"/>
        <v>-2.3430618839960477E-4</v>
      </c>
      <c r="G725" s="46">
        <f t="shared" si="40"/>
        <v>9.1903938276600511E-2</v>
      </c>
      <c r="H725" s="85">
        <f t="shared" si="41"/>
        <v>-0.62264721935286138</v>
      </c>
      <c r="I725" s="62">
        <f t="shared" si="42"/>
        <v>0.10071648388884989</v>
      </c>
    </row>
    <row r="726" spans="1:9" x14ac:dyDescent="0.2">
      <c r="A726" s="36">
        <v>41604</v>
      </c>
      <c r="B726" s="47">
        <f>VLOOKUP(A726,Template!$A$1:$I$10000,7,FALSE)</f>
        <v>-1.3772038297622413E-2</v>
      </c>
      <c r="C726" s="47">
        <f>VLOOKUP(A726,Template!$A$1:$I$10000,9,FALSE)</f>
        <v>-1.2357036032837221E-2</v>
      </c>
      <c r="D726" s="47">
        <f t="shared" si="43"/>
        <v>-1.4150022647851923E-3</v>
      </c>
      <c r="E726" s="47">
        <f>(VLOOKUP(A726,Template!$A$1:$I$10000,6,FALSE)/VLOOKUP(A474,Template!$A$1:$I$10000,6,FALSE))-(VLOOKUP(A726,Template!$A$1:$I$10000,8,FALSE)/VLOOKUP(A474,Template!$A$1:$I$10000,8,FALSE))</f>
        <v>-6.3392384635468035E-2</v>
      </c>
      <c r="F726" s="47">
        <f t="shared" si="39"/>
        <v>-2.6366100119144483E-4</v>
      </c>
      <c r="G726" s="48">
        <f t="shared" si="40"/>
        <v>9.2011115037984662E-2</v>
      </c>
      <c r="H726" s="86">
        <f t="shared" si="41"/>
        <v>-0.68896442141036929</v>
      </c>
      <c r="I726" s="62">
        <f t="shared" si="42"/>
        <v>0.10071648388884989</v>
      </c>
    </row>
    <row r="727" spans="1:9" x14ac:dyDescent="0.2">
      <c r="A727" s="40">
        <v>41605</v>
      </c>
      <c r="B727" s="45">
        <f>VLOOKUP(A727,Template!$A$1:$I$10000,7,FALSE)</f>
        <v>3.8854222624900014E-3</v>
      </c>
      <c r="C727" s="45">
        <f>VLOOKUP(A727,Template!$A$1:$I$10000,9,FALSE)</f>
        <v>1.2293764876980529E-2</v>
      </c>
      <c r="D727" s="45">
        <f t="shared" si="43"/>
        <v>-8.4083426144905271E-3</v>
      </c>
      <c r="E727" s="45">
        <f>(VLOOKUP(A727,Template!$A$1:$I$10000,6,FALSE)/VLOOKUP(A475,Template!$A$1:$I$10000,6,FALSE))-(VLOOKUP(A727,Template!$A$1:$I$10000,8,FALSE)/VLOOKUP(A475,Template!$A$1:$I$10000,8,FALSE))</f>
        <v>-7.0835674752987132E-2</v>
      </c>
      <c r="F727" s="45">
        <f t="shared" si="39"/>
        <v>-3.2370632001298605E-4</v>
      </c>
      <c r="G727" s="46">
        <f t="shared" si="40"/>
        <v>9.1746000455772136E-2</v>
      </c>
      <c r="H727" s="85">
        <f t="shared" si="41"/>
        <v>-0.77208460751523211</v>
      </c>
      <c r="I727" s="62">
        <f t="shared" si="42"/>
        <v>0.10071648388884989</v>
      </c>
    </row>
    <row r="728" spans="1:9" x14ac:dyDescent="0.2">
      <c r="A728" s="36">
        <v>41606</v>
      </c>
      <c r="B728" s="47">
        <f>VLOOKUP(A728,Template!$A$1:$I$10000,7,FALSE)</f>
        <v>8.8176222158604656E-3</v>
      </c>
      <c r="C728" s="47">
        <f>VLOOKUP(A728,Template!$A$1:$I$10000,9,FALSE)</f>
        <v>6.7179277466289378E-3</v>
      </c>
      <c r="D728" s="47">
        <f t="shared" si="43"/>
        <v>2.0996944692315278E-3</v>
      </c>
      <c r="E728" s="47">
        <f>(VLOOKUP(A728,Template!$A$1:$I$10000,6,FALSE)/VLOOKUP(A476,Template!$A$1:$I$10000,6,FALSE))-(VLOOKUP(A728,Template!$A$1:$I$10000,8,FALSE)/VLOOKUP(A476,Template!$A$1:$I$10000,8,FALSE))</f>
        <v>-6.5532291444869717E-2</v>
      </c>
      <c r="F728" s="47">
        <f t="shared" si="39"/>
        <v>-3.1171907743198239E-4</v>
      </c>
      <c r="G728" s="48">
        <f t="shared" si="40"/>
        <v>9.2102315164196549E-2</v>
      </c>
      <c r="H728" s="86">
        <f t="shared" si="41"/>
        <v>-0.71151622332230424</v>
      </c>
      <c r="I728" s="62">
        <f t="shared" si="42"/>
        <v>0.10071648388884989</v>
      </c>
    </row>
    <row r="729" spans="1:9" x14ac:dyDescent="0.2">
      <c r="A729" s="40">
        <v>41607</v>
      </c>
      <c r="B729" s="45">
        <f>VLOOKUP(A729,Template!$A$1:$I$10000,7,FALSE)</f>
        <v>4.7544383437772009E-3</v>
      </c>
      <c r="C729" s="45">
        <f>VLOOKUP(A729,Template!$A$1:$I$10000,9,FALSE)</f>
        <v>1.2605929089310575E-2</v>
      </c>
      <c r="D729" s="45">
        <f t="shared" si="43"/>
        <v>-7.8514907455333738E-3</v>
      </c>
      <c r="E729" s="45">
        <f>(VLOOKUP(A729,Template!$A$1:$I$10000,6,FALSE)/VLOOKUP(A477,Template!$A$1:$I$10000,6,FALSE))-(VLOOKUP(A729,Template!$A$1:$I$10000,8,FALSE)/VLOOKUP(A477,Template!$A$1:$I$10000,8,FALSE))</f>
        <v>-6.6354572924151922E-2</v>
      </c>
      <c r="F729" s="45">
        <f t="shared" si="39"/>
        <v>-3.2325290341946115E-4</v>
      </c>
      <c r="G729" s="46">
        <f t="shared" si="40"/>
        <v>9.2017211810218144E-2</v>
      </c>
      <c r="H729" s="85">
        <f t="shared" si="41"/>
        <v>-0.72111044899953713</v>
      </c>
      <c r="I729" s="62">
        <f t="shared" si="42"/>
        <v>0.10071648388884989</v>
      </c>
    </row>
    <row r="730" spans="1:9" x14ac:dyDescent="0.2">
      <c r="A730" s="36">
        <v>41610</v>
      </c>
      <c r="B730" s="47">
        <f>VLOOKUP(A730,Template!$A$1:$I$10000,7,FALSE)</f>
        <v>-1.0248394244212755E-2</v>
      </c>
      <c r="C730" s="47">
        <f>VLOOKUP(A730,Template!$A$1:$I$10000,9,FALSE)</f>
        <v>-7.5374895092714667E-3</v>
      </c>
      <c r="D730" s="47">
        <f t="shared" si="43"/>
        <v>-2.7109047349412885E-3</v>
      </c>
      <c r="E730" s="47">
        <f>(VLOOKUP(A730,Template!$A$1:$I$10000,6,FALSE)/VLOOKUP(A478,Template!$A$1:$I$10000,6,FALSE))-(VLOOKUP(A730,Template!$A$1:$I$10000,8,FALSE)/VLOOKUP(A478,Template!$A$1:$I$10000,8,FALSE))</f>
        <v>-6.5049057737826099E-2</v>
      </c>
      <c r="F730" s="47">
        <f t="shared" si="39"/>
        <v>-3.0354125523440636E-4</v>
      </c>
      <c r="G730" s="48">
        <f t="shared" si="40"/>
        <v>9.2029743475367437E-2</v>
      </c>
      <c r="H730" s="86">
        <f t="shared" si="41"/>
        <v>-0.7068264593743766</v>
      </c>
      <c r="I730" s="62">
        <f t="shared" si="42"/>
        <v>0.10071648388884989</v>
      </c>
    </row>
    <row r="731" spans="1:9" x14ac:dyDescent="0.2">
      <c r="A731" s="40">
        <v>41611</v>
      </c>
      <c r="B731" s="45">
        <f>VLOOKUP(A731,Template!$A$1:$I$10000,7,FALSE)</f>
        <v>-1.3437924683877278E-2</v>
      </c>
      <c r="C731" s="45">
        <f>VLOOKUP(A731,Template!$A$1:$I$10000,9,FALSE)</f>
        <v>-1.1099587820768475E-2</v>
      </c>
      <c r="D731" s="45">
        <f t="shared" si="43"/>
        <v>-2.3383368631088031E-3</v>
      </c>
      <c r="E731" s="45">
        <f>(VLOOKUP(A731,Template!$A$1:$I$10000,6,FALSE)/VLOOKUP(A479,Template!$A$1:$I$10000,6,FALSE))-(VLOOKUP(A731,Template!$A$1:$I$10000,8,FALSE)/VLOOKUP(A479,Template!$A$1:$I$10000,8,FALSE))</f>
        <v>-6.7310794752343583E-2</v>
      </c>
      <c r="F731" s="45">
        <f t="shared" si="39"/>
        <v>-2.9749363929579178E-4</v>
      </c>
      <c r="G731" s="46">
        <f t="shared" si="40"/>
        <v>9.1991879533709187E-2</v>
      </c>
      <c r="H731" s="85">
        <f t="shared" si="41"/>
        <v>-0.73170365790470071</v>
      </c>
      <c r="I731" s="62">
        <f t="shared" si="42"/>
        <v>0.10071648388884989</v>
      </c>
    </row>
    <row r="732" spans="1:9" x14ac:dyDescent="0.2">
      <c r="A732" s="36">
        <v>41612</v>
      </c>
      <c r="B732" s="47">
        <f>VLOOKUP(A732,Template!$A$1:$I$10000,7,FALSE)</f>
        <v>-4.5294552352816986E-3</v>
      </c>
      <c r="C732" s="47">
        <f>VLOOKUP(A732,Template!$A$1:$I$10000,9,FALSE)</f>
        <v>-1.0299131968721786E-3</v>
      </c>
      <c r="D732" s="47">
        <f t="shared" si="43"/>
        <v>-3.4995420384095199E-3</v>
      </c>
      <c r="E732" s="47">
        <f>(VLOOKUP(A732,Template!$A$1:$I$10000,6,FALSE)/VLOOKUP(A480,Template!$A$1:$I$10000,6,FALSE))-(VLOOKUP(A732,Template!$A$1:$I$10000,8,FALSE)/VLOOKUP(A480,Template!$A$1:$I$10000,8,FALSE))</f>
        <v>-6.8900658696947947E-2</v>
      </c>
      <c r="F732" s="47">
        <f t="shared" si="39"/>
        <v>-3.1483132033710185E-4</v>
      </c>
      <c r="G732" s="48">
        <f t="shared" si="40"/>
        <v>9.2007011601041244E-2</v>
      </c>
      <c r="H732" s="86">
        <f t="shared" si="41"/>
        <v>-0.74886313008092742</v>
      </c>
      <c r="I732" s="62">
        <f t="shared" si="42"/>
        <v>0.10071648388884989</v>
      </c>
    </row>
    <row r="733" spans="1:9" x14ac:dyDescent="0.2">
      <c r="A733" s="40">
        <v>41613</v>
      </c>
      <c r="B733" s="45">
        <f>VLOOKUP(A733,Template!$A$1:$I$10000,7,FALSE)</f>
        <v>6.0155349489483534E-3</v>
      </c>
      <c r="C733" s="45">
        <f>VLOOKUP(A733,Template!$A$1:$I$10000,9,FALSE)</f>
        <v>3.9731569639267494E-3</v>
      </c>
      <c r="D733" s="45">
        <f t="shared" si="43"/>
        <v>2.0423779850216039E-3</v>
      </c>
      <c r="E733" s="45">
        <f>(VLOOKUP(A733,Template!$A$1:$I$10000,6,FALSE)/VLOOKUP(A481,Template!$A$1:$I$10000,6,FALSE))-(VLOOKUP(A733,Template!$A$1:$I$10000,8,FALSE)/VLOOKUP(A481,Template!$A$1:$I$10000,8,FALSE))</f>
        <v>-6.6350157156707334E-2</v>
      </c>
      <c r="F733" s="45">
        <f t="shared" si="39"/>
        <v>-3.0048472578774046E-4</v>
      </c>
      <c r="G733" s="46">
        <f t="shared" si="40"/>
        <v>9.2053686926658079E-2</v>
      </c>
      <c r="H733" s="85">
        <f t="shared" si="41"/>
        <v>-0.72077674856815332</v>
      </c>
      <c r="I733" s="62">
        <f t="shared" si="42"/>
        <v>0.10071648388884989</v>
      </c>
    </row>
    <row r="734" spans="1:9" x14ac:dyDescent="0.2">
      <c r="A734" s="36">
        <v>41614</v>
      </c>
      <c r="B734" s="47">
        <f>VLOOKUP(A734,Template!$A$1:$I$10000,7,FALSE)</f>
        <v>-7.1462905677588395E-4</v>
      </c>
      <c r="C734" s="47">
        <f>VLOOKUP(A734,Template!$A$1:$I$10000,9,FALSE)</f>
        <v>-6.0997026562529255E-3</v>
      </c>
      <c r="D734" s="47">
        <f t="shared" si="43"/>
        <v>5.3850735994770416E-3</v>
      </c>
      <c r="E734" s="47">
        <f>(VLOOKUP(A734,Template!$A$1:$I$10000,6,FALSE)/VLOOKUP(A482,Template!$A$1:$I$10000,6,FALSE))-(VLOOKUP(A734,Template!$A$1:$I$10000,8,FALSE)/VLOOKUP(A482,Template!$A$1:$I$10000,8,FALSE))</f>
        <v>-6.0573448031038368E-2</v>
      </c>
      <c r="F734" s="47">
        <f t="shared" si="39"/>
        <v>-2.7577666555023139E-4</v>
      </c>
      <c r="G734" s="48">
        <f t="shared" si="40"/>
        <v>9.2081982976801674E-2</v>
      </c>
      <c r="H734" s="86">
        <f t="shared" si="41"/>
        <v>-0.65782084695437881</v>
      </c>
      <c r="I734" s="62">
        <f t="shared" si="42"/>
        <v>0.10071648388884989</v>
      </c>
    </row>
    <row r="735" spans="1:9" x14ac:dyDescent="0.2">
      <c r="A735" s="40">
        <v>41617</v>
      </c>
      <c r="B735" s="45">
        <f>VLOOKUP(A735,Template!$A$1:$I$10000,7,FALSE)</f>
        <v>3.9968832180470315E-4</v>
      </c>
      <c r="C735" s="45">
        <f>VLOOKUP(A735,Template!$A$1:$I$10000,9,FALSE)</f>
        <v>-7.5264234112226713E-4</v>
      </c>
      <c r="D735" s="45">
        <f t="shared" si="43"/>
        <v>1.1523306629269703E-3</v>
      </c>
      <c r="E735" s="45">
        <f>(VLOOKUP(A735,Template!$A$1:$I$10000,6,FALSE)/VLOOKUP(A483,Template!$A$1:$I$10000,6,FALSE))-(VLOOKUP(A735,Template!$A$1:$I$10000,8,FALSE)/VLOOKUP(A483,Template!$A$1:$I$10000,8,FALSE))</f>
        <v>-5.6235100899915014E-2</v>
      </c>
      <c r="F735" s="45">
        <f t="shared" si="39"/>
        <v>-2.6724808404541699E-4</v>
      </c>
      <c r="G735" s="46">
        <f t="shared" si="40"/>
        <v>9.2254298340994328E-2</v>
      </c>
      <c r="H735" s="85">
        <f t="shared" si="41"/>
        <v>-0.60956618728003764</v>
      </c>
      <c r="I735" s="62">
        <f t="shared" si="42"/>
        <v>0.10071648388884989</v>
      </c>
    </row>
    <row r="736" spans="1:9" x14ac:dyDescent="0.2">
      <c r="A736" s="36">
        <v>41618</v>
      </c>
      <c r="B736" s="47">
        <f>VLOOKUP(A736,Template!$A$1:$I$10000,7,FALSE)</f>
        <v>-2.5418244425304826E-3</v>
      </c>
      <c r="C736" s="47">
        <f>VLOOKUP(A736,Template!$A$1:$I$10000,9,FALSE)</f>
        <v>1.1311636947748394E-3</v>
      </c>
      <c r="D736" s="47">
        <f t="shared" si="43"/>
        <v>-3.6729881373053219E-3</v>
      </c>
      <c r="E736" s="47">
        <f>(VLOOKUP(A736,Template!$A$1:$I$10000,6,FALSE)/VLOOKUP(A484,Template!$A$1:$I$10000,6,FALSE))-(VLOOKUP(A736,Template!$A$1:$I$10000,8,FALSE)/VLOOKUP(A484,Template!$A$1:$I$10000,8,FALSE))</f>
        <v>-6.1262552458969943E-2</v>
      </c>
      <c r="F736" s="47">
        <f t="shared" si="39"/>
        <v>-2.6987831138417125E-4</v>
      </c>
      <c r="G736" s="48">
        <f t="shared" si="40"/>
        <v>9.2224279808165277E-2</v>
      </c>
      <c r="H736" s="86">
        <f t="shared" si="41"/>
        <v>-0.66427791668746572</v>
      </c>
      <c r="I736" s="62">
        <f t="shared" si="42"/>
        <v>0.10071648388884989</v>
      </c>
    </row>
    <row r="737" spans="1:9" x14ac:dyDescent="0.2">
      <c r="A737" s="40">
        <v>41619</v>
      </c>
      <c r="B737" s="45">
        <f>VLOOKUP(A737,Template!$A$1:$I$10000,7,FALSE)</f>
        <v>-2.2435983989222974E-3</v>
      </c>
      <c r="C737" s="45">
        <f>VLOOKUP(A737,Template!$A$1:$I$10000,9,FALSE)</f>
        <v>-2.4458382996165318E-3</v>
      </c>
      <c r="D737" s="45">
        <f t="shared" si="43"/>
        <v>2.0223990069423436E-4</v>
      </c>
      <c r="E737" s="45">
        <f>(VLOOKUP(A737,Template!$A$1:$I$10000,6,FALSE)/VLOOKUP(A485,Template!$A$1:$I$10000,6,FALSE))-(VLOOKUP(A737,Template!$A$1:$I$10000,8,FALSE)/VLOOKUP(A485,Template!$A$1:$I$10000,8,FALSE))</f>
        <v>-5.8413436129417184E-2</v>
      </c>
      <c r="F737" s="45">
        <f t="shared" si="39"/>
        <v>-2.7706263793937354E-4</v>
      </c>
      <c r="G737" s="46">
        <f t="shared" si="40"/>
        <v>9.2258910020066781E-2</v>
      </c>
      <c r="H737" s="85">
        <f t="shared" si="41"/>
        <v>-0.63314682686704149</v>
      </c>
      <c r="I737" s="62">
        <f t="shared" si="42"/>
        <v>0.10071648388884989</v>
      </c>
    </row>
    <row r="738" spans="1:9" x14ac:dyDescent="0.2">
      <c r="A738" s="36">
        <v>41620</v>
      </c>
      <c r="B738" s="47">
        <f>VLOOKUP(A738,Template!$A$1:$I$10000,7,FALSE)</f>
        <v>-3.7922285470942674E-3</v>
      </c>
      <c r="C738" s="47">
        <f>VLOOKUP(A738,Template!$A$1:$I$10000,9,FALSE)</f>
        <v>-6.9878651733989994E-3</v>
      </c>
      <c r="D738" s="47">
        <f t="shared" si="43"/>
        <v>3.195636626304732E-3</v>
      </c>
      <c r="E738" s="47">
        <f>(VLOOKUP(A738,Template!$A$1:$I$10000,6,FALSE)/VLOOKUP(A486,Template!$A$1:$I$10000,6,FALSE))-(VLOOKUP(A738,Template!$A$1:$I$10000,8,FALSE)/VLOOKUP(A486,Template!$A$1:$I$10000,8,FALSE))</f>
        <v>-5.9229575554441416E-2</v>
      </c>
      <c r="F738" s="47">
        <f t="shared" si="39"/>
        <v>-2.5278860440782906E-4</v>
      </c>
      <c r="G738" s="48">
        <f t="shared" si="40"/>
        <v>9.2221254064329863E-2</v>
      </c>
      <c r="H738" s="86">
        <f t="shared" si="41"/>
        <v>-0.64225515208376183</v>
      </c>
      <c r="I738" s="62">
        <f t="shared" si="42"/>
        <v>0.10071648388884989</v>
      </c>
    </row>
    <row r="739" spans="1:9" x14ac:dyDescent="0.2">
      <c r="A739" s="40">
        <v>41621</v>
      </c>
      <c r="B739" s="45">
        <f>VLOOKUP(A739,Template!$A$1:$I$10000,7,FALSE)</f>
        <v>1.9719853541313448E-3</v>
      </c>
      <c r="C739" s="45">
        <f>VLOOKUP(A739,Template!$A$1:$I$10000,9,FALSE)</f>
        <v>-4.306613455580921E-3</v>
      </c>
      <c r="D739" s="45">
        <f t="shared" si="43"/>
        <v>6.2785988097122658E-3</v>
      </c>
      <c r="E739" s="45">
        <f>(VLOOKUP(A739,Template!$A$1:$I$10000,6,FALSE)/VLOOKUP(A487,Template!$A$1:$I$10000,6,FALSE))-(VLOOKUP(A739,Template!$A$1:$I$10000,8,FALSE)/VLOOKUP(A487,Template!$A$1:$I$10000,8,FALSE))</f>
        <v>-5.1920865800468397E-2</v>
      </c>
      <c r="F739" s="45">
        <f t="shared" si="39"/>
        <v>-2.4586600744645602E-4</v>
      </c>
      <c r="G739" s="46">
        <f t="shared" si="40"/>
        <v>9.2161358053559378E-2</v>
      </c>
      <c r="H739" s="85">
        <f t="shared" si="41"/>
        <v>-0.563369148383151</v>
      </c>
      <c r="I739" s="62">
        <f t="shared" si="42"/>
        <v>0.10071648388884989</v>
      </c>
    </row>
    <row r="740" spans="1:9" x14ac:dyDescent="0.2">
      <c r="A740" s="36">
        <v>41624</v>
      </c>
      <c r="B740" s="47">
        <f>VLOOKUP(A740,Template!$A$1:$I$10000,7,FALSE)</f>
        <v>-6.1801075904299729E-4</v>
      </c>
      <c r="C740" s="47">
        <f>VLOOKUP(A740,Template!$A$1:$I$10000,9,FALSE)</f>
        <v>8.4508967629046694E-3</v>
      </c>
      <c r="D740" s="47">
        <f t="shared" si="43"/>
        <v>-9.0689075219476667E-3</v>
      </c>
      <c r="E740" s="47">
        <f>(VLOOKUP(A740,Template!$A$1:$I$10000,6,FALSE)/VLOOKUP(A488,Template!$A$1:$I$10000,6,FALSE))-(VLOOKUP(A740,Template!$A$1:$I$10000,8,FALSE)/VLOOKUP(A488,Template!$A$1:$I$10000,8,FALSE))</f>
        <v>-5.0510676809308763E-2</v>
      </c>
      <c r="F740" s="47">
        <f t="shared" si="39"/>
        <v>-2.7273220227942284E-4</v>
      </c>
      <c r="G740" s="48">
        <f t="shared" si="40"/>
        <v>9.2371460967239222E-2</v>
      </c>
      <c r="H740" s="86">
        <f t="shared" si="41"/>
        <v>-0.54682123981153719</v>
      </c>
      <c r="I740" s="62">
        <f t="shared" si="42"/>
        <v>0.10071648388884989</v>
      </c>
    </row>
    <row r="741" spans="1:9" x14ac:dyDescent="0.2">
      <c r="A741" s="40">
        <v>41625</v>
      </c>
      <c r="B741" s="45">
        <f>VLOOKUP(A741,Template!$A$1:$I$10000,7,FALSE)</f>
        <v>-1.372736928270446E-3</v>
      </c>
      <c r="C741" s="45">
        <f>VLOOKUP(A741,Template!$A$1:$I$10000,9,FALSE)</f>
        <v>-4.7824189171238318E-3</v>
      </c>
      <c r="D741" s="45">
        <f t="shared" si="43"/>
        <v>3.4096819888533858E-3</v>
      </c>
      <c r="E741" s="45">
        <f>(VLOOKUP(A741,Template!$A$1:$I$10000,6,FALSE)/VLOOKUP(A489,Template!$A$1:$I$10000,6,FALSE))-(VLOOKUP(A741,Template!$A$1:$I$10000,8,FALSE)/VLOOKUP(A489,Template!$A$1:$I$10000,8,FALSE))</f>
        <v>-4.1152679653289725E-2</v>
      </c>
      <c r="F741" s="45">
        <f t="shared" si="39"/>
        <v>-2.1507848722562684E-4</v>
      </c>
      <c r="G741" s="46">
        <f t="shared" si="40"/>
        <v>9.2144625163995963E-2</v>
      </c>
      <c r="H741" s="85">
        <f t="shared" si="41"/>
        <v>-0.44660965932681962</v>
      </c>
      <c r="I741" s="62">
        <f t="shared" si="42"/>
        <v>0.10071648388884989</v>
      </c>
    </row>
    <row r="742" spans="1:9" x14ac:dyDescent="0.2">
      <c r="A742" s="36">
        <v>41626</v>
      </c>
      <c r="B742" s="47">
        <f>VLOOKUP(A742,Template!$A$1:$I$10000,7,FALSE)</f>
        <v>-6.0592472246846496E-3</v>
      </c>
      <c r="C742" s="47">
        <f>VLOOKUP(A742,Template!$A$1:$I$10000,9,FALSE)</f>
        <v>-1.6481106658639E-3</v>
      </c>
      <c r="D742" s="47">
        <f t="shared" si="43"/>
        <v>-4.4111365588207496E-3</v>
      </c>
      <c r="E742" s="47">
        <f>(VLOOKUP(A742,Template!$A$1:$I$10000,6,FALSE)/VLOOKUP(A490,Template!$A$1:$I$10000,6,FALSE))-(VLOOKUP(A742,Template!$A$1:$I$10000,8,FALSE)/VLOOKUP(A490,Template!$A$1:$I$10000,8,FALSE))</f>
        <v>-4.8214258178778446E-2</v>
      </c>
      <c r="F742" s="47">
        <f t="shared" si="39"/>
        <v>-2.0584996705535404E-4</v>
      </c>
      <c r="G742" s="48">
        <f t="shared" si="40"/>
        <v>9.1983060165744632E-2</v>
      </c>
      <c r="H742" s="86">
        <f t="shared" si="41"/>
        <v>-0.52416453738222002</v>
      </c>
      <c r="I742" s="62">
        <f t="shared" si="42"/>
        <v>0.10071648388884989</v>
      </c>
    </row>
    <row r="743" spans="1:9" x14ac:dyDescent="0.2">
      <c r="A743" s="40">
        <v>41627</v>
      </c>
      <c r="B743" s="45">
        <f>VLOOKUP(A743,Template!$A$1:$I$10000,7,FALSE)</f>
        <v>-8.0575719251607669E-4</v>
      </c>
      <c r="C743" s="45">
        <f>VLOOKUP(A743,Template!$A$1:$I$10000,9,FALSE)</f>
        <v>4.1120709884796547E-3</v>
      </c>
      <c r="D743" s="45">
        <f t="shared" si="43"/>
        <v>-4.9178281809957314E-3</v>
      </c>
      <c r="E743" s="45">
        <f>(VLOOKUP(A743,Template!$A$1:$I$10000,6,FALSE)/VLOOKUP(A491,Template!$A$1:$I$10000,6,FALSE))-(VLOOKUP(A743,Template!$A$1:$I$10000,8,FALSE)/VLOOKUP(A491,Template!$A$1:$I$10000,8,FALSE))</f>
        <v>-5.4667913328541484E-2</v>
      </c>
      <c r="F743" s="45">
        <f t="shared" si="39"/>
        <v>-2.4394730247753353E-4</v>
      </c>
      <c r="G743" s="46">
        <f t="shared" si="40"/>
        <v>9.1946959962314431E-2</v>
      </c>
      <c r="H743" s="85">
        <f t="shared" si="41"/>
        <v>-0.59455922578568976</v>
      </c>
      <c r="I743" s="62">
        <f t="shared" si="42"/>
        <v>0.10071648388884989</v>
      </c>
    </row>
    <row r="744" spans="1:9" x14ac:dyDescent="0.2">
      <c r="A744" s="36">
        <v>41628</v>
      </c>
      <c r="B744" s="47">
        <f>VLOOKUP(A744,Template!$A$1:$I$10000,7,FALSE)</f>
        <v>4.3532117664200065E-3</v>
      </c>
      <c r="C744" s="47">
        <f>VLOOKUP(A744,Template!$A$1:$I$10000,9,FALSE)</f>
        <v>7.03010144324967E-3</v>
      </c>
      <c r="D744" s="47">
        <f t="shared" si="43"/>
        <v>-2.6768896768296635E-3</v>
      </c>
      <c r="E744" s="47">
        <f>(VLOOKUP(A744,Template!$A$1:$I$10000,6,FALSE)/VLOOKUP(A492,Template!$A$1:$I$10000,6,FALSE))-(VLOOKUP(A744,Template!$A$1:$I$10000,8,FALSE)/VLOOKUP(A492,Template!$A$1:$I$10000,8,FALSE))</f>
        <v>-5.619499377298165E-2</v>
      </c>
      <c r="F744" s="47">
        <f t="shared" si="39"/>
        <v>-2.6517206509167813E-4</v>
      </c>
      <c r="G744" s="48">
        <f t="shared" si="40"/>
        <v>9.2019391600120709E-2</v>
      </c>
      <c r="H744" s="86">
        <f t="shared" si="41"/>
        <v>-0.61068643028180958</v>
      </c>
      <c r="I744" s="62">
        <f t="shared" si="42"/>
        <v>0.10071648388884989</v>
      </c>
    </row>
    <row r="745" spans="1:9" x14ac:dyDescent="0.2">
      <c r="A745" s="40">
        <v>41631</v>
      </c>
      <c r="B745" s="45">
        <f>VLOOKUP(A745,Template!$A$1:$I$10000,7,FALSE)</f>
        <v>-6.7520158782575779E-3</v>
      </c>
      <c r="C745" s="45">
        <f>VLOOKUP(A745,Template!$A$1:$I$10000,9,FALSE)</f>
        <v>-7.113250723198461E-3</v>
      </c>
      <c r="D745" s="45">
        <f t="shared" si="43"/>
        <v>3.6123484494088309E-4</v>
      </c>
      <c r="E745" s="45">
        <f>(VLOOKUP(A745,Template!$A$1:$I$10000,6,FALSE)/VLOOKUP(A493,Template!$A$1:$I$10000,6,FALSE))-(VLOOKUP(A745,Template!$A$1:$I$10000,8,FALSE)/VLOOKUP(A493,Template!$A$1:$I$10000,8,FALSE))</f>
        <v>-5.4574906440357673E-2</v>
      </c>
      <c r="F745" s="45">
        <f t="shared" si="39"/>
        <v>-2.6077281393889061E-4</v>
      </c>
      <c r="G745" s="46">
        <f t="shared" si="40"/>
        <v>9.2049945617338425E-2</v>
      </c>
      <c r="H745" s="85">
        <f t="shared" si="41"/>
        <v>-0.59288363588210535</v>
      </c>
      <c r="I745" s="62">
        <f t="shared" si="42"/>
        <v>0.10071648388884989</v>
      </c>
    </row>
    <row r="746" spans="1:9" x14ac:dyDescent="0.2">
      <c r="A746" s="36">
        <v>41632</v>
      </c>
      <c r="B746" s="47">
        <f>VLOOKUP(A746,Template!$A$1:$I$10000,7,FALSE)</f>
        <v>-2.8300528197198194E-3</v>
      </c>
      <c r="C746" s="47">
        <f>VLOOKUP(A746,Template!$A$1:$I$10000,9,FALSE)</f>
        <v>-4.9192803174424871E-4</v>
      </c>
      <c r="D746" s="47">
        <f t="shared" si="43"/>
        <v>-2.3381247879755707E-3</v>
      </c>
      <c r="E746" s="47">
        <f>(VLOOKUP(A746,Template!$A$1:$I$10000,6,FALSE)/VLOOKUP(A494,Template!$A$1:$I$10000,6,FALSE))-(VLOOKUP(A746,Template!$A$1:$I$10000,8,FALSE)/VLOOKUP(A494,Template!$A$1:$I$10000,8,FALSE))</f>
        <v>-6.0494776901673597E-2</v>
      </c>
      <c r="F746" s="47">
        <f t="shared" si="39"/>
        <v>-2.6651270423218971E-4</v>
      </c>
      <c r="G746" s="48">
        <f t="shared" si="40"/>
        <v>9.2049924093781169E-2</v>
      </c>
      <c r="H746" s="86">
        <f t="shared" si="41"/>
        <v>-0.657195293719537</v>
      </c>
      <c r="I746" s="62">
        <f t="shared" si="42"/>
        <v>0.10071648388884989</v>
      </c>
    </row>
    <row r="747" spans="1:9" x14ac:dyDescent="0.2">
      <c r="A747" s="40">
        <v>41634</v>
      </c>
      <c r="B747" s="45">
        <f>VLOOKUP(A747,Template!$A$1:$I$10000,7,FALSE)</f>
        <v>-2.2547483077132169E-3</v>
      </c>
      <c r="C747" s="45">
        <f>VLOOKUP(A747,Template!$A$1:$I$10000,9,FALSE)</f>
        <v>-6.7109166600953785E-3</v>
      </c>
      <c r="D747" s="45">
        <f t="shared" si="43"/>
        <v>4.4561683523821616E-3</v>
      </c>
      <c r="E747" s="45">
        <f>(VLOOKUP(A747,Template!$A$1:$I$10000,6,FALSE)/VLOOKUP(A495,Template!$A$1:$I$10000,6,FALSE))-(VLOOKUP(A747,Template!$A$1:$I$10000,8,FALSE)/VLOOKUP(A495,Template!$A$1:$I$10000,8,FALSE))</f>
        <v>-5.8882973277909034E-2</v>
      </c>
      <c r="F747" s="45">
        <f t="shared" si="39"/>
        <v>-2.696456772841367E-4</v>
      </c>
      <c r="G747" s="46">
        <f t="shared" si="40"/>
        <v>9.190676322718519E-2</v>
      </c>
      <c r="H747" s="85">
        <f t="shared" si="41"/>
        <v>-0.64068161265080847</v>
      </c>
      <c r="I747" s="62">
        <f t="shared" si="42"/>
        <v>0.10071648388884989</v>
      </c>
    </row>
    <row r="748" spans="1:9" x14ac:dyDescent="0.2">
      <c r="A748" s="36">
        <v>41635</v>
      </c>
      <c r="B748" s="47">
        <f>VLOOKUP(A748,Template!$A$1:$I$10000,7,FALSE)</f>
        <v>5.5754878947888997E-3</v>
      </c>
      <c r="C748" s="47">
        <f>VLOOKUP(A748,Template!$A$1:$I$10000,9,FALSE)</f>
        <v>1.2001390672094381E-2</v>
      </c>
      <c r="D748" s="47">
        <f t="shared" si="43"/>
        <v>-6.4259027773054811E-3</v>
      </c>
      <c r="E748" s="47">
        <f>(VLOOKUP(A748,Template!$A$1:$I$10000,6,FALSE)/VLOOKUP(A496,Template!$A$1:$I$10000,6,FALSE))-(VLOOKUP(A748,Template!$A$1:$I$10000,8,FALSE)/VLOOKUP(A496,Template!$A$1:$I$10000,8,FALSE))</f>
        <v>-6.4509489522218244E-2</v>
      </c>
      <c r="F748" s="47">
        <f t="shared" si="39"/>
        <v>-3.0678506571450151E-4</v>
      </c>
      <c r="G748" s="48">
        <f t="shared" si="40"/>
        <v>9.1971642913838206E-2</v>
      </c>
      <c r="H748" s="86">
        <f t="shared" si="41"/>
        <v>-0.70140629740247951</v>
      </c>
      <c r="I748" s="62">
        <f t="shared" si="42"/>
        <v>0.10071648388884989</v>
      </c>
    </row>
    <row r="749" spans="1:9" x14ac:dyDescent="0.2">
      <c r="A749" s="40">
        <v>41638</v>
      </c>
      <c r="B749" s="45">
        <f>VLOOKUP(A749,Template!$A$1:$I$10000,7,FALSE)</f>
        <v>7.9086413747284645E-3</v>
      </c>
      <c r="C749" s="45">
        <f>VLOOKUP(A749,Template!$A$1:$I$10000,9,FALSE)</f>
        <v>6.6003922364243905E-4</v>
      </c>
      <c r="D749" s="45">
        <f t="shared" si="43"/>
        <v>7.2486021510860255E-3</v>
      </c>
      <c r="E749" s="45">
        <f>(VLOOKUP(A749,Template!$A$1:$I$10000,6,FALSE)/VLOOKUP(A497,Template!$A$1:$I$10000,6,FALSE))-(VLOOKUP(A749,Template!$A$1:$I$10000,8,FALSE)/VLOOKUP(A497,Template!$A$1:$I$10000,8,FALSE))</f>
        <v>-5.767453518869381E-2</v>
      </c>
      <c r="F749" s="45">
        <f t="shared" si="39"/>
        <v>-2.773170050299488E-4</v>
      </c>
      <c r="G749" s="46">
        <f t="shared" si="40"/>
        <v>9.2176542482488633E-2</v>
      </c>
      <c r="H749" s="85">
        <f t="shared" si="41"/>
        <v>-0.62569644765804278</v>
      </c>
      <c r="I749" s="62">
        <f t="shared" si="42"/>
        <v>0.10071648388884989</v>
      </c>
    </row>
    <row r="750" spans="1:9" x14ac:dyDescent="0.2">
      <c r="A750" s="36">
        <v>41641</v>
      </c>
      <c r="B750" s="47">
        <f>VLOOKUP(A750,Template!$A$1:$I$10000,7,FALSE)</f>
        <v>-1.2513197263530618E-3</v>
      </c>
      <c r="C750" s="47">
        <f>VLOOKUP(A750,Template!$A$1:$I$10000,9,FALSE)</f>
        <v>-1.3138011294364649E-3</v>
      </c>
      <c r="D750" s="47">
        <f t="shared" si="43"/>
        <v>6.2481403083403109E-5</v>
      </c>
      <c r="E750" s="47">
        <f>(VLOOKUP(A750,Template!$A$1:$I$10000,6,FALSE)/VLOOKUP(A498,Template!$A$1:$I$10000,6,FALSE))-(VLOOKUP(A750,Template!$A$1:$I$10000,8,FALSE)/VLOOKUP(A498,Template!$A$1:$I$10000,8,FALSE))</f>
        <v>-5.9012470425495067E-2</v>
      </c>
      <c r="F750" s="47">
        <f t="shared" si="39"/>
        <v>-2.7148118250634214E-4</v>
      </c>
      <c r="G750" s="48">
        <f t="shared" si="40"/>
        <v>9.2478664848223729E-2</v>
      </c>
      <c r="H750" s="86">
        <f t="shared" si="41"/>
        <v>-0.63811983577343501</v>
      </c>
      <c r="I750" s="62">
        <f t="shared" si="42"/>
        <v>0.10071648388884989</v>
      </c>
    </row>
    <row r="751" spans="1:9" x14ac:dyDescent="0.2">
      <c r="A751" s="40">
        <v>41642</v>
      </c>
      <c r="B751" s="45">
        <f>VLOOKUP(A751,Template!$A$1:$I$10000,7,FALSE)</f>
        <v>-9.2468641243070859E-4</v>
      </c>
      <c r="C751" s="45">
        <f>VLOOKUP(A751,Template!$A$1:$I$10000,9,FALSE)</f>
        <v>1.1558252781966871E-3</v>
      </c>
      <c r="D751" s="45">
        <f t="shared" si="43"/>
        <v>-2.0805116906273957E-3</v>
      </c>
      <c r="E751" s="45">
        <f>(VLOOKUP(A751,Template!$A$1:$I$10000,6,FALSE)/VLOOKUP(A499,Template!$A$1:$I$10000,6,FALSE))-(VLOOKUP(A751,Template!$A$1:$I$10000,8,FALSE)/VLOOKUP(A499,Template!$A$1:$I$10000,8,FALSE))</f>
        <v>-6.1786702618439437E-2</v>
      </c>
      <c r="F751" s="45">
        <f t="shared" si="39"/>
        <v>-2.868246905595467E-4</v>
      </c>
      <c r="G751" s="46">
        <f t="shared" si="40"/>
        <v>9.2455853330279628E-2</v>
      </c>
      <c r="H751" s="85">
        <f t="shared" si="41"/>
        <v>-0.66828329838370626</v>
      </c>
      <c r="I751" s="62">
        <f t="shared" si="42"/>
        <v>0.10071648388884989</v>
      </c>
    </row>
    <row r="752" spans="1:9" x14ac:dyDescent="0.2">
      <c r="A752" s="36">
        <v>41645</v>
      </c>
      <c r="B752" s="47">
        <f>VLOOKUP(A752,Template!$A$1:$I$10000,7,FALSE)</f>
        <v>-1.1186341189922677E-3</v>
      </c>
      <c r="C752" s="47">
        <f>VLOOKUP(A752,Template!$A$1:$I$10000,9,FALSE)</f>
        <v>-9.7604498999626088E-4</v>
      </c>
      <c r="D752" s="47">
        <f t="shared" si="43"/>
        <v>-1.4258912899600684E-4</v>
      </c>
      <c r="E752" s="47">
        <f>(VLOOKUP(A752,Template!$A$1:$I$10000,6,FALSE)/VLOOKUP(A500,Template!$A$1:$I$10000,6,FALSE))-(VLOOKUP(A752,Template!$A$1:$I$10000,8,FALSE)/VLOOKUP(A500,Template!$A$1:$I$10000,8,FALSE))</f>
        <v>-6.0825980884608222E-2</v>
      </c>
      <c r="F752" s="47">
        <f t="shared" si="39"/>
        <v>-2.9325666324243286E-4</v>
      </c>
      <c r="G752" s="48">
        <f t="shared" si="40"/>
        <v>9.2456284037846961E-2</v>
      </c>
      <c r="H752" s="86">
        <f t="shared" si="41"/>
        <v>-0.65788909339801194</v>
      </c>
      <c r="I752" s="62">
        <f t="shared" si="42"/>
        <v>0.10071648388884989</v>
      </c>
    </row>
    <row r="753" spans="1:9" x14ac:dyDescent="0.2">
      <c r="A753" s="40">
        <v>41646</v>
      </c>
      <c r="B753" s="45">
        <f>VLOOKUP(A753,Template!$A$1:$I$10000,7,FALSE)</f>
        <v>-3.8812937833552219E-3</v>
      </c>
      <c r="C753" s="45">
        <f>VLOOKUP(A753,Template!$A$1:$I$10000,9,FALSE)</f>
        <v>-5.7672686529598449E-3</v>
      </c>
      <c r="D753" s="45">
        <f t="shared" si="43"/>
        <v>1.885974869604623E-3</v>
      </c>
      <c r="E753" s="45">
        <f>(VLOOKUP(A753,Template!$A$1:$I$10000,6,FALSE)/VLOOKUP(A501,Template!$A$1:$I$10000,6,FALSE))-(VLOOKUP(A753,Template!$A$1:$I$10000,8,FALSE)/VLOOKUP(A501,Template!$A$1:$I$10000,8,FALSE))</f>
        <v>-5.6473940430554315E-2</v>
      </c>
      <c r="F753" s="45">
        <f t="shared" si="39"/>
        <v>-2.8347308136569686E-4</v>
      </c>
      <c r="G753" s="46">
        <f t="shared" si="40"/>
        <v>9.2455930133109196E-2</v>
      </c>
      <c r="H753" s="85">
        <f t="shared" si="41"/>
        <v>-0.61082009936245885</v>
      </c>
      <c r="I753" s="62">
        <f t="shared" si="42"/>
        <v>0.10071648388884989</v>
      </c>
    </row>
    <row r="754" spans="1:9" x14ac:dyDescent="0.2">
      <c r="A754" s="36">
        <v>41647</v>
      </c>
      <c r="B754" s="47">
        <f>VLOOKUP(A754,Template!$A$1:$I$10000,7,FALSE)</f>
        <v>8.9426383171509194E-4</v>
      </c>
      <c r="C754" s="47">
        <f>VLOOKUP(A754,Template!$A$1:$I$10000,9,FALSE)</f>
        <v>4.3770823806101866E-3</v>
      </c>
      <c r="D754" s="47">
        <f t="shared" si="43"/>
        <v>-3.4828185488950947E-3</v>
      </c>
      <c r="E754" s="47">
        <f>(VLOOKUP(A754,Template!$A$1:$I$10000,6,FALSE)/VLOOKUP(A502,Template!$A$1:$I$10000,6,FALSE))-(VLOOKUP(A754,Template!$A$1:$I$10000,8,FALSE)/VLOOKUP(A502,Template!$A$1:$I$10000,8,FALSE))</f>
        <v>-5.9400198222924527E-2</v>
      </c>
      <c r="F754" s="47">
        <f t="shared" si="39"/>
        <v>-2.8533189541199926E-4</v>
      </c>
      <c r="G754" s="48">
        <f t="shared" si="40"/>
        <v>9.2440985929566108E-2</v>
      </c>
      <c r="H754" s="86">
        <f t="shared" si="41"/>
        <v>-0.64257426103377491</v>
      </c>
      <c r="I754" s="62">
        <f t="shared" si="42"/>
        <v>0.10071648388884989</v>
      </c>
    </row>
    <row r="755" spans="1:9" x14ac:dyDescent="0.2">
      <c r="A755" s="40">
        <v>41648</v>
      </c>
      <c r="B755" s="45">
        <f>VLOOKUP(A755,Template!$A$1:$I$10000,7,FALSE)</f>
        <v>-2.852441664662031E-3</v>
      </c>
      <c r="C755" s="45">
        <f>VLOOKUP(A755,Template!$A$1:$I$10000,9,FALSE)</f>
        <v>-1.2098347860023506E-2</v>
      </c>
      <c r="D755" s="45">
        <f t="shared" si="43"/>
        <v>9.2459061953614752E-3</v>
      </c>
      <c r="E755" s="45">
        <f>(VLOOKUP(A755,Template!$A$1:$I$10000,6,FALSE)/VLOOKUP(A503,Template!$A$1:$I$10000,6,FALSE))-(VLOOKUP(A755,Template!$A$1:$I$10000,8,FALSE)/VLOOKUP(A503,Template!$A$1:$I$10000,8,FALSE))</f>
        <v>-5.3879477979269841E-2</v>
      </c>
      <c r="F755" s="45">
        <f t="shared" si="39"/>
        <v>-2.5226271600572179E-4</v>
      </c>
      <c r="G755" s="46">
        <f t="shared" si="40"/>
        <v>9.2489317475835997E-2</v>
      </c>
      <c r="H755" s="85">
        <f t="shared" si="41"/>
        <v>-0.5825481196068566</v>
      </c>
      <c r="I755" s="62">
        <f t="shared" si="42"/>
        <v>0.10071648388884989</v>
      </c>
    </row>
    <row r="756" spans="1:9" x14ac:dyDescent="0.2">
      <c r="A756" s="36">
        <v>41649</v>
      </c>
      <c r="B756" s="47">
        <f>VLOOKUP(A756,Template!$A$1:$I$10000,7,FALSE)</f>
        <v>-8.2229684309926832E-3</v>
      </c>
      <c r="C756" s="47">
        <f>VLOOKUP(A756,Template!$A$1:$I$10000,9,FALSE)</f>
        <v>-6.7652093758230336E-3</v>
      </c>
      <c r="D756" s="47">
        <f t="shared" si="43"/>
        <v>-1.4577590551696495E-3</v>
      </c>
      <c r="E756" s="47">
        <f>(VLOOKUP(A756,Template!$A$1:$I$10000,6,FALSE)/VLOOKUP(A504,Template!$A$1:$I$10000,6,FALSE))-(VLOOKUP(A756,Template!$A$1:$I$10000,8,FALSE)/VLOOKUP(A504,Template!$A$1:$I$10000,8,FALSE))</f>
        <v>-5.039768465059602E-2</v>
      </c>
      <c r="F756" s="47">
        <f t="shared" si="39"/>
        <v>-2.7109770454182531E-4</v>
      </c>
      <c r="G756" s="48">
        <f t="shared" si="40"/>
        <v>9.2910898575205653E-2</v>
      </c>
      <c r="H756" s="86">
        <f t="shared" si="41"/>
        <v>-0.54243027915398101</v>
      </c>
      <c r="I756" s="62">
        <f t="shared" si="42"/>
        <v>0.10071648388884989</v>
      </c>
    </row>
    <row r="757" spans="1:9" x14ac:dyDescent="0.2">
      <c r="A757" s="40">
        <v>41652</v>
      </c>
      <c r="B757" s="45">
        <f>VLOOKUP(A757,Template!$A$1:$I$10000,7,FALSE)</f>
        <v>-2.6971918157091546E-3</v>
      </c>
      <c r="C757" s="45">
        <f>VLOOKUP(A757,Template!$A$1:$I$10000,9,FALSE)</f>
        <v>-4.5850527281054987E-4</v>
      </c>
      <c r="D757" s="45">
        <f t="shared" si="43"/>
        <v>-2.2386865428986047E-3</v>
      </c>
      <c r="E757" s="45">
        <f>(VLOOKUP(A757,Template!$A$1:$I$10000,6,FALSE)/VLOOKUP(A505,Template!$A$1:$I$10000,6,FALSE))-(VLOOKUP(A757,Template!$A$1:$I$10000,8,FALSE)/VLOOKUP(A505,Template!$A$1:$I$10000,8,FALSE))</f>
        <v>-5.7330909870060842E-2</v>
      </c>
      <c r="F757" s="45">
        <f t="shared" si="39"/>
        <v>-2.6059917625834665E-4</v>
      </c>
      <c r="G757" s="46">
        <f t="shared" si="40"/>
        <v>9.280250727645227E-2</v>
      </c>
      <c r="H757" s="85">
        <f t="shared" si="41"/>
        <v>-0.61777328600913783</v>
      </c>
      <c r="I757" s="62">
        <f t="shared" si="42"/>
        <v>0.10071648388884989</v>
      </c>
    </row>
    <row r="758" spans="1:9" x14ac:dyDescent="0.2">
      <c r="A758" s="36">
        <v>41653</v>
      </c>
      <c r="B758" s="47">
        <f>VLOOKUP(A758,Template!$A$1:$I$10000,7,FALSE)</f>
        <v>-4.0599195216426409E-3</v>
      </c>
      <c r="C758" s="47">
        <f>VLOOKUP(A758,Template!$A$1:$I$10000,9,FALSE)</f>
        <v>-9.8927821377259306E-4</v>
      </c>
      <c r="D758" s="47">
        <f t="shared" si="43"/>
        <v>-3.0706413078700479E-3</v>
      </c>
      <c r="E758" s="47">
        <f>(VLOOKUP(A758,Template!$A$1:$I$10000,6,FALSE)/VLOOKUP(A506,Template!$A$1:$I$10000,6,FALSE))-(VLOOKUP(A758,Template!$A$1:$I$10000,8,FALSE)/VLOOKUP(A506,Template!$A$1:$I$10000,8,FALSE))</f>
        <v>-5.7143857864049186E-2</v>
      </c>
      <c r="F758" s="47">
        <f t="shared" si="39"/>
        <v>-2.9980700729136448E-4</v>
      </c>
      <c r="G758" s="48">
        <f t="shared" si="40"/>
        <v>9.2548911741293385E-2</v>
      </c>
      <c r="H758" s="86">
        <f t="shared" si="41"/>
        <v>-0.61744494655740823</v>
      </c>
      <c r="I758" s="62">
        <f t="shared" si="42"/>
        <v>0.10071648388884989</v>
      </c>
    </row>
    <row r="759" spans="1:9" x14ac:dyDescent="0.2">
      <c r="A759" s="40">
        <v>41654</v>
      </c>
      <c r="B759" s="45">
        <f>VLOOKUP(A759,Template!$A$1:$I$10000,7,FALSE)</f>
        <v>4.6673949952154015E-3</v>
      </c>
      <c r="C759" s="45">
        <f>VLOOKUP(A759,Template!$A$1:$I$10000,9,FALSE)</f>
        <v>9.6398006207092379E-3</v>
      </c>
      <c r="D759" s="45">
        <f t="shared" si="43"/>
        <v>-4.9724056254938365E-3</v>
      </c>
      <c r="E759" s="45">
        <f>(VLOOKUP(A759,Template!$A$1:$I$10000,6,FALSE)/VLOOKUP(A507,Template!$A$1:$I$10000,6,FALSE))-(VLOOKUP(A759,Template!$A$1:$I$10000,8,FALSE)/VLOOKUP(A507,Template!$A$1:$I$10000,8,FALSE))</f>
        <v>-5.855749500844043E-2</v>
      </c>
      <c r="F759" s="45">
        <f t="shared" si="39"/>
        <v>-3.0710779723282098E-4</v>
      </c>
      <c r="G759" s="46">
        <f t="shared" si="40"/>
        <v>9.2547245806373565E-2</v>
      </c>
      <c r="H759" s="85">
        <f t="shared" si="41"/>
        <v>-0.63273082303231198</v>
      </c>
      <c r="I759" s="62">
        <f t="shared" si="42"/>
        <v>0.10071648388884989</v>
      </c>
    </row>
    <row r="760" spans="1:9" x14ac:dyDescent="0.2">
      <c r="A760" s="36">
        <v>41655</v>
      </c>
      <c r="B760" s="47">
        <f>VLOOKUP(A760,Template!$A$1:$I$10000,7,FALSE)</f>
        <v>-2.605689744254347E-3</v>
      </c>
      <c r="C760" s="47">
        <f>VLOOKUP(A760,Template!$A$1:$I$10000,9,FALSE)</f>
        <v>6.2820713027420538E-3</v>
      </c>
      <c r="D760" s="47">
        <f t="shared" si="43"/>
        <v>-8.8877610469964008E-3</v>
      </c>
      <c r="E760" s="47">
        <f>(VLOOKUP(A760,Template!$A$1:$I$10000,6,FALSE)/VLOOKUP(A508,Template!$A$1:$I$10000,6,FALSE))-(VLOOKUP(A760,Template!$A$1:$I$10000,8,FALSE)/VLOOKUP(A508,Template!$A$1:$I$10000,8,FALSE))</f>
        <v>-6.5599733666142801E-2</v>
      </c>
      <c r="F760" s="47">
        <f t="shared" si="39"/>
        <v>-3.2857120223833361E-4</v>
      </c>
      <c r="G760" s="48">
        <f t="shared" si="40"/>
        <v>9.2611699896258559E-2</v>
      </c>
      <c r="H760" s="86">
        <f t="shared" si="41"/>
        <v>-0.70833095321245665</v>
      </c>
      <c r="I760" s="62">
        <f t="shared" si="42"/>
        <v>0.10071648388884989</v>
      </c>
    </row>
    <row r="761" spans="1:9" x14ac:dyDescent="0.2">
      <c r="A761" s="40">
        <v>41656</v>
      </c>
      <c r="B761" s="45">
        <f>VLOOKUP(A761,Template!$A$1:$I$10000,7,FALSE)</f>
        <v>1.0265049599152531E-2</v>
      </c>
      <c r="C761" s="45">
        <f>VLOOKUP(A761,Template!$A$1:$I$10000,9,FALSE)</f>
        <v>8.5597604138307748E-3</v>
      </c>
      <c r="D761" s="45">
        <f t="shared" si="43"/>
        <v>1.7052891853217567E-3</v>
      </c>
      <c r="E761" s="45">
        <f>(VLOOKUP(A761,Template!$A$1:$I$10000,6,FALSE)/VLOOKUP(A509,Template!$A$1:$I$10000,6,FALSE))-(VLOOKUP(A761,Template!$A$1:$I$10000,8,FALSE)/VLOOKUP(A509,Template!$A$1:$I$10000,8,FALSE))</f>
        <v>-6.9945314147247917E-2</v>
      </c>
      <c r="F761" s="45">
        <f t="shared" si="39"/>
        <v>-3.236938043406465E-4</v>
      </c>
      <c r="G761" s="46">
        <f t="shared" si="40"/>
        <v>9.3006051025332923E-2</v>
      </c>
      <c r="H761" s="85">
        <f t="shared" si="41"/>
        <v>-0.75205122006735092</v>
      </c>
      <c r="I761" s="62">
        <f t="shared" si="42"/>
        <v>0.10071648388884989</v>
      </c>
    </row>
    <row r="762" spans="1:9" x14ac:dyDescent="0.2">
      <c r="A762" s="36">
        <v>41659</v>
      </c>
      <c r="B762" s="47">
        <f>VLOOKUP(A762,Template!$A$1:$I$10000,7,FALSE)</f>
        <v>-8.0758789072787884E-4</v>
      </c>
      <c r="C762" s="47">
        <f>VLOOKUP(A762,Template!$A$1:$I$10000,9,FALSE)</f>
        <v>-4.7942469037155488E-3</v>
      </c>
      <c r="D762" s="47">
        <f t="shared" si="43"/>
        <v>3.98665901298767E-3</v>
      </c>
      <c r="E762" s="47">
        <f>(VLOOKUP(A762,Template!$A$1:$I$10000,6,FALSE)/VLOOKUP(A510,Template!$A$1:$I$10000,6,FALSE))-(VLOOKUP(A762,Template!$A$1:$I$10000,8,FALSE)/VLOOKUP(A510,Template!$A$1:$I$10000,8,FALSE))</f>
        <v>-6.2342068253191774E-2</v>
      </c>
      <c r="F762" s="47">
        <f t="shared" si="39"/>
        <v>-3.3241184727738742E-4</v>
      </c>
      <c r="G762" s="48">
        <f t="shared" si="40"/>
        <v>9.279805117145537E-2</v>
      </c>
      <c r="H762" s="86">
        <f t="shared" si="41"/>
        <v>-0.67180363667344078</v>
      </c>
      <c r="I762" s="62">
        <f t="shared" si="42"/>
        <v>0.10071648388884989</v>
      </c>
    </row>
    <row r="763" spans="1:9" x14ac:dyDescent="0.2">
      <c r="A763" s="40">
        <v>41660</v>
      </c>
      <c r="B763" s="45">
        <f>VLOOKUP(A763,Template!$A$1:$I$10000,7,FALSE)</f>
        <v>2.0653242737482813E-3</v>
      </c>
      <c r="C763" s="45">
        <f>VLOOKUP(A763,Template!$A$1:$I$10000,9,FALSE)</f>
        <v>-1.8743151019344761E-3</v>
      </c>
      <c r="D763" s="45">
        <f t="shared" si="43"/>
        <v>3.9396393756827575E-3</v>
      </c>
      <c r="E763" s="45">
        <f>(VLOOKUP(A763,Template!$A$1:$I$10000,6,FALSE)/VLOOKUP(A511,Template!$A$1:$I$10000,6,FALSE))-(VLOOKUP(A763,Template!$A$1:$I$10000,8,FALSE)/VLOOKUP(A511,Template!$A$1:$I$10000,8,FALSE))</f>
        <v>-5.8128858548939566E-2</v>
      </c>
      <c r="F763" s="45">
        <f t="shared" si="39"/>
        <v>-2.9625076724115431E-4</v>
      </c>
      <c r="G763" s="46">
        <f t="shared" si="40"/>
        <v>9.2770197759326864E-2</v>
      </c>
      <c r="H763" s="85">
        <f t="shared" si="41"/>
        <v>-0.62658978802376697</v>
      </c>
      <c r="I763" s="62">
        <f t="shared" si="42"/>
        <v>0.10071648388884989</v>
      </c>
    </row>
    <row r="764" spans="1:9" x14ac:dyDescent="0.2">
      <c r="A764" s="36">
        <v>41661</v>
      </c>
      <c r="B764" s="47">
        <f>VLOOKUP(A764,Template!$A$1:$I$10000,7,FALSE)</f>
        <v>-9.7348790124929252E-4</v>
      </c>
      <c r="C764" s="47">
        <f>VLOOKUP(A764,Template!$A$1:$I$10000,9,FALSE)</f>
        <v>5.5193666995492219E-3</v>
      </c>
      <c r="D764" s="47">
        <f t="shared" si="43"/>
        <v>-6.4928546007985144E-3</v>
      </c>
      <c r="E764" s="47">
        <f>(VLOOKUP(A764,Template!$A$1:$I$10000,6,FALSE)/VLOOKUP(A512,Template!$A$1:$I$10000,6,FALSE))-(VLOOKUP(A764,Template!$A$1:$I$10000,8,FALSE)/VLOOKUP(A512,Template!$A$1:$I$10000,8,FALSE))</f>
        <v>-5.8442829576198396E-2</v>
      </c>
      <c r="F764" s="47">
        <f t="shared" si="39"/>
        <v>-3.1602876836447289E-4</v>
      </c>
      <c r="G764" s="48">
        <f t="shared" si="40"/>
        <v>9.2859901423609809E-2</v>
      </c>
      <c r="H764" s="86">
        <f t="shared" si="41"/>
        <v>-0.6293656215463006</v>
      </c>
      <c r="I764" s="62">
        <f t="shared" si="42"/>
        <v>0.10071648388884989</v>
      </c>
    </row>
    <row r="765" spans="1:9" x14ac:dyDescent="0.2">
      <c r="A765" s="40">
        <v>41662</v>
      </c>
      <c r="B765" s="45">
        <f>VLOOKUP(A765,Template!$A$1:$I$10000,7,FALSE)</f>
        <v>-2.3082021162329491E-3</v>
      </c>
      <c r="C765" s="45">
        <f>VLOOKUP(A765,Template!$A$1:$I$10000,9,FALSE)</f>
        <v>-7.2565998573003165E-3</v>
      </c>
      <c r="D765" s="45">
        <f t="shared" si="43"/>
        <v>4.9483977410673674E-3</v>
      </c>
      <c r="E765" s="45">
        <f>(VLOOKUP(A765,Template!$A$1:$I$10000,6,FALSE)/VLOOKUP(A513,Template!$A$1:$I$10000,6,FALSE))-(VLOOKUP(A765,Template!$A$1:$I$10000,8,FALSE)/VLOOKUP(A513,Template!$A$1:$I$10000,8,FALSE))</f>
        <v>-5.4834706978395098E-2</v>
      </c>
      <c r="F765" s="45">
        <f t="shared" si="39"/>
        <v>-2.7269795145080114E-4</v>
      </c>
      <c r="G765" s="46">
        <f t="shared" si="40"/>
        <v>9.2890739413931556E-2</v>
      </c>
      <c r="H765" s="85">
        <f t="shared" si="41"/>
        <v>-0.59031403264049276</v>
      </c>
      <c r="I765" s="62">
        <f t="shared" si="42"/>
        <v>0.10071648388884989</v>
      </c>
    </row>
    <row r="766" spans="1:9" x14ac:dyDescent="0.2">
      <c r="A766" s="36">
        <v>41663</v>
      </c>
      <c r="B766" s="47">
        <f>VLOOKUP(A766,Template!$A$1:$I$10000,7,FALSE)</f>
        <v>-1.9437080761868009E-2</v>
      </c>
      <c r="C766" s="47">
        <f>VLOOKUP(A766,Template!$A$1:$I$10000,9,FALSE)</f>
        <v>-2.0486057230285071E-2</v>
      </c>
      <c r="D766" s="47">
        <f t="shared" si="43"/>
        <v>1.0489764684170622E-3</v>
      </c>
      <c r="E766" s="47">
        <f>(VLOOKUP(A766,Template!$A$1:$I$10000,6,FALSE)/VLOOKUP(A514,Template!$A$1:$I$10000,6,FALSE))-(VLOOKUP(A766,Template!$A$1:$I$10000,8,FALSE)/VLOOKUP(A514,Template!$A$1:$I$10000,8,FALSE))</f>
        <v>-5.3563613986027492E-2</v>
      </c>
      <c r="F766" s="47">
        <f t="shared" si="39"/>
        <v>-2.72739446504223E-4</v>
      </c>
      <c r="G766" s="48">
        <f t="shared" si="40"/>
        <v>9.3028907840803879E-2</v>
      </c>
      <c r="H766" s="86">
        <f t="shared" si="41"/>
        <v>-0.57577386673923403</v>
      </c>
      <c r="I766" s="62">
        <f t="shared" si="42"/>
        <v>0.10071648388884989</v>
      </c>
    </row>
    <row r="767" spans="1:9" x14ac:dyDescent="0.2">
      <c r="A767" s="40">
        <v>41666</v>
      </c>
      <c r="B767" s="45">
        <f>VLOOKUP(A767,Template!$A$1:$I$10000,7,FALSE)</f>
        <v>-1.7921336713256575E-2</v>
      </c>
      <c r="C767" s="45">
        <f>VLOOKUP(A767,Template!$A$1:$I$10000,9,FALSE)</f>
        <v>-2.1445366566795743E-2</v>
      </c>
      <c r="D767" s="45">
        <f t="shared" si="43"/>
        <v>3.5240298535391679E-3</v>
      </c>
      <c r="E767" s="45">
        <f>(VLOOKUP(A767,Template!$A$1:$I$10000,6,FALSE)/VLOOKUP(A515,Template!$A$1:$I$10000,6,FALSE))-(VLOOKUP(A767,Template!$A$1:$I$10000,8,FALSE)/VLOOKUP(A515,Template!$A$1:$I$10000,8,FALSE))</f>
        <v>-5.1218627258204585E-2</v>
      </c>
      <c r="F767" s="45">
        <f t="shared" si="39"/>
        <v>-2.6441051058671448E-4</v>
      </c>
      <c r="G767" s="46">
        <f t="shared" si="40"/>
        <v>9.3022907001494071E-2</v>
      </c>
      <c r="H767" s="85">
        <f t="shared" si="41"/>
        <v>-0.550602307637859</v>
      </c>
      <c r="I767" s="62">
        <f t="shared" si="42"/>
        <v>0.10071648388884989</v>
      </c>
    </row>
    <row r="768" spans="1:9" x14ac:dyDescent="0.2">
      <c r="A768" s="36">
        <v>41667</v>
      </c>
      <c r="B768" s="47">
        <f>VLOOKUP(A768,Template!$A$1:$I$10000,7,FALSE)</f>
        <v>-1.3198079547871333E-2</v>
      </c>
      <c r="C768" s="47">
        <f>VLOOKUP(A768,Template!$A$1:$I$10000,9,FALSE)</f>
        <v>-9.6057168500520707E-3</v>
      </c>
      <c r="D768" s="47">
        <f t="shared" si="43"/>
        <v>-3.5923626978192624E-3</v>
      </c>
      <c r="E768" s="47">
        <f>(VLOOKUP(A768,Template!$A$1:$I$10000,6,FALSE)/VLOOKUP(A516,Template!$A$1:$I$10000,6,FALSE))-(VLOOKUP(A768,Template!$A$1:$I$10000,8,FALSE)/VLOOKUP(A516,Template!$A$1:$I$10000,8,FALSE))</f>
        <v>-5.4771804333123231E-2</v>
      </c>
      <c r="F768" s="47">
        <f t="shared" ref="F768:F831" si="44">AVERAGE(D516:D768)</f>
        <v>-2.9496910100950731E-4</v>
      </c>
      <c r="G768" s="48">
        <f t="shared" ref="G768:G831" si="45">_xlfn.STDEV.S(D516:D767)*SQRT(252)</f>
        <v>9.2995611138061429E-2</v>
      </c>
      <c r="H768" s="86">
        <f t="shared" ref="H768:H831" si="46">E768/G768</f>
        <v>-0.58897192741503601</v>
      </c>
      <c r="I768" s="62">
        <f t="shared" ref="I768:I831" si="47">MAX($G$255:$G$1419)</f>
        <v>0.10071648388884989</v>
      </c>
    </row>
    <row r="769" spans="1:9" x14ac:dyDescent="0.2">
      <c r="A769" s="40">
        <v>41668</v>
      </c>
      <c r="B769" s="45">
        <f>VLOOKUP(A769,Template!$A$1:$I$10000,7,FALSE)</f>
        <v>-1.6584254888445837E-2</v>
      </c>
      <c r="C769" s="45">
        <f>VLOOKUP(A769,Template!$A$1:$I$10000,9,FALSE)</f>
        <v>-2.6868368224835071E-2</v>
      </c>
      <c r="D769" s="45">
        <f t="shared" si="43"/>
        <v>1.0284113336389233E-2</v>
      </c>
      <c r="E769" s="45">
        <f>(VLOOKUP(A769,Template!$A$1:$I$10000,6,FALSE)/VLOOKUP(A517,Template!$A$1:$I$10000,6,FALSE))-(VLOOKUP(A769,Template!$A$1:$I$10000,8,FALSE)/VLOOKUP(A517,Template!$A$1:$I$10000,8,FALSE))</f>
        <v>-5.1740196154370421E-2</v>
      </c>
      <c r="F769" s="45">
        <f t="shared" si="44"/>
        <v>-2.6282355319108699E-4</v>
      </c>
      <c r="G769" s="46">
        <f t="shared" si="45"/>
        <v>9.3022100956331344E-2</v>
      </c>
      <c r="H769" s="85">
        <f t="shared" si="46"/>
        <v>-0.55621401390041214</v>
      </c>
      <c r="I769" s="62">
        <f t="shared" si="47"/>
        <v>0.10071648388884989</v>
      </c>
    </row>
    <row r="770" spans="1:9" x14ac:dyDescent="0.2">
      <c r="A770" s="36">
        <v>41669</v>
      </c>
      <c r="B770" s="47">
        <f>VLOOKUP(A770,Template!$A$1:$I$10000,7,FALSE)</f>
        <v>-8.5260365123412951E-3</v>
      </c>
      <c r="C770" s="47">
        <f>VLOOKUP(A770,Template!$A$1:$I$10000,9,FALSE)</f>
        <v>-5.8939501548638251E-4</v>
      </c>
      <c r="D770" s="47">
        <f t="shared" si="43"/>
        <v>-7.9366414968549126E-3</v>
      </c>
      <c r="E770" s="47">
        <f>(VLOOKUP(A770,Template!$A$1:$I$10000,6,FALSE)/VLOOKUP(A518,Template!$A$1:$I$10000,6,FALSE))-(VLOOKUP(A770,Template!$A$1:$I$10000,8,FALSE)/VLOOKUP(A518,Template!$A$1:$I$10000,8,FALSE))</f>
        <v>-5.4973438727374035E-2</v>
      </c>
      <c r="F770" s="47">
        <f t="shared" si="44"/>
        <v>-3.2525525206819562E-4</v>
      </c>
      <c r="G770" s="48">
        <f t="shared" si="45"/>
        <v>9.3267104480504751E-2</v>
      </c>
      <c r="H770" s="86">
        <f t="shared" si="46"/>
        <v>-0.58941937817813261</v>
      </c>
      <c r="I770" s="62">
        <f t="shared" si="47"/>
        <v>0.10071648388884989</v>
      </c>
    </row>
    <row r="771" spans="1:9" x14ac:dyDescent="0.2">
      <c r="A771" s="40">
        <v>41670</v>
      </c>
      <c r="B771" s="45">
        <f>VLOOKUP(A771,Template!$A$1:$I$10000,7,FALSE)</f>
        <v>-2.3054731510387949E-3</v>
      </c>
      <c r="C771" s="45">
        <f>VLOOKUP(A771,Template!$A$1:$I$10000,9,FALSE)</f>
        <v>1.4183309694483892E-2</v>
      </c>
      <c r="D771" s="45">
        <f t="shared" si="43"/>
        <v>-1.6488782845522687E-2</v>
      </c>
      <c r="E771" s="45">
        <f>(VLOOKUP(A771,Template!$A$1:$I$10000,6,FALSE)/VLOOKUP(A519,Template!$A$1:$I$10000,6,FALSE))-(VLOOKUP(A771,Template!$A$1:$I$10000,8,FALSE)/VLOOKUP(A519,Template!$A$1:$I$10000,8,FALSE))</f>
        <v>-6.9117248631970551E-2</v>
      </c>
      <c r="F771" s="45">
        <f t="shared" si="44"/>
        <v>-3.7574726446473321E-4</v>
      </c>
      <c r="G771" s="46">
        <f t="shared" si="45"/>
        <v>9.351775462076109E-2</v>
      </c>
      <c r="H771" s="85">
        <f t="shared" si="46"/>
        <v>-0.73908156704851435</v>
      </c>
      <c r="I771" s="62">
        <f t="shared" si="47"/>
        <v>0.10071648388884989</v>
      </c>
    </row>
    <row r="772" spans="1:9" x14ac:dyDescent="0.2">
      <c r="A772" s="36">
        <v>41673</v>
      </c>
      <c r="B772" s="47">
        <f>VLOOKUP(A772,Template!$A$1:$I$10000,7,FALSE)</f>
        <v>2.1765887879912071E-3</v>
      </c>
      <c r="C772" s="47">
        <f>VLOOKUP(A772,Template!$A$1:$I$10000,9,FALSE)</f>
        <v>-1.3415091541863267E-2</v>
      </c>
      <c r="D772" s="47">
        <f t="shared" ref="D772:D835" si="48">B772-C772</f>
        <v>1.5591680329854474E-2</v>
      </c>
      <c r="E772" s="47">
        <f>(VLOOKUP(A772,Template!$A$1:$I$10000,6,FALSE)/VLOOKUP(A520,Template!$A$1:$I$10000,6,FALSE))-(VLOOKUP(A772,Template!$A$1:$I$10000,8,FALSE)/VLOOKUP(A520,Template!$A$1:$I$10000,8,FALSE))</f>
        <v>-5.4758055346291745E-2</v>
      </c>
      <c r="F772" s="47">
        <f t="shared" si="44"/>
        <v>-3.2608676153277614E-4</v>
      </c>
      <c r="G772" s="48">
        <f t="shared" si="45"/>
        <v>9.48451065065678E-2</v>
      </c>
      <c r="H772" s="86">
        <f t="shared" si="46"/>
        <v>-0.57734191423465664</v>
      </c>
      <c r="I772" s="62">
        <f t="shared" si="47"/>
        <v>0.10071648388884989</v>
      </c>
    </row>
    <row r="773" spans="1:9" x14ac:dyDescent="0.2">
      <c r="A773" s="40">
        <v>41674</v>
      </c>
      <c r="B773" s="45">
        <f>VLOOKUP(A773,Template!$A$1:$I$10000,7,FALSE)</f>
        <v>-7.6958287236232881E-3</v>
      </c>
      <c r="C773" s="45">
        <f>VLOOKUP(A773,Template!$A$1:$I$10000,9,FALSE)</f>
        <v>4.1228667332691149E-3</v>
      </c>
      <c r="D773" s="45">
        <f t="shared" si="48"/>
        <v>-1.1818695456892403E-2</v>
      </c>
      <c r="E773" s="45">
        <f>(VLOOKUP(A773,Template!$A$1:$I$10000,6,FALSE)/VLOOKUP(A521,Template!$A$1:$I$10000,6,FALSE))-(VLOOKUP(A773,Template!$A$1:$I$10000,8,FALSE)/VLOOKUP(A521,Template!$A$1:$I$10000,8,FALSE))</f>
        <v>-6.4574856579301732E-2</v>
      </c>
      <c r="F773" s="45">
        <f t="shared" si="44"/>
        <v>-3.5918951999536122E-4</v>
      </c>
      <c r="G773" s="46">
        <f t="shared" si="45"/>
        <v>9.6131116298858649E-2</v>
      </c>
      <c r="H773" s="85">
        <f t="shared" si="46"/>
        <v>-0.6717373007356664</v>
      </c>
      <c r="I773" s="62">
        <f t="shared" si="47"/>
        <v>0.10071648388884989</v>
      </c>
    </row>
    <row r="774" spans="1:9" x14ac:dyDescent="0.2">
      <c r="A774" s="36">
        <v>41675</v>
      </c>
      <c r="B774" s="47">
        <f>VLOOKUP(A774,Template!$A$1:$I$10000,7,FALSE)</f>
        <v>-2.7218010916763014E-4</v>
      </c>
      <c r="C774" s="47">
        <f>VLOOKUP(A774,Template!$A$1:$I$10000,9,FALSE)</f>
        <v>4.783902607958801E-4</v>
      </c>
      <c r="D774" s="47">
        <f t="shared" si="48"/>
        <v>-7.5057036996351023E-4</v>
      </c>
      <c r="E774" s="47">
        <f>(VLOOKUP(A774,Template!$A$1:$I$10000,6,FALSE)/VLOOKUP(A522,Template!$A$1:$I$10000,6,FALSE))-(VLOOKUP(A774,Template!$A$1:$I$10000,8,FALSE)/VLOOKUP(A522,Template!$A$1:$I$10000,8,FALSE))</f>
        <v>-6.2006949551571933E-2</v>
      </c>
      <c r="F774" s="47">
        <f t="shared" si="44"/>
        <v>-3.6980567848296346E-4</v>
      </c>
      <c r="G774" s="48">
        <f t="shared" si="45"/>
        <v>9.6789728071066519E-2</v>
      </c>
      <c r="H774" s="86">
        <f t="shared" si="46"/>
        <v>-0.64063564168755782</v>
      </c>
      <c r="I774" s="62">
        <f t="shared" si="47"/>
        <v>0.10071648388884989</v>
      </c>
    </row>
    <row r="775" spans="1:9" x14ac:dyDescent="0.2">
      <c r="A775" s="40">
        <v>41676</v>
      </c>
      <c r="B775" s="45">
        <f>VLOOKUP(A775,Template!$A$1:$I$10000,7,FALSE)</f>
        <v>1.1863551203369127E-2</v>
      </c>
      <c r="C775" s="45">
        <f>VLOOKUP(A775,Template!$A$1:$I$10000,9,FALSE)</f>
        <v>1.1176658677751306E-2</v>
      </c>
      <c r="D775" s="45">
        <f t="shared" si="48"/>
        <v>6.8689252561782155E-4</v>
      </c>
      <c r="E775" s="45">
        <f>(VLOOKUP(A775,Template!$A$1:$I$10000,6,FALSE)/VLOOKUP(A523,Template!$A$1:$I$10000,6,FALSE))-(VLOOKUP(A775,Template!$A$1:$I$10000,8,FALSE)/VLOOKUP(A523,Template!$A$1:$I$10000,8,FALSE))</f>
        <v>-6.3241556781137409E-2</v>
      </c>
      <c r="F775" s="45">
        <f t="shared" si="44"/>
        <v>-3.5114501562151702E-4</v>
      </c>
      <c r="G775" s="46">
        <f t="shared" si="45"/>
        <v>9.6720537681437971E-2</v>
      </c>
      <c r="H775" s="85">
        <f t="shared" si="46"/>
        <v>-0.65385861469703499</v>
      </c>
      <c r="I775" s="62">
        <f t="shared" si="47"/>
        <v>0.10071648388884989</v>
      </c>
    </row>
    <row r="776" spans="1:9" x14ac:dyDescent="0.2">
      <c r="A776" s="36">
        <v>41677</v>
      </c>
      <c r="B776" s="47">
        <f>VLOOKUP(A776,Template!$A$1:$I$10000,7,FALSE)</f>
        <v>4.165104792967611E-3</v>
      </c>
      <c r="C776" s="47">
        <f>VLOOKUP(A776,Template!$A$1:$I$10000,9,FALSE)</f>
        <v>1.1145956327114348E-2</v>
      </c>
      <c r="D776" s="47">
        <f t="shared" si="48"/>
        <v>-6.980851534146737E-3</v>
      </c>
      <c r="E776" s="47">
        <f>(VLOOKUP(A776,Template!$A$1:$I$10000,6,FALSE)/VLOOKUP(A524,Template!$A$1:$I$10000,6,FALSE))-(VLOOKUP(A776,Template!$A$1:$I$10000,8,FALSE)/VLOOKUP(A524,Template!$A$1:$I$10000,8,FALSE))</f>
        <v>-7.3156173297846738E-2</v>
      </c>
      <c r="F776" s="47">
        <f t="shared" si="44"/>
        <v>-3.8537990195636131E-4</v>
      </c>
      <c r="G776" s="48">
        <f t="shared" si="45"/>
        <v>9.6704641773824623E-2</v>
      </c>
      <c r="H776" s="86">
        <f t="shared" si="46"/>
        <v>-0.75649081529040074</v>
      </c>
      <c r="I776" s="62">
        <f t="shared" si="47"/>
        <v>0.10071648388884989</v>
      </c>
    </row>
    <row r="777" spans="1:9" x14ac:dyDescent="0.2">
      <c r="A777" s="40">
        <v>41680</v>
      </c>
      <c r="B777" s="45">
        <f>VLOOKUP(A777,Template!$A$1:$I$10000,7,FALSE)</f>
        <v>-5.2532275396088846E-4</v>
      </c>
      <c r="C777" s="45">
        <f>VLOOKUP(A777,Template!$A$1:$I$10000,9,FALSE)</f>
        <v>4.4729314485241201E-3</v>
      </c>
      <c r="D777" s="45">
        <f t="shared" si="48"/>
        <v>-4.9982542024850085E-3</v>
      </c>
      <c r="E777" s="45">
        <f>(VLOOKUP(A777,Template!$A$1:$I$10000,6,FALSE)/VLOOKUP(A525,Template!$A$1:$I$10000,6,FALSE))-(VLOOKUP(A777,Template!$A$1:$I$10000,8,FALSE)/VLOOKUP(A525,Template!$A$1:$I$10000,8,FALSE))</f>
        <v>-7.668421130248404E-2</v>
      </c>
      <c r="F777" s="45">
        <f t="shared" si="44"/>
        <v>-4.313994209734312E-4</v>
      </c>
      <c r="G777" s="46">
        <f t="shared" si="45"/>
        <v>9.6673776190661947E-2</v>
      </c>
      <c r="H777" s="85">
        <f t="shared" si="46"/>
        <v>-0.79322660523000477</v>
      </c>
      <c r="I777" s="62">
        <f t="shared" si="47"/>
        <v>0.10071648388884989</v>
      </c>
    </row>
    <row r="778" spans="1:9" x14ac:dyDescent="0.2">
      <c r="A778" s="36">
        <v>41681</v>
      </c>
      <c r="B778" s="47">
        <f>VLOOKUP(A778,Template!$A$1:$I$10000,7,FALSE)</f>
        <v>5.5877560083945621E-3</v>
      </c>
      <c r="C778" s="47">
        <f>VLOOKUP(A778,Template!$A$1:$I$10000,9,FALSE)</f>
        <v>1.3676092544987251E-2</v>
      </c>
      <c r="D778" s="47">
        <f t="shared" si="48"/>
        <v>-8.0883365365926885E-3</v>
      </c>
      <c r="E778" s="47">
        <f>(VLOOKUP(A778,Template!$A$1:$I$10000,6,FALSE)/VLOOKUP(A526,Template!$A$1:$I$10000,6,FALSE))-(VLOOKUP(A778,Template!$A$1:$I$10000,8,FALSE)/VLOOKUP(A526,Template!$A$1:$I$10000,8,FALSE))</f>
        <v>-8.1118755067496995E-2</v>
      </c>
      <c r="F778" s="47">
        <f t="shared" si="44"/>
        <v>-4.6156339478176144E-4</v>
      </c>
      <c r="G778" s="48">
        <f t="shared" si="45"/>
        <v>9.678244002486848E-2</v>
      </c>
      <c r="H778" s="86">
        <f t="shared" si="46"/>
        <v>-0.83815571343988993</v>
      </c>
      <c r="I778" s="62">
        <f t="shared" si="47"/>
        <v>0.10071648388884989</v>
      </c>
    </row>
    <row r="779" spans="1:9" x14ac:dyDescent="0.2">
      <c r="A779" s="40">
        <v>41682</v>
      </c>
      <c r="B779" s="45">
        <f>VLOOKUP(A779,Template!$A$1:$I$10000,7,FALSE)</f>
        <v>7.4010111227920117E-3</v>
      </c>
      <c r="C779" s="45">
        <f>VLOOKUP(A779,Template!$A$1:$I$10000,9,FALSE)</f>
        <v>1.5940240301165254E-2</v>
      </c>
      <c r="D779" s="45">
        <f t="shared" si="48"/>
        <v>-8.5392291783732421E-3</v>
      </c>
      <c r="E779" s="45">
        <f>(VLOOKUP(A779,Template!$A$1:$I$10000,6,FALSE)/VLOOKUP(A527,Template!$A$1:$I$10000,6,FALSE))-(VLOOKUP(A779,Template!$A$1:$I$10000,8,FALSE)/VLOOKUP(A527,Template!$A$1:$I$10000,8,FALSE))</f>
        <v>-8.9240835595260304E-2</v>
      </c>
      <c r="F779" s="45">
        <f t="shared" si="44"/>
        <v>-4.8472978793976892E-4</v>
      </c>
      <c r="G779" s="46">
        <f t="shared" si="45"/>
        <v>9.7059360853159804E-2</v>
      </c>
      <c r="H779" s="85">
        <f t="shared" si="46"/>
        <v>-0.91944594329517504</v>
      </c>
      <c r="I779" s="62">
        <f t="shared" si="47"/>
        <v>0.10071648388884989</v>
      </c>
    </row>
    <row r="780" spans="1:9" x14ac:dyDescent="0.2">
      <c r="A780" s="36">
        <v>41683</v>
      </c>
      <c r="B780" s="47">
        <f>VLOOKUP(A780,Template!$A$1:$I$10000,7,FALSE)</f>
        <v>-7.5260653111972609E-3</v>
      </c>
      <c r="C780" s="47">
        <f>VLOOKUP(A780,Template!$A$1:$I$10000,9,FALSE)</f>
        <v>-4.1603683312763096E-4</v>
      </c>
      <c r="D780" s="47">
        <f t="shared" si="48"/>
        <v>-7.1100284780696299E-3</v>
      </c>
      <c r="E780" s="47">
        <f>(VLOOKUP(A780,Template!$A$1:$I$10000,6,FALSE)/VLOOKUP(A528,Template!$A$1:$I$10000,6,FALSE))-(VLOOKUP(A780,Template!$A$1:$I$10000,8,FALSE)/VLOOKUP(A528,Template!$A$1:$I$10000,8,FALSE))</f>
        <v>-9.7082756596191366E-2</v>
      </c>
      <c r="F780" s="47">
        <f t="shared" si="44"/>
        <v>-5.1971473376926345E-4</v>
      </c>
      <c r="G780" s="48">
        <f t="shared" si="45"/>
        <v>9.7370002284351262E-2</v>
      </c>
      <c r="H780" s="86">
        <f t="shared" si="46"/>
        <v>-0.997049957056373</v>
      </c>
      <c r="I780" s="62">
        <f t="shared" si="47"/>
        <v>0.10071648388884989</v>
      </c>
    </row>
    <row r="781" spans="1:9" x14ac:dyDescent="0.2">
      <c r="A781" s="40">
        <v>41684</v>
      </c>
      <c r="B781" s="45">
        <f>VLOOKUP(A781,Template!$A$1:$I$10000,7,FALSE)</f>
        <v>1.0885178643915472E-2</v>
      </c>
      <c r="C781" s="45">
        <f>VLOOKUP(A781,Template!$A$1:$I$10000,9,FALSE)</f>
        <v>1.7350407192108674E-2</v>
      </c>
      <c r="D781" s="45">
        <f t="shared" si="48"/>
        <v>-6.4652285481932026E-3</v>
      </c>
      <c r="E781" s="45">
        <f>(VLOOKUP(A781,Template!$A$1:$I$10000,6,FALSE)/VLOOKUP(A529,Template!$A$1:$I$10000,6,FALSE))-(VLOOKUP(A781,Template!$A$1:$I$10000,8,FALSE)/VLOOKUP(A529,Template!$A$1:$I$10000,8,FALSE))</f>
        <v>-0.10387741644608028</v>
      </c>
      <c r="F781" s="45">
        <f t="shared" si="44"/>
        <v>-5.6139099672666013E-4</v>
      </c>
      <c r="G781" s="46">
        <f t="shared" si="45"/>
        <v>9.7485282004817334E-2</v>
      </c>
      <c r="H781" s="85">
        <f t="shared" si="46"/>
        <v>-1.0655702513221132</v>
      </c>
      <c r="I781" s="62">
        <f t="shared" si="47"/>
        <v>0.10071648388884989</v>
      </c>
    </row>
    <row r="782" spans="1:9" x14ac:dyDescent="0.2">
      <c r="A782" s="36">
        <v>41687</v>
      </c>
      <c r="B782" s="47">
        <f>VLOOKUP(A782,Template!$A$1:$I$10000,7,FALSE)</f>
        <v>4.0970185455597719E-3</v>
      </c>
      <c r="C782" s="47">
        <f>VLOOKUP(A782,Template!$A$1:$I$10000,9,FALSE)</f>
        <v>1.4237088433592948E-3</v>
      </c>
      <c r="D782" s="47">
        <f t="shared" si="48"/>
        <v>2.673309702200477E-3</v>
      </c>
      <c r="E782" s="47">
        <f>(VLOOKUP(A782,Template!$A$1:$I$10000,6,FALSE)/VLOOKUP(A530,Template!$A$1:$I$10000,6,FALSE))-(VLOOKUP(A782,Template!$A$1:$I$10000,8,FALSE)/VLOOKUP(A530,Template!$A$1:$I$10000,8,FALSE))</f>
        <v>-0.10224831630998077</v>
      </c>
      <c r="F782" s="47">
        <f t="shared" si="44"/>
        <v>-5.5438724431450454E-4</v>
      </c>
      <c r="G782" s="48">
        <f t="shared" si="45"/>
        <v>9.7654270497684326E-2</v>
      </c>
      <c r="H782" s="86">
        <f t="shared" si="46"/>
        <v>-1.0470439827043241</v>
      </c>
      <c r="I782" s="62">
        <f t="shared" si="47"/>
        <v>0.10071648388884989</v>
      </c>
    </row>
    <row r="783" spans="1:9" x14ac:dyDescent="0.2">
      <c r="A783" s="40">
        <v>41688</v>
      </c>
      <c r="B783" s="45">
        <f>VLOOKUP(A783,Template!$A$1:$I$10000,7,FALSE)</f>
        <v>1.4767646743210072E-3</v>
      </c>
      <c r="C783" s="45">
        <f>VLOOKUP(A783,Template!$A$1:$I$10000,9,FALSE)</f>
        <v>-6.4466051147968884E-3</v>
      </c>
      <c r="D783" s="45">
        <f t="shared" si="48"/>
        <v>7.9233697891178956E-3</v>
      </c>
      <c r="E783" s="45">
        <f>(VLOOKUP(A783,Template!$A$1:$I$10000,6,FALSE)/VLOOKUP(A531,Template!$A$1:$I$10000,6,FALSE))-(VLOOKUP(A783,Template!$A$1:$I$10000,8,FALSE)/VLOOKUP(A531,Template!$A$1:$I$10000,8,FALSE))</f>
        <v>-9.7354542846133207E-2</v>
      </c>
      <c r="F783" s="45">
        <f t="shared" si="44"/>
        <v>-5.2400077986024458E-4</v>
      </c>
      <c r="G783" s="46">
        <f t="shared" si="45"/>
        <v>9.7704803068720064E-2</v>
      </c>
      <c r="H783" s="85">
        <f t="shared" si="46"/>
        <v>-0.99641511766478352</v>
      </c>
      <c r="I783" s="62">
        <f t="shared" si="47"/>
        <v>0.10071648388884989</v>
      </c>
    </row>
    <row r="784" spans="1:9" x14ac:dyDescent="0.2">
      <c r="A784" s="36">
        <v>41689</v>
      </c>
      <c r="B784" s="47">
        <f>VLOOKUP(A784,Template!$A$1:$I$10000,7,FALSE)</f>
        <v>7.8635595065756902E-4</v>
      </c>
      <c r="C784" s="47">
        <f>VLOOKUP(A784,Template!$A$1:$I$10000,9,FALSE)</f>
        <v>-1.8585373475548117E-3</v>
      </c>
      <c r="D784" s="47">
        <f t="shared" si="48"/>
        <v>2.6448932982123807E-3</v>
      </c>
      <c r="E784" s="47">
        <f>(VLOOKUP(A784,Template!$A$1:$I$10000,6,FALSE)/VLOOKUP(A532,Template!$A$1:$I$10000,6,FALSE))-(VLOOKUP(A784,Template!$A$1:$I$10000,8,FALSE)/VLOOKUP(A532,Template!$A$1:$I$10000,8,FALSE))</f>
        <v>-9.2449988502421032E-2</v>
      </c>
      <c r="F784" s="47">
        <f t="shared" si="44"/>
        <v>-5.2121530591708344E-4</v>
      </c>
      <c r="G784" s="48">
        <f t="shared" si="45"/>
        <v>9.8040984742189655E-2</v>
      </c>
      <c r="H784" s="86">
        <f t="shared" si="46"/>
        <v>-0.9429728673730603</v>
      </c>
      <c r="I784" s="62">
        <f t="shared" si="47"/>
        <v>0.10071648388884989</v>
      </c>
    </row>
    <row r="785" spans="1:9" x14ac:dyDescent="0.2">
      <c r="A785" s="40">
        <v>41690</v>
      </c>
      <c r="B785" s="45">
        <f>VLOOKUP(A785,Template!$A$1:$I$10000,7,FALSE)</f>
        <v>3.9523547630488931E-3</v>
      </c>
      <c r="C785" s="45">
        <f>VLOOKUP(A785,Template!$A$1:$I$10000,9,FALSE)</f>
        <v>-4.3940954342569505E-5</v>
      </c>
      <c r="D785" s="45">
        <f t="shared" si="48"/>
        <v>3.9962957173914626E-3</v>
      </c>
      <c r="E785" s="45">
        <f>(VLOOKUP(A785,Template!$A$1:$I$10000,6,FALSE)/VLOOKUP(A533,Template!$A$1:$I$10000,6,FALSE))-(VLOOKUP(A785,Template!$A$1:$I$10000,8,FALSE)/VLOOKUP(A533,Template!$A$1:$I$10000,8,FALSE))</f>
        <v>-8.9186238155000042E-2</v>
      </c>
      <c r="F785" s="45">
        <f t="shared" si="44"/>
        <v>-4.9125462933523236E-4</v>
      </c>
      <c r="G785" s="46">
        <f t="shared" si="45"/>
        <v>9.804430080785323E-2</v>
      </c>
      <c r="H785" s="85">
        <f t="shared" si="46"/>
        <v>-0.90965244710946347</v>
      </c>
      <c r="I785" s="62">
        <f t="shared" si="47"/>
        <v>0.10071648388884989</v>
      </c>
    </row>
    <row r="786" spans="1:9" x14ac:dyDescent="0.2">
      <c r="A786" s="36">
        <v>41691</v>
      </c>
      <c r="B786" s="47">
        <f>VLOOKUP(A786,Template!$A$1:$I$10000,7,FALSE)</f>
        <v>-4.2205275274436183E-3</v>
      </c>
      <c r="C786" s="47">
        <f>VLOOKUP(A786,Template!$A$1:$I$10000,9,FALSE)</f>
        <v>-3.9548596711425077E-3</v>
      </c>
      <c r="D786" s="47">
        <f t="shared" si="48"/>
        <v>-2.6566785630111056E-4</v>
      </c>
      <c r="E786" s="47">
        <f>(VLOOKUP(A786,Template!$A$1:$I$10000,6,FALSE)/VLOOKUP(A534,Template!$A$1:$I$10000,6,FALSE))-(VLOOKUP(A786,Template!$A$1:$I$10000,8,FALSE)/VLOOKUP(A534,Template!$A$1:$I$10000,8,FALSE))</f>
        <v>-9.0605642376539675E-2</v>
      </c>
      <c r="F786" s="47">
        <f t="shared" si="44"/>
        <v>-4.8909825056304491E-4</v>
      </c>
      <c r="G786" s="48">
        <f t="shared" si="45"/>
        <v>9.8147237815907215E-2</v>
      </c>
      <c r="H786" s="86">
        <f t="shared" si="46"/>
        <v>-0.92316039037682185</v>
      </c>
      <c r="I786" s="62">
        <f t="shared" si="47"/>
        <v>0.10071648388884989</v>
      </c>
    </row>
    <row r="787" spans="1:9" x14ac:dyDescent="0.2">
      <c r="A787" s="40">
        <v>41694</v>
      </c>
      <c r="B787" s="45">
        <f>VLOOKUP(A787,Template!$A$1:$I$10000,7,FALSE)</f>
        <v>-1.6197915189930523E-4</v>
      </c>
      <c r="C787" s="45">
        <f>VLOOKUP(A787,Template!$A$1:$I$10000,9,FALSE)</f>
        <v>3.7913359013315162E-3</v>
      </c>
      <c r="D787" s="45">
        <f t="shared" si="48"/>
        <v>-3.9533150532308214E-3</v>
      </c>
      <c r="E787" s="45">
        <f>(VLOOKUP(A787,Template!$A$1:$I$10000,6,FALSE)/VLOOKUP(A535,Template!$A$1:$I$10000,6,FALSE))-(VLOOKUP(A787,Template!$A$1:$I$10000,8,FALSE)/VLOOKUP(A535,Template!$A$1:$I$10000,8,FALSE))</f>
        <v>-9.1491281989874662E-2</v>
      </c>
      <c r="F787" s="45">
        <f t="shared" si="44"/>
        <v>-5.1202602779605447E-4</v>
      </c>
      <c r="G787" s="46">
        <f t="shared" si="45"/>
        <v>9.8119456921940365E-2</v>
      </c>
      <c r="H787" s="85">
        <f t="shared" si="46"/>
        <v>-0.93244790442186409</v>
      </c>
      <c r="I787" s="62">
        <f t="shared" si="47"/>
        <v>0.10071648388884989</v>
      </c>
    </row>
    <row r="788" spans="1:9" x14ac:dyDescent="0.2">
      <c r="A788" s="36">
        <v>41695</v>
      </c>
      <c r="B788" s="47">
        <f>VLOOKUP(A788,Template!$A$1:$I$10000,7,FALSE)</f>
        <v>1.0647037872490994E-3</v>
      </c>
      <c r="C788" s="47">
        <f>VLOOKUP(A788,Template!$A$1:$I$10000,9,FALSE)</f>
        <v>-1.8294491874608632E-3</v>
      </c>
      <c r="D788" s="47">
        <f t="shared" si="48"/>
        <v>2.8941529747099626E-3</v>
      </c>
      <c r="E788" s="47">
        <f>(VLOOKUP(A788,Template!$A$1:$I$10000,6,FALSE)/VLOOKUP(A536,Template!$A$1:$I$10000,6,FALSE))-(VLOOKUP(A788,Template!$A$1:$I$10000,8,FALSE)/VLOOKUP(A536,Template!$A$1:$I$10000,8,FALSE))</f>
        <v>-9.1504569400770341E-2</v>
      </c>
      <c r="F788" s="47">
        <f t="shared" si="44"/>
        <v>-4.8831034035160187E-4</v>
      </c>
      <c r="G788" s="48">
        <f t="shared" si="45"/>
        <v>9.814572218151156E-2</v>
      </c>
      <c r="H788" s="86">
        <f t="shared" si="46"/>
        <v>-0.93233375196466528</v>
      </c>
      <c r="I788" s="62">
        <f t="shared" si="47"/>
        <v>0.10071648388884989</v>
      </c>
    </row>
    <row r="789" spans="1:9" x14ac:dyDescent="0.2">
      <c r="A789" s="40">
        <v>41696</v>
      </c>
      <c r="B789" s="45">
        <f>VLOOKUP(A789,Template!$A$1:$I$10000,7,FALSE)</f>
        <v>2.9937766096157503E-3</v>
      </c>
      <c r="C789" s="45">
        <f>VLOOKUP(A789,Template!$A$1:$I$10000,9,FALSE)</f>
        <v>1.1420614346493219E-2</v>
      </c>
      <c r="D789" s="45">
        <f t="shared" si="48"/>
        <v>-8.4268377368774683E-3</v>
      </c>
      <c r="E789" s="45">
        <f>(VLOOKUP(A789,Template!$A$1:$I$10000,6,FALSE)/VLOOKUP(A537,Template!$A$1:$I$10000,6,FALSE))-(VLOOKUP(A789,Template!$A$1:$I$10000,8,FALSE)/VLOOKUP(A537,Template!$A$1:$I$10000,8,FALSE))</f>
        <v>-0.10496964910411377</v>
      </c>
      <c r="F789" s="45">
        <f t="shared" si="44"/>
        <v>-5.3498686968765532E-4</v>
      </c>
      <c r="G789" s="46">
        <f t="shared" si="45"/>
        <v>9.812753851902388E-2</v>
      </c>
      <c r="H789" s="85">
        <f t="shared" si="46"/>
        <v>-1.0697267116688494</v>
      </c>
      <c r="I789" s="62">
        <f t="shared" si="47"/>
        <v>0.10071648388884989</v>
      </c>
    </row>
    <row r="790" spans="1:9" x14ac:dyDescent="0.2">
      <c r="A790" s="36">
        <v>41697</v>
      </c>
      <c r="B790" s="47">
        <f>VLOOKUP(A790,Template!$A$1:$I$10000,7,FALSE)</f>
        <v>5.6415758791144022E-3</v>
      </c>
      <c r="C790" s="47">
        <f>VLOOKUP(A790,Template!$A$1:$I$10000,9,FALSE)</f>
        <v>3.7357697916893251E-3</v>
      </c>
      <c r="D790" s="47">
        <f t="shared" si="48"/>
        <v>1.9058060874250771E-3</v>
      </c>
      <c r="E790" s="47">
        <f>(VLOOKUP(A790,Template!$A$1:$I$10000,6,FALSE)/VLOOKUP(A538,Template!$A$1:$I$10000,6,FALSE))-(VLOOKUP(A790,Template!$A$1:$I$10000,8,FALSE)/VLOOKUP(A538,Template!$A$1:$I$10000,8,FALSE))</f>
        <v>-0.10080740873600058</v>
      </c>
      <c r="F790" s="47">
        <f t="shared" si="44"/>
        <v>-5.5622183654463106E-4</v>
      </c>
      <c r="G790" s="48">
        <f t="shared" si="45"/>
        <v>9.8133879219841472E-2</v>
      </c>
      <c r="H790" s="86">
        <f t="shared" si="46"/>
        <v>-1.0272436954231658</v>
      </c>
      <c r="I790" s="62">
        <f t="shared" si="47"/>
        <v>0.10071648388884989</v>
      </c>
    </row>
    <row r="791" spans="1:9" x14ac:dyDescent="0.2">
      <c r="A791" s="40">
        <v>41698</v>
      </c>
      <c r="B791" s="45">
        <f>VLOOKUP(A791,Template!$A$1:$I$10000,7,FALSE)</f>
        <v>1.1297254645645127E-2</v>
      </c>
      <c r="C791" s="45">
        <f>VLOOKUP(A791,Template!$A$1:$I$10000,9,FALSE)</f>
        <v>8.0970233206199005E-3</v>
      </c>
      <c r="D791" s="45">
        <f t="shared" si="48"/>
        <v>3.2002313250252268E-3</v>
      </c>
      <c r="E791" s="45">
        <f>(VLOOKUP(A791,Template!$A$1:$I$10000,6,FALSE)/VLOOKUP(A539,Template!$A$1:$I$10000,6,FALSE))-(VLOOKUP(A791,Template!$A$1:$I$10000,8,FALSE)/VLOOKUP(A539,Template!$A$1:$I$10000,8,FALSE))</f>
        <v>-9.8813564496501249E-2</v>
      </c>
      <c r="F791" s="45">
        <f t="shared" si="44"/>
        <v>-5.2294981403831482E-4</v>
      </c>
      <c r="G791" s="46">
        <f t="shared" si="45"/>
        <v>9.8053386686924079E-2</v>
      </c>
      <c r="H791" s="85">
        <f t="shared" si="46"/>
        <v>-1.0077526930508209</v>
      </c>
      <c r="I791" s="62">
        <f t="shared" si="47"/>
        <v>0.10071648388884989</v>
      </c>
    </row>
    <row r="792" spans="1:9" x14ac:dyDescent="0.2">
      <c r="A792" s="36">
        <v>41701</v>
      </c>
      <c r="B792" s="47">
        <f>VLOOKUP(A792,Template!$A$1:$I$10000,7,FALSE)</f>
        <v>-1.8134140107193275E-2</v>
      </c>
      <c r="C792" s="47">
        <f>VLOOKUP(A792,Template!$A$1:$I$10000,9,FALSE)</f>
        <v>-1.5389041862066022E-2</v>
      </c>
      <c r="D792" s="47">
        <f t="shared" si="48"/>
        <v>-2.7450982451272532E-3</v>
      </c>
      <c r="E792" s="47">
        <f>(VLOOKUP(A792,Template!$A$1:$I$10000,6,FALSE)/VLOOKUP(A540,Template!$A$1:$I$10000,6,FALSE))-(VLOOKUP(A792,Template!$A$1:$I$10000,8,FALSE)/VLOOKUP(A540,Template!$A$1:$I$10000,8,FALSE))</f>
        <v>-0.10668277540730964</v>
      </c>
      <c r="F792" s="47">
        <f t="shared" si="44"/>
        <v>-5.3397440007942076E-4</v>
      </c>
      <c r="G792" s="48">
        <f t="shared" si="45"/>
        <v>9.8122958784321826E-2</v>
      </c>
      <c r="H792" s="86">
        <f t="shared" si="46"/>
        <v>-1.0872356146720221</v>
      </c>
      <c r="I792" s="62">
        <f t="shared" si="47"/>
        <v>0.10071648388884989</v>
      </c>
    </row>
    <row r="793" spans="1:9" x14ac:dyDescent="0.2">
      <c r="A793" s="40">
        <v>41702</v>
      </c>
      <c r="B793" s="45">
        <f>VLOOKUP(A793,Template!$A$1:$I$10000,7,FALSE)</f>
        <v>1.0108249406383329E-2</v>
      </c>
      <c r="C793" s="45">
        <f>VLOOKUP(A793,Template!$A$1:$I$10000,9,FALSE)</f>
        <v>1.1513934974669793E-2</v>
      </c>
      <c r="D793" s="45">
        <f t="shared" si="48"/>
        <v>-1.4056855682864633E-3</v>
      </c>
      <c r="E793" s="45">
        <f>(VLOOKUP(A793,Template!$A$1:$I$10000,6,FALSE)/VLOOKUP(A541,Template!$A$1:$I$10000,6,FALSE))-(VLOOKUP(A793,Template!$A$1:$I$10000,8,FALSE)/VLOOKUP(A541,Template!$A$1:$I$10000,8,FALSE))</f>
        <v>-0.10722950902631279</v>
      </c>
      <c r="F793" s="45">
        <f t="shared" si="44"/>
        <v>-5.7736953838742622E-4</v>
      </c>
      <c r="G793" s="46">
        <f t="shared" si="45"/>
        <v>9.7622089649745752E-2</v>
      </c>
      <c r="H793" s="85">
        <f t="shared" si="46"/>
        <v>-1.0984143999686657</v>
      </c>
      <c r="I793" s="62">
        <f t="shared" si="47"/>
        <v>0.10071648388884989</v>
      </c>
    </row>
    <row r="794" spans="1:9" x14ac:dyDescent="0.2">
      <c r="A794" s="36">
        <v>41703</v>
      </c>
      <c r="B794" s="47">
        <f>VLOOKUP(A794,Template!$A$1:$I$10000,7,FALSE)</f>
        <v>4.3574034155133834E-3</v>
      </c>
      <c r="C794" s="47">
        <f>VLOOKUP(A794,Template!$A$1:$I$10000,9,FALSE)</f>
        <v>3.239907014668697E-3</v>
      </c>
      <c r="D794" s="47">
        <f t="shared" si="48"/>
        <v>1.1174964008446864E-3</v>
      </c>
      <c r="E794" s="47">
        <f>(VLOOKUP(A794,Template!$A$1:$I$10000,6,FALSE)/VLOOKUP(A542,Template!$A$1:$I$10000,6,FALSE))-(VLOOKUP(A794,Template!$A$1:$I$10000,8,FALSE)/VLOOKUP(A542,Template!$A$1:$I$10000,8,FALSE))</f>
        <v>-0.10676670990133741</v>
      </c>
      <c r="F794" s="47">
        <f t="shared" si="44"/>
        <v>-5.6154144514762431E-4</v>
      </c>
      <c r="G794" s="48">
        <f t="shared" si="45"/>
        <v>9.7598089181767558E-2</v>
      </c>
      <c r="H794" s="86">
        <f t="shared" si="46"/>
        <v>-1.093942625275113</v>
      </c>
      <c r="I794" s="62">
        <f t="shared" si="47"/>
        <v>0.10071648388884989</v>
      </c>
    </row>
    <row r="795" spans="1:9" x14ac:dyDescent="0.2">
      <c r="A795" s="40">
        <v>41704</v>
      </c>
      <c r="B795" s="45">
        <f>VLOOKUP(A795,Template!$A$1:$I$10000,7,FALSE)</f>
        <v>2.6478029825403038E-3</v>
      </c>
      <c r="C795" s="45">
        <f>VLOOKUP(A795,Template!$A$1:$I$10000,9,FALSE)</f>
        <v>3.9237743587534624E-3</v>
      </c>
      <c r="D795" s="45">
        <f t="shared" si="48"/>
        <v>-1.2759713762131586E-3</v>
      </c>
      <c r="E795" s="45">
        <f>(VLOOKUP(A795,Template!$A$1:$I$10000,6,FALSE)/VLOOKUP(A543,Template!$A$1:$I$10000,6,FALSE))-(VLOOKUP(A795,Template!$A$1:$I$10000,8,FALSE)/VLOOKUP(A543,Template!$A$1:$I$10000,8,FALSE))</f>
        <v>-0.10558588690447079</v>
      </c>
      <c r="F795" s="45">
        <f t="shared" si="44"/>
        <v>-5.6930100318072481E-4</v>
      </c>
      <c r="G795" s="46">
        <f t="shared" si="45"/>
        <v>9.760459451897506E-2</v>
      </c>
      <c r="H795" s="85">
        <f t="shared" si="46"/>
        <v>-1.081771687335314</v>
      </c>
      <c r="I795" s="62">
        <f t="shared" si="47"/>
        <v>0.10071648388884989</v>
      </c>
    </row>
    <row r="796" spans="1:9" x14ac:dyDescent="0.2">
      <c r="A796" s="36">
        <v>41705</v>
      </c>
      <c r="B796" s="47">
        <f>VLOOKUP(A796,Template!$A$1:$I$10000,7,FALSE)</f>
        <v>-6.9486928599389319E-3</v>
      </c>
      <c r="C796" s="47">
        <f>VLOOKUP(A796,Template!$A$1:$I$10000,9,FALSE)</f>
        <v>-8.7390326480608627E-3</v>
      </c>
      <c r="D796" s="47">
        <f t="shared" si="48"/>
        <v>1.7903397881219307E-3</v>
      </c>
      <c r="E796" s="47">
        <f>(VLOOKUP(A796,Template!$A$1:$I$10000,6,FALSE)/VLOOKUP(A544,Template!$A$1:$I$10000,6,FALSE))-(VLOOKUP(A796,Template!$A$1:$I$10000,8,FALSE)/VLOOKUP(A544,Template!$A$1:$I$10000,8,FALSE))</f>
        <v>-0.10303908111899063</v>
      </c>
      <c r="F796" s="47">
        <f t="shared" si="44"/>
        <v>-5.5320661618424023E-4</v>
      </c>
      <c r="G796" s="48">
        <f t="shared" si="45"/>
        <v>9.7592034049493306E-2</v>
      </c>
      <c r="H796" s="86">
        <f t="shared" si="46"/>
        <v>-1.0558144639831453</v>
      </c>
      <c r="I796" s="62">
        <f t="shared" si="47"/>
        <v>0.10071648388884989</v>
      </c>
    </row>
    <row r="797" spans="1:9" x14ac:dyDescent="0.2">
      <c r="A797" s="40">
        <v>41708</v>
      </c>
      <c r="B797" s="45">
        <f>VLOOKUP(A797,Template!$A$1:$I$10000,7,FALSE)</f>
        <v>-1.9667342752440531E-2</v>
      </c>
      <c r="C797" s="45">
        <f>VLOOKUP(A797,Template!$A$1:$I$10000,9,FALSE)</f>
        <v>-1.2245151833933154E-2</v>
      </c>
      <c r="D797" s="45">
        <f t="shared" si="48"/>
        <v>-7.4221909185073764E-3</v>
      </c>
      <c r="E797" s="45">
        <f>(VLOOKUP(A797,Template!$A$1:$I$10000,6,FALSE)/VLOOKUP(A545,Template!$A$1:$I$10000,6,FALSE))-(VLOOKUP(A797,Template!$A$1:$I$10000,8,FALSE)/VLOOKUP(A545,Template!$A$1:$I$10000,8,FALSE))</f>
        <v>-0.1080571784964417</v>
      </c>
      <c r="F797" s="45">
        <f t="shared" si="44"/>
        <v>-5.8246788002376841E-4</v>
      </c>
      <c r="G797" s="46">
        <f t="shared" si="45"/>
        <v>9.761891993788499E-2</v>
      </c>
      <c r="H797" s="85">
        <f t="shared" si="46"/>
        <v>-1.1069286421648445</v>
      </c>
      <c r="I797" s="62">
        <f t="shared" si="47"/>
        <v>0.10071648388884989</v>
      </c>
    </row>
    <row r="798" spans="1:9" x14ac:dyDescent="0.2">
      <c r="A798" s="36">
        <v>41709</v>
      </c>
      <c r="B798" s="47">
        <f>VLOOKUP(A798,Template!$A$1:$I$10000,7,FALSE)</f>
        <v>1.1324063183226762E-4</v>
      </c>
      <c r="C798" s="47">
        <f>VLOOKUP(A798,Template!$A$1:$I$10000,9,FALSE)</f>
        <v>1.8589955948100645E-3</v>
      </c>
      <c r="D798" s="47">
        <f t="shared" si="48"/>
        <v>-1.7457549629777969E-3</v>
      </c>
      <c r="E798" s="47">
        <f>(VLOOKUP(A798,Template!$A$1:$I$10000,6,FALSE)/VLOOKUP(A546,Template!$A$1:$I$10000,6,FALSE))-(VLOOKUP(A798,Template!$A$1:$I$10000,8,FALSE)/VLOOKUP(A546,Template!$A$1:$I$10000,8,FALSE))</f>
        <v>-0.11603022251061568</v>
      </c>
      <c r="F798" s="47">
        <f t="shared" si="44"/>
        <v>-5.9658812741836655E-4</v>
      </c>
      <c r="G798" s="48">
        <f t="shared" si="45"/>
        <v>9.7830250557473381E-2</v>
      </c>
      <c r="H798" s="86">
        <f t="shared" si="46"/>
        <v>-1.1860362398075446</v>
      </c>
      <c r="I798" s="62">
        <f t="shared" si="47"/>
        <v>0.10071648388884989</v>
      </c>
    </row>
    <row r="799" spans="1:9" x14ac:dyDescent="0.2">
      <c r="A799" s="40">
        <v>41710</v>
      </c>
      <c r="B799" s="45">
        <f>VLOOKUP(A799,Template!$A$1:$I$10000,7,FALSE)</f>
        <v>-4.9915902555476288E-3</v>
      </c>
      <c r="C799" s="45">
        <f>VLOOKUP(A799,Template!$A$1:$I$10000,9,FALSE)</f>
        <v>-9.8406799114585386E-3</v>
      </c>
      <c r="D799" s="45">
        <f t="shared" si="48"/>
        <v>4.8490896559109098E-3</v>
      </c>
      <c r="E799" s="45">
        <f>(VLOOKUP(A799,Template!$A$1:$I$10000,6,FALSE)/VLOOKUP(A547,Template!$A$1:$I$10000,6,FALSE))-(VLOOKUP(A799,Template!$A$1:$I$10000,8,FALSE)/VLOOKUP(A547,Template!$A$1:$I$10000,8,FALSE))</f>
        <v>-0.11333705224190394</v>
      </c>
      <c r="F799" s="45">
        <f t="shared" si="44"/>
        <v>-6.1344562233742943E-4</v>
      </c>
      <c r="G799" s="46">
        <f t="shared" si="45"/>
        <v>9.7350097321066073E-2</v>
      </c>
      <c r="H799" s="85">
        <f t="shared" si="46"/>
        <v>-1.1642212525798714</v>
      </c>
      <c r="I799" s="62">
        <f t="shared" si="47"/>
        <v>0.10071648388884989</v>
      </c>
    </row>
    <row r="800" spans="1:9" x14ac:dyDescent="0.2">
      <c r="A800" s="36">
        <v>41711</v>
      </c>
      <c r="B800" s="47">
        <f>VLOOKUP(A800,Template!$A$1:$I$10000,7,FALSE)</f>
        <v>9.6977123947361576E-4</v>
      </c>
      <c r="C800" s="47">
        <f>VLOOKUP(A800,Template!$A$1:$I$10000,9,FALSE)</f>
        <v>2.0616621909921307E-3</v>
      </c>
      <c r="D800" s="47">
        <f t="shared" si="48"/>
        <v>-1.0918909515185149E-3</v>
      </c>
      <c r="E800" s="47">
        <f>(VLOOKUP(A800,Template!$A$1:$I$10000,6,FALSE)/VLOOKUP(A548,Template!$A$1:$I$10000,6,FALSE))-(VLOOKUP(A800,Template!$A$1:$I$10000,8,FALSE)/VLOOKUP(A548,Template!$A$1:$I$10000,8,FALSE))</f>
        <v>-0.11592313924603737</v>
      </c>
      <c r="F800" s="47">
        <f t="shared" si="44"/>
        <v>-6.2073742310024072E-4</v>
      </c>
      <c r="G800" s="48">
        <f t="shared" si="45"/>
        <v>9.7494803101948149E-2</v>
      </c>
      <c r="H800" s="86">
        <f t="shared" si="46"/>
        <v>-1.1890186508179221</v>
      </c>
      <c r="I800" s="62">
        <f t="shared" si="47"/>
        <v>0.10071648388884989</v>
      </c>
    </row>
    <row r="801" spans="1:9" x14ac:dyDescent="0.2">
      <c r="A801" s="40">
        <v>41712</v>
      </c>
      <c r="B801" s="45">
        <f>VLOOKUP(A801,Template!$A$1:$I$10000,7,FALSE)</f>
        <v>1.4809999967753118E-3</v>
      </c>
      <c r="C801" s="45">
        <f>VLOOKUP(A801,Template!$A$1:$I$10000,9,FALSE)</f>
        <v>-5.2633608390529885E-3</v>
      </c>
      <c r="D801" s="45">
        <f t="shared" si="48"/>
        <v>6.7443608358283003E-3</v>
      </c>
      <c r="E801" s="45">
        <f>(VLOOKUP(A801,Template!$A$1:$I$10000,6,FALSE)/VLOOKUP(A549,Template!$A$1:$I$10000,6,FALSE))-(VLOOKUP(A801,Template!$A$1:$I$10000,8,FALSE)/VLOOKUP(A549,Template!$A$1:$I$10000,8,FALSE))</f>
        <v>-0.10486548948627028</v>
      </c>
      <c r="F801" s="45">
        <f t="shared" si="44"/>
        <v>-5.9978979759733658E-4</v>
      </c>
      <c r="G801" s="46">
        <f t="shared" si="45"/>
        <v>9.7473897687795408E-2</v>
      </c>
      <c r="H801" s="85">
        <f t="shared" si="46"/>
        <v>-1.075831499240441</v>
      </c>
      <c r="I801" s="62">
        <f t="shared" si="47"/>
        <v>0.10071648388884989</v>
      </c>
    </row>
    <row r="802" spans="1:9" x14ac:dyDescent="0.2">
      <c r="A802" s="36">
        <v>41715</v>
      </c>
      <c r="B802" s="47">
        <f>VLOOKUP(A802,Template!$A$1:$I$10000,7,FALSE)</f>
        <v>1.087244279378119E-3</v>
      </c>
      <c r="C802" s="47">
        <f>VLOOKUP(A802,Template!$A$1:$I$10000,9,FALSE)</f>
        <v>5.4351889025792133E-3</v>
      </c>
      <c r="D802" s="47">
        <f t="shared" si="48"/>
        <v>-4.3479446232010943E-3</v>
      </c>
      <c r="E802" s="47">
        <f>(VLOOKUP(A802,Template!$A$1:$I$10000,6,FALSE)/VLOOKUP(A550,Template!$A$1:$I$10000,6,FALSE))-(VLOOKUP(A802,Template!$A$1:$I$10000,8,FALSE)/VLOOKUP(A550,Template!$A$1:$I$10000,8,FALSE))</f>
        <v>-0.11139573093297628</v>
      </c>
      <c r="F802" s="47">
        <f t="shared" si="44"/>
        <v>-5.8839463484437423E-4</v>
      </c>
      <c r="G802" s="48">
        <f t="shared" si="45"/>
        <v>9.7525405819268787E-2</v>
      </c>
      <c r="H802" s="86">
        <f t="shared" si="46"/>
        <v>-1.1422226854345172</v>
      </c>
      <c r="I802" s="62">
        <f t="shared" si="47"/>
        <v>0.10071648388884989</v>
      </c>
    </row>
    <row r="803" spans="1:9" x14ac:dyDescent="0.2">
      <c r="A803" s="40">
        <v>41716</v>
      </c>
      <c r="B803" s="45">
        <f>VLOOKUP(A803,Template!$A$1:$I$10000,7,FALSE)</f>
        <v>1.0966304930676074E-2</v>
      </c>
      <c r="C803" s="45">
        <f>VLOOKUP(A803,Template!$A$1:$I$10000,9,FALSE)</f>
        <v>1.1659800400960485E-2</v>
      </c>
      <c r="D803" s="45">
        <f t="shared" si="48"/>
        <v>-6.9349547028441094E-4</v>
      </c>
      <c r="E803" s="45">
        <f>(VLOOKUP(A803,Template!$A$1:$I$10000,6,FALSE)/VLOOKUP(A551,Template!$A$1:$I$10000,6,FALSE))-(VLOOKUP(A803,Template!$A$1:$I$10000,8,FALSE)/VLOOKUP(A551,Template!$A$1:$I$10000,8,FALSE))</f>
        <v>-0.11459833684354648</v>
      </c>
      <c r="F803" s="45">
        <f t="shared" si="44"/>
        <v>-6.0769430962433018E-4</v>
      </c>
      <c r="G803" s="46">
        <f t="shared" si="45"/>
        <v>9.7480475767472374E-2</v>
      </c>
      <c r="H803" s="85">
        <f t="shared" si="46"/>
        <v>-1.1756029701466235</v>
      </c>
      <c r="I803" s="62">
        <f t="shared" si="47"/>
        <v>0.10071648388884989</v>
      </c>
    </row>
    <row r="804" spans="1:9" x14ac:dyDescent="0.2">
      <c r="A804" s="36">
        <v>41717</v>
      </c>
      <c r="B804" s="47">
        <f>VLOOKUP(A804,Template!$A$1:$I$10000,7,FALSE)</f>
        <v>-4.5612159288977994E-3</v>
      </c>
      <c r="C804" s="47">
        <f>VLOOKUP(A804,Template!$A$1:$I$10000,9,FALSE)</f>
        <v>-9.478389163821932E-3</v>
      </c>
      <c r="D804" s="47">
        <f t="shared" si="48"/>
        <v>4.9171732349241326E-3</v>
      </c>
      <c r="E804" s="47">
        <f>(VLOOKUP(A804,Template!$A$1:$I$10000,6,FALSE)/VLOOKUP(A552,Template!$A$1:$I$10000,6,FALSE))-(VLOOKUP(A804,Template!$A$1:$I$10000,8,FALSE)/VLOOKUP(A552,Template!$A$1:$I$10000,8,FALSE))</f>
        <v>-0.10957266304646296</v>
      </c>
      <c r="F804" s="47">
        <f t="shared" si="44"/>
        <v>-5.9330213201164714E-4</v>
      </c>
      <c r="G804" s="48">
        <f t="shared" si="45"/>
        <v>9.746216794170659E-2</v>
      </c>
      <c r="H804" s="86">
        <f t="shared" si="46"/>
        <v>-1.1242584210931961</v>
      </c>
      <c r="I804" s="62">
        <f t="shared" si="47"/>
        <v>0.10071648388884989</v>
      </c>
    </row>
    <row r="805" spans="1:9" x14ac:dyDescent="0.2">
      <c r="A805" s="40">
        <v>41718</v>
      </c>
      <c r="B805" s="45">
        <f>VLOOKUP(A805,Template!$A$1:$I$10000,7,FALSE)</f>
        <v>-3.0811307299570823E-3</v>
      </c>
      <c r="C805" s="45">
        <f>VLOOKUP(A805,Template!$A$1:$I$10000,9,FALSE)</f>
        <v>4.7405738155434918E-3</v>
      </c>
      <c r="D805" s="45">
        <f t="shared" si="48"/>
        <v>-7.821704545500574E-3</v>
      </c>
      <c r="E805" s="45">
        <f>(VLOOKUP(A805,Template!$A$1:$I$10000,6,FALSE)/VLOOKUP(A553,Template!$A$1:$I$10000,6,FALSE))-(VLOOKUP(A805,Template!$A$1:$I$10000,8,FALSE)/VLOOKUP(A553,Template!$A$1:$I$10000,8,FALSE))</f>
        <v>-0.12280073272450653</v>
      </c>
      <c r="F805" s="45">
        <f t="shared" si="44"/>
        <v>-6.178908874917324E-4</v>
      </c>
      <c r="G805" s="46">
        <f t="shared" si="45"/>
        <v>9.7613822977539955E-2</v>
      </c>
      <c r="H805" s="85">
        <f t="shared" si="46"/>
        <v>-1.258026055928184</v>
      </c>
      <c r="I805" s="62">
        <f t="shared" si="47"/>
        <v>0.10071648388884989</v>
      </c>
    </row>
    <row r="806" spans="1:9" x14ac:dyDescent="0.2">
      <c r="A806" s="36">
        <v>41719</v>
      </c>
      <c r="B806" s="47">
        <f>VLOOKUP(A806,Template!$A$1:$I$10000,7,FALSE)</f>
        <v>-2.5227443332563881E-3</v>
      </c>
      <c r="C806" s="47">
        <f>VLOOKUP(A806,Template!$A$1:$I$10000,9,FALSE)</f>
        <v>-6.249914525239042E-3</v>
      </c>
      <c r="D806" s="47">
        <f t="shared" si="48"/>
        <v>3.7271701919826539E-3</v>
      </c>
      <c r="E806" s="47">
        <f>(VLOOKUP(A806,Template!$A$1:$I$10000,6,FALSE)/VLOOKUP(A554,Template!$A$1:$I$10000,6,FALSE))-(VLOOKUP(A806,Template!$A$1:$I$10000,8,FALSE)/VLOOKUP(A554,Template!$A$1:$I$10000,8,FALSE))</f>
        <v>-0.12420558153491734</v>
      </c>
      <c r="F806" s="47">
        <f t="shared" si="44"/>
        <v>-6.3921027923226912E-4</v>
      </c>
      <c r="G806" s="48">
        <f t="shared" si="45"/>
        <v>9.739181483825432E-2</v>
      </c>
      <c r="H806" s="86">
        <f t="shared" si="46"/>
        <v>-1.2753184827820963</v>
      </c>
      <c r="I806" s="62">
        <f t="shared" si="47"/>
        <v>0.10071648388884989</v>
      </c>
    </row>
    <row r="807" spans="1:9" x14ac:dyDescent="0.2">
      <c r="A807" s="40">
        <v>41722</v>
      </c>
      <c r="B807" s="45">
        <f>VLOOKUP(A807,Template!$A$1:$I$10000,7,FALSE)</f>
        <v>-1.2924425996876487E-2</v>
      </c>
      <c r="C807" s="45">
        <f>VLOOKUP(A807,Template!$A$1:$I$10000,9,FALSE)</f>
        <v>7.0846636573820287E-3</v>
      </c>
      <c r="D807" s="45">
        <f t="shared" si="48"/>
        <v>-2.0009089654258516E-2</v>
      </c>
      <c r="E807" s="45">
        <f>(VLOOKUP(A807,Template!$A$1:$I$10000,6,FALSE)/VLOOKUP(A555,Template!$A$1:$I$10000,6,FALSE))-(VLOOKUP(A807,Template!$A$1:$I$10000,8,FALSE)/VLOOKUP(A555,Template!$A$1:$I$10000,8,FALSE))</f>
        <v>-0.12909046894611365</v>
      </c>
      <c r="F807" s="45">
        <f t="shared" si="44"/>
        <v>-7.3891856240915384E-4</v>
      </c>
      <c r="G807" s="46">
        <f t="shared" si="45"/>
        <v>9.7312964561920942E-2</v>
      </c>
      <c r="H807" s="85">
        <f t="shared" si="46"/>
        <v>-1.3265495458621286</v>
      </c>
      <c r="I807" s="62">
        <f t="shared" si="47"/>
        <v>0.10071648388884989</v>
      </c>
    </row>
    <row r="808" spans="1:9" x14ac:dyDescent="0.2">
      <c r="A808" s="36">
        <v>41723</v>
      </c>
      <c r="B808" s="47">
        <f>VLOOKUP(A808,Template!$A$1:$I$10000,7,FALSE)</f>
        <v>8.613241543335759E-3</v>
      </c>
      <c r="C808" s="47">
        <f>VLOOKUP(A808,Template!$A$1:$I$10000,9,FALSE)</f>
        <v>1.3337196018518904E-2</v>
      </c>
      <c r="D808" s="47">
        <f t="shared" si="48"/>
        <v>-4.7239544751831453E-3</v>
      </c>
      <c r="E808" s="47">
        <f>(VLOOKUP(A808,Template!$A$1:$I$10000,6,FALSE)/VLOOKUP(A556,Template!$A$1:$I$10000,6,FALSE))-(VLOOKUP(A808,Template!$A$1:$I$10000,8,FALSE)/VLOOKUP(A556,Template!$A$1:$I$10000,8,FALSE))</f>
        <v>-0.12923093341804559</v>
      </c>
      <c r="F808" s="47">
        <f t="shared" si="44"/>
        <v>-7.3658964693210809E-4</v>
      </c>
      <c r="G808" s="48">
        <f t="shared" si="45"/>
        <v>9.9111154497360326E-2</v>
      </c>
      <c r="H808" s="86">
        <f t="shared" si="46"/>
        <v>-1.3038989816377071</v>
      </c>
      <c r="I808" s="62">
        <f t="shared" si="47"/>
        <v>0.10071648388884989</v>
      </c>
    </row>
    <row r="809" spans="1:9" x14ac:dyDescent="0.2">
      <c r="A809" s="40">
        <v>41724</v>
      </c>
      <c r="B809" s="45">
        <f>VLOOKUP(A809,Template!$A$1:$I$10000,7,FALSE)</f>
        <v>5.4943057861835953E-3</v>
      </c>
      <c r="C809" s="45">
        <f>VLOOKUP(A809,Template!$A$1:$I$10000,9,FALSE)</f>
        <v>-2.8588843877941361E-3</v>
      </c>
      <c r="D809" s="45">
        <f t="shared" si="48"/>
        <v>8.3531901739777314E-3</v>
      </c>
      <c r="E809" s="45">
        <f>(VLOOKUP(A809,Template!$A$1:$I$10000,6,FALSE)/VLOOKUP(A557,Template!$A$1:$I$10000,6,FALSE))-(VLOOKUP(A809,Template!$A$1:$I$10000,8,FALSE)/VLOOKUP(A557,Template!$A$1:$I$10000,8,FALSE))</f>
        <v>-0.1207397989150254</v>
      </c>
      <c r="F809" s="45">
        <f t="shared" si="44"/>
        <v>-6.806392182191755E-4</v>
      </c>
      <c r="G809" s="46">
        <f t="shared" si="45"/>
        <v>9.9061501800244034E-2</v>
      </c>
      <c r="H809" s="85">
        <f t="shared" si="46"/>
        <v>-1.2188367501079815</v>
      </c>
      <c r="I809" s="62">
        <f t="shared" si="47"/>
        <v>0.10071648388884989</v>
      </c>
    </row>
    <row r="810" spans="1:9" x14ac:dyDescent="0.2">
      <c r="A810" s="36">
        <v>41725</v>
      </c>
      <c r="B810" s="47">
        <f>VLOOKUP(A810,Template!$A$1:$I$10000,7,FALSE)</f>
        <v>-9.3668376915867491E-4</v>
      </c>
      <c r="C810" s="47">
        <f>VLOOKUP(A810,Template!$A$1:$I$10000,9,FALSE)</f>
        <v>1.2231075912732647E-2</v>
      </c>
      <c r="D810" s="47">
        <f t="shared" si="48"/>
        <v>-1.3167759681891322E-2</v>
      </c>
      <c r="E810" s="47">
        <f>(VLOOKUP(A810,Template!$A$1:$I$10000,6,FALSE)/VLOOKUP(A558,Template!$A$1:$I$10000,6,FALSE))-(VLOOKUP(A810,Template!$A$1:$I$10000,8,FALSE)/VLOOKUP(A558,Template!$A$1:$I$10000,8,FALSE))</f>
        <v>-0.12947599173390623</v>
      </c>
      <c r="F810" s="47">
        <f t="shared" si="44"/>
        <v>-7.2432763904793228E-4</v>
      </c>
      <c r="G810" s="48">
        <f t="shared" si="45"/>
        <v>9.9465415573091437E-2</v>
      </c>
      <c r="H810" s="86">
        <f t="shared" si="46"/>
        <v>-1.3017187028064217</v>
      </c>
      <c r="I810" s="62">
        <f t="shared" si="47"/>
        <v>0.10071648388884989</v>
      </c>
    </row>
    <row r="811" spans="1:9" x14ac:dyDescent="0.2">
      <c r="A811" s="40">
        <v>41726</v>
      </c>
      <c r="B811" s="45">
        <f>VLOOKUP(A811,Template!$A$1:$I$10000,7,FALSE)</f>
        <v>7.3823838627604665E-3</v>
      </c>
      <c r="C811" s="45">
        <f>VLOOKUP(A811,Template!$A$1:$I$10000,9,FALSE)</f>
        <v>4.6574888572985529E-3</v>
      </c>
      <c r="D811" s="45">
        <f t="shared" si="48"/>
        <v>2.7248950054619137E-3</v>
      </c>
      <c r="E811" s="45">
        <f>(VLOOKUP(A811,Template!$A$1:$I$10000,6,FALSE)/VLOOKUP(A559,Template!$A$1:$I$10000,6,FALSE))-(VLOOKUP(A811,Template!$A$1:$I$10000,8,FALSE)/VLOOKUP(A559,Template!$A$1:$I$10000,8,FALSE))</f>
        <v>-0.12942631547862848</v>
      </c>
      <c r="F811" s="45">
        <f t="shared" si="44"/>
        <v>-7.0093444445322548E-4</v>
      </c>
      <c r="G811" s="46">
        <f t="shared" si="45"/>
        <v>0.10021624552148713</v>
      </c>
      <c r="H811" s="85">
        <f t="shared" si="46"/>
        <v>-1.2914704078679389</v>
      </c>
      <c r="I811" s="62">
        <f t="shared" si="47"/>
        <v>0.10071648388884989</v>
      </c>
    </row>
    <row r="812" spans="1:9" x14ac:dyDescent="0.2">
      <c r="A812" s="36">
        <v>41729</v>
      </c>
      <c r="B812" s="47">
        <f>VLOOKUP(A812,Template!$A$1:$I$10000,7,FALSE)</f>
        <v>9.8498709393957107E-4</v>
      </c>
      <c r="C812" s="47">
        <f>VLOOKUP(A812,Template!$A$1:$I$10000,9,FALSE)</f>
        <v>3.449660752329331E-3</v>
      </c>
      <c r="D812" s="47">
        <f t="shared" si="48"/>
        <v>-2.4646736583897599E-3</v>
      </c>
      <c r="E812" s="47">
        <f>(VLOOKUP(A812,Template!$A$1:$I$10000,6,FALSE)/VLOOKUP(A560,Template!$A$1:$I$10000,6,FALSE))-(VLOOKUP(A812,Template!$A$1:$I$10000,8,FALSE)/VLOOKUP(A560,Template!$A$1:$I$10000,8,FALSE))</f>
        <v>-0.1386748082785374</v>
      </c>
      <c r="F812" s="47">
        <f t="shared" si="44"/>
        <v>-7.1789124059435511E-4</v>
      </c>
      <c r="G812" s="48">
        <f t="shared" si="45"/>
        <v>0.10024316680240399</v>
      </c>
      <c r="H812" s="86">
        <f t="shared" si="46"/>
        <v>-1.3833841517785306</v>
      </c>
      <c r="I812" s="62">
        <f t="shared" si="47"/>
        <v>0.10071648388884989</v>
      </c>
    </row>
    <row r="813" spans="1:9" x14ac:dyDescent="0.2">
      <c r="A813" s="40">
        <v>41730</v>
      </c>
      <c r="B813" s="45">
        <f>VLOOKUP(A813,Template!$A$1:$I$10000,7,FALSE)</f>
        <v>5.2274083019554496E-3</v>
      </c>
      <c r="C813" s="45">
        <f>VLOOKUP(A813,Template!$A$1:$I$10000,9,FALSE)</f>
        <v>5.7941666048197948E-3</v>
      </c>
      <c r="D813" s="45">
        <f t="shared" si="48"/>
        <v>-5.6675830286434525E-4</v>
      </c>
      <c r="E813" s="45">
        <f>(VLOOKUP(A813,Template!$A$1:$I$10000,6,FALSE)/VLOOKUP(A561,Template!$A$1:$I$10000,6,FALSE))-(VLOOKUP(A813,Template!$A$1:$I$10000,8,FALSE)/VLOOKUP(A561,Template!$A$1:$I$10000,8,FALSE))</f>
        <v>-0.13346846985140959</v>
      </c>
      <c r="F813" s="45">
        <f t="shared" si="44"/>
        <v>-7.5174911969048529E-4</v>
      </c>
      <c r="G813" s="46">
        <f t="shared" si="45"/>
        <v>9.9875789845618665E-2</v>
      </c>
      <c r="H813" s="85">
        <f t="shared" si="46"/>
        <v>-1.3363445741727424</v>
      </c>
      <c r="I813" s="62">
        <f t="shared" si="47"/>
        <v>0.10071648388884989</v>
      </c>
    </row>
    <row r="814" spans="1:9" x14ac:dyDescent="0.2">
      <c r="A814" s="36">
        <v>41731</v>
      </c>
      <c r="B814" s="47">
        <f>VLOOKUP(A814,Template!$A$1:$I$10000,7,FALSE)</f>
        <v>2.519178236178421E-3</v>
      </c>
      <c r="C814" s="47">
        <f>VLOOKUP(A814,Template!$A$1:$I$10000,9,FALSE)</f>
        <v>4.0162124270679556E-3</v>
      </c>
      <c r="D814" s="47">
        <f t="shared" si="48"/>
        <v>-1.4970341908895346E-3</v>
      </c>
      <c r="E814" s="47">
        <f>(VLOOKUP(A814,Template!$A$1:$I$10000,6,FALSE)/VLOOKUP(A562,Template!$A$1:$I$10000,6,FALSE))-(VLOOKUP(A814,Template!$A$1:$I$10000,8,FALSE)/VLOOKUP(A562,Template!$A$1:$I$10000,8,FALSE))</f>
        <v>-0.13434106199380202</v>
      </c>
      <c r="F814" s="47">
        <f t="shared" si="44"/>
        <v>-7.2759470537782497E-4</v>
      </c>
      <c r="G814" s="48">
        <f t="shared" si="45"/>
        <v>9.9638465223637673E-2</v>
      </c>
      <c r="H814" s="86">
        <f t="shared" si="46"/>
        <v>-1.3482851396022075</v>
      </c>
      <c r="I814" s="62">
        <f t="shared" si="47"/>
        <v>0.10071648388884989</v>
      </c>
    </row>
    <row r="815" spans="1:9" x14ac:dyDescent="0.2">
      <c r="A815" s="40">
        <v>41732</v>
      </c>
      <c r="B815" s="45">
        <f>VLOOKUP(A815,Template!$A$1:$I$10000,7,FALSE)</f>
        <v>1.3457358647928075E-3</v>
      </c>
      <c r="C815" s="45">
        <f>VLOOKUP(A815,Template!$A$1:$I$10000,9,FALSE)</f>
        <v>-4.2573742867192399E-3</v>
      </c>
      <c r="D815" s="45">
        <f t="shared" si="48"/>
        <v>5.6031101515120474E-3</v>
      </c>
      <c r="E815" s="45">
        <f>(VLOOKUP(A815,Template!$A$1:$I$10000,6,FALSE)/VLOOKUP(A563,Template!$A$1:$I$10000,6,FALSE))-(VLOOKUP(A815,Template!$A$1:$I$10000,8,FALSE)/VLOOKUP(A563,Template!$A$1:$I$10000,8,FALSE))</f>
        <v>-0.13182743392131713</v>
      </c>
      <c r="F815" s="45">
        <f t="shared" si="44"/>
        <v>-6.9974634342837158E-4</v>
      </c>
      <c r="G815" s="46">
        <f t="shared" si="45"/>
        <v>9.9638874481928374E-2</v>
      </c>
      <c r="H815" s="85">
        <f t="shared" si="46"/>
        <v>-1.3230522183911946</v>
      </c>
      <c r="I815" s="62">
        <f t="shared" si="47"/>
        <v>0.10071648388884989</v>
      </c>
    </row>
    <row r="816" spans="1:9" x14ac:dyDescent="0.2">
      <c r="A816" s="36">
        <v>41733</v>
      </c>
      <c r="B816" s="47">
        <f>VLOOKUP(A816,Template!$A$1:$I$10000,7,FALSE)</f>
        <v>1.1091516979020444E-3</v>
      </c>
      <c r="C816" s="47">
        <f>VLOOKUP(A816,Template!$A$1:$I$10000,9,FALSE)</f>
        <v>-7.1778028489788426E-3</v>
      </c>
      <c r="D816" s="47">
        <f t="shared" si="48"/>
        <v>8.286954546880887E-3</v>
      </c>
      <c r="E816" s="47">
        <f>(VLOOKUP(A816,Template!$A$1:$I$10000,6,FALSE)/VLOOKUP(A564,Template!$A$1:$I$10000,6,FALSE))-(VLOOKUP(A816,Template!$A$1:$I$10000,8,FALSE)/VLOOKUP(A564,Template!$A$1:$I$10000,8,FALSE))</f>
        <v>-0.12572294056571021</v>
      </c>
      <c r="F816" s="47">
        <f t="shared" si="44"/>
        <v>-6.7885741764395387E-4</v>
      </c>
      <c r="G816" s="48">
        <f t="shared" si="45"/>
        <v>9.977041303355258E-2</v>
      </c>
      <c r="H816" s="86">
        <f t="shared" si="46"/>
        <v>-1.2601224826385138</v>
      </c>
      <c r="I816" s="62">
        <f t="shared" si="47"/>
        <v>0.10071648388884989</v>
      </c>
    </row>
    <row r="817" spans="1:9" x14ac:dyDescent="0.2">
      <c r="A817" s="40">
        <v>41736</v>
      </c>
      <c r="B817" s="45">
        <f>VLOOKUP(A817,Template!$A$1:$I$10000,7,FALSE)</f>
        <v>-7.1125517503102254E-3</v>
      </c>
      <c r="C817" s="45">
        <f>VLOOKUP(A817,Template!$A$1:$I$10000,9,FALSE)</f>
        <v>3.1462320883812733E-3</v>
      </c>
      <c r="D817" s="45">
        <f t="shared" si="48"/>
        <v>-1.0258783838691499E-2</v>
      </c>
      <c r="E817" s="45">
        <f>(VLOOKUP(A817,Template!$A$1:$I$10000,6,FALSE)/VLOOKUP(A565,Template!$A$1:$I$10000,6,FALSE))-(VLOOKUP(A817,Template!$A$1:$I$10000,8,FALSE)/VLOOKUP(A565,Template!$A$1:$I$10000,8,FALSE))</f>
        <v>-0.13427256690119582</v>
      </c>
      <c r="F817" s="45">
        <f t="shared" si="44"/>
        <v>-7.2188057565019715E-4</v>
      </c>
      <c r="G817" s="46">
        <f t="shared" si="45"/>
        <v>0.10016708644937254</v>
      </c>
      <c r="H817" s="85">
        <f t="shared" si="46"/>
        <v>-1.3404858987194483</v>
      </c>
      <c r="I817" s="62">
        <f t="shared" si="47"/>
        <v>0.10071648388884989</v>
      </c>
    </row>
    <row r="818" spans="1:9" x14ac:dyDescent="0.2">
      <c r="A818" s="36">
        <v>41737</v>
      </c>
      <c r="B818" s="47">
        <f>VLOOKUP(A818,Template!$A$1:$I$10000,7,FALSE)</f>
        <v>1.0725913086217176E-2</v>
      </c>
      <c r="C818" s="47">
        <f>VLOOKUP(A818,Template!$A$1:$I$10000,9,FALSE)</f>
        <v>1.1627045253635337E-2</v>
      </c>
      <c r="D818" s="47">
        <f t="shared" si="48"/>
        <v>-9.011321674181616E-4</v>
      </c>
      <c r="E818" s="47">
        <f>(VLOOKUP(A818,Template!$A$1:$I$10000,6,FALSE)/VLOOKUP(A566,Template!$A$1:$I$10000,6,FALSE))-(VLOOKUP(A818,Template!$A$1:$I$10000,8,FALSE)/VLOOKUP(A566,Template!$A$1:$I$10000,8,FALSE))</f>
        <v>-0.13674968500558371</v>
      </c>
      <c r="F818" s="47">
        <f t="shared" si="44"/>
        <v>-7.2568815395758946E-4</v>
      </c>
      <c r="G818" s="48">
        <f t="shared" si="45"/>
        <v>0.10062058832753092</v>
      </c>
      <c r="H818" s="86">
        <f t="shared" si="46"/>
        <v>-1.3590626657881255</v>
      </c>
      <c r="I818" s="62">
        <f t="shared" si="47"/>
        <v>0.10071648388884989</v>
      </c>
    </row>
    <row r="819" spans="1:9" x14ac:dyDescent="0.2">
      <c r="A819" s="40">
        <v>41738</v>
      </c>
      <c r="B819" s="45">
        <f>VLOOKUP(A819,Template!$A$1:$I$10000,7,FALSE)</f>
        <v>6.6067543650945026E-3</v>
      </c>
      <c r="C819" s="45">
        <f>VLOOKUP(A819,Template!$A$1:$I$10000,9,FALSE)</f>
        <v>1.0917824597939996E-2</v>
      </c>
      <c r="D819" s="45">
        <f t="shared" si="48"/>
        <v>-4.3110702328454931E-3</v>
      </c>
      <c r="E819" s="45">
        <f>(VLOOKUP(A819,Template!$A$1:$I$10000,6,FALSE)/VLOOKUP(A567,Template!$A$1:$I$10000,6,FALSE))-(VLOOKUP(A819,Template!$A$1:$I$10000,8,FALSE)/VLOOKUP(A567,Template!$A$1:$I$10000,8,FALSE))</f>
        <v>-0.14262925574676111</v>
      </c>
      <c r="F819" s="45">
        <f t="shared" si="44"/>
        <v>-7.3603561333155753E-4</v>
      </c>
      <c r="G819" s="46">
        <f t="shared" si="45"/>
        <v>0.1006160541634223</v>
      </c>
      <c r="H819" s="85">
        <f t="shared" si="46"/>
        <v>-1.4175596223948541</v>
      </c>
      <c r="I819" s="62">
        <f t="shared" si="47"/>
        <v>0.10071648388884989</v>
      </c>
    </row>
    <row r="820" spans="1:9" x14ac:dyDescent="0.2">
      <c r="A820" s="36">
        <v>41739</v>
      </c>
      <c r="B820" s="47">
        <f>VLOOKUP(A820,Template!$A$1:$I$10000,7,FALSE)</f>
        <v>-2.4615128150811127E-3</v>
      </c>
      <c r="C820" s="47">
        <f>VLOOKUP(A820,Template!$A$1:$I$10000,9,FALSE)</f>
        <v>-2.5802811652415603E-3</v>
      </c>
      <c r="D820" s="47">
        <f t="shared" si="48"/>
        <v>1.1876835016044751E-4</v>
      </c>
      <c r="E820" s="47">
        <f>(VLOOKUP(A820,Template!$A$1:$I$10000,6,FALSE)/VLOOKUP(A568,Template!$A$1:$I$10000,6,FALSE))-(VLOOKUP(A820,Template!$A$1:$I$10000,8,FALSE)/VLOOKUP(A568,Template!$A$1:$I$10000,8,FALSE))</f>
        <v>-0.14493800989141503</v>
      </c>
      <c r="F820" s="47">
        <f t="shared" si="44"/>
        <v>-7.383216726718309E-4</v>
      </c>
      <c r="G820" s="48">
        <f t="shared" si="45"/>
        <v>0.10066977056107286</v>
      </c>
      <c r="H820" s="86">
        <f t="shared" si="46"/>
        <v>-1.439737163237957</v>
      </c>
      <c r="I820" s="62">
        <f t="shared" si="47"/>
        <v>0.10071648388884989</v>
      </c>
    </row>
    <row r="821" spans="1:9" x14ac:dyDescent="0.2">
      <c r="A821" s="40">
        <v>41740</v>
      </c>
      <c r="B821" s="45">
        <f>VLOOKUP(A821,Template!$A$1:$I$10000,7,FALSE)</f>
        <v>-1.8117936163776216E-3</v>
      </c>
      <c r="C821" s="45">
        <f>VLOOKUP(A821,Template!$A$1:$I$10000,9,FALSE)</f>
        <v>3.7364262639629775E-3</v>
      </c>
      <c r="D821" s="45">
        <f t="shared" si="48"/>
        <v>-5.5482198803405991E-3</v>
      </c>
      <c r="E821" s="45">
        <f>(VLOOKUP(A821,Template!$A$1:$I$10000,6,FALSE)/VLOOKUP(A569,Template!$A$1:$I$10000,6,FALSE))-(VLOOKUP(A821,Template!$A$1:$I$10000,8,FALSE)/VLOOKUP(A569,Template!$A$1:$I$10000,8,FALSE))</f>
        <v>-0.14563664821008426</v>
      </c>
      <c r="F821" s="45">
        <f t="shared" si="44"/>
        <v>-7.6483883527481925E-4</v>
      </c>
      <c r="G821" s="46">
        <f t="shared" si="45"/>
        <v>0.1006553944928632</v>
      </c>
      <c r="H821" s="85">
        <f t="shared" si="46"/>
        <v>-1.4468836861039811</v>
      </c>
      <c r="I821" s="62">
        <f t="shared" si="47"/>
        <v>0.10071648388884989</v>
      </c>
    </row>
    <row r="822" spans="1:9" x14ac:dyDescent="0.2">
      <c r="A822" s="36">
        <v>41743</v>
      </c>
      <c r="B822" s="47">
        <f>VLOOKUP(A822,Template!$A$1:$I$10000,7,FALSE)</f>
        <v>7.0180662165355567E-3</v>
      </c>
      <c r="C822" s="47">
        <f>VLOOKUP(A822,Template!$A$1:$I$10000,9,FALSE)</f>
        <v>6.5040650406504863E-3</v>
      </c>
      <c r="D822" s="47">
        <f t="shared" si="48"/>
        <v>5.1400117588507044E-4</v>
      </c>
      <c r="E822" s="47">
        <f>(VLOOKUP(A822,Template!$A$1:$I$10000,6,FALSE)/VLOOKUP(A570,Template!$A$1:$I$10000,6,FALSE))-(VLOOKUP(A822,Template!$A$1:$I$10000,8,FALSE)/VLOOKUP(A570,Template!$A$1:$I$10000,8,FALSE))</f>
        <v>-0.14295180200807911</v>
      </c>
      <c r="F822" s="47">
        <f t="shared" si="44"/>
        <v>-7.468692703250456E-4</v>
      </c>
      <c r="G822" s="48">
        <f t="shared" si="45"/>
        <v>0.10071648388884989</v>
      </c>
      <c r="H822" s="86">
        <f t="shared" si="46"/>
        <v>-1.4193486159211024</v>
      </c>
      <c r="I822" s="62">
        <f t="shared" si="47"/>
        <v>0.10071648388884989</v>
      </c>
    </row>
    <row r="823" spans="1:9" x14ac:dyDescent="0.2">
      <c r="A823" s="40">
        <v>41744</v>
      </c>
      <c r="B823" s="45">
        <f>VLOOKUP(A823,Template!$A$1:$I$10000,7,FALSE)</f>
        <v>-3.1404492542196349E-3</v>
      </c>
      <c r="C823" s="45">
        <f>VLOOKUP(A823,Template!$A$1:$I$10000,9,FALSE)</f>
        <v>-4.1145393231301064E-3</v>
      </c>
      <c r="D823" s="45">
        <f t="shared" si="48"/>
        <v>9.7409006891047145E-4</v>
      </c>
      <c r="E823" s="45">
        <f>(VLOOKUP(A823,Template!$A$1:$I$10000,6,FALSE)/VLOOKUP(A571,Template!$A$1:$I$10000,6,FALSE))-(VLOOKUP(A823,Template!$A$1:$I$10000,8,FALSE)/VLOOKUP(A571,Template!$A$1:$I$10000,8,FALSE))</f>
        <v>-0.14876137119291677</v>
      </c>
      <c r="F823" s="45">
        <f t="shared" si="44"/>
        <v>-7.3430606299131214E-4</v>
      </c>
      <c r="G823" s="46">
        <f t="shared" si="45"/>
        <v>0.10071380869344508</v>
      </c>
      <c r="H823" s="85">
        <f t="shared" si="46"/>
        <v>-1.4770702560333104</v>
      </c>
      <c r="I823" s="62">
        <f t="shared" si="47"/>
        <v>0.10071648388884989</v>
      </c>
    </row>
    <row r="824" spans="1:9" x14ac:dyDescent="0.2">
      <c r="A824" s="36">
        <v>41745</v>
      </c>
      <c r="B824" s="47">
        <f>VLOOKUP(A824,Template!$A$1:$I$10000,7,FALSE)</f>
        <v>8.2160821765162595E-3</v>
      </c>
      <c r="C824" s="47">
        <f>VLOOKUP(A824,Template!$A$1:$I$10000,9,FALSE)</f>
        <v>8.9619831385767679E-3</v>
      </c>
      <c r="D824" s="47">
        <f t="shared" si="48"/>
        <v>-7.4590096206050838E-4</v>
      </c>
      <c r="E824" s="47">
        <f>(VLOOKUP(A824,Template!$A$1:$I$10000,6,FALSE)/VLOOKUP(A572,Template!$A$1:$I$10000,6,FALSE))-(VLOOKUP(A824,Template!$A$1:$I$10000,8,FALSE)/VLOOKUP(A572,Template!$A$1:$I$10000,8,FALSE))</f>
        <v>-0.14852590321095516</v>
      </c>
      <c r="F824" s="47">
        <f t="shared" si="44"/>
        <v>-7.7626087957250605E-4</v>
      </c>
      <c r="G824" s="48">
        <f t="shared" si="45"/>
        <v>0.10016433637975238</v>
      </c>
      <c r="H824" s="86">
        <f t="shared" si="46"/>
        <v>-1.4828222157620043</v>
      </c>
      <c r="I824" s="62">
        <f t="shared" si="47"/>
        <v>0.10071648388884989</v>
      </c>
    </row>
    <row r="825" spans="1:9" x14ac:dyDescent="0.2">
      <c r="A825" s="40">
        <v>41746</v>
      </c>
      <c r="B825" s="45">
        <f>VLOOKUP(A825,Template!$A$1:$I$10000,7,FALSE)</f>
        <v>5.6349863857985127E-4</v>
      </c>
      <c r="C825" s="45">
        <f>VLOOKUP(A825,Template!$A$1:$I$10000,9,FALSE)</f>
        <v>-4.245649551152253E-3</v>
      </c>
      <c r="D825" s="45">
        <f t="shared" si="48"/>
        <v>4.8091481897321042E-3</v>
      </c>
      <c r="E825" s="45">
        <f>(VLOOKUP(A825,Template!$A$1:$I$10000,6,FALSE)/VLOOKUP(A573,Template!$A$1:$I$10000,6,FALSE))-(VLOOKUP(A825,Template!$A$1:$I$10000,8,FALSE)/VLOOKUP(A573,Template!$A$1:$I$10000,8,FALSE))</f>
        <v>-0.14467766687809591</v>
      </c>
      <c r="F825" s="45">
        <f t="shared" si="44"/>
        <v>-7.4380812643500037E-4</v>
      </c>
      <c r="G825" s="46">
        <f t="shared" si="45"/>
        <v>0.10012966070838196</v>
      </c>
      <c r="H825" s="85">
        <f t="shared" si="46"/>
        <v>-1.4449031970602173</v>
      </c>
      <c r="I825" s="62">
        <f t="shared" si="47"/>
        <v>0.10071648388884989</v>
      </c>
    </row>
    <row r="826" spans="1:9" x14ac:dyDescent="0.2">
      <c r="A826" s="36">
        <v>41750</v>
      </c>
      <c r="B826" s="47">
        <f>VLOOKUP(A826,Template!$A$1:$I$10000,7,FALSE)</f>
        <v>-3.1472768104323645E-3</v>
      </c>
      <c r="C826" s="47">
        <f>VLOOKUP(A826,Template!$A$1:$I$10000,9,FALSE)</f>
        <v>-1.9945426028652458E-3</v>
      </c>
      <c r="D826" s="47">
        <f t="shared" si="48"/>
        <v>-1.1527342075671188E-3</v>
      </c>
      <c r="E826" s="47">
        <f>(VLOOKUP(A826,Template!$A$1:$I$10000,6,FALSE)/VLOOKUP(A574,Template!$A$1:$I$10000,6,FALSE))-(VLOOKUP(A826,Template!$A$1:$I$10000,8,FALSE)/VLOOKUP(A574,Template!$A$1:$I$10000,8,FALSE))</f>
        <v>-0.15254514498939165</v>
      </c>
      <c r="F826" s="47">
        <f t="shared" si="44"/>
        <v>-7.4867238807949815E-4</v>
      </c>
      <c r="G826" s="48">
        <f t="shared" si="45"/>
        <v>0.10028135097374904</v>
      </c>
      <c r="H826" s="86">
        <f t="shared" si="46"/>
        <v>-1.5211716187322193</v>
      </c>
      <c r="I826" s="62">
        <f t="shared" si="47"/>
        <v>0.10071648388884989</v>
      </c>
    </row>
    <row r="827" spans="1:9" x14ac:dyDescent="0.2">
      <c r="A827" s="40">
        <v>41751</v>
      </c>
      <c r="B827" s="45">
        <f>VLOOKUP(A827,Template!$A$1:$I$10000,7,FALSE)</f>
        <v>-1.9338395263068797E-3</v>
      </c>
      <c r="C827" s="45">
        <f>VLOOKUP(A827,Template!$A$1:$I$10000,9,FALSE)</f>
        <v>-2.4074940970096881E-3</v>
      </c>
      <c r="D827" s="45">
        <f t="shared" si="48"/>
        <v>4.7365457070280836E-4</v>
      </c>
      <c r="E827" s="45">
        <f>(VLOOKUP(A827,Template!$A$1:$I$10000,6,FALSE)/VLOOKUP(A575,Template!$A$1:$I$10000,6,FALSE))-(VLOOKUP(A827,Template!$A$1:$I$10000,8,FALSE)/VLOOKUP(A575,Template!$A$1:$I$10000,8,FALSE))</f>
        <v>-0.14650058994985049</v>
      </c>
      <c r="F827" s="45">
        <f t="shared" si="44"/>
        <v>-7.6613199750365029E-4</v>
      </c>
      <c r="G827" s="46">
        <f t="shared" si="45"/>
        <v>0.10012220189479133</v>
      </c>
      <c r="H827" s="85">
        <f t="shared" si="46"/>
        <v>-1.4632178195980317</v>
      </c>
      <c r="I827" s="62">
        <f t="shared" si="47"/>
        <v>0.10071648388884989</v>
      </c>
    </row>
    <row r="828" spans="1:9" x14ac:dyDescent="0.2">
      <c r="A828" s="36">
        <v>41752</v>
      </c>
      <c r="B828" s="47">
        <f>VLOOKUP(A828,Template!$A$1:$I$10000,7,FALSE)</f>
        <v>-1.9148568598772453E-3</v>
      </c>
      <c r="C828" s="47">
        <f>VLOOKUP(A828,Template!$A$1:$I$10000,9,FALSE)</f>
        <v>-1.7764599716384444E-3</v>
      </c>
      <c r="D828" s="47">
        <f t="shared" si="48"/>
        <v>-1.3839688823880092E-4</v>
      </c>
      <c r="E828" s="47">
        <f>(VLOOKUP(A828,Template!$A$1:$I$10000,6,FALSE)/VLOOKUP(A576,Template!$A$1:$I$10000,6,FALSE))-(VLOOKUP(A828,Template!$A$1:$I$10000,8,FALSE)/VLOOKUP(A576,Template!$A$1:$I$10000,8,FALSE))</f>
        <v>-0.14242937642855857</v>
      </c>
      <c r="F828" s="47">
        <f t="shared" si="44"/>
        <v>-7.4458623527315197E-4</v>
      </c>
      <c r="G828" s="48">
        <f t="shared" si="45"/>
        <v>0.10001277228360918</v>
      </c>
      <c r="H828" s="86">
        <f t="shared" si="46"/>
        <v>-1.4241118726782953</v>
      </c>
      <c r="I828" s="62">
        <f t="shared" si="47"/>
        <v>0.10071648388884989</v>
      </c>
    </row>
    <row r="829" spans="1:9" x14ac:dyDescent="0.2">
      <c r="A829" s="40">
        <v>41753</v>
      </c>
      <c r="B829" s="45">
        <f>VLOOKUP(A829,Template!$A$1:$I$10000,7,FALSE)</f>
        <v>-4.656234391109404E-4</v>
      </c>
      <c r="C829" s="45">
        <f>VLOOKUP(A829,Template!$A$1:$I$10000,9,FALSE)</f>
        <v>-6.3281167266338034E-4</v>
      </c>
      <c r="D829" s="45">
        <f t="shared" si="48"/>
        <v>1.6718823355243995E-4</v>
      </c>
      <c r="E829" s="45">
        <f>(VLOOKUP(A829,Template!$A$1:$I$10000,6,FALSE)/VLOOKUP(A577,Template!$A$1:$I$10000,6,FALSE))-(VLOOKUP(A829,Template!$A$1:$I$10000,8,FALSE)/VLOOKUP(A577,Template!$A$1:$I$10000,8,FALSE))</f>
        <v>-0.13758573048585232</v>
      </c>
      <c r="F829" s="45">
        <f t="shared" si="44"/>
        <v>-7.2080922408552844E-4</v>
      </c>
      <c r="G829" s="46">
        <f t="shared" si="45"/>
        <v>9.9883274789488871E-2</v>
      </c>
      <c r="H829" s="85">
        <f t="shared" si="46"/>
        <v>-1.3774651539591996</v>
      </c>
      <c r="I829" s="62">
        <f t="shared" si="47"/>
        <v>0.10071648388884989</v>
      </c>
    </row>
    <row r="830" spans="1:9" x14ac:dyDescent="0.2">
      <c r="A830" s="36">
        <v>41754</v>
      </c>
      <c r="B830" s="47">
        <f>VLOOKUP(A830,Template!$A$1:$I$10000,7,FALSE)</f>
        <v>-7.6211693051000395E-3</v>
      </c>
      <c r="C830" s="47">
        <f>VLOOKUP(A830,Template!$A$1:$I$10000,9,FALSE)</f>
        <v>-1.1762242967465752E-2</v>
      </c>
      <c r="D830" s="47">
        <f t="shared" si="48"/>
        <v>4.1410736623657129E-3</v>
      </c>
      <c r="E830" s="47">
        <f>(VLOOKUP(A830,Template!$A$1:$I$10000,6,FALSE)/VLOOKUP(A578,Template!$A$1:$I$10000,6,FALSE))-(VLOOKUP(A830,Template!$A$1:$I$10000,8,FALSE)/VLOOKUP(A578,Template!$A$1:$I$10000,8,FALSE))</f>
        <v>-0.12908416774445597</v>
      </c>
      <c r="F830" s="47">
        <f t="shared" si="44"/>
        <v>-6.8660812698010396E-4</v>
      </c>
      <c r="G830" s="48">
        <f t="shared" si="45"/>
        <v>9.981471459460417E-2</v>
      </c>
      <c r="H830" s="86">
        <f t="shared" si="46"/>
        <v>-1.2932378584533273</v>
      </c>
      <c r="I830" s="62">
        <f t="shared" si="47"/>
        <v>0.10071648388884989</v>
      </c>
    </row>
    <row r="831" spans="1:9" x14ac:dyDescent="0.2">
      <c r="A831" s="40">
        <v>41757</v>
      </c>
      <c r="B831" s="45">
        <f>VLOOKUP(A831,Template!$A$1:$I$10000,7,FALSE)</f>
        <v>-8.3423368423590771E-3</v>
      </c>
      <c r="C831" s="45">
        <f>VLOOKUP(A831,Template!$A$1:$I$10000,9,FALSE)</f>
        <v>-2.8219110012683846E-3</v>
      </c>
      <c r="D831" s="45">
        <f t="shared" si="48"/>
        <v>-5.5204258410906926E-3</v>
      </c>
      <c r="E831" s="45">
        <f>(VLOOKUP(A831,Template!$A$1:$I$10000,6,FALSE)/VLOOKUP(A579,Template!$A$1:$I$10000,6,FALSE))-(VLOOKUP(A831,Template!$A$1:$I$10000,8,FALSE)/VLOOKUP(A579,Template!$A$1:$I$10000,8,FALSE))</f>
        <v>-0.13749956593051083</v>
      </c>
      <c r="F831" s="45">
        <f t="shared" si="44"/>
        <v>-6.9325160708050878E-4</v>
      </c>
      <c r="G831" s="46">
        <f t="shared" si="45"/>
        <v>9.9882174271811022E-2</v>
      </c>
      <c r="H831" s="85">
        <f t="shared" si="46"/>
        <v>-1.3766176690981011</v>
      </c>
      <c r="I831" s="62">
        <f t="shared" si="47"/>
        <v>0.10071648388884989</v>
      </c>
    </row>
    <row r="832" spans="1:9" x14ac:dyDescent="0.2">
      <c r="A832" s="36">
        <v>41758</v>
      </c>
      <c r="B832" s="47">
        <f>VLOOKUP(A832,Template!$A$1:$I$10000,7,FALSE)</f>
        <v>6.3759294672465217E-3</v>
      </c>
      <c r="C832" s="47">
        <f>VLOOKUP(A832,Template!$A$1:$I$10000,9,FALSE)</f>
        <v>8.9303042860213733E-3</v>
      </c>
      <c r="D832" s="47">
        <f t="shared" si="48"/>
        <v>-2.5543748187748516E-3</v>
      </c>
      <c r="E832" s="47">
        <f>(VLOOKUP(A832,Template!$A$1:$I$10000,6,FALSE)/VLOOKUP(A580,Template!$A$1:$I$10000,6,FALSE))-(VLOOKUP(A832,Template!$A$1:$I$10000,8,FALSE)/VLOOKUP(A580,Template!$A$1:$I$10000,8,FALSE))</f>
        <v>-0.13820641660678445</v>
      </c>
      <c r="F832" s="47">
        <f t="shared" ref="F832:F895" si="49">AVERAGE(D580:D832)</f>
        <v>-7.2521036050703319E-4</v>
      </c>
      <c r="G832" s="48">
        <f t="shared" ref="G832:G895" si="50">_xlfn.STDEV.S(D580:D831)*SQRT(252)</f>
        <v>9.9804226529954035E-2</v>
      </c>
      <c r="H832" s="86">
        <f t="shared" ref="H832:H895" si="51">E832/G832</f>
        <v>-1.3847751885067197</v>
      </c>
      <c r="I832" s="62">
        <f t="shared" ref="I832:I895" si="52">MAX($G$255:$G$1419)</f>
        <v>0.10071648388884989</v>
      </c>
    </row>
    <row r="833" spans="1:9" x14ac:dyDescent="0.2">
      <c r="A833" s="40">
        <v>41759</v>
      </c>
      <c r="B833" s="45">
        <f>VLOOKUP(A833,Template!$A$1:$I$10000,7,FALSE)</f>
        <v>1.579533754347362E-2</v>
      </c>
      <c r="C833" s="45">
        <f>VLOOKUP(A833,Template!$A$1:$I$10000,9,FALSE)</f>
        <v>1.6306594123595364E-2</v>
      </c>
      <c r="D833" s="45">
        <f t="shared" si="48"/>
        <v>-5.1125658012174391E-4</v>
      </c>
      <c r="E833" s="45">
        <f>(VLOOKUP(A833,Template!$A$1:$I$10000,6,FALSE)/VLOOKUP(A581,Template!$A$1:$I$10000,6,FALSE))-(VLOOKUP(A833,Template!$A$1:$I$10000,8,FALSE)/VLOOKUP(A581,Template!$A$1:$I$10000,8,FALSE))</f>
        <v>-0.14351845172572231</v>
      </c>
      <c r="F833" s="45">
        <f t="shared" si="49"/>
        <v>-7.1800011736608733E-4</v>
      </c>
      <c r="G833" s="46">
        <f t="shared" si="50"/>
        <v>9.9808028785834946E-2</v>
      </c>
      <c r="H833" s="85">
        <f t="shared" si="51"/>
        <v>-1.4379449576514518</v>
      </c>
      <c r="I833" s="62">
        <f t="shared" si="52"/>
        <v>0.10071648388884989</v>
      </c>
    </row>
    <row r="834" spans="1:9" x14ac:dyDescent="0.2">
      <c r="A834" s="36">
        <v>41761</v>
      </c>
      <c r="B834" s="47">
        <f>VLOOKUP(A834,Template!$A$1:$I$10000,7,FALSE)</f>
        <v>5.4550716985204417E-3</v>
      </c>
      <c r="C834" s="47">
        <f>VLOOKUP(A834,Template!$A$1:$I$10000,9,FALSE)</f>
        <v>5.1692738973410091E-3</v>
      </c>
      <c r="D834" s="47">
        <f t="shared" si="48"/>
        <v>2.8579780117943265E-4</v>
      </c>
      <c r="E834" s="47">
        <f>(VLOOKUP(A834,Template!$A$1:$I$10000,6,FALSE)/VLOOKUP(A582,Template!$A$1:$I$10000,6,FALSE))-(VLOOKUP(A834,Template!$A$1:$I$10000,8,FALSE)/VLOOKUP(A582,Template!$A$1:$I$10000,8,FALSE))</f>
        <v>-0.14187317636735874</v>
      </c>
      <c r="F834" s="47">
        <f t="shared" si="49"/>
        <v>-7.3059859366745271E-4</v>
      </c>
      <c r="G834" s="48">
        <f t="shared" si="50"/>
        <v>9.971950391874379E-2</v>
      </c>
      <c r="H834" s="86">
        <f t="shared" si="51"/>
        <v>-1.4227224443772182</v>
      </c>
      <c r="I834" s="62">
        <f t="shared" si="52"/>
        <v>0.10071648388884989</v>
      </c>
    </row>
    <row r="835" spans="1:9" x14ac:dyDescent="0.2">
      <c r="A835" s="40">
        <v>41764</v>
      </c>
      <c r="B835" s="45">
        <f>VLOOKUP(A835,Template!$A$1:$I$10000,7,FALSE)</f>
        <v>-2.10358970705804E-3</v>
      </c>
      <c r="C835" s="45">
        <f>VLOOKUP(A835,Template!$A$1:$I$10000,9,FALSE)</f>
        <v>-5.8144712902528095E-3</v>
      </c>
      <c r="D835" s="45">
        <f t="shared" si="48"/>
        <v>3.7108815831947695E-3</v>
      </c>
      <c r="E835" s="45">
        <f>(VLOOKUP(A835,Template!$A$1:$I$10000,6,FALSE)/VLOOKUP(A583,Template!$A$1:$I$10000,6,FALSE))-(VLOOKUP(A835,Template!$A$1:$I$10000,8,FALSE)/VLOOKUP(A583,Template!$A$1:$I$10000,8,FALSE))</f>
        <v>-0.1383543735809678</v>
      </c>
      <c r="F835" s="45">
        <f t="shared" si="49"/>
        <v>-7.0454570937401645E-4</v>
      </c>
      <c r="G835" s="46">
        <f t="shared" si="50"/>
        <v>9.9701363369306628E-2</v>
      </c>
      <c r="H835" s="85">
        <f t="shared" si="51"/>
        <v>-1.3876878801394668</v>
      </c>
      <c r="I835" s="62">
        <f t="shared" si="52"/>
        <v>0.10071648388884989</v>
      </c>
    </row>
    <row r="836" spans="1:9" x14ac:dyDescent="0.2">
      <c r="A836" s="36">
        <v>41765</v>
      </c>
      <c r="B836" s="47">
        <f>VLOOKUP(A836,Template!$A$1:$I$10000,7,FALSE)</f>
        <v>-7.2491471668902907E-3</v>
      </c>
      <c r="C836" s="47">
        <f>VLOOKUP(A836,Template!$A$1:$I$10000,9,FALSE)</f>
        <v>-3.9595597645251113E-3</v>
      </c>
      <c r="D836" s="47">
        <f t="shared" ref="D836:D899" si="53">B836-C836</f>
        <v>-3.2895874023651794E-3</v>
      </c>
      <c r="E836" s="47">
        <f>(VLOOKUP(A836,Template!$A$1:$I$10000,6,FALSE)/VLOOKUP(A584,Template!$A$1:$I$10000,6,FALSE))-(VLOOKUP(A836,Template!$A$1:$I$10000,8,FALSE)/VLOOKUP(A584,Template!$A$1:$I$10000,8,FALSE))</f>
        <v>-0.14156541894963126</v>
      </c>
      <c r="F836" s="47">
        <f t="shared" si="49"/>
        <v>-7.1827397258381065E-4</v>
      </c>
      <c r="G836" s="48">
        <f t="shared" si="50"/>
        <v>9.9795881684813972E-2</v>
      </c>
      <c r="H836" s="86">
        <f t="shared" si="51"/>
        <v>-1.4185497092629364</v>
      </c>
      <c r="I836" s="62">
        <f t="shared" si="52"/>
        <v>0.10071648388884989</v>
      </c>
    </row>
    <row r="837" spans="1:9" x14ac:dyDescent="0.2">
      <c r="A837" s="40">
        <v>41766</v>
      </c>
      <c r="B837" s="45">
        <f>VLOOKUP(A837,Template!$A$1:$I$10000,7,FALSE)</f>
        <v>1.9519228018802792E-3</v>
      </c>
      <c r="C837" s="45">
        <f>VLOOKUP(A837,Template!$A$1:$I$10000,9,FALSE)</f>
        <v>3.1221653180111275E-3</v>
      </c>
      <c r="D837" s="45">
        <f t="shared" si="53"/>
        <v>-1.1702425161308483E-3</v>
      </c>
      <c r="E837" s="45">
        <f>(VLOOKUP(A837,Template!$A$1:$I$10000,6,FALSE)/VLOOKUP(A585,Template!$A$1:$I$10000,6,FALSE))-(VLOOKUP(A837,Template!$A$1:$I$10000,8,FALSE)/VLOOKUP(A585,Template!$A$1:$I$10000,8,FALSE))</f>
        <v>-0.13473549964904596</v>
      </c>
      <c r="F837" s="45">
        <f t="shared" si="49"/>
        <v>-7.2545409654149393E-4</v>
      </c>
      <c r="G837" s="46">
        <f t="shared" si="50"/>
        <v>9.9819864545438702E-2</v>
      </c>
      <c r="H837" s="85">
        <f t="shared" si="51"/>
        <v>-1.349786440430536</v>
      </c>
      <c r="I837" s="62">
        <f t="shared" si="52"/>
        <v>0.10071648388884989</v>
      </c>
    </row>
    <row r="838" spans="1:9" x14ac:dyDescent="0.2">
      <c r="A838" s="36">
        <v>41767</v>
      </c>
      <c r="B838" s="47">
        <f>VLOOKUP(A838,Template!$A$1:$I$10000,7,FALSE)</f>
        <v>5.2994951475451302E-3</v>
      </c>
      <c r="C838" s="47">
        <f>VLOOKUP(A838,Template!$A$1:$I$10000,9,FALSE)</f>
        <v>1.8572219034347359E-3</v>
      </c>
      <c r="D838" s="47">
        <f t="shared" si="53"/>
        <v>3.4422732441103943E-3</v>
      </c>
      <c r="E838" s="47">
        <f>(VLOOKUP(A838,Template!$A$1:$I$10000,6,FALSE)/VLOOKUP(A586,Template!$A$1:$I$10000,6,FALSE))-(VLOOKUP(A838,Template!$A$1:$I$10000,8,FALSE)/VLOOKUP(A586,Template!$A$1:$I$10000,8,FALSE))</f>
        <v>-0.13302568355603439</v>
      </c>
      <c r="F838" s="47">
        <f t="shared" si="49"/>
        <v>-6.7565753583894979E-4</v>
      </c>
      <c r="G838" s="48">
        <f t="shared" si="50"/>
        <v>9.9461349165962068E-2</v>
      </c>
      <c r="H838" s="86">
        <f t="shared" si="51"/>
        <v>-1.3374610808271521</v>
      </c>
      <c r="I838" s="62">
        <f t="shared" si="52"/>
        <v>0.10071648388884989</v>
      </c>
    </row>
    <row r="839" spans="1:9" x14ac:dyDescent="0.2">
      <c r="A839" s="40">
        <v>41768</v>
      </c>
      <c r="B839" s="45">
        <f>VLOOKUP(A839,Template!$A$1:$I$10000,7,FALSE)</f>
        <v>-4.3291400745194553E-3</v>
      </c>
      <c r="C839" s="45">
        <f>VLOOKUP(A839,Template!$A$1:$I$10000,9,FALSE)</f>
        <v>-1.7566154341805973E-3</v>
      </c>
      <c r="D839" s="45">
        <f t="shared" si="53"/>
        <v>-2.572524640338858E-3</v>
      </c>
      <c r="E839" s="45">
        <f>(VLOOKUP(A839,Template!$A$1:$I$10000,6,FALSE)/VLOOKUP(A587,Template!$A$1:$I$10000,6,FALSE))-(VLOOKUP(A839,Template!$A$1:$I$10000,8,FALSE)/VLOOKUP(A587,Template!$A$1:$I$10000,8,FALSE))</f>
        <v>-0.13312587427097122</v>
      </c>
      <c r="F839" s="45">
        <f t="shared" si="49"/>
        <v>-6.9232791762457546E-4</v>
      </c>
      <c r="G839" s="46">
        <f t="shared" si="50"/>
        <v>9.9519966355590198E-2</v>
      </c>
      <c r="H839" s="85">
        <f t="shared" si="51"/>
        <v>-1.3376800570380551</v>
      </c>
      <c r="I839" s="62">
        <f t="shared" si="52"/>
        <v>0.10071648388884989</v>
      </c>
    </row>
    <row r="840" spans="1:9" x14ac:dyDescent="0.2">
      <c r="A840" s="36">
        <v>41771</v>
      </c>
      <c r="B840" s="47">
        <f>VLOOKUP(A840,Template!$A$1:$I$10000,7,FALSE)</f>
        <v>2.3776542102784681E-3</v>
      </c>
      <c r="C840" s="47">
        <f>VLOOKUP(A840,Template!$A$1:$I$10000,9,FALSE)</f>
        <v>4.1264734660839686E-3</v>
      </c>
      <c r="D840" s="47">
        <f t="shared" si="53"/>
        <v>-1.7488192558055005E-3</v>
      </c>
      <c r="E840" s="47">
        <f>(VLOOKUP(A840,Template!$A$1:$I$10000,6,FALSE)/VLOOKUP(A588,Template!$A$1:$I$10000,6,FALSE))-(VLOOKUP(A840,Template!$A$1:$I$10000,8,FALSE)/VLOOKUP(A588,Template!$A$1:$I$10000,8,FALSE))</f>
        <v>-0.13507067482223822</v>
      </c>
      <c r="F840" s="47">
        <f t="shared" si="49"/>
        <v>-6.9581675259258768E-4</v>
      </c>
      <c r="G840" s="48">
        <f t="shared" si="50"/>
        <v>9.9537714253497611E-2</v>
      </c>
      <c r="H840" s="86">
        <f t="shared" si="51"/>
        <v>-1.3569798727570443</v>
      </c>
      <c r="I840" s="62">
        <f t="shared" si="52"/>
        <v>0.10071648388884989</v>
      </c>
    </row>
    <row r="841" spans="1:9" x14ac:dyDescent="0.2">
      <c r="A841" s="40">
        <v>41772</v>
      </c>
      <c r="B841" s="45">
        <f>VLOOKUP(A841,Template!$A$1:$I$10000,7,FALSE)</f>
        <v>5.9592505464809431E-3</v>
      </c>
      <c r="C841" s="45">
        <f>VLOOKUP(A841,Template!$A$1:$I$10000,9,FALSE)</f>
        <v>9.2240897716169279E-3</v>
      </c>
      <c r="D841" s="45">
        <f t="shared" si="53"/>
        <v>-3.2648392251359848E-3</v>
      </c>
      <c r="E841" s="45">
        <f>(VLOOKUP(A841,Template!$A$1:$I$10000,6,FALSE)/VLOOKUP(A589,Template!$A$1:$I$10000,6,FALSE))-(VLOOKUP(A841,Template!$A$1:$I$10000,8,FALSE)/VLOOKUP(A589,Template!$A$1:$I$10000,8,FALSE))</f>
        <v>-0.13796856441390259</v>
      </c>
      <c r="F841" s="45">
        <f t="shared" si="49"/>
        <v>-7.1525546937397429E-4</v>
      </c>
      <c r="G841" s="46">
        <f t="shared" si="50"/>
        <v>9.9515388604833624E-2</v>
      </c>
      <c r="H841" s="85">
        <f t="shared" si="51"/>
        <v>-1.3864043174444403</v>
      </c>
      <c r="I841" s="62">
        <f t="shared" si="52"/>
        <v>0.10071648388884989</v>
      </c>
    </row>
    <row r="842" spans="1:9" x14ac:dyDescent="0.2">
      <c r="A842" s="36">
        <v>41773</v>
      </c>
      <c r="B842" s="47">
        <f>VLOOKUP(A842,Template!$A$1:$I$10000,7,FALSE)</f>
        <v>4.0310429399483816E-3</v>
      </c>
      <c r="C842" s="47">
        <f>VLOOKUP(A842,Template!$A$1:$I$10000,9,FALSE)</f>
        <v>1.9614137344459159E-3</v>
      </c>
      <c r="D842" s="47">
        <f t="shared" si="53"/>
        <v>2.0696292055024657E-3</v>
      </c>
      <c r="E842" s="47">
        <f>(VLOOKUP(A842,Template!$A$1:$I$10000,6,FALSE)/VLOOKUP(A590,Template!$A$1:$I$10000,6,FALSE))-(VLOOKUP(A842,Template!$A$1:$I$10000,8,FALSE)/VLOOKUP(A590,Template!$A$1:$I$10000,8,FALSE))</f>
        <v>-0.13673783390677385</v>
      </c>
      <c r="F842" s="47">
        <f t="shared" si="49"/>
        <v>-7.0464355391897061E-4</v>
      </c>
      <c r="G842" s="48">
        <f t="shared" si="50"/>
        <v>9.9548252865246947E-2</v>
      </c>
      <c r="H842" s="86">
        <f t="shared" si="51"/>
        <v>-1.3735834630053068</v>
      </c>
      <c r="I842" s="62">
        <f t="shared" si="52"/>
        <v>0.10071648388884989</v>
      </c>
    </row>
    <row r="843" spans="1:9" x14ac:dyDescent="0.2">
      <c r="A843" s="40">
        <v>41774</v>
      </c>
      <c r="B843" s="45">
        <f>VLOOKUP(A843,Template!$A$1:$I$10000,7,FALSE)</f>
        <v>-4.8111918163084022E-3</v>
      </c>
      <c r="C843" s="45">
        <f>VLOOKUP(A843,Template!$A$1:$I$10000,9,FALSE)</f>
        <v>-4.260750891125209E-3</v>
      </c>
      <c r="D843" s="45">
        <f t="shared" si="53"/>
        <v>-5.5044092518319321E-4</v>
      </c>
      <c r="E843" s="45">
        <f>(VLOOKUP(A843,Template!$A$1:$I$10000,6,FALSE)/VLOOKUP(A591,Template!$A$1:$I$10000,6,FALSE))-(VLOOKUP(A843,Template!$A$1:$I$10000,8,FALSE)/VLOOKUP(A591,Template!$A$1:$I$10000,8,FALSE))</f>
        <v>-0.13877729989043142</v>
      </c>
      <c r="F843" s="45">
        <f t="shared" si="49"/>
        <v>-7.0977774296246269E-4</v>
      </c>
      <c r="G843" s="46">
        <f t="shared" si="50"/>
        <v>9.9576523775921022E-2</v>
      </c>
      <c r="H843" s="85">
        <f t="shared" si="51"/>
        <v>-1.3936748806648911</v>
      </c>
      <c r="I843" s="62">
        <f t="shared" si="52"/>
        <v>0.10071648388884989</v>
      </c>
    </row>
    <row r="844" spans="1:9" x14ac:dyDescent="0.2">
      <c r="A844" s="36">
        <v>41775</v>
      </c>
      <c r="B844" s="47">
        <f>VLOOKUP(A844,Template!$A$1:$I$10000,7,FALSE)</f>
        <v>1.9271892385666067E-3</v>
      </c>
      <c r="C844" s="47">
        <f>VLOOKUP(A844,Template!$A$1:$I$10000,9,FALSE)</f>
        <v>5.6191730847183763E-3</v>
      </c>
      <c r="D844" s="47">
        <f t="shared" si="53"/>
        <v>-3.6919838461517696E-3</v>
      </c>
      <c r="E844" s="47">
        <f>(VLOOKUP(A844,Template!$A$1:$I$10000,6,FALSE)/VLOOKUP(A592,Template!$A$1:$I$10000,6,FALSE))-(VLOOKUP(A844,Template!$A$1:$I$10000,8,FALSE)/VLOOKUP(A592,Template!$A$1:$I$10000,8,FALSE))</f>
        <v>-0.14772750802334011</v>
      </c>
      <c r="F844" s="47">
        <f t="shared" si="49"/>
        <v>-7.3456475775279979E-4</v>
      </c>
      <c r="G844" s="48">
        <f t="shared" si="50"/>
        <v>9.9521889889524401E-2</v>
      </c>
      <c r="H844" s="86">
        <f t="shared" si="51"/>
        <v>-1.4843720129041662</v>
      </c>
      <c r="I844" s="62">
        <f t="shared" si="52"/>
        <v>0.10071648388884989</v>
      </c>
    </row>
    <row r="845" spans="1:9" x14ac:dyDescent="0.2">
      <c r="A845" s="40">
        <v>41778</v>
      </c>
      <c r="B845" s="45">
        <f>VLOOKUP(A845,Template!$A$1:$I$10000,7,FALSE)</f>
        <v>-3.6785584933353155E-3</v>
      </c>
      <c r="C845" s="45">
        <f>VLOOKUP(A845,Template!$A$1:$I$10000,9,FALSE)</f>
        <v>-8.5907622852938736E-3</v>
      </c>
      <c r="D845" s="45">
        <f t="shared" si="53"/>
        <v>4.9122037919585582E-3</v>
      </c>
      <c r="E845" s="45">
        <f>(VLOOKUP(A845,Template!$A$1:$I$10000,6,FALSE)/VLOOKUP(A593,Template!$A$1:$I$10000,6,FALSE))-(VLOOKUP(A845,Template!$A$1:$I$10000,8,FALSE)/VLOOKUP(A593,Template!$A$1:$I$10000,8,FALSE))</f>
        <v>-0.14539792046024447</v>
      </c>
      <c r="F845" s="45">
        <f t="shared" si="49"/>
        <v>-7.3734486306186321E-4</v>
      </c>
      <c r="G845" s="46">
        <f t="shared" si="50"/>
        <v>9.9361849123449003E-2</v>
      </c>
      <c r="H845" s="85">
        <f t="shared" si="51"/>
        <v>-1.4633173772722305</v>
      </c>
      <c r="I845" s="62">
        <f t="shared" si="52"/>
        <v>0.10071648388884989</v>
      </c>
    </row>
    <row r="846" spans="1:9" x14ac:dyDescent="0.2">
      <c r="A846" s="36">
        <v>41779</v>
      </c>
      <c r="B846" s="47">
        <f>VLOOKUP(A846,Template!$A$1:$I$10000,7,FALSE)</f>
        <v>-1.1509850493140239E-2</v>
      </c>
      <c r="C846" s="47">
        <f>VLOOKUP(A846,Template!$A$1:$I$10000,9,FALSE)</f>
        <v>-1.3704234514443803E-2</v>
      </c>
      <c r="D846" s="47">
        <f t="shared" si="53"/>
        <v>2.1943840213035637E-3</v>
      </c>
      <c r="E846" s="47">
        <f>(VLOOKUP(A846,Template!$A$1:$I$10000,6,FALSE)/VLOOKUP(A594,Template!$A$1:$I$10000,6,FALSE))-(VLOOKUP(A846,Template!$A$1:$I$10000,8,FALSE)/VLOOKUP(A594,Template!$A$1:$I$10000,8,FALSE))</f>
        <v>-0.14145444392827622</v>
      </c>
      <c r="F846" s="47">
        <f t="shared" si="49"/>
        <v>-7.3699979203616973E-4</v>
      </c>
      <c r="G846" s="48">
        <f t="shared" si="50"/>
        <v>9.9482629419242005E-2</v>
      </c>
      <c r="H846" s="86">
        <f t="shared" si="51"/>
        <v>-1.4219009364152975</v>
      </c>
      <c r="I846" s="62">
        <f t="shared" si="52"/>
        <v>0.10071648388884989</v>
      </c>
    </row>
    <row r="847" spans="1:9" x14ac:dyDescent="0.2">
      <c r="A847" s="40">
        <v>41781</v>
      </c>
      <c r="B847" s="45">
        <f>VLOOKUP(A847,Template!$A$1:$I$10000,7,FALSE)</f>
        <v>8.0543990646995134E-3</v>
      </c>
      <c r="C847" s="45">
        <f>VLOOKUP(A847,Template!$A$1:$I$10000,9,FALSE)</f>
        <v>1.1325956175042284E-2</v>
      </c>
      <c r="D847" s="45">
        <f t="shared" si="53"/>
        <v>-3.271557110342771E-3</v>
      </c>
      <c r="E847" s="45">
        <f>(VLOOKUP(A847,Template!$A$1:$I$10000,6,FALSE)/VLOOKUP(A595,Template!$A$1:$I$10000,6,FALSE))-(VLOOKUP(A847,Template!$A$1:$I$10000,8,FALSE)/VLOOKUP(A595,Template!$A$1:$I$10000,8,FALSE))</f>
        <v>-0.14688732518804004</v>
      </c>
      <c r="F847" s="45">
        <f t="shared" si="49"/>
        <v>-7.4982913018250674E-4</v>
      </c>
      <c r="G847" s="46">
        <f t="shared" si="50"/>
        <v>9.9523590711660559E-2</v>
      </c>
      <c r="H847" s="85">
        <f t="shared" si="51"/>
        <v>-1.4759045984745622</v>
      </c>
      <c r="I847" s="62">
        <f t="shared" si="52"/>
        <v>0.10071648388884989</v>
      </c>
    </row>
    <row r="848" spans="1:9" x14ac:dyDescent="0.2">
      <c r="A848" s="36">
        <v>41782</v>
      </c>
      <c r="B848" s="47">
        <f>VLOOKUP(A848,Template!$A$1:$I$10000,7,FALSE)</f>
        <v>8.620777304688465E-3</v>
      </c>
      <c r="C848" s="47">
        <f>VLOOKUP(A848,Template!$A$1:$I$10000,9,FALSE)</f>
        <v>8.8528039823605464E-3</v>
      </c>
      <c r="D848" s="47">
        <f t="shared" si="53"/>
        <v>-2.3202667767208141E-4</v>
      </c>
      <c r="E848" s="47">
        <f>(VLOOKUP(A848,Template!$A$1:$I$10000,6,FALSE)/VLOOKUP(A596,Template!$A$1:$I$10000,6,FALSE))-(VLOOKUP(A848,Template!$A$1:$I$10000,8,FALSE)/VLOOKUP(A596,Template!$A$1:$I$10000,8,FALSE))</f>
        <v>-0.15043919624208046</v>
      </c>
      <c r="F848" s="47">
        <f t="shared" si="49"/>
        <v>-7.5696343318838331E-4</v>
      </c>
      <c r="G848" s="48">
        <f t="shared" si="50"/>
        <v>9.9528471241799393E-2</v>
      </c>
      <c r="H848" s="86">
        <f t="shared" si="51"/>
        <v>-1.5115192101825421</v>
      </c>
      <c r="I848" s="62">
        <f t="shared" si="52"/>
        <v>0.10071648388884989</v>
      </c>
    </row>
    <row r="849" spans="1:9" x14ac:dyDescent="0.2">
      <c r="A849" s="40">
        <v>41785</v>
      </c>
      <c r="B849" s="45">
        <f>VLOOKUP(A849,Template!$A$1:$I$10000,7,FALSE)</f>
        <v>2.8524853147395834E-3</v>
      </c>
      <c r="C849" s="45">
        <f>VLOOKUP(A849,Template!$A$1:$I$10000,9,FALSE)</f>
        <v>-2.6514749776507252E-4</v>
      </c>
      <c r="D849" s="45">
        <f t="shared" si="53"/>
        <v>3.117632812504656E-3</v>
      </c>
      <c r="E849" s="45">
        <f>(VLOOKUP(A849,Template!$A$1:$I$10000,6,FALSE)/VLOOKUP(A597,Template!$A$1:$I$10000,6,FALSE))-(VLOOKUP(A849,Template!$A$1:$I$10000,8,FALSE)/VLOOKUP(A597,Template!$A$1:$I$10000,8,FALSE))</f>
        <v>-0.14089033531959028</v>
      </c>
      <c r="F849" s="45">
        <f t="shared" si="49"/>
        <v>-7.5068694300825967E-4</v>
      </c>
      <c r="G849" s="46">
        <f t="shared" si="50"/>
        <v>9.950338655993729E-2</v>
      </c>
      <c r="H849" s="85">
        <f t="shared" si="51"/>
        <v>-1.4159350770913004</v>
      </c>
      <c r="I849" s="62">
        <f t="shared" si="52"/>
        <v>0.10071648388884989</v>
      </c>
    </row>
    <row r="850" spans="1:9" x14ac:dyDescent="0.2">
      <c r="A850" s="36">
        <v>41786</v>
      </c>
      <c r="B850" s="47">
        <f>VLOOKUP(A850,Template!$A$1:$I$10000,7,FALSE)</f>
        <v>-7.7145232817786846E-3</v>
      </c>
      <c r="C850" s="47">
        <f>VLOOKUP(A850,Template!$A$1:$I$10000,9,FALSE)</f>
        <v>-7.3225377051333584E-3</v>
      </c>
      <c r="D850" s="47">
        <f t="shared" si="53"/>
        <v>-3.9198557664532618E-4</v>
      </c>
      <c r="E850" s="47">
        <f>(VLOOKUP(A850,Template!$A$1:$I$10000,6,FALSE)/VLOOKUP(A598,Template!$A$1:$I$10000,6,FALSE))-(VLOOKUP(A850,Template!$A$1:$I$10000,8,FALSE)/VLOOKUP(A598,Template!$A$1:$I$10000,8,FALSE))</f>
        <v>-0.14897169984414627</v>
      </c>
      <c r="F850" s="47">
        <f t="shared" si="49"/>
        <v>-7.1604271615127572E-4</v>
      </c>
      <c r="G850" s="48">
        <f t="shared" si="50"/>
        <v>9.9220856261775639E-2</v>
      </c>
      <c r="H850" s="86">
        <f t="shared" si="51"/>
        <v>-1.501415180807474</v>
      </c>
      <c r="I850" s="62">
        <f t="shared" si="52"/>
        <v>0.10071648388884989</v>
      </c>
    </row>
    <row r="851" spans="1:9" x14ac:dyDescent="0.2">
      <c r="A851" s="40">
        <v>41787</v>
      </c>
      <c r="B851" s="45">
        <f>VLOOKUP(A851,Template!$A$1:$I$10000,7,FALSE)</f>
        <v>-1.6176320436023239E-3</v>
      </c>
      <c r="C851" s="45">
        <f>VLOOKUP(A851,Template!$A$1:$I$10000,9,FALSE)</f>
        <v>-1.8320517452830032E-4</v>
      </c>
      <c r="D851" s="45">
        <f t="shared" si="53"/>
        <v>-1.4344268690740236E-3</v>
      </c>
      <c r="E851" s="45">
        <f>(VLOOKUP(A851,Template!$A$1:$I$10000,6,FALSE)/VLOOKUP(A599,Template!$A$1:$I$10000,6,FALSE))-(VLOOKUP(A851,Template!$A$1:$I$10000,8,FALSE)/VLOOKUP(A599,Template!$A$1:$I$10000,8,FALSE))</f>
        <v>-0.14222173168868257</v>
      </c>
      <c r="F851" s="45">
        <f t="shared" si="49"/>
        <v>-7.621085063414249E-4</v>
      </c>
      <c r="G851" s="46">
        <f t="shared" si="50"/>
        <v>9.8612014304526013E-2</v>
      </c>
      <c r="H851" s="85">
        <f t="shared" si="51"/>
        <v>-1.4422353370602936</v>
      </c>
      <c r="I851" s="62">
        <f t="shared" si="52"/>
        <v>0.10071648388884989</v>
      </c>
    </row>
    <row r="852" spans="1:9" x14ac:dyDescent="0.2">
      <c r="A852" s="36">
        <v>41788</v>
      </c>
      <c r="B852" s="47">
        <f>VLOOKUP(A852,Template!$A$1:$I$10000,7,FALSE)</f>
        <v>2.1863135775213038E-3</v>
      </c>
      <c r="C852" s="47">
        <f>VLOOKUP(A852,Template!$A$1:$I$10000,9,FALSE)</f>
        <v>3.7945690072023197E-3</v>
      </c>
      <c r="D852" s="47">
        <f t="shared" si="53"/>
        <v>-1.6082554296810159E-3</v>
      </c>
      <c r="E852" s="47">
        <f>(VLOOKUP(A852,Template!$A$1:$I$10000,6,FALSE)/VLOOKUP(A600,Template!$A$1:$I$10000,6,FALSE))-(VLOOKUP(A852,Template!$A$1:$I$10000,8,FALSE)/VLOOKUP(A600,Template!$A$1:$I$10000,8,FALSE))</f>
        <v>-0.14376869077354781</v>
      </c>
      <c r="F852" s="47">
        <f t="shared" si="49"/>
        <v>-7.3510766725463439E-4</v>
      </c>
      <c r="G852" s="48">
        <f t="shared" si="50"/>
        <v>9.8312631326091957E-2</v>
      </c>
      <c r="H852" s="86">
        <f t="shared" si="51"/>
        <v>-1.4623623519615014</v>
      </c>
      <c r="I852" s="62">
        <f t="shared" si="52"/>
        <v>0.10071648388884989</v>
      </c>
    </row>
    <row r="853" spans="1:9" x14ac:dyDescent="0.2">
      <c r="A853" s="40">
        <v>41789</v>
      </c>
      <c r="B853" s="45">
        <f>VLOOKUP(A853,Template!$A$1:$I$10000,7,FALSE)</f>
        <v>-5.7286625106703903E-3</v>
      </c>
      <c r="C853" s="45">
        <f>VLOOKUP(A853,Template!$A$1:$I$10000,9,FALSE)</f>
        <v>-1.0242862322239477E-2</v>
      </c>
      <c r="D853" s="45">
        <f t="shared" si="53"/>
        <v>4.5141998115690862E-3</v>
      </c>
      <c r="E853" s="45">
        <f>(VLOOKUP(A853,Template!$A$1:$I$10000,6,FALSE)/VLOOKUP(A601,Template!$A$1:$I$10000,6,FALSE))-(VLOOKUP(A853,Template!$A$1:$I$10000,8,FALSE)/VLOOKUP(A601,Template!$A$1:$I$10000,8,FALSE))</f>
        <v>-0.14397516159727419</v>
      </c>
      <c r="F853" s="45">
        <f t="shared" si="49"/>
        <v>-7.1044755743549513E-4</v>
      </c>
      <c r="G853" s="46">
        <f t="shared" si="50"/>
        <v>9.8311518290296357E-2</v>
      </c>
      <c r="H853" s="85">
        <f t="shared" si="51"/>
        <v>-1.4644790773359968</v>
      </c>
      <c r="I853" s="62">
        <f t="shared" si="52"/>
        <v>0.10071648388884989</v>
      </c>
    </row>
    <row r="854" spans="1:9" x14ac:dyDescent="0.2">
      <c r="A854" s="36">
        <v>41792</v>
      </c>
      <c r="B854" s="47">
        <f>VLOOKUP(A854,Template!$A$1:$I$10000,7,FALSE)</f>
        <v>-6.3944469276679961E-3</v>
      </c>
      <c r="C854" s="47">
        <f>VLOOKUP(A854,Template!$A$1:$I$10000,9,FALSE)</f>
        <v>-3.2327392982752778E-3</v>
      </c>
      <c r="D854" s="47">
        <f t="shared" si="53"/>
        <v>-3.1617076293927182E-3</v>
      </c>
      <c r="E854" s="47">
        <f>(VLOOKUP(A854,Template!$A$1:$I$10000,6,FALSE)/VLOOKUP(A602,Template!$A$1:$I$10000,6,FALSE))-(VLOOKUP(A854,Template!$A$1:$I$10000,8,FALSE)/VLOOKUP(A602,Template!$A$1:$I$10000,8,FALSE))</f>
        <v>-0.14581378141393908</v>
      </c>
      <c r="F854" s="47">
        <f t="shared" si="49"/>
        <v>-7.4246119927606042E-4</v>
      </c>
      <c r="G854" s="48">
        <f t="shared" si="50"/>
        <v>9.828790774726312E-2</v>
      </c>
      <c r="H854" s="86">
        <f t="shared" si="51"/>
        <v>-1.4835373420388973</v>
      </c>
      <c r="I854" s="62">
        <f t="shared" si="52"/>
        <v>0.10071648388884989</v>
      </c>
    </row>
    <row r="855" spans="1:9" x14ac:dyDescent="0.2">
      <c r="A855" s="40">
        <v>41793</v>
      </c>
      <c r="B855" s="45">
        <f>VLOOKUP(A855,Template!$A$1:$I$10000,7,FALSE)</f>
        <v>1.9005865289078994E-3</v>
      </c>
      <c r="C855" s="45">
        <f>VLOOKUP(A855,Template!$A$1:$I$10000,9,FALSE)</f>
        <v>5.9107882164581849E-3</v>
      </c>
      <c r="D855" s="45">
        <f t="shared" si="53"/>
        <v>-4.0102016875502855E-3</v>
      </c>
      <c r="E855" s="45">
        <f>(VLOOKUP(A855,Template!$A$1:$I$10000,6,FALSE)/VLOOKUP(A603,Template!$A$1:$I$10000,6,FALSE))-(VLOOKUP(A855,Template!$A$1:$I$10000,8,FALSE)/VLOOKUP(A603,Template!$A$1:$I$10000,8,FALSE))</f>
        <v>-0.1557668628467106</v>
      </c>
      <c r="F855" s="45">
        <f t="shared" si="49"/>
        <v>-7.5284042892501417E-4</v>
      </c>
      <c r="G855" s="46">
        <f t="shared" si="50"/>
        <v>9.8315802466884275E-2</v>
      </c>
      <c r="H855" s="85">
        <f t="shared" si="51"/>
        <v>-1.5843522499770835</v>
      </c>
      <c r="I855" s="62">
        <f t="shared" si="52"/>
        <v>0.10071648388884989</v>
      </c>
    </row>
    <row r="856" spans="1:9" x14ac:dyDescent="0.2">
      <c r="A856" s="36">
        <v>41794</v>
      </c>
      <c r="B856" s="47">
        <f>VLOOKUP(A856,Template!$A$1:$I$10000,7,FALSE)</f>
        <v>2.0966422631218951E-3</v>
      </c>
      <c r="C856" s="47">
        <f>VLOOKUP(A856,Template!$A$1:$I$10000,9,FALSE)</f>
        <v>7.0768153819811275E-4</v>
      </c>
      <c r="D856" s="47">
        <f t="shared" si="53"/>
        <v>1.3889607249237823E-3</v>
      </c>
      <c r="E856" s="47">
        <f>(VLOOKUP(A856,Template!$A$1:$I$10000,6,FALSE)/VLOOKUP(A604,Template!$A$1:$I$10000,6,FALSE))-(VLOOKUP(A856,Template!$A$1:$I$10000,8,FALSE)/VLOOKUP(A604,Template!$A$1:$I$10000,8,FALSE))</f>
        <v>-0.14742160518873182</v>
      </c>
      <c r="F856" s="47">
        <f t="shared" si="49"/>
        <v>-7.7099848319733225E-4</v>
      </c>
      <c r="G856" s="48">
        <f t="shared" si="50"/>
        <v>9.8137452532064809E-2</v>
      </c>
      <c r="H856" s="86">
        <f t="shared" si="51"/>
        <v>-1.5021951496098211</v>
      </c>
      <c r="I856" s="62">
        <f t="shared" si="52"/>
        <v>0.10071648388884989</v>
      </c>
    </row>
    <row r="857" spans="1:9" x14ac:dyDescent="0.2">
      <c r="A857" s="40">
        <v>41795</v>
      </c>
      <c r="B857" s="45">
        <f>VLOOKUP(A857,Template!$A$1:$I$10000,7,FALSE)</f>
        <v>5.8774792070594994E-3</v>
      </c>
      <c r="C857" s="45">
        <f>VLOOKUP(A857,Template!$A$1:$I$10000,9,FALSE)</f>
        <v>5.9714676688042978E-3</v>
      </c>
      <c r="D857" s="45">
        <f t="shared" si="53"/>
        <v>-9.3988461744798357E-5</v>
      </c>
      <c r="E857" s="45">
        <f>(VLOOKUP(A857,Template!$A$1:$I$10000,6,FALSE)/VLOOKUP(A605,Template!$A$1:$I$10000,6,FALSE))-(VLOOKUP(A857,Template!$A$1:$I$10000,8,FALSE)/VLOOKUP(A605,Template!$A$1:$I$10000,8,FALSE))</f>
        <v>-0.15317963901785614</v>
      </c>
      <c r="F857" s="45">
        <f t="shared" si="49"/>
        <v>-7.3425218811484739E-4</v>
      </c>
      <c r="G857" s="46">
        <f t="shared" si="50"/>
        <v>9.7779185671996893E-2</v>
      </c>
      <c r="H857" s="85">
        <f t="shared" si="51"/>
        <v>-1.5665873873372362</v>
      </c>
      <c r="I857" s="62">
        <f t="shared" si="52"/>
        <v>0.10071648388884989</v>
      </c>
    </row>
    <row r="858" spans="1:9" x14ac:dyDescent="0.2">
      <c r="A858" s="36">
        <v>41796</v>
      </c>
      <c r="B858" s="47">
        <f>VLOOKUP(A858,Template!$A$1:$I$10000,7,FALSE)</f>
        <v>2.5576490961958243E-3</v>
      </c>
      <c r="C858" s="47">
        <f>VLOOKUP(A858,Template!$A$1:$I$10000,9,FALSE)</f>
        <v>-1.0100625578945976E-3</v>
      </c>
      <c r="D858" s="47">
        <f t="shared" si="53"/>
        <v>3.5677116540904219E-3</v>
      </c>
      <c r="E858" s="47">
        <f>(VLOOKUP(A858,Template!$A$1:$I$10000,6,FALSE)/VLOOKUP(A606,Template!$A$1:$I$10000,6,FALSE))-(VLOOKUP(A858,Template!$A$1:$I$10000,8,FALSE)/VLOOKUP(A606,Template!$A$1:$I$10000,8,FALSE))</f>
        <v>-0.14475989551323842</v>
      </c>
      <c r="F858" s="47">
        <f t="shared" si="49"/>
        <v>-7.445844871989979E-4</v>
      </c>
      <c r="G858" s="48">
        <f t="shared" si="50"/>
        <v>9.7534453808411178E-2</v>
      </c>
      <c r="H858" s="86">
        <f t="shared" si="51"/>
        <v>-1.4841924044358017</v>
      </c>
      <c r="I858" s="62">
        <f t="shared" si="52"/>
        <v>0.10071648388884989</v>
      </c>
    </row>
    <row r="859" spans="1:9" x14ac:dyDescent="0.2">
      <c r="A859" s="40">
        <v>41799</v>
      </c>
      <c r="B859" s="45">
        <f>VLOOKUP(A859,Template!$A$1:$I$10000,7,FALSE)</f>
        <v>-5.2177487496255504E-3</v>
      </c>
      <c r="C859" s="45">
        <f>VLOOKUP(A859,Template!$A$1:$I$10000,9,FALSE)</f>
        <v>-6.1884426514783319E-3</v>
      </c>
      <c r="D859" s="45">
        <f t="shared" si="53"/>
        <v>9.7069390185278159E-4</v>
      </c>
      <c r="E859" s="45">
        <f>(VLOOKUP(A859,Template!$A$1:$I$10000,6,FALSE)/VLOOKUP(A607,Template!$A$1:$I$10000,6,FALSE))-(VLOOKUP(A859,Template!$A$1:$I$10000,8,FALSE)/VLOOKUP(A607,Template!$A$1:$I$10000,8,FALSE))</f>
        <v>-0.15037146591588046</v>
      </c>
      <c r="F859" s="45">
        <f t="shared" si="49"/>
        <v>-7.2303496211791551E-4</v>
      </c>
      <c r="G859" s="46">
        <f t="shared" si="50"/>
        <v>9.7558388564532181E-2</v>
      </c>
      <c r="H859" s="85">
        <f t="shared" si="51"/>
        <v>-1.5413483979023894</v>
      </c>
      <c r="I859" s="62">
        <f t="shared" si="52"/>
        <v>0.10071648388884989</v>
      </c>
    </row>
    <row r="860" spans="1:9" x14ac:dyDescent="0.2">
      <c r="A860" s="36">
        <v>41800</v>
      </c>
      <c r="B860" s="47">
        <f>VLOOKUP(A860,Template!$A$1:$I$10000,7,FALSE)</f>
        <v>-2.708800548545276E-3</v>
      </c>
      <c r="C860" s="47">
        <f>VLOOKUP(A860,Template!$A$1:$I$10000,9,FALSE)</f>
        <v>4.4785161592122424E-3</v>
      </c>
      <c r="D860" s="47">
        <f t="shared" si="53"/>
        <v>-7.1873167077575184E-3</v>
      </c>
      <c r="E860" s="47">
        <f>(VLOOKUP(A860,Template!$A$1:$I$10000,6,FALSE)/VLOOKUP(A608,Template!$A$1:$I$10000,6,FALSE))-(VLOOKUP(A860,Template!$A$1:$I$10000,8,FALSE)/VLOOKUP(A608,Template!$A$1:$I$10000,8,FALSE))</f>
        <v>-0.14680331362614885</v>
      </c>
      <c r="F860" s="47">
        <f t="shared" si="49"/>
        <v>-7.8360659771558401E-4</v>
      </c>
      <c r="G860" s="48">
        <f t="shared" si="50"/>
        <v>9.7166864467935266E-2</v>
      </c>
      <c r="H860" s="86">
        <f t="shared" si="51"/>
        <v>-1.5108372018590086</v>
      </c>
      <c r="I860" s="62">
        <f t="shared" si="52"/>
        <v>0.10071648388884989</v>
      </c>
    </row>
    <row r="861" spans="1:9" x14ac:dyDescent="0.2">
      <c r="A861" s="40">
        <v>41801</v>
      </c>
      <c r="B861" s="45">
        <f>VLOOKUP(A861,Template!$A$1:$I$10000,7,FALSE)</f>
        <v>-2.5111889277971144E-3</v>
      </c>
      <c r="C861" s="45">
        <f>VLOOKUP(A861,Template!$A$1:$I$10000,9,FALSE)</f>
        <v>-5.756413616895717E-3</v>
      </c>
      <c r="D861" s="45">
        <f t="shared" si="53"/>
        <v>3.2452246890986025E-3</v>
      </c>
      <c r="E861" s="45">
        <f>(VLOOKUP(A861,Template!$A$1:$I$10000,6,FALSE)/VLOOKUP(A609,Template!$A$1:$I$10000,6,FALSE))-(VLOOKUP(A861,Template!$A$1:$I$10000,8,FALSE)/VLOOKUP(A609,Template!$A$1:$I$10000,8,FALSE))</f>
        <v>-0.14269595446361971</v>
      </c>
      <c r="F861" s="45">
        <f t="shared" si="49"/>
        <v>-7.2672821712543216E-4</v>
      </c>
      <c r="G861" s="46">
        <f t="shared" si="50"/>
        <v>9.682210372895951E-2</v>
      </c>
      <c r="H861" s="85">
        <f t="shared" si="51"/>
        <v>-1.4737952282371172</v>
      </c>
      <c r="I861" s="62">
        <f t="shared" si="52"/>
        <v>0.10071648388884989</v>
      </c>
    </row>
    <row r="862" spans="1:9" x14ac:dyDescent="0.2">
      <c r="A862" s="36">
        <v>41802</v>
      </c>
      <c r="B862" s="47">
        <f>VLOOKUP(A862,Template!$A$1:$I$10000,7,FALSE)</f>
        <v>-2.002494040228231E-3</v>
      </c>
      <c r="C862" s="47">
        <f>VLOOKUP(A862,Template!$A$1:$I$10000,9,FALSE)</f>
        <v>-4.13114200224729E-3</v>
      </c>
      <c r="D862" s="47">
        <f t="shared" si="53"/>
        <v>2.128647962019059E-3</v>
      </c>
      <c r="E862" s="47">
        <f>(VLOOKUP(A862,Template!$A$1:$I$10000,6,FALSE)/VLOOKUP(A610,Template!$A$1:$I$10000,6,FALSE))-(VLOOKUP(A862,Template!$A$1:$I$10000,8,FALSE)/VLOOKUP(A610,Template!$A$1:$I$10000,8,FALSE))</f>
        <v>-0.14088166341755171</v>
      </c>
      <c r="F862" s="47">
        <f t="shared" si="49"/>
        <v>-7.1375185948700532E-4</v>
      </c>
      <c r="G862" s="48">
        <f t="shared" si="50"/>
        <v>9.6903238097091546E-2</v>
      </c>
      <c r="H862" s="86">
        <f t="shared" si="51"/>
        <v>-1.4538385526023008</v>
      </c>
      <c r="I862" s="62">
        <f t="shared" si="52"/>
        <v>0.10071648388884989</v>
      </c>
    </row>
    <row r="863" spans="1:9" x14ac:dyDescent="0.2">
      <c r="A863" s="40">
        <v>41803</v>
      </c>
      <c r="B863" s="45">
        <f>VLOOKUP(A863,Template!$A$1:$I$10000,7,FALSE)</f>
        <v>-4.17912235817397E-3</v>
      </c>
      <c r="C863" s="45">
        <f>VLOOKUP(A863,Template!$A$1:$I$10000,9,FALSE)</f>
        <v>-7.1039922688824753E-3</v>
      </c>
      <c r="D863" s="45">
        <f t="shared" si="53"/>
        <v>2.9248699107085052E-3</v>
      </c>
      <c r="E863" s="45">
        <f>(VLOOKUP(A863,Template!$A$1:$I$10000,6,FALSE)/VLOOKUP(A611,Template!$A$1:$I$10000,6,FALSE))-(VLOOKUP(A863,Template!$A$1:$I$10000,8,FALSE)/VLOOKUP(A611,Template!$A$1:$I$10000,8,FALSE))</f>
        <v>-0.13898996148333442</v>
      </c>
      <c r="F863" s="45">
        <f t="shared" si="49"/>
        <v>-7.0046503353668476E-4</v>
      </c>
      <c r="G863" s="46">
        <f t="shared" si="50"/>
        <v>9.6944849248642773E-2</v>
      </c>
      <c r="H863" s="85">
        <f t="shared" si="51"/>
        <v>-1.4337013524757252</v>
      </c>
      <c r="I863" s="62">
        <f t="shared" si="52"/>
        <v>0.10071648388884989</v>
      </c>
    </row>
    <row r="864" spans="1:9" x14ac:dyDescent="0.2">
      <c r="A864" s="36">
        <v>41806</v>
      </c>
      <c r="B864" s="47">
        <f>VLOOKUP(A864,Template!$A$1:$I$10000,7,FALSE)</f>
        <v>-3.683711776485854E-3</v>
      </c>
      <c r="C864" s="47">
        <f>VLOOKUP(A864,Template!$A$1:$I$10000,9,FALSE)</f>
        <v>-5.6560353909912431E-3</v>
      </c>
      <c r="D864" s="47">
        <f t="shared" si="53"/>
        <v>1.9723236145053891E-3</v>
      </c>
      <c r="E864" s="47">
        <f>(VLOOKUP(A864,Template!$A$1:$I$10000,6,FALSE)/VLOOKUP(A612,Template!$A$1:$I$10000,6,FALSE))-(VLOOKUP(A864,Template!$A$1:$I$10000,8,FALSE)/VLOOKUP(A612,Template!$A$1:$I$10000,8,FALSE))</f>
        <v>-0.14405482402064851</v>
      </c>
      <c r="F864" s="47">
        <f t="shared" si="49"/>
        <v>-6.9155021793766366E-4</v>
      </c>
      <c r="G864" s="48">
        <f t="shared" si="50"/>
        <v>9.7012246722082793E-2</v>
      </c>
      <c r="H864" s="86">
        <f t="shared" si="51"/>
        <v>-1.4849138009691869</v>
      </c>
      <c r="I864" s="62">
        <f t="shared" si="52"/>
        <v>0.10071648388884989</v>
      </c>
    </row>
    <row r="865" spans="1:9" x14ac:dyDescent="0.2">
      <c r="A865" s="40">
        <v>41807</v>
      </c>
      <c r="B865" s="45">
        <f>VLOOKUP(A865,Template!$A$1:$I$10000,7,FALSE)</f>
        <v>-2.3314565156783429E-3</v>
      </c>
      <c r="C865" s="45">
        <f>VLOOKUP(A865,Template!$A$1:$I$10000,9,FALSE)</f>
        <v>-3.5404865044985634E-3</v>
      </c>
      <c r="D865" s="45">
        <f t="shared" si="53"/>
        <v>1.2090299888202205E-3</v>
      </c>
      <c r="E865" s="45">
        <f>(VLOOKUP(A865,Template!$A$1:$I$10000,6,FALSE)/VLOOKUP(A613,Template!$A$1:$I$10000,6,FALSE))-(VLOOKUP(A865,Template!$A$1:$I$10000,8,FALSE)/VLOOKUP(A613,Template!$A$1:$I$10000,8,FALSE))</f>
        <v>-0.148937027826334</v>
      </c>
      <c r="F865" s="45">
        <f t="shared" si="49"/>
        <v>-7.0792279193652497E-4</v>
      </c>
      <c r="G865" s="46">
        <f t="shared" si="50"/>
        <v>9.685928910198488E-2</v>
      </c>
      <c r="H865" s="85">
        <f t="shared" si="51"/>
        <v>-1.5376638545169947</v>
      </c>
      <c r="I865" s="62">
        <f t="shared" si="52"/>
        <v>0.10071648388884989</v>
      </c>
    </row>
    <row r="866" spans="1:9" x14ac:dyDescent="0.2">
      <c r="A866" s="36">
        <v>41808</v>
      </c>
      <c r="B866" s="47">
        <f>VLOOKUP(A866,Template!$A$1:$I$10000,7,FALSE)</f>
        <v>1.5452776087467868E-3</v>
      </c>
      <c r="C866" s="47">
        <f>VLOOKUP(A866,Template!$A$1:$I$10000,9,FALSE)</f>
        <v>1.0873427245746914E-2</v>
      </c>
      <c r="D866" s="47">
        <f t="shared" si="53"/>
        <v>-9.3281496370001271E-3</v>
      </c>
      <c r="E866" s="47">
        <f>(VLOOKUP(A866,Template!$A$1:$I$10000,6,FALSE)/VLOOKUP(A614,Template!$A$1:$I$10000,6,FALSE))-(VLOOKUP(A866,Template!$A$1:$I$10000,8,FALSE)/VLOOKUP(A614,Template!$A$1:$I$10000,8,FALSE))</f>
        <v>-0.1596929536145324</v>
      </c>
      <c r="F866" s="47">
        <f t="shared" si="49"/>
        <v>-7.634879318568318E-4</v>
      </c>
      <c r="G866" s="48">
        <f t="shared" si="50"/>
        <v>9.6724459674160546E-2</v>
      </c>
      <c r="H866" s="86">
        <f t="shared" si="51"/>
        <v>-1.6510090017819306</v>
      </c>
      <c r="I866" s="62">
        <f t="shared" si="52"/>
        <v>0.10071648388884989</v>
      </c>
    </row>
    <row r="867" spans="1:9" x14ac:dyDescent="0.2">
      <c r="A867" s="40">
        <v>41809</v>
      </c>
      <c r="B867" s="45">
        <f>VLOOKUP(A867,Template!$A$1:$I$10000,7,FALSE)</f>
        <v>8.9174467199237828E-3</v>
      </c>
      <c r="C867" s="45">
        <f>VLOOKUP(A867,Template!$A$1:$I$10000,9,FALSE)</f>
        <v>6.2698679347685804E-3</v>
      </c>
      <c r="D867" s="45">
        <f t="shared" si="53"/>
        <v>2.6475787851552024E-3</v>
      </c>
      <c r="E867" s="45">
        <f>(VLOOKUP(A867,Template!$A$1:$I$10000,6,FALSE)/VLOOKUP(A615,Template!$A$1:$I$10000,6,FALSE))-(VLOOKUP(A867,Template!$A$1:$I$10000,8,FALSE)/VLOOKUP(A615,Template!$A$1:$I$10000,8,FALSE))</f>
        <v>-0.15327383056274613</v>
      </c>
      <c r="F867" s="45">
        <f t="shared" si="49"/>
        <v>-7.5285007380965089E-4</v>
      </c>
      <c r="G867" s="46">
        <f t="shared" si="50"/>
        <v>9.7103228267827593E-2</v>
      </c>
      <c r="H867" s="85">
        <f t="shared" si="51"/>
        <v>-1.5784627689204136</v>
      </c>
      <c r="I867" s="62">
        <f t="shared" si="52"/>
        <v>0.10071648388884989</v>
      </c>
    </row>
    <row r="868" spans="1:9" x14ac:dyDescent="0.2">
      <c r="A868" s="36">
        <v>41810</v>
      </c>
      <c r="B868" s="47">
        <f>VLOOKUP(A868,Template!$A$1:$I$10000,7,FALSE)</f>
        <v>-2.1201373657679934E-3</v>
      </c>
      <c r="C868" s="47">
        <f>VLOOKUP(A868,Template!$A$1:$I$10000,9,FALSE)</f>
        <v>-5.999650705267201E-3</v>
      </c>
      <c r="D868" s="47">
        <f t="shared" si="53"/>
        <v>3.8795133394992076E-3</v>
      </c>
      <c r="E868" s="47">
        <f>(VLOOKUP(A868,Template!$A$1:$I$10000,6,FALSE)/VLOOKUP(A616,Template!$A$1:$I$10000,6,FALSE))-(VLOOKUP(A868,Template!$A$1:$I$10000,8,FALSE)/VLOOKUP(A616,Template!$A$1:$I$10000,8,FALSE))</f>
        <v>-0.14539563174104231</v>
      </c>
      <c r="F868" s="47">
        <f t="shared" si="49"/>
        <v>-7.2311466659044264E-4</v>
      </c>
      <c r="G868" s="48">
        <f t="shared" si="50"/>
        <v>9.7119870743901007E-2</v>
      </c>
      <c r="H868" s="86">
        <f t="shared" si="51"/>
        <v>-1.4970739831855979</v>
      </c>
      <c r="I868" s="62">
        <f t="shared" si="52"/>
        <v>0.10071648388884989</v>
      </c>
    </row>
    <row r="869" spans="1:9" x14ac:dyDescent="0.2">
      <c r="A869" s="40">
        <v>41813</v>
      </c>
      <c r="B869" s="45">
        <f>VLOOKUP(A869,Template!$A$1:$I$10000,7,FALSE)</f>
        <v>-1.5086497598079118E-3</v>
      </c>
      <c r="C869" s="45">
        <f>VLOOKUP(A869,Template!$A$1:$I$10000,9,FALSE)</f>
        <v>2.527001188569189E-3</v>
      </c>
      <c r="D869" s="45">
        <f t="shared" si="53"/>
        <v>-4.0356509483771008E-3</v>
      </c>
      <c r="E869" s="45">
        <f>(VLOOKUP(A869,Template!$A$1:$I$10000,6,FALSE)/VLOOKUP(A617,Template!$A$1:$I$10000,6,FALSE))-(VLOOKUP(A869,Template!$A$1:$I$10000,8,FALSE)/VLOOKUP(A617,Template!$A$1:$I$10000,8,FALSE))</f>
        <v>-0.15256759998780234</v>
      </c>
      <c r="F869" s="45">
        <f t="shared" si="49"/>
        <v>-7.2257258159340179E-4</v>
      </c>
      <c r="G869" s="46">
        <f t="shared" si="50"/>
        <v>9.7168035560473362E-2</v>
      </c>
      <c r="H869" s="85">
        <f t="shared" si="51"/>
        <v>-1.5701418589742979</v>
      </c>
      <c r="I869" s="62">
        <f t="shared" si="52"/>
        <v>0.10071648388884989</v>
      </c>
    </row>
    <row r="870" spans="1:9" x14ac:dyDescent="0.2">
      <c r="A870" s="36">
        <v>41814</v>
      </c>
      <c r="B870" s="47">
        <f>VLOOKUP(A870,Template!$A$1:$I$10000,7,FALSE)</f>
        <v>3.3089148253491185E-3</v>
      </c>
      <c r="C870" s="47">
        <f>VLOOKUP(A870,Template!$A$1:$I$10000,9,FALSE)</f>
        <v>5.6830189846339696E-3</v>
      </c>
      <c r="D870" s="47">
        <f t="shared" si="53"/>
        <v>-2.3741041592848511E-3</v>
      </c>
      <c r="E870" s="47">
        <f>(VLOOKUP(A870,Template!$A$1:$I$10000,6,FALSE)/VLOOKUP(A618,Template!$A$1:$I$10000,6,FALSE))-(VLOOKUP(A870,Template!$A$1:$I$10000,8,FALSE)/VLOOKUP(A618,Template!$A$1:$I$10000,8,FALSE))</f>
        <v>-0.15394181891231107</v>
      </c>
      <c r="F870" s="47">
        <f t="shared" si="49"/>
        <v>-7.4544196296390925E-4</v>
      </c>
      <c r="G870" s="48">
        <f t="shared" si="50"/>
        <v>9.7136303397527671E-2</v>
      </c>
      <c r="H870" s="86">
        <f t="shared" si="51"/>
        <v>-1.5848021134004695</v>
      </c>
      <c r="I870" s="62">
        <f t="shared" si="52"/>
        <v>0.10071648388884989</v>
      </c>
    </row>
    <row r="871" spans="1:9" x14ac:dyDescent="0.2">
      <c r="A871" s="40">
        <v>41815</v>
      </c>
      <c r="B871" s="45">
        <f>VLOOKUP(A871,Template!$A$1:$I$10000,7,FALSE)</f>
        <v>6.0391993701158775E-4</v>
      </c>
      <c r="C871" s="45">
        <f>VLOOKUP(A871,Template!$A$1:$I$10000,9,FALSE)</f>
        <v>-2.1014702603516788E-3</v>
      </c>
      <c r="D871" s="45">
        <f t="shared" si="53"/>
        <v>2.7053901973632666E-3</v>
      </c>
      <c r="E871" s="45">
        <f>(VLOOKUP(A871,Template!$A$1:$I$10000,6,FALSE)/VLOOKUP(A619,Template!$A$1:$I$10000,6,FALSE))-(VLOOKUP(A871,Template!$A$1:$I$10000,8,FALSE)/VLOOKUP(A619,Template!$A$1:$I$10000,8,FALSE))</f>
        <v>-0.15193613391438243</v>
      </c>
      <c r="F871" s="45">
        <f t="shared" si="49"/>
        <v>-7.2813244816518122E-4</v>
      </c>
      <c r="G871" s="46">
        <f t="shared" si="50"/>
        <v>9.7145592689708543E-2</v>
      </c>
      <c r="H871" s="85">
        <f t="shared" si="51"/>
        <v>-1.564004394925868</v>
      </c>
      <c r="I871" s="62">
        <f t="shared" si="52"/>
        <v>0.10071648388884989</v>
      </c>
    </row>
    <row r="872" spans="1:9" x14ac:dyDescent="0.2">
      <c r="A872" s="36">
        <v>41816</v>
      </c>
      <c r="B872" s="47">
        <f>VLOOKUP(A872,Template!$A$1:$I$10000,7,FALSE)</f>
        <v>-2.4105378595905558E-3</v>
      </c>
      <c r="C872" s="47">
        <f>VLOOKUP(A872,Template!$A$1:$I$10000,9,FALSE)</f>
        <v>-1.7771705493049295E-3</v>
      </c>
      <c r="D872" s="47">
        <f t="shared" si="53"/>
        <v>-6.3336731028562632E-4</v>
      </c>
      <c r="E872" s="47">
        <f>(VLOOKUP(A872,Template!$A$1:$I$10000,6,FALSE)/VLOOKUP(A620,Template!$A$1:$I$10000,6,FALSE))-(VLOOKUP(A872,Template!$A$1:$I$10000,8,FALSE)/VLOOKUP(A620,Template!$A$1:$I$10000,8,FALSE))</f>
        <v>-0.16021692208125704</v>
      </c>
      <c r="F872" s="47">
        <f t="shared" si="49"/>
        <v>-7.2836625686518335E-4</v>
      </c>
      <c r="G872" s="48">
        <f t="shared" si="50"/>
        <v>9.7206611472243618E-2</v>
      </c>
      <c r="H872" s="86">
        <f t="shared" si="51"/>
        <v>-1.6482101335978097</v>
      </c>
      <c r="I872" s="62">
        <f t="shared" si="52"/>
        <v>0.10071648388884989</v>
      </c>
    </row>
    <row r="873" spans="1:9" x14ac:dyDescent="0.2">
      <c r="A873" s="40">
        <v>41817</v>
      </c>
      <c r="B873" s="45">
        <f>VLOOKUP(A873,Template!$A$1:$I$10000,7,FALSE)</f>
        <v>-5.0423415694256235E-4</v>
      </c>
      <c r="C873" s="45">
        <f>VLOOKUP(A873,Template!$A$1:$I$10000,9,FALSE)</f>
        <v>-3.2004857328828962E-3</v>
      </c>
      <c r="D873" s="45">
        <f t="shared" si="53"/>
        <v>2.6962515759403338E-3</v>
      </c>
      <c r="E873" s="45">
        <f>(VLOOKUP(A873,Template!$A$1:$I$10000,6,FALSE)/VLOOKUP(A621,Template!$A$1:$I$10000,6,FALSE))-(VLOOKUP(A873,Template!$A$1:$I$10000,8,FALSE)/VLOOKUP(A621,Template!$A$1:$I$10000,8,FALSE))</f>
        <v>-0.15925601342645723</v>
      </c>
      <c r="F873" s="45">
        <f t="shared" si="49"/>
        <v>-7.3213972492965898E-4</v>
      </c>
      <c r="G873" s="46">
        <f t="shared" si="50"/>
        <v>9.7107174198775695E-2</v>
      </c>
      <c r="H873" s="85">
        <f t="shared" si="51"/>
        <v>-1.6400025512066141</v>
      </c>
      <c r="I873" s="62">
        <f t="shared" si="52"/>
        <v>0.10071648388884989</v>
      </c>
    </row>
    <row r="874" spans="1:9" x14ac:dyDescent="0.2">
      <c r="A874" s="36">
        <v>41820</v>
      </c>
      <c r="B874" s="47">
        <f>VLOOKUP(A874,Template!$A$1:$I$10000,7,FALSE)</f>
        <v>-1.2391537933288399E-3</v>
      </c>
      <c r="C874" s="47">
        <f>VLOOKUP(A874,Template!$A$1:$I$10000,9,FALSE)</f>
        <v>3.2520577007955076E-4</v>
      </c>
      <c r="D874" s="47">
        <f t="shared" si="53"/>
        <v>-1.5643595634083907E-3</v>
      </c>
      <c r="E874" s="47">
        <f>(VLOOKUP(A874,Template!$A$1:$I$10000,6,FALSE)/VLOOKUP(A622,Template!$A$1:$I$10000,6,FALSE))-(VLOOKUP(A874,Template!$A$1:$I$10000,8,FALSE)/VLOOKUP(A622,Template!$A$1:$I$10000,8,FALSE))</f>
        <v>-0.14614160413974187</v>
      </c>
      <c r="F874" s="47">
        <f t="shared" si="49"/>
        <v>-7.460174901679444E-4</v>
      </c>
      <c r="G874" s="48">
        <f t="shared" si="50"/>
        <v>9.7130928955993595E-2</v>
      </c>
      <c r="H874" s="86">
        <f t="shared" si="51"/>
        <v>-1.5045836142054523</v>
      </c>
      <c r="I874" s="62">
        <f t="shared" si="52"/>
        <v>0.10071648388884989</v>
      </c>
    </row>
    <row r="875" spans="1:9" x14ac:dyDescent="0.2">
      <c r="A875" s="40">
        <v>41821</v>
      </c>
      <c r="B875" s="45">
        <f>VLOOKUP(A875,Template!$A$1:$I$10000,7,FALSE)</f>
        <v>-4.8981910123635508E-4</v>
      </c>
      <c r="C875" s="45">
        <f>VLOOKUP(A875,Template!$A$1:$I$10000,9,FALSE)</f>
        <v>-1.215254932619203E-3</v>
      </c>
      <c r="D875" s="45">
        <f t="shared" si="53"/>
        <v>7.2543583138284795E-4</v>
      </c>
      <c r="E875" s="45">
        <f>(VLOOKUP(A875,Template!$A$1:$I$10000,6,FALSE)/VLOOKUP(A623,Template!$A$1:$I$10000,6,FALSE))-(VLOOKUP(A875,Template!$A$1:$I$10000,8,FALSE)/VLOOKUP(A623,Template!$A$1:$I$10000,8,FALSE))</f>
        <v>-0.15362056077435993</v>
      </c>
      <c r="F875" s="45">
        <f t="shared" si="49"/>
        <v>-6.7412493790515752E-4</v>
      </c>
      <c r="G875" s="46">
        <f t="shared" si="50"/>
        <v>9.5673378323628683E-2</v>
      </c>
      <c r="H875" s="85">
        <f t="shared" si="51"/>
        <v>-1.6056771848770379</v>
      </c>
      <c r="I875" s="62">
        <f t="shared" si="52"/>
        <v>0.10071648388884989</v>
      </c>
    </row>
    <row r="876" spans="1:9" x14ac:dyDescent="0.2">
      <c r="A876" s="36">
        <v>41822</v>
      </c>
      <c r="B876" s="47">
        <f>VLOOKUP(A876,Template!$A$1:$I$10000,7,FALSE)</f>
        <v>2.7789085598231011E-3</v>
      </c>
      <c r="C876" s="47">
        <f>VLOOKUP(A876,Template!$A$1:$I$10000,9,FALSE)</f>
        <v>4.314108426202834E-3</v>
      </c>
      <c r="D876" s="47">
        <f t="shared" si="53"/>
        <v>-1.5351998663797328E-3</v>
      </c>
      <c r="E876" s="47">
        <f>(VLOOKUP(A876,Template!$A$1:$I$10000,6,FALSE)/VLOOKUP(A624,Template!$A$1:$I$10000,6,FALSE))-(VLOOKUP(A876,Template!$A$1:$I$10000,8,FALSE)/VLOOKUP(A624,Template!$A$1:$I$10000,8,FALSE))</f>
        <v>-0.14422857282546719</v>
      </c>
      <c r="F876" s="47">
        <f t="shared" si="49"/>
        <v>-7.2186406217602237E-4</v>
      </c>
      <c r="G876" s="48">
        <f t="shared" si="50"/>
        <v>9.5018670691892487E-2</v>
      </c>
      <c r="H876" s="86">
        <f t="shared" si="51"/>
        <v>-1.5178971856293666</v>
      </c>
      <c r="I876" s="62">
        <f t="shared" si="52"/>
        <v>0.10071648388884989</v>
      </c>
    </row>
    <row r="877" spans="1:9" x14ac:dyDescent="0.2">
      <c r="A877" s="40">
        <v>41823</v>
      </c>
      <c r="B877" s="45">
        <f>VLOOKUP(A877,Template!$A$1:$I$10000,7,FALSE)</f>
        <v>2.2527764422721752E-3</v>
      </c>
      <c r="C877" s="45">
        <f>VLOOKUP(A877,Template!$A$1:$I$10000,9,FALSE)</f>
        <v>1.481588180218818E-3</v>
      </c>
      <c r="D877" s="45">
        <f t="shared" si="53"/>
        <v>7.7118826205335722E-4</v>
      </c>
      <c r="E877" s="45">
        <f>(VLOOKUP(A877,Template!$A$1:$I$10000,6,FALSE)/VLOOKUP(A625,Template!$A$1:$I$10000,6,FALSE))-(VLOOKUP(A877,Template!$A$1:$I$10000,8,FALSE)/VLOOKUP(A625,Template!$A$1:$I$10000,8,FALSE))</f>
        <v>-0.1430822229745321</v>
      </c>
      <c r="F877" s="45">
        <f t="shared" si="49"/>
        <v>-6.8040652969153233E-4</v>
      </c>
      <c r="G877" s="46">
        <f t="shared" si="50"/>
        <v>9.4592003279531947E-2</v>
      </c>
      <c r="H877" s="85">
        <f t="shared" si="51"/>
        <v>-1.5126249367158988</v>
      </c>
      <c r="I877" s="62">
        <f t="shared" si="52"/>
        <v>0.10071648388884989</v>
      </c>
    </row>
    <row r="878" spans="1:9" x14ac:dyDescent="0.2">
      <c r="A878" s="36">
        <v>41824</v>
      </c>
      <c r="B878" s="47">
        <f>VLOOKUP(A878,Template!$A$1:$I$10000,7,FALSE)</f>
        <v>-6.6718931168618933E-4</v>
      </c>
      <c r="C878" s="47">
        <f>VLOOKUP(A878,Template!$A$1:$I$10000,9,FALSE)</f>
        <v>-1.5230590628434459E-3</v>
      </c>
      <c r="D878" s="47">
        <f t="shared" si="53"/>
        <v>8.5586975115725661E-4</v>
      </c>
      <c r="E878" s="47">
        <f>(VLOOKUP(A878,Template!$A$1:$I$10000,6,FALSE)/VLOOKUP(A626,Template!$A$1:$I$10000,6,FALSE))-(VLOOKUP(A878,Template!$A$1:$I$10000,8,FALSE)/VLOOKUP(A626,Template!$A$1:$I$10000,8,FALSE))</f>
        <v>-0.12840255404730072</v>
      </c>
      <c r="F878" s="47">
        <f t="shared" si="49"/>
        <v>-6.8382027190071789E-4</v>
      </c>
      <c r="G878" s="48">
        <f t="shared" si="50"/>
        <v>9.4572540054850621E-2</v>
      </c>
      <c r="H878" s="86">
        <f t="shared" si="51"/>
        <v>-1.3577149770200654</v>
      </c>
      <c r="I878" s="62">
        <f t="shared" si="52"/>
        <v>0.10071648388884989</v>
      </c>
    </row>
    <row r="879" spans="1:9" x14ac:dyDescent="0.2">
      <c r="A879" s="40">
        <v>41827</v>
      </c>
      <c r="B879" s="45">
        <f>VLOOKUP(A879,Template!$A$1:$I$10000,7,FALSE)</f>
        <v>-3.7867446915212932E-3</v>
      </c>
      <c r="C879" s="45">
        <f>VLOOKUP(A879,Template!$A$1:$I$10000,9,FALSE)</f>
        <v>-1.3839050301603928E-3</v>
      </c>
      <c r="D879" s="45">
        <f t="shared" si="53"/>
        <v>-2.4028396613609004E-3</v>
      </c>
      <c r="E879" s="45">
        <f>(VLOOKUP(A879,Template!$A$1:$I$10000,6,FALSE)/VLOOKUP(A627,Template!$A$1:$I$10000,6,FALSE))-(VLOOKUP(A879,Template!$A$1:$I$10000,8,FALSE)/VLOOKUP(A627,Template!$A$1:$I$10000,8,FALSE))</f>
        <v>-0.14201894638146173</v>
      </c>
      <c r="F879" s="45">
        <f t="shared" si="49"/>
        <v>-6.3874984590835029E-4</v>
      </c>
      <c r="G879" s="46">
        <f t="shared" si="50"/>
        <v>9.3663228023629794E-2</v>
      </c>
      <c r="H879" s="85">
        <f t="shared" si="51"/>
        <v>-1.5162721740236471</v>
      </c>
      <c r="I879" s="62">
        <f t="shared" si="52"/>
        <v>0.10071648388884989</v>
      </c>
    </row>
    <row r="880" spans="1:9" x14ac:dyDescent="0.2">
      <c r="A880" s="36">
        <v>41828</v>
      </c>
      <c r="B880" s="47">
        <f>VLOOKUP(A880,Template!$A$1:$I$10000,7,FALSE)</f>
        <v>9.3884290138201987E-3</v>
      </c>
      <c r="C880" s="47">
        <f>VLOOKUP(A880,Template!$A$1:$I$10000,9,FALSE)</f>
        <v>9.9145580950859014E-3</v>
      </c>
      <c r="D880" s="47">
        <f t="shared" si="53"/>
        <v>-5.2612908126570268E-4</v>
      </c>
      <c r="E880" s="47">
        <f>(VLOOKUP(A880,Template!$A$1:$I$10000,6,FALSE)/VLOOKUP(A628,Template!$A$1:$I$10000,6,FALSE))-(VLOOKUP(A880,Template!$A$1:$I$10000,8,FALSE)/VLOOKUP(A628,Template!$A$1:$I$10000,8,FALSE))</f>
        <v>-0.14037759678412931</v>
      </c>
      <c r="F880" s="47">
        <f t="shared" si="49"/>
        <v>-6.8372873028256531E-4</v>
      </c>
      <c r="G880" s="48">
        <f t="shared" si="50"/>
        <v>9.296672661751082E-2</v>
      </c>
      <c r="H880" s="86">
        <f t="shared" si="51"/>
        <v>-1.5099767614888613</v>
      </c>
      <c r="I880" s="62">
        <f t="shared" si="52"/>
        <v>0.10071648388884989</v>
      </c>
    </row>
    <row r="881" spans="1:9" x14ac:dyDescent="0.2">
      <c r="A881" s="40">
        <v>41829</v>
      </c>
      <c r="B881" s="45">
        <f>VLOOKUP(A881,Template!$A$1:$I$10000,7,FALSE)</f>
        <v>1.5075463615904283E-2</v>
      </c>
      <c r="C881" s="45">
        <f>VLOOKUP(A881,Template!$A$1:$I$10000,9,FALSE)</f>
        <v>1.3691572337310554E-2</v>
      </c>
      <c r="D881" s="45">
        <f t="shared" si="53"/>
        <v>1.3838912785937296E-3</v>
      </c>
      <c r="E881" s="45">
        <f>(VLOOKUP(A881,Template!$A$1:$I$10000,6,FALSE)/VLOOKUP(A629,Template!$A$1:$I$10000,6,FALSE))-(VLOOKUP(A881,Template!$A$1:$I$10000,8,FALSE)/VLOOKUP(A629,Template!$A$1:$I$10000,8,FALSE))</f>
        <v>-0.13504845276104593</v>
      </c>
      <c r="F881" s="45">
        <f t="shared" si="49"/>
        <v>-6.4996881102009267E-4</v>
      </c>
      <c r="G881" s="46">
        <f t="shared" si="50"/>
        <v>9.2739394843627448E-2</v>
      </c>
      <c r="H881" s="85">
        <f t="shared" si="51"/>
        <v>-1.4562145136784417</v>
      </c>
      <c r="I881" s="62">
        <f t="shared" si="52"/>
        <v>0.10071648388884989</v>
      </c>
    </row>
    <row r="882" spans="1:9" x14ac:dyDescent="0.2">
      <c r="A882" s="36">
        <v>41830</v>
      </c>
      <c r="B882" s="47">
        <f>VLOOKUP(A882,Template!$A$1:$I$10000,7,FALSE)</f>
        <v>1.8565036087228037E-3</v>
      </c>
      <c r="C882" s="47">
        <f>VLOOKUP(A882,Template!$A$1:$I$10000,9,FALSE)</f>
        <v>-1.7562664492720703E-3</v>
      </c>
      <c r="D882" s="47">
        <f t="shared" si="53"/>
        <v>3.6127700579948741E-3</v>
      </c>
      <c r="E882" s="47">
        <f>(VLOOKUP(A882,Template!$A$1:$I$10000,6,FALSE)/VLOOKUP(A630,Template!$A$1:$I$10000,6,FALSE))-(VLOOKUP(A882,Template!$A$1:$I$10000,8,FALSE)/VLOOKUP(A630,Template!$A$1:$I$10000,8,FALSE))</f>
        <v>-0.12710987776744231</v>
      </c>
      <c r="F882" s="47">
        <f t="shared" si="49"/>
        <v>-6.0462920733478343E-4</v>
      </c>
      <c r="G882" s="48">
        <f t="shared" si="50"/>
        <v>9.2479149138471967E-2</v>
      </c>
      <c r="H882" s="86">
        <f t="shared" si="51"/>
        <v>-1.3744706666485076</v>
      </c>
      <c r="I882" s="62">
        <f t="shared" si="52"/>
        <v>0.10071648388884989</v>
      </c>
    </row>
    <row r="883" spans="1:9" x14ac:dyDescent="0.2">
      <c r="A883" s="40">
        <v>41831</v>
      </c>
      <c r="B883" s="45">
        <f>VLOOKUP(A883,Template!$A$1:$I$10000,7,FALSE)</f>
        <v>2.320473876779694E-3</v>
      </c>
      <c r="C883" s="45">
        <f>VLOOKUP(A883,Template!$A$1:$I$10000,9,FALSE)</f>
        <v>1.7870825939667601E-3</v>
      </c>
      <c r="D883" s="45">
        <f t="shared" si="53"/>
        <v>5.3339128281293391E-4</v>
      </c>
      <c r="E883" s="45">
        <f>(VLOOKUP(A883,Template!$A$1:$I$10000,6,FALSE)/VLOOKUP(A631,Template!$A$1:$I$10000,6,FALSE))-(VLOOKUP(A883,Template!$A$1:$I$10000,8,FALSE)/VLOOKUP(A631,Template!$A$1:$I$10000,8,FALSE))</f>
        <v>-0.12986675207548692</v>
      </c>
      <c r="F883" s="45">
        <f t="shared" si="49"/>
        <v>-5.8562523743516668E-4</v>
      </c>
      <c r="G883" s="46">
        <f t="shared" si="50"/>
        <v>9.2502676198780692E-2</v>
      </c>
      <c r="H883" s="85">
        <f t="shared" si="51"/>
        <v>-1.4039242691358884</v>
      </c>
      <c r="I883" s="62">
        <f t="shared" si="52"/>
        <v>0.10071648388884989</v>
      </c>
    </row>
    <row r="884" spans="1:9" x14ac:dyDescent="0.2">
      <c r="A884" s="36">
        <v>41834</v>
      </c>
      <c r="B884" s="47">
        <f>VLOOKUP(A884,Template!$A$1:$I$10000,7,FALSE)</f>
        <v>-1.4096969181047747E-3</v>
      </c>
      <c r="C884" s="47">
        <f>VLOOKUP(A884,Template!$A$1:$I$10000,9,FALSE)</f>
        <v>-2.4254928354866534E-3</v>
      </c>
      <c r="D884" s="47">
        <f t="shared" si="53"/>
        <v>1.0157959173818787E-3</v>
      </c>
      <c r="E884" s="47">
        <f>(VLOOKUP(A884,Template!$A$1:$I$10000,6,FALSE)/VLOOKUP(A632,Template!$A$1:$I$10000,6,FALSE))-(VLOOKUP(A884,Template!$A$1:$I$10000,8,FALSE)/VLOOKUP(A632,Template!$A$1:$I$10000,8,FALSE))</f>
        <v>-0.13373667768999942</v>
      </c>
      <c r="F884" s="47">
        <f t="shared" si="49"/>
        <v>-5.8969890804451701E-4</v>
      </c>
      <c r="G884" s="48">
        <f t="shared" si="50"/>
        <v>9.2471748872748921E-2</v>
      </c>
      <c r="H884" s="86">
        <f t="shared" si="51"/>
        <v>-1.4462436292195087</v>
      </c>
      <c r="I884" s="62">
        <f t="shared" si="52"/>
        <v>0.10071648388884989</v>
      </c>
    </row>
    <row r="885" spans="1:9" x14ac:dyDescent="0.2">
      <c r="A885" s="40">
        <v>41835</v>
      </c>
      <c r="B885" s="45">
        <f>VLOOKUP(A885,Template!$A$1:$I$10000,7,FALSE)</f>
        <v>-1.4030443882938615E-3</v>
      </c>
      <c r="C885" s="45">
        <f>VLOOKUP(A885,Template!$A$1:$I$10000,9,FALSE)</f>
        <v>-1.4880914848380833E-4</v>
      </c>
      <c r="D885" s="45">
        <f t="shared" si="53"/>
        <v>-1.2542352398100531E-3</v>
      </c>
      <c r="E885" s="45">
        <f>(VLOOKUP(A885,Template!$A$1:$I$10000,6,FALSE)/VLOOKUP(A633,Template!$A$1:$I$10000,6,FALSE))-(VLOOKUP(A885,Template!$A$1:$I$10000,8,FALSE)/VLOOKUP(A633,Template!$A$1:$I$10000,8,FALSE))</f>
        <v>-0.13709040663096583</v>
      </c>
      <c r="F885" s="45">
        <f t="shared" si="49"/>
        <v>-6.1477311780681193E-4</v>
      </c>
      <c r="G885" s="46">
        <f t="shared" si="50"/>
        <v>9.2309868038665768E-2</v>
      </c>
      <c r="H885" s="85">
        <f t="shared" si="51"/>
        <v>-1.4851110671455285</v>
      </c>
      <c r="I885" s="62">
        <f t="shared" si="52"/>
        <v>0.10071648388884989</v>
      </c>
    </row>
    <row r="886" spans="1:9" x14ac:dyDescent="0.2">
      <c r="A886" s="36">
        <v>41837</v>
      </c>
      <c r="B886" s="47">
        <f>VLOOKUP(A886,Template!$A$1:$I$10000,7,FALSE)</f>
        <v>-1.8210397794216071E-3</v>
      </c>
      <c r="C886" s="47">
        <f>VLOOKUP(A886,Template!$A$1:$I$10000,9,FALSE)</f>
        <v>-4.4271004131959391E-3</v>
      </c>
      <c r="D886" s="47">
        <f t="shared" si="53"/>
        <v>2.6060606337743319E-3</v>
      </c>
      <c r="E886" s="47">
        <f>(VLOOKUP(A886,Template!$A$1:$I$10000,6,FALSE)/VLOOKUP(A634,Template!$A$1:$I$10000,6,FALSE))-(VLOOKUP(A886,Template!$A$1:$I$10000,8,FALSE)/VLOOKUP(A634,Template!$A$1:$I$10000,8,FALSE))</f>
        <v>-0.13831981734557608</v>
      </c>
      <c r="F886" s="47">
        <f t="shared" si="49"/>
        <v>-6.0798828570599029E-4</v>
      </c>
      <c r="G886" s="48">
        <f t="shared" si="50"/>
        <v>9.2299745638413339E-2</v>
      </c>
      <c r="H886" s="86">
        <f t="shared" si="51"/>
        <v>-1.4985937002193654</v>
      </c>
      <c r="I886" s="62">
        <f t="shared" si="52"/>
        <v>0.10071648388884989</v>
      </c>
    </row>
    <row r="887" spans="1:9" x14ac:dyDescent="0.2">
      <c r="A887" s="40">
        <v>41838</v>
      </c>
      <c r="B887" s="45">
        <f>VLOOKUP(A887,Template!$A$1:$I$10000,7,FALSE)</f>
        <v>-1.0613920513441455E-3</v>
      </c>
      <c r="C887" s="45">
        <f>VLOOKUP(A887,Template!$A$1:$I$10000,9,FALSE)</f>
        <v>-3.344591769770533E-4</v>
      </c>
      <c r="D887" s="45">
        <f t="shared" si="53"/>
        <v>-7.269328743670922E-4</v>
      </c>
      <c r="E887" s="45">
        <f>(VLOOKUP(A887,Template!$A$1:$I$10000,6,FALSE)/VLOOKUP(A635,Template!$A$1:$I$10000,6,FALSE))-(VLOOKUP(A887,Template!$A$1:$I$10000,8,FALSE)/VLOOKUP(A635,Template!$A$1:$I$10000,8,FALSE))</f>
        <v>-0.1387279006485117</v>
      </c>
      <c r="F887" s="45">
        <f t="shared" si="49"/>
        <v>-6.2221864459121397E-4</v>
      </c>
      <c r="G887" s="46">
        <f t="shared" si="50"/>
        <v>9.2289973420076526E-2</v>
      </c>
      <c r="H887" s="85">
        <f t="shared" si="51"/>
        <v>-1.5031741315718397</v>
      </c>
      <c r="I887" s="62">
        <f t="shared" si="52"/>
        <v>0.10071648388884989</v>
      </c>
    </row>
    <row r="888" spans="1:9" x14ac:dyDescent="0.2">
      <c r="A888" s="36">
        <v>41841</v>
      </c>
      <c r="B888" s="47">
        <f>VLOOKUP(A888,Template!$A$1:$I$10000,7,FALSE)</f>
        <v>-3.0537510828863024E-3</v>
      </c>
      <c r="C888" s="47">
        <f>VLOOKUP(A888,Template!$A$1:$I$10000,9,FALSE)</f>
        <v>-2.1595042264944686E-3</v>
      </c>
      <c r="D888" s="47">
        <f t="shared" si="53"/>
        <v>-8.9424685639183377E-4</v>
      </c>
      <c r="E888" s="47">
        <f>(VLOOKUP(A888,Template!$A$1:$I$10000,6,FALSE)/VLOOKUP(A636,Template!$A$1:$I$10000,6,FALSE))-(VLOOKUP(A888,Template!$A$1:$I$10000,8,FALSE)/VLOOKUP(A636,Template!$A$1:$I$10000,8,FALSE))</f>
        <v>-0.12238825981254131</v>
      </c>
      <c r="F888" s="47">
        <f t="shared" si="49"/>
        <v>-6.2396306844478679E-4</v>
      </c>
      <c r="G888" s="48">
        <f t="shared" si="50"/>
        <v>9.2289876756233388E-2</v>
      </c>
      <c r="H888" s="86">
        <f t="shared" si="51"/>
        <v>-1.3261287598834619</v>
      </c>
      <c r="I888" s="62">
        <f t="shared" si="52"/>
        <v>0.10071648388884989</v>
      </c>
    </row>
    <row r="889" spans="1:9" x14ac:dyDescent="0.2">
      <c r="A889" s="40">
        <v>41842</v>
      </c>
      <c r="B889" s="45">
        <f>VLOOKUP(A889,Template!$A$1:$I$10000,7,FALSE)</f>
        <v>-6.5754347089286291E-4</v>
      </c>
      <c r="C889" s="45">
        <f>VLOOKUP(A889,Template!$A$1:$I$10000,9,FALSE)</f>
        <v>-1.4504055293218521E-3</v>
      </c>
      <c r="D889" s="45">
        <f t="shared" si="53"/>
        <v>7.9286205842898916E-4</v>
      </c>
      <c r="E889" s="45">
        <f>(VLOOKUP(A889,Template!$A$1:$I$10000,6,FALSE)/VLOOKUP(A637,Template!$A$1:$I$10000,6,FALSE))-(VLOOKUP(A889,Template!$A$1:$I$10000,8,FALSE)/VLOOKUP(A637,Template!$A$1:$I$10000,8,FALSE))</f>
        <v>-0.11406981689012163</v>
      </c>
      <c r="F889" s="45">
        <f t="shared" si="49"/>
        <v>-5.5020471412844029E-4</v>
      </c>
      <c r="G889" s="46">
        <f t="shared" si="50"/>
        <v>9.0651909772424114E-2</v>
      </c>
      <c r="H889" s="85">
        <f t="shared" si="51"/>
        <v>-1.2583277856637185</v>
      </c>
      <c r="I889" s="62">
        <f t="shared" si="52"/>
        <v>0.10071648388884989</v>
      </c>
    </row>
    <row r="890" spans="1:9" x14ac:dyDescent="0.2">
      <c r="A890" s="36">
        <v>41843</v>
      </c>
      <c r="B890" s="47">
        <f>VLOOKUP(A890,Template!$A$1:$I$10000,7,FALSE)</f>
        <v>-4.0215225783898356E-3</v>
      </c>
      <c r="C890" s="47">
        <f>VLOOKUP(A890,Template!$A$1:$I$10000,9,FALSE)</f>
        <v>-2.325037139542907E-3</v>
      </c>
      <c r="D890" s="47">
        <f t="shared" si="53"/>
        <v>-1.6964854388469286E-3</v>
      </c>
      <c r="E890" s="47">
        <f>(VLOOKUP(A890,Template!$A$1:$I$10000,6,FALSE)/VLOOKUP(A638,Template!$A$1:$I$10000,6,FALSE))-(VLOOKUP(A890,Template!$A$1:$I$10000,8,FALSE)/VLOOKUP(A638,Template!$A$1:$I$10000,8,FALSE))</f>
        <v>-0.10936153969809093</v>
      </c>
      <c r="F890" s="47">
        <f t="shared" si="49"/>
        <v>-5.3413560173003552E-4</v>
      </c>
      <c r="G890" s="48">
        <f t="shared" si="50"/>
        <v>9.0510817066471946E-2</v>
      </c>
      <c r="H890" s="86">
        <f t="shared" si="51"/>
        <v>-1.2082703840555857</v>
      </c>
      <c r="I890" s="62">
        <f t="shared" si="52"/>
        <v>0.10071648388884989</v>
      </c>
    </row>
    <row r="891" spans="1:9" x14ac:dyDescent="0.2">
      <c r="A891" s="40">
        <v>41844</v>
      </c>
      <c r="B891" s="45">
        <f>VLOOKUP(A891,Template!$A$1:$I$10000,7,FALSE)</f>
        <v>1.8943320202196023E-3</v>
      </c>
      <c r="C891" s="45">
        <f>VLOOKUP(A891,Template!$A$1:$I$10000,9,FALSE)</f>
        <v>1.9199485973921959E-3</v>
      </c>
      <c r="D891" s="45">
        <f t="shared" si="53"/>
        <v>-2.561657717259358E-5</v>
      </c>
      <c r="E891" s="45">
        <f>(VLOOKUP(A891,Template!$A$1:$I$10000,6,FALSE)/VLOOKUP(A639,Template!$A$1:$I$10000,6,FALSE))-(VLOOKUP(A891,Template!$A$1:$I$10000,8,FALSE)/VLOOKUP(A639,Template!$A$1:$I$10000,8,FALSE))</f>
        <v>-0.1207171478794451</v>
      </c>
      <c r="F891" s="45">
        <f t="shared" si="49"/>
        <v>-5.1542356875675414E-4</v>
      </c>
      <c r="G891" s="46">
        <f t="shared" si="50"/>
        <v>9.0418867727329794E-2</v>
      </c>
      <c r="H891" s="85">
        <f t="shared" si="51"/>
        <v>-1.3350880287893432</v>
      </c>
      <c r="I891" s="62">
        <f t="shared" si="52"/>
        <v>0.10071648388884989</v>
      </c>
    </row>
    <row r="892" spans="1:9" x14ac:dyDescent="0.2">
      <c r="A892" s="36">
        <v>41845</v>
      </c>
      <c r="B892" s="47">
        <f>VLOOKUP(A892,Template!$A$1:$I$10000,7,FALSE)</f>
        <v>-2.9775509306171344E-3</v>
      </c>
      <c r="C892" s="47">
        <f>VLOOKUP(A892,Template!$A$1:$I$10000,9,FALSE)</f>
        <v>-2.7280755106871002E-3</v>
      </c>
      <c r="D892" s="47">
        <f t="shared" si="53"/>
        <v>-2.4947541993003419E-4</v>
      </c>
      <c r="E892" s="47">
        <f>(VLOOKUP(A892,Template!$A$1:$I$10000,6,FALSE)/VLOOKUP(A640,Template!$A$1:$I$10000,6,FALSE))-(VLOOKUP(A892,Template!$A$1:$I$10000,8,FALSE)/VLOOKUP(A640,Template!$A$1:$I$10000,8,FALSE))</f>
        <v>-0.133274821979667</v>
      </c>
      <c r="F892" s="47">
        <f t="shared" si="49"/>
        <v>-5.7247888518874518E-4</v>
      </c>
      <c r="G892" s="48">
        <f t="shared" si="50"/>
        <v>8.9207475464994967E-2</v>
      </c>
      <c r="H892" s="86">
        <f t="shared" si="51"/>
        <v>-1.4939871494509904</v>
      </c>
      <c r="I892" s="62">
        <f t="shared" si="52"/>
        <v>0.10071648388884989</v>
      </c>
    </row>
    <row r="893" spans="1:9" x14ac:dyDescent="0.2">
      <c r="A893" s="40">
        <v>41848</v>
      </c>
      <c r="B893" s="45">
        <f>VLOOKUP(A893,Template!$A$1:$I$10000,7,FALSE)</f>
        <v>-2.4555184491958926E-5</v>
      </c>
      <c r="C893" s="45">
        <f>VLOOKUP(A893,Template!$A$1:$I$10000,9,FALSE)</f>
        <v>-5.8691585923198453E-5</v>
      </c>
      <c r="D893" s="45">
        <f t="shared" si="53"/>
        <v>3.4136401431239527E-5</v>
      </c>
      <c r="E893" s="45">
        <f>(VLOOKUP(A893,Template!$A$1:$I$10000,6,FALSE)/VLOOKUP(A641,Template!$A$1:$I$10000,6,FALSE))-(VLOOKUP(A893,Template!$A$1:$I$10000,8,FALSE)/VLOOKUP(A641,Template!$A$1:$I$10000,8,FALSE))</f>
        <v>-0.12774455051972133</v>
      </c>
      <c r="F893" s="45">
        <f t="shared" si="49"/>
        <v>-6.202394142752792E-4</v>
      </c>
      <c r="G893" s="46">
        <f t="shared" si="50"/>
        <v>8.8293594555989452E-2</v>
      </c>
      <c r="H893" s="85">
        <f t="shared" si="51"/>
        <v>-1.4468156060711168</v>
      </c>
      <c r="I893" s="62">
        <f t="shared" si="52"/>
        <v>0.10071648388884989</v>
      </c>
    </row>
    <row r="894" spans="1:9" x14ac:dyDescent="0.2">
      <c r="A894" s="36">
        <v>41849</v>
      </c>
      <c r="B894" s="47">
        <f>VLOOKUP(A894,Template!$A$1:$I$10000,7,FALSE)</f>
        <v>-8.0569529679030971E-4</v>
      </c>
      <c r="C894" s="47">
        <f>VLOOKUP(A894,Template!$A$1:$I$10000,9,FALSE)</f>
        <v>-9.4422440896646531E-4</v>
      </c>
      <c r="D894" s="47">
        <f t="shared" si="53"/>
        <v>1.385291121761556E-4</v>
      </c>
      <c r="E894" s="47">
        <f>(VLOOKUP(A894,Template!$A$1:$I$10000,6,FALSE)/VLOOKUP(A642,Template!$A$1:$I$10000,6,FALSE))-(VLOOKUP(A894,Template!$A$1:$I$10000,8,FALSE)/VLOOKUP(A642,Template!$A$1:$I$10000,8,FALSE))</f>
        <v>-0.12609280168405668</v>
      </c>
      <c r="F894" s="47">
        <f t="shared" si="49"/>
        <v>-5.9630641978498618E-4</v>
      </c>
      <c r="G894" s="48">
        <f t="shared" si="50"/>
        <v>8.8135783747100918E-2</v>
      </c>
      <c r="H894" s="86">
        <f t="shared" si="51"/>
        <v>-1.4306652340650945</v>
      </c>
      <c r="I894" s="62">
        <f t="shared" si="52"/>
        <v>0.10071648388884989</v>
      </c>
    </row>
    <row r="895" spans="1:9" x14ac:dyDescent="0.2">
      <c r="A895" s="40">
        <v>41850</v>
      </c>
      <c r="B895" s="45">
        <f>VLOOKUP(A895,Template!$A$1:$I$10000,7,FALSE)</f>
        <v>-7.4975469245941451E-4</v>
      </c>
      <c r="C895" s="45">
        <f>VLOOKUP(A895,Template!$A$1:$I$10000,9,FALSE)</f>
        <v>-2.1686599265363649E-3</v>
      </c>
      <c r="D895" s="45">
        <f t="shared" si="53"/>
        <v>1.4189052340769504E-3</v>
      </c>
      <c r="E895" s="45">
        <f>(VLOOKUP(A895,Template!$A$1:$I$10000,6,FALSE)/VLOOKUP(A643,Template!$A$1:$I$10000,6,FALSE))-(VLOOKUP(A895,Template!$A$1:$I$10000,8,FALSE)/VLOOKUP(A643,Template!$A$1:$I$10000,8,FALSE))</f>
        <v>-0.12013503855487517</v>
      </c>
      <c r="F895" s="45">
        <f t="shared" si="49"/>
        <v>-5.8443540590146414E-4</v>
      </c>
      <c r="G895" s="46">
        <f t="shared" si="50"/>
        <v>8.8133287877664182E-2</v>
      </c>
      <c r="H895" s="85">
        <f t="shared" si="51"/>
        <v>-1.3631062842184203</v>
      </c>
      <c r="I895" s="62">
        <f t="shared" si="52"/>
        <v>0.10071648388884989</v>
      </c>
    </row>
    <row r="896" spans="1:9" x14ac:dyDescent="0.2">
      <c r="A896" s="36">
        <v>41851</v>
      </c>
      <c r="B896" s="47">
        <f>VLOOKUP(A896,Template!$A$1:$I$10000,7,FALSE)</f>
        <v>-1.0880597127032043E-2</v>
      </c>
      <c r="C896" s="47">
        <f>VLOOKUP(A896,Template!$A$1:$I$10000,9,FALSE)</f>
        <v>-7.9178367640545533E-3</v>
      </c>
      <c r="D896" s="47">
        <f t="shared" si="53"/>
        <v>-2.9627603629774901E-3</v>
      </c>
      <c r="E896" s="47">
        <f>(VLOOKUP(A896,Template!$A$1:$I$10000,6,FALSE)/VLOOKUP(A644,Template!$A$1:$I$10000,6,FALSE))-(VLOOKUP(A896,Template!$A$1:$I$10000,8,FALSE)/VLOOKUP(A644,Template!$A$1:$I$10000,8,FALSE))</f>
        <v>-0.12381314730583681</v>
      </c>
      <c r="F896" s="47">
        <f t="shared" ref="F896:F959" si="54">AVERAGE(D644:D896)</f>
        <v>-5.7813939035388417E-4</v>
      </c>
      <c r="G896" s="48">
        <f t="shared" ref="G896:G959" si="55">_xlfn.STDEV.S(D644:D895)*SQRT(252)</f>
        <v>8.8066029542990601E-2</v>
      </c>
      <c r="H896" s="86">
        <f t="shared" ref="H896:H959" si="56">E896/G896</f>
        <v>-1.4059126765263759</v>
      </c>
      <c r="I896" s="62">
        <f t="shared" ref="I896:I959" si="57">MAX($G$255:$G$1419)</f>
        <v>0.10071648388884989</v>
      </c>
    </row>
    <row r="897" spans="1:9" x14ac:dyDescent="0.2">
      <c r="A897" s="40">
        <v>41852</v>
      </c>
      <c r="B897" s="45">
        <f>VLOOKUP(A897,Template!$A$1:$I$10000,7,FALSE)</f>
        <v>2.7306000586533319E-3</v>
      </c>
      <c r="C897" s="45">
        <f>VLOOKUP(A897,Template!$A$1:$I$10000,9,FALSE)</f>
        <v>7.6094585389012703E-3</v>
      </c>
      <c r="D897" s="45">
        <f t="shared" si="53"/>
        <v>-4.8788584802479384E-3</v>
      </c>
      <c r="E897" s="45">
        <f>(VLOOKUP(A897,Template!$A$1:$I$10000,6,FALSE)/VLOOKUP(A645,Template!$A$1:$I$10000,6,FALSE))-(VLOOKUP(A897,Template!$A$1:$I$10000,8,FALSE)/VLOOKUP(A645,Template!$A$1:$I$10000,8,FALSE))</f>
        <v>-0.130468141761241</v>
      </c>
      <c r="F897" s="45">
        <f t="shared" si="54"/>
        <v>-6.0319397287822603E-4</v>
      </c>
      <c r="G897" s="46">
        <f t="shared" si="55"/>
        <v>8.8074799895419012E-2</v>
      </c>
      <c r="H897" s="85">
        <f t="shared" si="56"/>
        <v>-1.4813333883944138</v>
      </c>
      <c r="I897" s="62">
        <f t="shared" si="57"/>
        <v>0.10071648388884989</v>
      </c>
    </row>
    <row r="898" spans="1:9" x14ac:dyDescent="0.2">
      <c r="A898" s="36">
        <v>41855</v>
      </c>
      <c r="B898" s="47">
        <f>VLOOKUP(A898,Template!$A$1:$I$10000,7,FALSE)</f>
        <v>1.1425584437789515E-2</v>
      </c>
      <c r="C898" s="47">
        <f>VLOOKUP(A898,Template!$A$1:$I$10000,9,FALSE)</f>
        <v>7.6825961028750278E-3</v>
      </c>
      <c r="D898" s="47">
        <f t="shared" si="53"/>
        <v>3.7429883349144877E-3</v>
      </c>
      <c r="E898" s="47">
        <f>(VLOOKUP(A898,Template!$A$1:$I$10000,6,FALSE)/VLOOKUP(A646,Template!$A$1:$I$10000,6,FALSE))-(VLOOKUP(A898,Template!$A$1:$I$10000,8,FALSE)/VLOOKUP(A646,Template!$A$1:$I$10000,8,FALSE))</f>
        <v>-0.11797493527740976</v>
      </c>
      <c r="F898" s="47">
        <f t="shared" si="54"/>
        <v>-5.8856560468504345E-4</v>
      </c>
      <c r="G898" s="48">
        <f t="shared" si="55"/>
        <v>8.8176968334373537E-2</v>
      </c>
      <c r="H898" s="86">
        <f t="shared" si="56"/>
        <v>-1.337933674812227</v>
      </c>
      <c r="I898" s="62">
        <f t="shared" si="57"/>
        <v>0.10071648388884989</v>
      </c>
    </row>
    <row r="899" spans="1:9" x14ac:dyDescent="0.2">
      <c r="A899" s="40">
        <v>41856</v>
      </c>
      <c r="B899" s="45">
        <f>VLOOKUP(A899,Template!$A$1:$I$10000,7,FALSE)</f>
        <v>4.3348071615834094E-3</v>
      </c>
      <c r="C899" s="45">
        <f>VLOOKUP(A899,Template!$A$1:$I$10000,9,FALSE)</f>
        <v>1.4460231821151748E-3</v>
      </c>
      <c r="D899" s="45">
        <f t="shared" si="53"/>
        <v>2.8887839794682346E-3</v>
      </c>
      <c r="E899" s="45">
        <f>(VLOOKUP(A899,Template!$A$1:$I$10000,6,FALSE)/VLOOKUP(A647,Template!$A$1:$I$10000,6,FALSE))-(VLOOKUP(A899,Template!$A$1:$I$10000,8,FALSE)/VLOOKUP(A647,Template!$A$1:$I$10000,8,FALSE))</f>
        <v>-0.11017493597235728</v>
      </c>
      <c r="F899" s="45">
        <f t="shared" si="54"/>
        <v>-5.3261259775864859E-4</v>
      </c>
      <c r="G899" s="46">
        <f t="shared" si="55"/>
        <v>8.7630730979768076E-2</v>
      </c>
      <c r="H899" s="85">
        <f t="shared" si="56"/>
        <v>-1.2572636875275427</v>
      </c>
      <c r="I899" s="62">
        <f t="shared" si="57"/>
        <v>0.10071648388884989</v>
      </c>
    </row>
    <row r="900" spans="1:9" x14ac:dyDescent="0.2">
      <c r="A900" s="36">
        <v>41857</v>
      </c>
      <c r="B900" s="47">
        <f>VLOOKUP(A900,Template!$A$1:$I$10000,7,FALSE)</f>
        <v>-3.4564279596881464E-3</v>
      </c>
      <c r="C900" s="47">
        <f>VLOOKUP(A900,Template!$A$1:$I$10000,9,FALSE)</f>
        <v>-4.377483746212496E-3</v>
      </c>
      <c r="D900" s="47">
        <f t="shared" ref="D900:D963" si="58">B900-C900</f>
        <v>9.2105578652434961E-4</v>
      </c>
      <c r="E900" s="47">
        <f>(VLOOKUP(A900,Template!$A$1:$I$10000,6,FALSE)/VLOOKUP(A648,Template!$A$1:$I$10000,6,FALSE))-(VLOOKUP(A900,Template!$A$1:$I$10000,8,FALSE)/VLOOKUP(A648,Template!$A$1:$I$10000,8,FALSE))</f>
        <v>-0.1119260697427521</v>
      </c>
      <c r="F900" s="47">
        <f t="shared" si="54"/>
        <v>-4.9986084230285352E-4</v>
      </c>
      <c r="G900" s="48">
        <f t="shared" si="55"/>
        <v>8.7429336344890113E-2</v>
      </c>
      <c r="H900" s="86">
        <f t="shared" si="56"/>
        <v>-1.2801889436885074</v>
      </c>
      <c r="I900" s="62">
        <f t="shared" si="57"/>
        <v>0.10071648388884989</v>
      </c>
    </row>
    <row r="901" spans="1:9" x14ac:dyDescent="0.2">
      <c r="A901" s="40">
        <v>41858</v>
      </c>
      <c r="B901" s="45">
        <f>VLOOKUP(A901,Template!$A$1:$I$10000,7,FALSE)</f>
        <v>-4.189974002602681E-3</v>
      </c>
      <c r="C901" s="45">
        <f>VLOOKUP(A901,Template!$A$1:$I$10000,9,FALSE)</f>
        <v>-4.2412517809943262E-3</v>
      </c>
      <c r="D901" s="45">
        <f t="shared" si="58"/>
        <v>5.1277778391645157E-5</v>
      </c>
      <c r="E901" s="45">
        <f>(VLOOKUP(A901,Template!$A$1:$I$10000,6,FALSE)/VLOOKUP(A649,Template!$A$1:$I$10000,6,FALSE))-(VLOOKUP(A901,Template!$A$1:$I$10000,8,FALSE)/VLOOKUP(A649,Template!$A$1:$I$10000,8,FALSE))</f>
        <v>-0.10067261115863546</v>
      </c>
      <c r="F901" s="45">
        <f t="shared" si="54"/>
        <v>-5.10717354948818E-4</v>
      </c>
      <c r="G901" s="46">
        <f t="shared" si="55"/>
        <v>8.7378267102884086E-2</v>
      </c>
      <c r="H901" s="85">
        <f t="shared" si="56"/>
        <v>-1.1521470326265211</v>
      </c>
      <c r="I901" s="62">
        <f t="shared" si="57"/>
        <v>0.10071648388884989</v>
      </c>
    </row>
    <row r="902" spans="1:9" x14ac:dyDescent="0.2">
      <c r="A902" s="36">
        <v>41859</v>
      </c>
      <c r="B902" s="47">
        <f>VLOOKUP(A902,Template!$A$1:$I$10000,7,FALSE)</f>
        <v>-6.1352438459397751E-3</v>
      </c>
      <c r="C902" s="47">
        <f>VLOOKUP(A902,Template!$A$1:$I$10000,9,FALSE)</f>
        <v>-3.1407340665978722E-3</v>
      </c>
      <c r="D902" s="47">
        <f t="shared" si="58"/>
        <v>-2.9945097793419029E-3</v>
      </c>
      <c r="E902" s="47">
        <f>(VLOOKUP(A902,Template!$A$1:$I$10000,6,FALSE)/VLOOKUP(A650,Template!$A$1:$I$10000,6,FALSE))-(VLOOKUP(A902,Template!$A$1:$I$10000,8,FALSE)/VLOOKUP(A650,Template!$A$1:$I$10000,8,FALSE))</f>
        <v>-0.11782741970852972</v>
      </c>
      <c r="F902" s="47">
        <f t="shared" si="54"/>
        <v>-4.8778353118524058E-4</v>
      </c>
      <c r="G902" s="48">
        <f t="shared" si="55"/>
        <v>8.6983183515710244E-2</v>
      </c>
      <c r="H902" s="86">
        <f t="shared" si="56"/>
        <v>-1.3545999921611127</v>
      </c>
      <c r="I902" s="62">
        <f t="shared" si="57"/>
        <v>0.10071648388884989</v>
      </c>
    </row>
    <row r="903" spans="1:9" x14ac:dyDescent="0.2">
      <c r="A903" s="40">
        <v>41862</v>
      </c>
      <c r="B903" s="45">
        <f>VLOOKUP(A903,Template!$A$1:$I$10000,7,FALSE)</f>
        <v>7.5518922884389994E-3</v>
      </c>
      <c r="C903" s="45">
        <f>VLOOKUP(A903,Template!$A$1:$I$10000,9,FALSE)</f>
        <v>8.1885550243165905E-3</v>
      </c>
      <c r="D903" s="45">
        <f t="shared" si="58"/>
        <v>-6.3666273587759115E-4</v>
      </c>
      <c r="E903" s="45">
        <f>(VLOOKUP(A903,Template!$A$1:$I$10000,6,FALSE)/VLOOKUP(A651,Template!$A$1:$I$10000,6,FALSE))-(VLOOKUP(A903,Template!$A$1:$I$10000,8,FALSE)/VLOOKUP(A651,Template!$A$1:$I$10000,8,FALSE))</f>
        <v>-0.11937441409547322</v>
      </c>
      <c r="F903" s="45">
        <f t="shared" si="54"/>
        <v>-5.534751700135242E-4</v>
      </c>
      <c r="G903" s="46">
        <f t="shared" si="55"/>
        <v>8.54338862211214E-2</v>
      </c>
      <c r="H903" s="85">
        <f t="shared" si="56"/>
        <v>-1.3972724334054802</v>
      </c>
      <c r="I903" s="62">
        <f t="shared" si="57"/>
        <v>0.10071648388884989</v>
      </c>
    </row>
    <row r="904" spans="1:9" x14ac:dyDescent="0.2">
      <c r="A904" s="36">
        <v>41863</v>
      </c>
      <c r="B904" s="47">
        <f>VLOOKUP(A904,Template!$A$1:$I$10000,7,FALSE)</f>
        <v>1.950866764147019E-3</v>
      </c>
      <c r="C904" s="47">
        <f>VLOOKUP(A904,Template!$A$1:$I$10000,9,FALSE)</f>
        <v>-5.8578578068679832E-4</v>
      </c>
      <c r="D904" s="47">
        <f t="shared" si="58"/>
        <v>2.5366525448338173E-3</v>
      </c>
      <c r="E904" s="47">
        <f>(VLOOKUP(A904,Template!$A$1:$I$10000,6,FALSE)/VLOOKUP(A652,Template!$A$1:$I$10000,6,FALSE))-(VLOOKUP(A904,Template!$A$1:$I$10000,8,FALSE)/VLOOKUP(A652,Template!$A$1:$I$10000,8,FALSE))</f>
        <v>-0.12786204288210734</v>
      </c>
      <c r="F904" s="47">
        <f t="shared" si="54"/>
        <v>-5.3788678004992928E-4</v>
      </c>
      <c r="G904" s="48">
        <f t="shared" si="55"/>
        <v>8.5429627291246882E-2</v>
      </c>
      <c r="H904" s="86">
        <f t="shared" si="56"/>
        <v>-1.496694378007758</v>
      </c>
      <c r="I904" s="62">
        <f t="shared" si="57"/>
        <v>0.10071648388884989</v>
      </c>
    </row>
    <row r="905" spans="1:9" x14ac:dyDescent="0.2">
      <c r="A905" s="40">
        <v>41864</v>
      </c>
      <c r="B905" s="45">
        <f>VLOOKUP(A905,Template!$A$1:$I$10000,7,FALSE)</f>
        <v>4.799905413531258E-3</v>
      </c>
      <c r="C905" s="45">
        <f>VLOOKUP(A905,Template!$A$1:$I$10000,9,FALSE)</f>
        <v>7.3189689224142374E-3</v>
      </c>
      <c r="D905" s="45">
        <f t="shared" si="58"/>
        <v>-2.5190635088829794E-3</v>
      </c>
      <c r="E905" s="45">
        <f>(VLOOKUP(A905,Template!$A$1:$I$10000,6,FALSE)/VLOOKUP(A653,Template!$A$1:$I$10000,6,FALSE))-(VLOOKUP(A905,Template!$A$1:$I$10000,8,FALSE)/VLOOKUP(A653,Template!$A$1:$I$10000,8,FALSE))</f>
        <v>-0.12897517036485739</v>
      </c>
      <c r="F905" s="45">
        <f t="shared" si="54"/>
        <v>-5.8438198176079194E-4</v>
      </c>
      <c r="G905" s="46">
        <f t="shared" si="55"/>
        <v>8.491935705343287E-2</v>
      </c>
      <c r="H905" s="85">
        <f t="shared" si="56"/>
        <v>-1.5187958887124378</v>
      </c>
      <c r="I905" s="62">
        <f t="shared" si="57"/>
        <v>0.10071648388884989</v>
      </c>
    </row>
    <row r="906" spans="1:9" x14ac:dyDescent="0.2">
      <c r="A906" s="36">
        <v>41865</v>
      </c>
      <c r="B906" s="47">
        <f>VLOOKUP(A906,Template!$A$1:$I$10000,7,FALSE)</f>
        <v>3.374125006991413E-3</v>
      </c>
      <c r="C906" s="47">
        <f>VLOOKUP(A906,Template!$A$1:$I$10000,9,FALSE)</f>
        <v>6.6029645033749418E-4</v>
      </c>
      <c r="D906" s="47">
        <f t="shared" si="58"/>
        <v>2.7138285566539189E-3</v>
      </c>
      <c r="E906" s="47">
        <f>(VLOOKUP(A906,Template!$A$1:$I$10000,6,FALSE)/VLOOKUP(A654,Template!$A$1:$I$10000,6,FALSE))-(VLOOKUP(A906,Template!$A$1:$I$10000,8,FALSE)/VLOOKUP(A654,Template!$A$1:$I$10000,8,FALSE))</f>
        <v>-0.11176503734832344</v>
      </c>
      <c r="F906" s="47">
        <f t="shared" si="54"/>
        <v>-5.581607452549124E-4</v>
      </c>
      <c r="G906" s="48">
        <f t="shared" si="55"/>
        <v>8.4875520886122838E-2</v>
      </c>
      <c r="H906" s="86">
        <f t="shared" si="56"/>
        <v>-1.3168112098926399</v>
      </c>
      <c r="I906" s="62">
        <f t="shared" si="57"/>
        <v>0.10071648388884989</v>
      </c>
    </row>
    <row r="907" spans="1:9" x14ac:dyDescent="0.2">
      <c r="A907" s="40">
        <v>41869</v>
      </c>
      <c r="B907" s="45">
        <f>VLOOKUP(A907,Template!$A$1:$I$10000,7,FALSE)</f>
        <v>1.4351317679621722E-3</v>
      </c>
      <c r="C907" s="45">
        <f>VLOOKUP(A907,Template!$A$1:$I$10000,9,FALSE)</f>
        <v>-4.6013278117407186E-4</v>
      </c>
      <c r="D907" s="45">
        <f t="shared" si="58"/>
        <v>1.8952645491362441E-3</v>
      </c>
      <c r="E907" s="45">
        <f>(VLOOKUP(A907,Template!$A$1:$I$10000,6,FALSE)/VLOOKUP(A655,Template!$A$1:$I$10000,6,FALSE))-(VLOOKUP(A907,Template!$A$1:$I$10000,8,FALSE)/VLOOKUP(A655,Template!$A$1:$I$10000,8,FALSE))</f>
        <v>-0.11205107251804602</v>
      </c>
      <c r="F907" s="45">
        <f t="shared" si="54"/>
        <v>-4.9862301945999331E-4</v>
      </c>
      <c r="G907" s="46">
        <f t="shared" si="55"/>
        <v>8.399033166912917E-2</v>
      </c>
      <c r="H907" s="85">
        <f t="shared" si="56"/>
        <v>-1.3340948927247853</v>
      </c>
      <c r="I907" s="62">
        <f t="shared" si="57"/>
        <v>0.10071648388884989</v>
      </c>
    </row>
    <row r="908" spans="1:9" x14ac:dyDescent="0.2">
      <c r="A908" s="36">
        <v>41870</v>
      </c>
      <c r="B908" s="47">
        <f>VLOOKUP(A908,Template!$A$1:$I$10000,7,FALSE)</f>
        <v>-5.311680543666486E-3</v>
      </c>
      <c r="C908" s="47">
        <f>VLOOKUP(A908,Template!$A$1:$I$10000,9,FALSE)</f>
        <v>-1.4164449255860134E-3</v>
      </c>
      <c r="D908" s="47">
        <f t="shared" si="58"/>
        <v>-3.8952356180804726E-3</v>
      </c>
      <c r="E908" s="47">
        <f>(VLOOKUP(A908,Template!$A$1:$I$10000,6,FALSE)/VLOOKUP(A656,Template!$A$1:$I$10000,6,FALSE))-(VLOOKUP(A908,Template!$A$1:$I$10000,8,FALSE)/VLOOKUP(A656,Template!$A$1:$I$10000,8,FALSE))</f>
        <v>-0.11974603778242376</v>
      </c>
      <c r="F908" s="47">
        <f t="shared" si="54"/>
        <v>-5.2738271364863125E-4</v>
      </c>
      <c r="G908" s="48">
        <f t="shared" si="55"/>
        <v>8.3934385240325718E-2</v>
      </c>
      <c r="H908" s="86">
        <f t="shared" si="56"/>
        <v>-1.4266624749744705</v>
      </c>
      <c r="I908" s="62">
        <f t="shared" si="57"/>
        <v>0.10071648388884989</v>
      </c>
    </row>
    <row r="909" spans="1:9" x14ac:dyDescent="0.2">
      <c r="A909" s="40">
        <v>41871</v>
      </c>
      <c r="B909" s="45">
        <f>VLOOKUP(A909,Template!$A$1:$I$10000,7,FALSE)</f>
        <v>3.4746692873317553E-3</v>
      </c>
      <c r="C909" s="45">
        <f>VLOOKUP(A909,Template!$A$1:$I$10000,9,FALSE)</f>
        <v>7.60899299891582E-3</v>
      </c>
      <c r="D909" s="45">
        <f t="shared" si="58"/>
        <v>-4.1343237115840648E-3</v>
      </c>
      <c r="E909" s="45">
        <f>(VLOOKUP(A909,Template!$A$1:$I$10000,6,FALSE)/VLOOKUP(A657,Template!$A$1:$I$10000,6,FALSE))-(VLOOKUP(A909,Template!$A$1:$I$10000,8,FALSE)/VLOOKUP(A657,Template!$A$1:$I$10000,8,FALSE))</f>
        <v>-0.12608488637176007</v>
      </c>
      <c r="F909" s="45">
        <f t="shared" si="54"/>
        <v>-5.6292678523102869E-4</v>
      </c>
      <c r="G909" s="46">
        <f t="shared" si="55"/>
        <v>8.3828258074207643E-2</v>
      </c>
      <c r="H909" s="85">
        <f t="shared" si="56"/>
        <v>-1.5040857256051463</v>
      </c>
      <c r="I909" s="62">
        <f t="shared" si="57"/>
        <v>0.10071648388884989</v>
      </c>
    </row>
    <row r="910" spans="1:9" x14ac:dyDescent="0.2">
      <c r="A910" s="36">
        <v>41872</v>
      </c>
      <c r="B910" s="47">
        <f>VLOOKUP(A910,Template!$A$1:$I$10000,7,FALSE)</f>
        <v>3.0945113448974659E-3</v>
      </c>
      <c r="C910" s="47">
        <f>VLOOKUP(A910,Template!$A$1:$I$10000,9,FALSE)</f>
        <v>-2.1719457013574806E-3</v>
      </c>
      <c r="D910" s="47">
        <f t="shared" si="58"/>
        <v>5.2664570462549465E-3</v>
      </c>
      <c r="E910" s="47">
        <f>(VLOOKUP(A910,Template!$A$1:$I$10000,6,FALSE)/VLOOKUP(A658,Template!$A$1:$I$10000,6,FALSE))-(VLOOKUP(A910,Template!$A$1:$I$10000,8,FALSE)/VLOOKUP(A658,Template!$A$1:$I$10000,8,FALSE))</f>
        <v>-0.12271517485002748</v>
      </c>
      <c r="F910" s="47">
        <f t="shared" si="54"/>
        <v>-5.4757913294854331E-4</v>
      </c>
      <c r="G910" s="48">
        <f t="shared" si="55"/>
        <v>8.3882147034666579E-2</v>
      </c>
      <c r="H910" s="86">
        <f t="shared" si="56"/>
        <v>-1.4629474708046288</v>
      </c>
      <c r="I910" s="62">
        <f t="shared" si="57"/>
        <v>0.10071648388884989</v>
      </c>
    </row>
    <row r="911" spans="1:9" x14ac:dyDescent="0.2">
      <c r="A911" s="40">
        <v>41873</v>
      </c>
      <c r="B911" s="45">
        <f>VLOOKUP(A911,Template!$A$1:$I$10000,7,FALSE)</f>
        <v>-3.8934330159894337E-3</v>
      </c>
      <c r="C911" s="45">
        <f>VLOOKUP(A911,Template!$A$1:$I$10000,9,FALSE)</f>
        <v>-4.874841284237208E-3</v>
      </c>
      <c r="D911" s="45">
        <f t="shared" si="58"/>
        <v>9.8140826824777427E-4</v>
      </c>
      <c r="E911" s="45">
        <f>(VLOOKUP(A911,Template!$A$1:$I$10000,6,FALSE)/VLOOKUP(A659,Template!$A$1:$I$10000,6,FALSE))-(VLOOKUP(A911,Template!$A$1:$I$10000,8,FALSE)/VLOOKUP(A659,Template!$A$1:$I$10000,8,FALSE))</f>
        <v>-0.12191404693444452</v>
      </c>
      <c r="F911" s="45">
        <f t="shared" si="54"/>
        <v>-5.4910858168535372E-4</v>
      </c>
      <c r="G911" s="46">
        <f t="shared" si="55"/>
        <v>8.4062993563637847E-2</v>
      </c>
      <c r="H911" s="85">
        <f t="shared" si="56"/>
        <v>-1.4502701101424904</v>
      </c>
      <c r="I911" s="62">
        <f t="shared" si="57"/>
        <v>0.10071648388884989</v>
      </c>
    </row>
    <row r="912" spans="1:9" x14ac:dyDescent="0.2">
      <c r="A912" s="36">
        <v>41876</v>
      </c>
      <c r="B912" s="47">
        <f>VLOOKUP(A912,Template!$A$1:$I$10000,7,FALSE)</f>
        <v>1.1465196256563726E-3</v>
      </c>
      <c r="C912" s="47">
        <f>VLOOKUP(A912,Template!$A$1:$I$10000,9,FALSE)</f>
        <v>-1.070883364852282E-3</v>
      </c>
      <c r="D912" s="47">
        <f t="shared" si="58"/>
        <v>2.2174029905086545E-3</v>
      </c>
      <c r="E912" s="47">
        <f>(VLOOKUP(A912,Template!$A$1:$I$10000,6,FALSE)/VLOOKUP(A660,Template!$A$1:$I$10000,6,FALSE))-(VLOOKUP(A912,Template!$A$1:$I$10000,8,FALSE)/VLOOKUP(A660,Template!$A$1:$I$10000,8,FALSE))</f>
        <v>-0.1133903428024301</v>
      </c>
      <c r="F912" s="47">
        <f t="shared" si="54"/>
        <v>-5.3953785392165006E-4</v>
      </c>
      <c r="G912" s="48">
        <f t="shared" si="55"/>
        <v>8.4076322343433194E-2</v>
      </c>
      <c r="H912" s="86">
        <f t="shared" si="56"/>
        <v>-1.34865964211964</v>
      </c>
      <c r="I912" s="62">
        <f t="shared" si="57"/>
        <v>0.10071648388884989</v>
      </c>
    </row>
    <row r="913" spans="1:9" x14ac:dyDescent="0.2">
      <c r="A913" s="40">
        <v>41877</v>
      </c>
      <c r="B913" s="45">
        <f>VLOOKUP(A913,Template!$A$1:$I$10000,7,FALSE)</f>
        <v>2.0198930333876763E-3</v>
      </c>
      <c r="C913" s="45">
        <f>VLOOKUP(A913,Template!$A$1:$I$10000,9,FALSE)</f>
        <v>1.4344438868867382E-3</v>
      </c>
      <c r="D913" s="45">
        <f t="shared" si="58"/>
        <v>5.8544914650093816E-4</v>
      </c>
      <c r="E913" s="45">
        <f>(VLOOKUP(A913,Template!$A$1:$I$10000,6,FALSE)/VLOOKUP(A661,Template!$A$1:$I$10000,6,FALSE))-(VLOOKUP(A913,Template!$A$1:$I$10000,8,FALSE)/VLOOKUP(A661,Template!$A$1:$I$10000,8,FALSE))</f>
        <v>-0.11558957080066246</v>
      </c>
      <c r="F913" s="45">
        <f t="shared" si="54"/>
        <v>-5.0747503801789966E-4</v>
      </c>
      <c r="G913" s="46">
        <f t="shared" si="55"/>
        <v>8.3828893818827258E-2</v>
      </c>
      <c r="H913" s="85">
        <f t="shared" si="56"/>
        <v>-1.3788750576916478</v>
      </c>
      <c r="I913" s="62">
        <f t="shared" si="57"/>
        <v>0.10071648388884989</v>
      </c>
    </row>
    <row r="914" spans="1:9" x14ac:dyDescent="0.2">
      <c r="A914" s="36">
        <v>41878</v>
      </c>
      <c r="B914" s="47">
        <f>VLOOKUP(A914,Template!$A$1:$I$10000,7,FALSE)</f>
        <v>4.3457756273646009E-3</v>
      </c>
      <c r="C914" s="47">
        <f>VLOOKUP(A914,Template!$A$1:$I$10000,9,FALSE)</f>
        <v>5.5346911505678165E-3</v>
      </c>
      <c r="D914" s="47">
        <f t="shared" si="58"/>
        <v>-1.1889155232032156E-3</v>
      </c>
      <c r="E914" s="47">
        <f>(VLOOKUP(A914,Template!$A$1:$I$10000,6,FALSE)/VLOOKUP(A662,Template!$A$1:$I$10000,6,FALSE))-(VLOOKUP(A914,Template!$A$1:$I$10000,8,FALSE)/VLOOKUP(A662,Template!$A$1:$I$10000,8,FALSE))</f>
        <v>-0.12649640690764308</v>
      </c>
      <c r="F914" s="47">
        <f t="shared" si="54"/>
        <v>-5.2086848634734484E-4</v>
      </c>
      <c r="G914" s="48">
        <f t="shared" si="55"/>
        <v>8.3792008243019148E-2</v>
      </c>
      <c r="H914" s="86">
        <f t="shared" si="56"/>
        <v>-1.509647632991082</v>
      </c>
      <c r="I914" s="62">
        <f t="shared" si="57"/>
        <v>0.10071648388884989</v>
      </c>
    </row>
    <row r="915" spans="1:9" x14ac:dyDescent="0.2">
      <c r="A915" s="40">
        <v>41879</v>
      </c>
      <c r="B915" s="45">
        <f>VLOOKUP(A915,Template!$A$1:$I$10000,7,FALSE)</f>
        <v>-1.8256872032400562E-3</v>
      </c>
      <c r="C915" s="45">
        <f>VLOOKUP(A915,Template!$A$1:$I$10000,9,FALSE)</f>
        <v>-2.39850401806041E-3</v>
      </c>
      <c r="D915" s="45">
        <f t="shared" si="58"/>
        <v>5.7281681482035385E-4</v>
      </c>
      <c r="E915" s="45">
        <f>(VLOOKUP(A915,Template!$A$1:$I$10000,6,FALSE)/VLOOKUP(A663,Template!$A$1:$I$10000,6,FALSE))-(VLOOKUP(A915,Template!$A$1:$I$10000,8,FALSE)/VLOOKUP(A663,Template!$A$1:$I$10000,8,FALSE))</f>
        <v>-0.12749459764226534</v>
      </c>
      <c r="F915" s="45">
        <f t="shared" si="54"/>
        <v>-5.4648253136271017E-4</v>
      </c>
      <c r="G915" s="46">
        <f t="shared" si="55"/>
        <v>8.3448950419627257E-2</v>
      </c>
      <c r="H915" s="85">
        <f t="shared" si="56"/>
        <v>-1.5278154728268278</v>
      </c>
      <c r="I915" s="62">
        <f t="shared" si="57"/>
        <v>0.10071648388884989</v>
      </c>
    </row>
    <row r="916" spans="1:9" x14ac:dyDescent="0.2">
      <c r="A916" s="36">
        <v>41880</v>
      </c>
      <c r="B916" s="47">
        <f>VLOOKUP(A916,Template!$A$1:$I$10000,7,FALSE)</f>
        <v>7.4650210973254971E-3</v>
      </c>
      <c r="C916" s="47">
        <f>VLOOKUP(A916,Template!$A$1:$I$10000,9,FALSE)</f>
        <v>8.290066552633979E-3</v>
      </c>
      <c r="D916" s="47">
        <f t="shared" si="58"/>
        <v>-8.2504545530848183E-4</v>
      </c>
      <c r="E916" s="47">
        <f>(VLOOKUP(A916,Template!$A$1:$I$10000,6,FALSE)/VLOOKUP(A664,Template!$A$1:$I$10000,6,FALSE))-(VLOOKUP(A916,Template!$A$1:$I$10000,8,FALSE)/VLOOKUP(A664,Template!$A$1:$I$10000,8,FALSE))</f>
        <v>-0.11953815126233203</v>
      </c>
      <c r="F916" s="47">
        <f t="shared" si="54"/>
        <v>-5.5667614336297599E-4</v>
      </c>
      <c r="G916" s="48">
        <f t="shared" si="55"/>
        <v>8.3424552960651238E-2</v>
      </c>
      <c r="H916" s="86">
        <f t="shared" si="56"/>
        <v>-1.4328893235869595</v>
      </c>
      <c r="I916" s="62">
        <f t="shared" si="57"/>
        <v>0.10071648388884989</v>
      </c>
    </row>
    <row r="917" spans="1:9" x14ac:dyDescent="0.2">
      <c r="A917" s="40">
        <v>41883</v>
      </c>
      <c r="B917" s="45">
        <f>VLOOKUP(A917,Template!$A$1:$I$10000,7,FALSE)</f>
        <v>4.1662820245034204E-3</v>
      </c>
      <c r="C917" s="45">
        <f>VLOOKUP(A917,Template!$A$1:$I$10000,9,FALSE)</f>
        <v>3.8582409223748559E-3</v>
      </c>
      <c r="D917" s="45">
        <f t="shared" si="58"/>
        <v>3.080411021285645E-4</v>
      </c>
      <c r="E917" s="45">
        <f>(VLOOKUP(A917,Template!$A$1:$I$10000,6,FALSE)/VLOOKUP(A665,Template!$A$1:$I$10000,6,FALSE))-(VLOOKUP(A917,Template!$A$1:$I$10000,8,FALSE)/VLOOKUP(A665,Template!$A$1:$I$10000,8,FALSE))</f>
        <v>-0.13130074687590276</v>
      </c>
      <c r="F917" s="45">
        <f t="shared" si="54"/>
        <v>-5.2148742932805515E-4</v>
      </c>
      <c r="G917" s="46">
        <f t="shared" si="55"/>
        <v>8.3033751741607195E-2</v>
      </c>
      <c r="H917" s="85">
        <f t="shared" si="56"/>
        <v>-1.5812936802433988</v>
      </c>
      <c r="I917" s="62">
        <f t="shared" si="57"/>
        <v>0.10071648388884989</v>
      </c>
    </row>
    <row r="918" spans="1:9" x14ac:dyDescent="0.2">
      <c r="A918" s="36">
        <v>41884</v>
      </c>
      <c r="B918" s="47">
        <f>VLOOKUP(A918,Template!$A$1:$I$10000,7,FALSE)</f>
        <v>1.0449343595183791E-2</v>
      </c>
      <c r="C918" s="47">
        <f>VLOOKUP(A918,Template!$A$1:$I$10000,9,FALSE)</f>
        <v>1.0727656116807704E-2</v>
      </c>
      <c r="D918" s="47">
        <f t="shared" si="58"/>
        <v>-2.7831252162391351E-4</v>
      </c>
      <c r="E918" s="47">
        <f>(VLOOKUP(A918,Template!$A$1:$I$10000,6,FALSE)/VLOOKUP(A666,Template!$A$1:$I$10000,6,FALSE))-(VLOOKUP(A918,Template!$A$1:$I$10000,8,FALSE)/VLOOKUP(A666,Template!$A$1:$I$10000,8,FALSE))</f>
        <v>-0.13946446035568405</v>
      </c>
      <c r="F918" s="47">
        <f t="shared" si="54"/>
        <v>-5.6702186798796809E-4</v>
      </c>
      <c r="G918" s="48">
        <f t="shared" si="55"/>
        <v>8.2193780946830927E-2</v>
      </c>
      <c r="H918" s="86">
        <f t="shared" si="56"/>
        <v>-1.6967763101918876</v>
      </c>
      <c r="I918" s="62">
        <f t="shared" si="57"/>
        <v>0.10071648388884989</v>
      </c>
    </row>
    <row r="919" spans="1:9" x14ac:dyDescent="0.2">
      <c r="A919" s="40">
        <v>41885</v>
      </c>
      <c r="B919" s="45">
        <f>VLOOKUP(A919,Template!$A$1:$I$10000,7,FALSE)</f>
        <v>9.0935194744368175E-3</v>
      </c>
      <c r="C919" s="45">
        <f>VLOOKUP(A919,Template!$A$1:$I$10000,9,FALSE)</f>
        <v>9.7531503538754727E-3</v>
      </c>
      <c r="D919" s="45">
        <f t="shared" si="58"/>
        <v>-6.5963087943865517E-4</v>
      </c>
      <c r="E919" s="45">
        <f>(VLOOKUP(A919,Template!$A$1:$I$10000,6,FALSE)/VLOOKUP(A667,Template!$A$1:$I$10000,6,FALSE))-(VLOOKUP(A919,Template!$A$1:$I$10000,8,FALSE)/VLOOKUP(A667,Template!$A$1:$I$10000,8,FALSE))</f>
        <v>-0.1427830257042606</v>
      </c>
      <c r="F919" s="45">
        <f t="shared" si="54"/>
        <v>-5.8269420163621058E-4</v>
      </c>
      <c r="G919" s="46">
        <f t="shared" si="55"/>
        <v>8.2102289629365222E-2</v>
      </c>
      <c r="H919" s="85">
        <f t="shared" si="56"/>
        <v>-1.7390870138802064</v>
      </c>
      <c r="I919" s="62">
        <f t="shared" si="57"/>
        <v>0.10071648388884989</v>
      </c>
    </row>
    <row r="920" spans="1:9" x14ac:dyDescent="0.2">
      <c r="A920" s="36">
        <v>41886</v>
      </c>
      <c r="B920" s="47">
        <f>VLOOKUP(A920,Template!$A$1:$I$10000,7,FALSE)</f>
        <v>1.2381077329628454E-3</v>
      </c>
      <c r="C920" s="47">
        <f>VLOOKUP(A920,Template!$A$1:$I$10000,9,FALSE)</f>
        <v>-2.0319197000965294E-3</v>
      </c>
      <c r="D920" s="47">
        <f t="shared" si="58"/>
        <v>3.2700274330593748E-3</v>
      </c>
      <c r="E920" s="47">
        <f>(VLOOKUP(A920,Template!$A$1:$I$10000,6,FALSE)/VLOOKUP(A668,Template!$A$1:$I$10000,6,FALSE))-(VLOOKUP(A920,Template!$A$1:$I$10000,8,FALSE)/VLOOKUP(A668,Template!$A$1:$I$10000,8,FALSE))</f>
        <v>-0.12910701919547485</v>
      </c>
      <c r="F920" s="47">
        <f t="shared" si="54"/>
        <v>-5.7163442318192213E-4</v>
      </c>
      <c r="G920" s="48">
        <f t="shared" si="55"/>
        <v>8.2095498601084879E-2</v>
      </c>
      <c r="H920" s="86">
        <f t="shared" si="56"/>
        <v>-1.5726443154067002</v>
      </c>
      <c r="I920" s="62">
        <f t="shared" si="57"/>
        <v>0.10071648388884989</v>
      </c>
    </row>
    <row r="921" spans="1:9" x14ac:dyDescent="0.2">
      <c r="A921" s="40">
        <v>41887</v>
      </c>
      <c r="B921" s="45">
        <f>VLOOKUP(A921,Template!$A$1:$I$10000,7,FALSE)</f>
        <v>-5.3413746443105037E-3</v>
      </c>
      <c r="C921" s="45">
        <f>VLOOKUP(A921,Template!$A$1:$I$10000,9,FALSE)</f>
        <v>-3.6879057736403098E-3</v>
      </c>
      <c r="D921" s="45">
        <f t="shared" si="58"/>
        <v>-1.6534688706701939E-3</v>
      </c>
      <c r="E921" s="45">
        <f>(VLOOKUP(A921,Template!$A$1:$I$10000,6,FALSE)/VLOOKUP(A669,Template!$A$1:$I$10000,6,FALSE))-(VLOOKUP(A921,Template!$A$1:$I$10000,8,FALSE)/VLOOKUP(A669,Template!$A$1:$I$10000,8,FALSE))</f>
        <v>-0.11759455882296721</v>
      </c>
      <c r="F921" s="45">
        <f t="shared" si="54"/>
        <v>-5.415276351470712E-4</v>
      </c>
      <c r="G921" s="46">
        <f t="shared" si="55"/>
        <v>8.1720706565330203E-2</v>
      </c>
      <c r="H921" s="85">
        <f t="shared" si="56"/>
        <v>-1.4389811807238631</v>
      </c>
      <c r="I921" s="62">
        <f t="shared" si="57"/>
        <v>0.10071648388884989</v>
      </c>
    </row>
    <row r="922" spans="1:9" x14ac:dyDescent="0.2">
      <c r="A922" s="36">
        <v>41890</v>
      </c>
      <c r="B922" s="47">
        <f>VLOOKUP(A922,Template!$A$1:$I$10000,7,FALSE)</f>
        <v>-2.8049334433327688E-3</v>
      </c>
      <c r="C922" s="47">
        <f>VLOOKUP(A922,Template!$A$1:$I$10000,9,FALSE)</f>
        <v>-2.7534473357142542E-3</v>
      </c>
      <c r="D922" s="47">
        <f t="shared" si="58"/>
        <v>-5.1486107618514687E-5</v>
      </c>
      <c r="E922" s="47">
        <f>(VLOOKUP(A922,Template!$A$1:$I$10000,6,FALSE)/VLOOKUP(A670,Template!$A$1:$I$10000,6,FALSE))-(VLOOKUP(A922,Template!$A$1:$I$10000,8,FALSE)/VLOOKUP(A670,Template!$A$1:$I$10000,8,FALSE))</f>
        <v>-0.12176615758067477</v>
      </c>
      <c r="F922" s="47">
        <f t="shared" si="54"/>
        <v>-5.0132899490052014E-4</v>
      </c>
      <c r="G922" s="48">
        <f t="shared" si="55"/>
        <v>8.1148425302669705E-2</v>
      </c>
      <c r="H922" s="86">
        <f t="shared" si="56"/>
        <v>-1.5005362966256941</v>
      </c>
      <c r="I922" s="62">
        <f t="shared" si="57"/>
        <v>0.10071648388884989</v>
      </c>
    </row>
    <row r="923" spans="1:9" x14ac:dyDescent="0.2">
      <c r="A923" s="40">
        <v>41891</v>
      </c>
      <c r="B923" s="45">
        <f>VLOOKUP(A923,Template!$A$1:$I$10000,7,FALSE)</f>
        <v>-6.6322131793206118E-4</v>
      </c>
      <c r="C923" s="45">
        <f>VLOOKUP(A923,Template!$A$1:$I$10000,9,FALSE)</f>
        <v>6.0590386817893638E-4</v>
      </c>
      <c r="D923" s="45">
        <f t="shared" si="58"/>
        <v>-1.2691251861109976E-3</v>
      </c>
      <c r="E923" s="45">
        <f>(VLOOKUP(A923,Template!$A$1:$I$10000,6,FALSE)/VLOOKUP(A671,Template!$A$1:$I$10000,6,FALSE))-(VLOOKUP(A923,Template!$A$1:$I$10000,8,FALSE)/VLOOKUP(A671,Template!$A$1:$I$10000,8,FALSE))</f>
        <v>-0.12437958278866934</v>
      </c>
      <c r="F923" s="45">
        <f t="shared" si="54"/>
        <v>-5.2536533980575165E-4</v>
      </c>
      <c r="G923" s="46">
        <f t="shared" si="55"/>
        <v>8.0974154720036468E-2</v>
      </c>
      <c r="H923" s="85">
        <f t="shared" si="56"/>
        <v>-1.5360405208143841</v>
      </c>
      <c r="I923" s="62">
        <f t="shared" si="57"/>
        <v>0.10071648388884989</v>
      </c>
    </row>
    <row r="924" spans="1:9" x14ac:dyDescent="0.2">
      <c r="A924" s="36">
        <v>41892</v>
      </c>
      <c r="B924" s="47">
        <f>VLOOKUP(A924,Template!$A$1:$I$10000,7,FALSE)</f>
        <v>-1.5144996689372414E-3</v>
      </c>
      <c r="C924" s="47">
        <f>VLOOKUP(A924,Template!$A$1:$I$10000,9,FALSE)</f>
        <v>1.1175357106814054E-3</v>
      </c>
      <c r="D924" s="47">
        <f t="shared" si="58"/>
        <v>-2.6320353796186469E-3</v>
      </c>
      <c r="E924" s="47">
        <f>(VLOOKUP(A924,Template!$A$1:$I$10000,6,FALSE)/VLOOKUP(A672,Template!$A$1:$I$10000,6,FALSE))-(VLOOKUP(A924,Template!$A$1:$I$10000,8,FALSE)/VLOOKUP(A672,Template!$A$1:$I$10000,8,FALSE))</f>
        <v>-0.13356011907842458</v>
      </c>
      <c r="F924" s="47">
        <f t="shared" si="54"/>
        <v>-5.3738596597431066E-4</v>
      </c>
      <c r="G924" s="48">
        <f t="shared" si="55"/>
        <v>8.0972161754810312E-2</v>
      </c>
      <c r="H924" s="86">
        <f t="shared" si="56"/>
        <v>-1.6494572478236964</v>
      </c>
      <c r="I924" s="62">
        <f t="shared" si="57"/>
        <v>0.10071648388884989</v>
      </c>
    </row>
    <row r="925" spans="1:9" x14ac:dyDescent="0.2">
      <c r="A925" s="40">
        <v>41893</v>
      </c>
      <c r="B925" s="45">
        <f>VLOOKUP(A925,Template!$A$1:$I$10000,7,FALSE)</f>
        <v>-4.4370169443905816E-3</v>
      </c>
      <c r="C925" s="45">
        <f>VLOOKUP(A925,Template!$A$1:$I$10000,9,FALSE)</f>
        <v>-1.015969806124839E-2</v>
      </c>
      <c r="D925" s="45">
        <f t="shared" si="58"/>
        <v>5.7226811168578084E-3</v>
      </c>
      <c r="E925" s="45">
        <f>(VLOOKUP(A925,Template!$A$1:$I$10000,6,FALSE)/VLOOKUP(A673,Template!$A$1:$I$10000,6,FALSE))-(VLOOKUP(A925,Template!$A$1:$I$10000,8,FALSE)/VLOOKUP(A673,Template!$A$1:$I$10000,8,FALSE))</f>
        <v>-0.10989261514077087</v>
      </c>
      <c r="F925" s="45">
        <f t="shared" si="54"/>
        <v>-5.4107796339452913E-4</v>
      </c>
      <c r="G925" s="46">
        <f t="shared" si="55"/>
        <v>8.0676796012335877E-2</v>
      </c>
      <c r="H925" s="85">
        <f t="shared" si="56"/>
        <v>-1.3621341026479008</v>
      </c>
      <c r="I925" s="62">
        <f t="shared" si="57"/>
        <v>0.10071648388884989</v>
      </c>
    </row>
    <row r="926" spans="1:9" x14ac:dyDescent="0.2">
      <c r="A926" s="36">
        <v>41894</v>
      </c>
      <c r="B926" s="47">
        <f>VLOOKUP(A926,Template!$A$1:$I$10000,7,FALSE)</f>
        <v>-6.4047713525208216E-3</v>
      </c>
      <c r="C926" s="47">
        <f>VLOOKUP(A926,Template!$A$1:$I$10000,9,FALSE)</f>
        <v>-8.6344588434893454E-3</v>
      </c>
      <c r="D926" s="47">
        <f t="shared" si="58"/>
        <v>2.2296874909685238E-3</v>
      </c>
      <c r="E926" s="47">
        <f>(VLOOKUP(A926,Template!$A$1:$I$10000,6,FALSE)/VLOOKUP(A674,Template!$A$1:$I$10000,6,FALSE))-(VLOOKUP(A926,Template!$A$1:$I$10000,8,FALSE)/VLOOKUP(A674,Template!$A$1:$I$10000,8,FALSE))</f>
        <v>-0.10358816139476701</v>
      </c>
      <c r="F926" s="47">
        <f t="shared" si="54"/>
        <v>-4.7603254935443828E-4</v>
      </c>
      <c r="G926" s="48">
        <f t="shared" si="55"/>
        <v>7.9746481096571911E-2</v>
      </c>
      <c r="H926" s="86">
        <f t="shared" si="56"/>
        <v>-1.2989684305859608</v>
      </c>
      <c r="I926" s="62">
        <f t="shared" si="57"/>
        <v>0.10071648388884989</v>
      </c>
    </row>
    <row r="927" spans="1:9" x14ac:dyDescent="0.2">
      <c r="A927" s="40">
        <v>41897</v>
      </c>
      <c r="B927" s="45">
        <f>VLOOKUP(A927,Template!$A$1:$I$10000,7,FALSE)</f>
        <v>-8.7086213809542956E-3</v>
      </c>
      <c r="C927" s="45">
        <f>VLOOKUP(A927,Template!$A$1:$I$10000,9,FALSE)</f>
        <v>-5.7229194907503222E-3</v>
      </c>
      <c r="D927" s="45">
        <f t="shared" si="58"/>
        <v>-2.9857018902039734E-3</v>
      </c>
      <c r="E927" s="45">
        <f>(VLOOKUP(A927,Template!$A$1:$I$10000,6,FALSE)/VLOOKUP(A675,Template!$A$1:$I$10000,6,FALSE))-(VLOOKUP(A927,Template!$A$1:$I$10000,8,FALSE)/VLOOKUP(A675,Template!$A$1:$I$10000,8,FALSE))</f>
        <v>-9.7119383407846538E-2</v>
      </c>
      <c r="F927" s="45">
        <f t="shared" si="54"/>
        <v>-4.8498591049109989E-4</v>
      </c>
      <c r="G927" s="46">
        <f t="shared" si="55"/>
        <v>7.9792357158810709E-2</v>
      </c>
      <c r="H927" s="85">
        <f t="shared" si="56"/>
        <v>-1.2171514524198082</v>
      </c>
      <c r="I927" s="62">
        <f t="shared" si="57"/>
        <v>0.10071648388884989</v>
      </c>
    </row>
    <row r="928" spans="1:9" x14ac:dyDescent="0.2">
      <c r="A928" s="36">
        <v>41898</v>
      </c>
      <c r="B928" s="47">
        <f>VLOOKUP(A928,Template!$A$1:$I$10000,7,FALSE)</f>
        <v>5.7757433421292692E-3</v>
      </c>
      <c r="C928" s="47">
        <f>VLOOKUP(A928,Template!$A$1:$I$10000,9,FALSE)</f>
        <v>6.5194436674200773E-3</v>
      </c>
      <c r="D928" s="47">
        <f t="shared" si="58"/>
        <v>-7.437003252908081E-4</v>
      </c>
      <c r="E928" s="47">
        <f>(VLOOKUP(A928,Template!$A$1:$I$10000,6,FALSE)/VLOOKUP(A676,Template!$A$1:$I$10000,6,FALSE))-(VLOOKUP(A928,Template!$A$1:$I$10000,8,FALSE)/VLOOKUP(A676,Template!$A$1:$I$10000,8,FALSE))</f>
        <v>-0.10411272866126853</v>
      </c>
      <c r="F928" s="47">
        <f t="shared" si="54"/>
        <v>-4.6091769815554621E-4</v>
      </c>
      <c r="G928" s="48">
        <f t="shared" si="55"/>
        <v>7.9577043365643571E-2</v>
      </c>
      <c r="H928" s="86">
        <f t="shared" si="56"/>
        <v>-1.3083261737042362</v>
      </c>
      <c r="I928" s="62">
        <f t="shared" si="57"/>
        <v>0.10071648388884989</v>
      </c>
    </row>
    <row r="929" spans="1:9" x14ac:dyDescent="0.2">
      <c r="A929" s="40">
        <v>41899</v>
      </c>
      <c r="B929" s="45">
        <f>VLOOKUP(A929,Template!$A$1:$I$10000,7,FALSE)</f>
        <v>8.4991576099884281E-3</v>
      </c>
      <c r="C929" s="45">
        <f>VLOOKUP(A929,Template!$A$1:$I$10000,9,FALSE)</f>
        <v>8.6504757135703603E-3</v>
      </c>
      <c r="D929" s="45">
        <f t="shared" si="58"/>
        <v>-1.5131810358193221E-4</v>
      </c>
      <c r="E929" s="45">
        <f>(VLOOKUP(A929,Template!$A$1:$I$10000,6,FALSE)/VLOOKUP(A677,Template!$A$1:$I$10000,6,FALSE))-(VLOOKUP(A929,Template!$A$1:$I$10000,8,FALSE)/VLOOKUP(A677,Template!$A$1:$I$10000,8,FALSE))</f>
        <v>-9.9110996158393805E-2</v>
      </c>
      <c r="F929" s="45">
        <f t="shared" si="54"/>
        <v>-4.8583668378113047E-4</v>
      </c>
      <c r="G929" s="46">
        <f t="shared" si="55"/>
        <v>7.9300009454708539E-2</v>
      </c>
      <c r="H929" s="85">
        <f t="shared" si="56"/>
        <v>-1.2498232577765345</v>
      </c>
      <c r="I929" s="62">
        <f t="shared" si="57"/>
        <v>0.10071648388884989</v>
      </c>
    </row>
    <row r="930" spans="1:9" x14ac:dyDescent="0.2">
      <c r="A930" s="36">
        <v>41904</v>
      </c>
      <c r="B930" s="47">
        <f>VLOOKUP(A930,Template!$A$1:$I$10000,7,FALSE)</f>
        <v>-3.6558323936102255E-3</v>
      </c>
      <c r="C930" s="47">
        <f>VLOOKUP(A930,Template!$A$1:$I$10000,9,FALSE)</f>
        <v>-7.2507477876655457E-3</v>
      </c>
      <c r="D930" s="47">
        <f t="shared" si="58"/>
        <v>3.5949153940553202E-3</v>
      </c>
      <c r="E930" s="47">
        <f>(VLOOKUP(A930,Template!$A$1:$I$10000,6,FALSE)/VLOOKUP(A678,Template!$A$1:$I$10000,6,FALSE))-(VLOOKUP(A930,Template!$A$1:$I$10000,8,FALSE)/VLOOKUP(A678,Template!$A$1:$I$10000,8,FALSE))</f>
        <v>-0.10660658796740818</v>
      </c>
      <c r="F930" s="47">
        <f t="shared" si="54"/>
        <v>-4.4711087838564001E-4</v>
      </c>
      <c r="G930" s="48">
        <f t="shared" si="55"/>
        <v>7.9092737941241081E-2</v>
      </c>
      <c r="H930" s="86">
        <f t="shared" si="56"/>
        <v>-1.3478682208043862</v>
      </c>
      <c r="I930" s="62">
        <f t="shared" si="57"/>
        <v>0.10071648388884989</v>
      </c>
    </row>
    <row r="931" spans="1:9" x14ac:dyDescent="0.2">
      <c r="A931" s="40">
        <v>41905</v>
      </c>
      <c r="B931" s="45">
        <f>VLOOKUP(A931,Template!$A$1:$I$10000,7,FALSE)</f>
        <v>-9.8460476759464344E-3</v>
      </c>
      <c r="C931" s="45">
        <f>VLOOKUP(A931,Template!$A$1:$I$10000,9,FALSE)</f>
        <v>-9.2665289772811965E-3</v>
      </c>
      <c r="D931" s="45">
        <f t="shared" si="58"/>
        <v>-5.7951869866523786E-4</v>
      </c>
      <c r="E931" s="45">
        <f>(VLOOKUP(A931,Template!$A$1:$I$10000,6,FALSE)/VLOOKUP(A679,Template!$A$1:$I$10000,6,FALSE))-(VLOOKUP(A931,Template!$A$1:$I$10000,8,FALSE)/VLOOKUP(A679,Template!$A$1:$I$10000,8,FALSE))</f>
        <v>-0.1076742836308805</v>
      </c>
      <c r="F931" s="45">
        <f t="shared" si="54"/>
        <v>-4.8914289147699143E-4</v>
      </c>
      <c r="G931" s="46">
        <f t="shared" si="55"/>
        <v>7.8491815249751046E-2</v>
      </c>
      <c r="H931" s="85">
        <f t="shared" si="56"/>
        <v>-1.3717899540006118</v>
      </c>
      <c r="I931" s="62">
        <f t="shared" si="57"/>
        <v>0.10071648388884989</v>
      </c>
    </row>
    <row r="932" spans="1:9" x14ac:dyDescent="0.2">
      <c r="A932" s="36">
        <v>41906</v>
      </c>
      <c r="B932" s="47">
        <f>VLOOKUP(A932,Template!$A$1:$I$10000,7,FALSE)</f>
        <v>-8.2600072310179407E-4</v>
      </c>
      <c r="C932" s="47">
        <f>VLOOKUP(A932,Template!$A$1:$I$10000,9,FALSE)</f>
        <v>2.6525131994710183E-3</v>
      </c>
      <c r="D932" s="47">
        <f t="shared" si="58"/>
        <v>-3.4785139225728123E-3</v>
      </c>
      <c r="E932" s="47">
        <f>(VLOOKUP(A932,Template!$A$1:$I$10000,6,FALSE)/VLOOKUP(A680,Template!$A$1:$I$10000,6,FALSE))-(VLOOKUP(A932,Template!$A$1:$I$10000,8,FALSE)/VLOOKUP(A680,Template!$A$1:$I$10000,8,FALSE))</f>
        <v>-0.10178651902352032</v>
      </c>
      <c r="F932" s="47">
        <f t="shared" si="54"/>
        <v>-5.0461034405516669E-4</v>
      </c>
      <c r="G932" s="48">
        <f t="shared" si="55"/>
        <v>7.8486386791809165E-2</v>
      </c>
      <c r="H932" s="86">
        <f t="shared" si="56"/>
        <v>-1.2968684530416268</v>
      </c>
      <c r="I932" s="62">
        <f t="shared" si="57"/>
        <v>0.10071648388884989</v>
      </c>
    </row>
    <row r="933" spans="1:9" x14ac:dyDescent="0.2">
      <c r="A933" s="40">
        <v>41907</v>
      </c>
      <c r="B933" s="45">
        <f>VLOOKUP(A933,Template!$A$1:$I$10000,7,FALSE)</f>
        <v>-5.7350641008335757E-4</v>
      </c>
      <c r="C933" s="45">
        <f>VLOOKUP(A933,Template!$A$1:$I$10000,9,FALSE)</f>
        <v>8.5078748184530539E-4</v>
      </c>
      <c r="D933" s="45">
        <f t="shared" si="58"/>
        <v>-1.424293891928663E-3</v>
      </c>
      <c r="E933" s="45">
        <f>(VLOOKUP(A933,Template!$A$1:$I$10000,6,FALSE)/VLOOKUP(A681,Template!$A$1:$I$10000,6,FALSE))-(VLOOKUP(A933,Template!$A$1:$I$10000,8,FALSE)/VLOOKUP(A681,Template!$A$1:$I$10000,8,FALSE))</f>
        <v>-0.10783990597995452</v>
      </c>
      <c r="F933" s="45">
        <f t="shared" si="54"/>
        <v>-4.7553488625382185E-4</v>
      </c>
      <c r="G933" s="46">
        <f t="shared" si="55"/>
        <v>7.8102453988213971E-2</v>
      </c>
      <c r="H933" s="85">
        <f t="shared" si="56"/>
        <v>-1.3807492655253581</v>
      </c>
      <c r="I933" s="62">
        <f t="shared" si="57"/>
        <v>0.10071648388884989</v>
      </c>
    </row>
    <row r="934" spans="1:9" x14ac:dyDescent="0.2">
      <c r="A934" s="36">
        <v>41908</v>
      </c>
      <c r="B934" s="47">
        <f>VLOOKUP(A934,Template!$A$1:$I$10000,7,FALSE)</f>
        <v>3.0665623020100785E-3</v>
      </c>
      <c r="C934" s="47">
        <f>VLOOKUP(A934,Template!$A$1:$I$10000,9,FALSE)</f>
        <v>-1.9013271565350154E-3</v>
      </c>
      <c r="D934" s="47">
        <f t="shared" si="58"/>
        <v>4.9678894585450939E-3</v>
      </c>
      <c r="E934" s="47">
        <f>(VLOOKUP(A934,Template!$A$1:$I$10000,6,FALSE)/VLOOKUP(A682,Template!$A$1:$I$10000,6,FALSE))-(VLOOKUP(A934,Template!$A$1:$I$10000,8,FALSE)/VLOOKUP(A682,Template!$A$1:$I$10000,8,FALSE))</f>
        <v>-7.7682837758683121E-2</v>
      </c>
      <c r="F934" s="47">
        <f t="shared" si="54"/>
        <v>-4.7385342787335105E-4</v>
      </c>
      <c r="G934" s="48">
        <f t="shared" si="55"/>
        <v>7.7945618963036242E-2</v>
      </c>
      <c r="H934" s="86">
        <f t="shared" si="56"/>
        <v>-0.99662865972649806</v>
      </c>
      <c r="I934" s="62">
        <f t="shared" si="57"/>
        <v>0.10071648388884989</v>
      </c>
    </row>
    <row r="935" spans="1:9" x14ac:dyDescent="0.2">
      <c r="A935" s="40">
        <v>41911</v>
      </c>
      <c r="B935" s="45">
        <f>VLOOKUP(A935,Template!$A$1:$I$10000,7,FALSE)</f>
        <v>-9.3325027396546911E-3</v>
      </c>
      <c r="C935" s="45">
        <f>VLOOKUP(A935,Template!$A$1:$I$10000,9,FALSE)</f>
        <v>-6.2314009187095509E-3</v>
      </c>
      <c r="D935" s="45">
        <f t="shared" si="58"/>
        <v>-3.1011018209451402E-3</v>
      </c>
      <c r="E935" s="45">
        <f>(VLOOKUP(A935,Template!$A$1:$I$10000,6,FALSE)/VLOOKUP(A683,Template!$A$1:$I$10000,6,FALSE))-(VLOOKUP(A935,Template!$A$1:$I$10000,8,FALSE)/VLOOKUP(A683,Template!$A$1:$I$10000,8,FALSE))</f>
        <v>-9.1778785508532246E-2</v>
      </c>
      <c r="F935" s="45">
        <f t="shared" si="54"/>
        <v>-3.9028641426424904E-4</v>
      </c>
      <c r="G935" s="46">
        <f t="shared" si="55"/>
        <v>7.4403409079804084E-2</v>
      </c>
      <c r="H935" s="85">
        <f t="shared" si="56"/>
        <v>-1.2335293052243288</v>
      </c>
      <c r="I935" s="62">
        <f t="shared" si="57"/>
        <v>0.10071648388884989</v>
      </c>
    </row>
    <row r="936" spans="1:9" x14ac:dyDescent="0.2">
      <c r="A936" s="36">
        <v>41912</v>
      </c>
      <c r="B936" s="47">
        <f>VLOOKUP(A936,Template!$A$1:$I$10000,7,FALSE)</f>
        <v>1.5297117962334017E-3</v>
      </c>
      <c r="C936" s="47">
        <f>VLOOKUP(A936,Template!$A$1:$I$10000,9,FALSE)</f>
        <v>-8.1138371350042426E-5</v>
      </c>
      <c r="D936" s="47">
        <f t="shared" si="58"/>
        <v>1.6108501675834441E-3</v>
      </c>
      <c r="E936" s="47">
        <f>(VLOOKUP(A936,Template!$A$1:$I$10000,6,FALSE)/VLOOKUP(A684,Template!$A$1:$I$10000,6,FALSE))-(VLOOKUP(A936,Template!$A$1:$I$10000,8,FALSE)/VLOOKUP(A684,Template!$A$1:$I$10000,8,FALSE))</f>
        <v>-8.8499031747801937E-2</v>
      </c>
      <c r="F936" s="47">
        <f t="shared" si="54"/>
        <v>-4.3075087130467417E-4</v>
      </c>
      <c r="G936" s="48">
        <f t="shared" si="55"/>
        <v>7.3432257512246454E-2</v>
      </c>
      <c r="H936" s="86">
        <f t="shared" si="56"/>
        <v>-1.2051792324788975</v>
      </c>
      <c r="I936" s="62">
        <f t="shared" si="57"/>
        <v>0.10071648388884989</v>
      </c>
    </row>
    <row r="937" spans="1:9" x14ac:dyDescent="0.2">
      <c r="A937" s="40">
        <v>41913</v>
      </c>
      <c r="B937" s="45">
        <f>VLOOKUP(A937,Template!$A$1:$I$10000,7,FALSE)</f>
        <v>-1.0544937056376158E-2</v>
      </c>
      <c r="C937" s="45">
        <f>VLOOKUP(A937,Template!$A$1:$I$10000,9,FALSE)</f>
        <v>-1.5569688301940388E-2</v>
      </c>
      <c r="D937" s="45">
        <f t="shared" si="58"/>
        <v>5.0247512455642296E-3</v>
      </c>
      <c r="E937" s="45">
        <f>(VLOOKUP(A937,Template!$A$1:$I$10000,6,FALSE)/VLOOKUP(A685,Template!$A$1:$I$10000,6,FALSE))-(VLOOKUP(A937,Template!$A$1:$I$10000,8,FALSE)/VLOOKUP(A685,Template!$A$1:$I$10000,8,FALSE))</f>
        <v>-8.7073167121674677E-2</v>
      </c>
      <c r="F937" s="45">
        <f t="shared" si="54"/>
        <v>-4.0162742737656469E-4</v>
      </c>
      <c r="G937" s="46">
        <f t="shared" si="55"/>
        <v>7.3435754954506369E-2</v>
      </c>
      <c r="H937" s="85">
        <f t="shared" si="56"/>
        <v>-1.1857053444281564</v>
      </c>
      <c r="I937" s="62">
        <f t="shared" si="57"/>
        <v>0.10071648388884989</v>
      </c>
    </row>
    <row r="938" spans="1:9" x14ac:dyDescent="0.2">
      <c r="A938" s="36">
        <v>41914</v>
      </c>
      <c r="B938" s="47">
        <f>VLOOKUP(A938,Template!$A$1:$I$10000,7,FALSE)</f>
        <v>-7.6994405343507877E-3</v>
      </c>
      <c r="C938" s="47">
        <f>VLOOKUP(A938,Template!$A$1:$I$10000,9,FALSE)</f>
        <v>-2.4831537082448119E-3</v>
      </c>
      <c r="D938" s="47">
        <f t="shared" si="58"/>
        <v>-5.2162868261059758E-3</v>
      </c>
      <c r="E938" s="47">
        <f>(VLOOKUP(A938,Template!$A$1:$I$10000,6,FALSE)/VLOOKUP(A686,Template!$A$1:$I$10000,6,FALSE))-(VLOOKUP(A938,Template!$A$1:$I$10000,8,FALSE)/VLOOKUP(A686,Template!$A$1:$I$10000,8,FALSE))</f>
        <v>-9.1895022816864014E-2</v>
      </c>
      <c r="F938" s="47">
        <f t="shared" si="54"/>
        <v>-4.4161496466778977E-4</v>
      </c>
      <c r="G938" s="48">
        <f t="shared" si="55"/>
        <v>7.3444898497104935E-2</v>
      </c>
      <c r="H938" s="86">
        <f t="shared" si="56"/>
        <v>-1.2512104270997986</v>
      </c>
      <c r="I938" s="62">
        <f t="shared" si="57"/>
        <v>0.10071648388884989</v>
      </c>
    </row>
    <row r="939" spans="1:9" x14ac:dyDescent="0.2">
      <c r="A939" s="40">
        <v>41915</v>
      </c>
      <c r="B939" s="45">
        <f>VLOOKUP(A939,Template!$A$1:$I$10000,7,FALSE)</f>
        <v>1.0995344825772913E-2</v>
      </c>
      <c r="C939" s="45">
        <f>VLOOKUP(A939,Template!$A$1:$I$10000,9,FALSE)</f>
        <v>1.3373720471424377E-2</v>
      </c>
      <c r="D939" s="45">
        <f t="shared" si="58"/>
        <v>-2.3783756456514649E-3</v>
      </c>
      <c r="E939" s="45">
        <f>(VLOOKUP(A939,Template!$A$1:$I$10000,6,FALSE)/VLOOKUP(A687,Template!$A$1:$I$10000,6,FALSE))-(VLOOKUP(A939,Template!$A$1:$I$10000,8,FALSE)/VLOOKUP(A687,Template!$A$1:$I$10000,8,FALSE))</f>
        <v>-0.10198070320675789</v>
      </c>
      <c r="F939" s="45">
        <f t="shared" si="54"/>
        <v>-4.4990093216289363E-4</v>
      </c>
      <c r="G939" s="46">
        <f t="shared" si="55"/>
        <v>7.360099583793174E-2</v>
      </c>
      <c r="H939" s="85">
        <f t="shared" si="56"/>
        <v>-1.3855886329489051</v>
      </c>
      <c r="I939" s="62">
        <f t="shared" si="57"/>
        <v>0.10071648388884989</v>
      </c>
    </row>
    <row r="940" spans="1:9" x14ac:dyDescent="0.2">
      <c r="A940" s="36">
        <v>41918</v>
      </c>
      <c r="B940" s="47">
        <f>VLOOKUP(A940,Template!$A$1:$I$10000,7,FALSE)</f>
        <v>9.8241352050352226E-3</v>
      </c>
      <c r="C940" s="47">
        <f>VLOOKUP(A940,Template!$A$1:$I$10000,9,FALSE)</f>
        <v>6.2100088932830477E-3</v>
      </c>
      <c r="D940" s="47">
        <f t="shared" si="58"/>
        <v>3.6141263117521749E-3</v>
      </c>
      <c r="E940" s="47">
        <f>(VLOOKUP(A940,Template!$A$1:$I$10000,6,FALSE)/VLOOKUP(A688,Template!$A$1:$I$10000,6,FALSE))-(VLOOKUP(A940,Template!$A$1:$I$10000,8,FALSE)/VLOOKUP(A688,Template!$A$1:$I$10000,8,FALSE))</f>
        <v>-9.6724540578487783E-2</v>
      </c>
      <c r="F940" s="47">
        <f t="shared" si="54"/>
        <v>-4.5904790402715779E-4</v>
      </c>
      <c r="G940" s="48">
        <f t="shared" si="55"/>
        <v>7.3347457375723124E-2</v>
      </c>
      <c r="H940" s="86">
        <f t="shared" si="56"/>
        <v>-1.318717022227714</v>
      </c>
      <c r="I940" s="62">
        <f t="shared" si="57"/>
        <v>0.10071648388884989</v>
      </c>
    </row>
    <row r="941" spans="1:9" x14ac:dyDescent="0.2">
      <c r="A941" s="40">
        <v>41919</v>
      </c>
      <c r="B941" s="45">
        <f>VLOOKUP(A941,Template!$A$1:$I$10000,7,FALSE)</f>
        <v>-3.1802789504036255E-3</v>
      </c>
      <c r="C941" s="45">
        <f>VLOOKUP(A941,Template!$A$1:$I$10000,9,FALSE)</f>
        <v>-3.8671150865605686E-3</v>
      </c>
      <c r="D941" s="45">
        <f t="shared" si="58"/>
        <v>6.8683613615694306E-4</v>
      </c>
      <c r="E941" s="45">
        <f>(VLOOKUP(A941,Template!$A$1:$I$10000,6,FALSE)/VLOOKUP(A689,Template!$A$1:$I$10000,6,FALSE))-(VLOOKUP(A941,Template!$A$1:$I$10000,8,FALSE)/VLOOKUP(A689,Template!$A$1:$I$10000,8,FALSE))</f>
        <v>-0.10626618833453616</v>
      </c>
      <c r="F941" s="45">
        <f t="shared" si="54"/>
        <v>-4.485488637314806E-4</v>
      </c>
      <c r="G941" s="46">
        <f t="shared" si="55"/>
        <v>7.3445714951234961E-2</v>
      </c>
      <c r="H941" s="85">
        <f t="shared" si="56"/>
        <v>-1.4468670964002828</v>
      </c>
      <c r="I941" s="62">
        <f t="shared" si="57"/>
        <v>0.10071648388884989</v>
      </c>
    </row>
    <row r="942" spans="1:9" x14ac:dyDescent="0.2">
      <c r="A942" s="36">
        <v>41920</v>
      </c>
      <c r="B942" s="47">
        <f>VLOOKUP(A942,Template!$A$1:$I$10000,7,FALSE)</f>
        <v>-4.2478227711422178E-3</v>
      </c>
      <c r="C942" s="47">
        <f>VLOOKUP(A942,Template!$A$1:$I$10000,9,FALSE)</f>
        <v>-5.0566810985887001E-3</v>
      </c>
      <c r="D942" s="47">
        <f t="shared" si="58"/>
        <v>8.0885832744648223E-4</v>
      </c>
      <c r="E942" s="47">
        <f>(VLOOKUP(A942,Template!$A$1:$I$10000,6,FALSE)/VLOOKUP(A690,Template!$A$1:$I$10000,6,FALSE))-(VLOOKUP(A942,Template!$A$1:$I$10000,8,FALSE)/VLOOKUP(A690,Template!$A$1:$I$10000,8,FALSE))</f>
        <v>-0.10766154703145048</v>
      </c>
      <c r="F942" s="47">
        <f t="shared" si="54"/>
        <v>-4.865420030768372E-4</v>
      </c>
      <c r="G942" s="48">
        <f t="shared" si="55"/>
        <v>7.2639391695128869E-2</v>
      </c>
      <c r="H942" s="86">
        <f t="shared" si="56"/>
        <v>-1.4821372332426919</v>
      </c>
      <c r="I942" s="62">
        <f t="shared" si="57"/>
        <v>0.10071648388884989</v>
      </c>
    </row>
    <row r="943" spans="1:9" x14ac:dyDescent="0.2">
      <c r="A943" s="40">
        <v>41921</v>
      </c>
      <c r="B943" s="45">
        <f>VLOOKUP(A943,Template!$A$1:$I$10000,7,FALSE)</f>
        <v>-4.951715371061205E-3</v>
      </c>
      <c r="C943" s="45">
        <f>VLOOKUP(A943,Template!$A$1:$I$10000,9,FALSE)</f>
        <v>-7.3361066252376483E-3</v>
      </c>
      <c r="D943" s="45">
        <f t="shared" si="58"/>
        <v>2.3843912541764434E-3</v>
      </c>
      <c r="E943" s="45">
        <f>(VLOOKUP(A943,Template!$A$1:$I$10000,6,FALSE)/VLOOKUP(A691,Template!$A$1:$I$10000,6,FALSE))-(VLOOKUP(A943,Template!$A$1:$I$10000,8,FALSE)/VLOOKUP(A691,Template!$A$1:$I$10000,8,FALSE))</f>
        <v>-0.10187942665064242</v>
      </c>
      <c r="F943" s="45">
        <f t="shared" si="54"/>
        <v>-4.892770469505502E-4</v>
      </c>
      <c r="G943" s="46">
        <f t="shared" si="55"/>
        <v>7.2562919301937673E-2</v>
      </c>
      <c r="H943" s="85">
        <f t="shared" si="56"/>
        <v>-1.4040149932049648</v>
      </c>
      <c r="I943" s="62">
        <f t="shared" si="57"/>
        <v>0.10071648388884989</v>
      </c>
    </row>
    <row r="944" spans="1:9" x14ac:dyDescent="0.2">
      <c r="A944" s="36">
        <v>41922</v>
      </c>
      <c r="B944" s="47">
        <f>VLOOKUP(A944,Template!$A$1:$I$10000,7,FALSE)</f>
        <v>-1.2105036094149701E-2</v>
      </c>
      <c r="C944" s="47">
        <f>VLOOKUP(A944,Template!$A$1:$I$10000,9,FALSE)</f>
        <v>-1.3617139576967752E-2</v>
      </c>
      <c r="D944" s="47">
        <f t="shared" si="58"/>
        <v>1.5121034828180502E-3</v>
      </c>
      <c r="E944" s="47">
        <f>(VLOOKUP(A944,Template!$A$1:$I$10000,6,FALSE)/VLOOKUP(A692,Template!$A$1:$I$10000,6,FALSE))-(VLOOKUP(A944,Template!$A$1:$I$10000,8,FALSE)/VLOOKUP(A692,Template!$A$1:$I$10000,8,FALSE))</f>
        <v>-0.10123653386886311</v>
      </c>
      <c r="F944" s="47">
        <f t="shared" si="54"/>
        <v>-4.7255356956167675E-4</v>
      </c>
      <c r="G944" s="48">
        <f t="shared" si="55"/>
        <v>7.2585742640798673E-2</v>
      </c>
      <c r="H944" s="86">
        <f t="shared" si="56"/>
        <v>-1.3947165129913617</v>
      </c>
      <c r="I944" s="62">
        <f t="shared" si="57"/>
        <v>0.10071648388884989</v>
      </c>
    </row>
    <row r="945" spans="1:9" x14ac:dyDescent="0.2">
      <c r="A945" s="40">
        <v>41925</v>
      </c>
      <c r="B945" s="45">
        <f>VLOOKUP(A945,Template!$A$1:$I$10000,7,FALSE)</f>
        <v>3.9659582641573543E-3</v>
      </c>
      <c r="C945" s="45">
        <f>VLOOKUP(A945,Template!$A$1:$I$10000,9,FALSE)</f>
        <v>6.9364885918510311E-3</v>
      </c>
      <c r="D945" s="45">
        <f t="shared" si="58"/>
        <v>-2.9705303276936768E-3</v>
      </c>
      <c r="E945" s="45">
        <f>(VLOOKUP(A945,Template!$A$1:$I$10000,6,FALSE)/VLOOKUP(A693,Template!$A$1:$I$10000,6,FALSE))-(VLOOKUP(A945,Template!$A$1:$I$10000,8,FALSE)/VLOOKUP(A693,Template!$A$1:$I$10000,8,FALSE))</f>
        <v>-0.10063582374830216</v>
      </c>
      <c r="F945" s="45">
        <f t="shared" si="54"/>
        <v>-4.9083991357953794E-4</v>
      </c>
      <c r="G945" s="46">
        <f t="shared" si="55"/>
        <v>7.2581635472507594E-2</v>
      </c>
      <c r="H945" s="85">
        <f t="shared" si="56"/>
        <v>-1.3865190980219908</v>
      </c>
      <c r="I945" s="62">
        <f t="shared" si="57"/>
        <v>0.10071648388884989</v>
      </c>
    </row>
    <row r="946" spans="1:9" x14ac:dyDescent="0.2">
      <c r="A946" s="36">
        <v>41926</v>
      </c>
      <c r="B946" s="47">
        <f>VLOOKUP(A946,Template!$A$1:$I$10000,7,FALSE)</f>
        <v>-2.0528520475466827E-3</v>
      </c>
      <c r="C946" s="47">
        <f>VLOOKUP(A946,Template!$A$1:$I$10000,9,FALSE)</f>
        <v>-3.1774087790819028E-3</v>
      </c>
      <c r="D946" s="47">
        <f t="shared" si="58"/>
        <v>1.1245567315352201E-3</v>
      </c>
      <c r="E946" s="47">
        <f>(VLOOKUP(A946,Template!$A$1:$I$10000,6,FALSE)/VLOOKUP(A694,Template!$A$1:$I$10000,6,FALSE))-(VLOOKUP(A946,Template!$A$1:$I$10000,8,FALSE)/VLOOKUP(A694,Template!$A$1:$I$10000,8,FALSE))</f>
        <v>-0.10514723117061875</v>
      </c>
      <c r="F946" s="47">
        <f t="shared" si="54"/>
        <v>-4.6841461346621614E-4</v>
      </c>
      <c r="G946" s="48">
        <f t="shared" si="55"/>
        <v>7.2509940132897757E-2</v>
      </c>
      <c r="H946" s="86">
        <f t="shared" si="56"/>
        <v>-1.450107819395557</v>
      </c>
      <c r="I946" s="62">
        <f t="shared" si="57"/>
        <v>0.10071648388884989</v>
      </c>
    </row>
    <row r="947" spans="1:9" x14ac:dyDescent="0.2">
      <c r="A947" s="40">
        <v>41927</v>
      </c>
      <c r="B947" s="45">
        <f>VLOOKUP(A947,Template!$A$1:$I$10000,7,FALSE)</f>
        <v>-1.3198171193607444E-2</v>
      </c>
      <c r="C947" s="45">
        <f>VLOOKUP(A947,Template!$A$1:$I$10000,9,FALSE)</f>
        <v>-1.4286717123000892E-2</v>
      </c>
      <c r="D947" s="45">
        <f t="shared" si="58"/>
        <v>1.0885459293934474E-3</v>
      </c>
      <c r="E947" s="45">
        <f>(VLOOKUP(A947,Template!$A$1:$I$10000,6,FALSE)/VLOOKUP(A695,Template!$A$1:$I$10000,6,FALSE))-(VLOOKUP(A947,Template!$A$1:$I$10000,8,FALSE)/VLOOKUP(A695,Template!$A$1:$I$10000,8,FALSE))</f>
        <v>-9.6785901893042925E-2</v>
      </c>
      <c r="F947" s="45">
        <f t="shared" si="54"/>
        <v>-4.8548671171856731E-4</v>
      </c>
      <c r="G947" s="46">
        <f t="shared" si="55"/>
        <v>7.2287234800277461E-2</v>
      </c>
      <c r="H947" s="85">
        <f t="shared" si="56"/>
        <v>-1.338907238054587</v>
      </c>
      <c r="I947" s="62">
        <f t="shared" si="57"/>
        <v>0.10071648388884989</v>
      </c>
    </row>
    <row r="948" spans="1:9" x14ac:dyDescent="0.2">
      <c r="A948" s="36">
        <v>41928</v>
      </c>
      <c r="B948" s="47">
        <f>VLOOKUP(A948,Template!$A$1:$I$10000,7,FALSE)</f>
        <v>-2.6220083306149888E-3</v>
      </c>
      <c r="C948" s="47">
        <f>VLOOKUP(A948,Template!$A$1:$I$10000,9,FALSE)</f>
        <v>-3.4948618936084808E-3</v>
      </c>
      <c r="D948" s="47">
        <f t="shared" si="58"/>
        <v>8.7285356299349193E-4</v>
      </c>
      <c r="E948" s="47">
        <f>(VLOOKUP(A948,Template!$A$1:$I$10000,6,FALSE)/VLOOKUP(A696,Template!$A$1:$I$10000,6,FALSE))-(VLOOKUP(A948,Template!$A$1:$I$10000,8,FALSE)/VLOOKUP(A696,Template!$A$1:$I$10000,8,FALSE))</f>
        <v>-9.5128362429545033E-2</v>
      </c>
      <c r="F948" s="47">
        <f t="shared" si="54"/>
        <v>-4.6101186452661056E-4</v>
      </c>
      <c r="G948" s="48">
        <f t="shared" si="55"/>
        <v>7.2141457367710424E-2</v>
      </c>
      <c r="H948" s="86">
        <f t="shared" si="56"/>
        <v>-1.3186365496425811</v>
      </c>
      <c r="I948" s="62">
        <f t="shared" si="57"/>
        <v>0.10071648388884989</v>
      </c>
    </row>
    <row r="949" spans="1:9" x14ac:dyDescent="0.2">
      <c r="A949" s="40">
        <v>41929</v>
      </c>
      <c r="B949" s="45">
        <f>VLOOKUP(A949,Template!$A$1:$I$10000,7,FALSE)</f>
        <v>-1.5764044851835912E-3</v>
      </c>
      <c r="C949" s="45">
        <f>VLOOKUP(A949,Template!$A$1:$I$10000,9,FALSE)</f>
        <v>-4.5764591599326554E-3</v>
      </c>
      <c r="D949" s="45">
        <f t="shared" si="58"/>
        <v>3.0000546747490642E-3</v>
      </c>
      <c r="E949" s="45">
        <f>(VLOOKUP(A949,Template!$A$1:$I$10000,6,FALSE)/VLOOKUP(A697,Template!$A$1:$I$10000,6,FALSE))-(VLOOKUP(A949,Template!$A$1:$I$10000,8,FALSE)/VLOOKUP(A697,Template!$A$1:$I$10000,8,FALSE))</f>
        <v>-9.1792304746963982E-2</v>
      </c>
      <c r="F949" s="45">
        <f t="shared" si="54"/>
        <v>-4.4872730696347802E-4</v>
      </c>
      <c r="G949" s="46">
        <f t="shared" si="55"/>
        <v>7.2153015119197736E-2</v>
      </c>
      <c r="H949" s="85">
        <f t="shared" si="56"/>
        <v>-1.2721894517550221</v>
      </c>
      <c r="I949" s="62">
        <f t="shared" si="57"/>
        <v>0.10071648388884989</v>
      </c>
    </row>
    <row r="950" spans="1:9" x14ac:dyDescent="0.2">
      <c r="A950" s="36">
        <v>41932</v>
      </c>
      <c r="B950" s="47">
        <f>VLOOKUP(A950,Template!$A$1:$I$10000,7,FALSE)</f>
        <v>-3.3308916953490586E-3</v>
      </c>
      <c r="C950" s="47">
        <f>VLOOKUP(A950,Template!$A$1:$I$10000,9,FALSE)</f>
        <v>-9.6523556534078292E-4</v>
      </c>
      <c r="D950" s="47">
        <f t="shared" si="58"/>
        <v>-2.3656561300082757E-3</v>
      </c>
      <c r="E950" s="47">
        <f>(VLOOKUP(A950,Template!$A$1:$I$10000,6,FALSE)/VLOOKUP(A698,Template!$A$1:$I$10000,6,FALSE))-(VLOOKUP(A950,Template!$A$1:$I$10000,8,FALSE)/VLOOKUP(A698,Template!$A$1:$I$10000,8,FALSE))</f>
        <v>-9.3693288836676047E-2</v>
      </c>
      <c r="F950" s="47">
        <f t="shared" si="54"/>
        <v>-4.581934810089593E-4</v>
      </c>
      <c r="G950" s="48">
        <f t="shared" si="55"/>
        <v>7.2234452613080966E-2</v>
      </c>
      <c r="H950" s="86">
        <f t="shared" si="56"/>
        <v>-1.297072040381311</v>
      </c>
      <c r="I950" s="62">
        <f t="shared" si="57"/>
        <v>0.10071648388884989</v>
      </c>
    </row>
    <row r="951" spans="1:9" x14ac:dyDescent="0.2">
      <c r="A951" s="40">
        <v>41933</v>
      </c>
      <c r="B951" s="45">
        <f>VLOOKUP(A951,Template!$A$1:$I$10000,7,FALSE)</f>
        <v>1.1541339124172323E-2</v>
      </c>
      <c r="C951" s="45">
        <f>VLOOKUP(A951,Template!$A$1:$I$10000,9,FALSE)</f>
        <v>9.9517980575494214E-3</v>
      </c>
      <c r="D951" s="45">
        <f t="shared" si="58"/>
        <v>1.5895410666229015E-3</v>
      </c>
      <c r="E951" s="45">
        <f>(VLOOKUP(A951,Template!$A$1:$I$10000,6,FALSE)/VLOOKUP(A699,Template!$A$1:$I$10000,6,FALSE))-(VLOOKUP(A951,Template!$A$1:$I$10000,8,FALSE)/VLOOKUP(A699,Template!$A$1:$I$10000,8,FALSE))</f>
        <v>-9.5258476309433182E-2</v>
      </c>
      <c r="F951" s="45">
        <f t="shared" si="54"/>
        <v>-4.5197475983688108E-4</v>
      </c>
      <c r="G951" s="46">
        <f t="shared" si="55"/>
        <v>7.2258263905308748E-2</v>
      </c>
      <c r="H951" s="85">
        <f t="shared" si="56"/>
        <v>-1.3183056326161557</v>
      </c>
      <c r="I951" s="62">
        <f t="shared" si="57"/>
        <v>0.10071648388884989</v>
      </c>
    </row>
    <row r="952" spans="1:9" x14ac:dyDescent="0.2">
      <c r="A952" s="36">
        <v>41934</v>
      </c>
      <c r="B952" s="47">
        <f>VLOOKUP(A952,Template!$A$1:$I$10000,7,FALSE)</f>
        <v>7.1996559391669379E-3</v>
      </c>
      <c r="C952" s="47">
        <f>VLOOKUP(A952,Template!$A$1:$I$10000,9,FALSE)</f>
        <v>3.7343523520885213E-3</v>
      </c>
      <c r="D952" s="47">
        <f t="shared" si="58"/>
        <v>3.4653035870784166E-3</v>
      </c>
      <c r="E952" s="47">
        <f>(VLOOKUP(A952,Template!$A$1:$I$10000,6,FALSE)/VLOOKUP(A700,Template!$A$1:$I$10000,6,FALSE))-(VLOOKUP(A952,Template!$A$1:$I$10000,8,FALSE)/VLOOKUP(A700,Template!$A$1:$I$10000,8,FALSE))</f>
        <v>-9.2709685732394131E-2</v>
      </c>
      <c r="F952" s="47">
        <f t="shared" si="54"/>
        <v>-4.4769525268780922E-4</v>
      </c>
      <c r="G952" s="48">
        <f t="shared" si="55"/>
        <v>7.223128774585956E-2</v>
      </c>
      <c r="H952" s="86">
        <f t="shared" si="56"/>
        <v>-1.2835114619385757</v>
      </c>
      <c r="I952" s="62">
        <f t="shared" si="57"/>
        <v>0.10071648388884989</v>
      </c>
    </row>
    <row r="953" spans="1:9" x14ac:dyDescent="0.2">
      <c r="A953" s="40">
        <v>41935</v>
      </c>
      <c r="B953" s="45">
        <f>VLOOKUP(A953,Template!$A$1:$I$10000,7,FALSE)</f>
        <v>5.7832662816046376E-3</v>
      </c>
      <c r="C953" s="45">
        <f>VLOOKUP(A953,Template!$A$1:$I$10000,9,FALSE)</f>
        <v>2.1556081256712822E-3</v>
      </c>
      <c r="D953" s="45">
        <f t="shared" si="58"/>
        <v>3.6276581559333554E-3</v>
      </c>
      <c r="E953" s="45">
        <f>(VLOOKUP(A953,Template!$A$1:$I$10000,6,FALSE)/VLOOKUP(A701,Template!$A$1:$I$10000,6,FALSE))-(VLOOKUP(A953,Template!$A$1:$I$10000,8,FALSE)/VLOOKUP(A701,Template!$A$1:$I$10000,8,FALSE))</f>
        <v>-8.1550220032892362E-2</v>
      </c>
      <c r="F953" s="45">
        <f t="shared" si="54"/>
        <v>-4.3062972001780463E-4</v>
      </c>
      <c r="G953" s="46">
        <f t="shared" si="55"/>
        <v>7.2337634414459021E-2</v>
      </c>
      <c r="H953" s="85">
        <f t="shared" si="56"/>
        <v>-1.1273553620187489</v>
      </c>
      <c r="I953" s="62">
        <f t="shared" si="57"/>
        <v>0.10071648388884989</v>
      </c>
    </row>
    <row r="954" spans="1:9" x14ac:dyDescent="0.2">
      <c r="A954" s="36">
        <v>41936</v>
      </c>
      <c r="B954" s="47">
        <f>VLOOKUP(A954,Template!$A$1:$I$10000,7,FALSE)</f>
        <v>-1.5483067352213276E-3</v>
      </c>
      <c r="C954" s="47">
        <f>VLOOKUP(A954,Template!$A$1:$I$10000,9,FALSE)</f>
        <v>1.4855064869736534E-3</v>
      </c>
      <c r="D954" s="47">
        <f t="shared" si="58"/>
        <v>-3.033813222194981E-3</v>
      </c>
      <c r="E954" s="47">
        <f>(VLOOKUP(A954,Template!$A$1:$I$10000,6,FALSE)/VLOOKUP(A702,Template!$A$1:$I$10000,6,FALSE))-(VLOOKUP(A954,Template!$A$1:$I$10000,8,FALSE)/VLOOKUP(A702,Template!$A$1:$I$10000,8,FALSE))</f>
        <v>-7.5299581863868537E-2</v>
      </c>
      <c r="F954" s="47">
        <f t="shared" si="54"/>
        <v>-4.0987869385909173E-4</v>
      </c>
      <c r="G954" s="48">
        <f t="shared" si="55"/>
        <v>7.2022012108635208E-2</v>
      </c>
      <c r="H954" s="86">
        <f t="shared" si="56"/>
        <v>-1.0455078893143053</v>
      </c>
      <c r="I954" s="62">
        <f t="shared" si="57"/>
        <v>0.10071648388884989</v>
      </c>
    </row>
    <row r="955" spans="1:9" x14ac:dyDescent="0.2">
      <c r="A955" s="40">
        <v>41939</v>
      </c>
      <c r="B955" s="45">
        <f>VLOOKUP(A955,Template!$A$1:$I$10000,7,FALSE)</f>
        <v>-1.0345170082507349E-2</v>
      </c>
      <c r="C955" s="45">
        <f>VLOOKUP(A955,Template!$A$1:$I$10000,9,FALSE)</f>
        <v>-7.2517037056415434E-3</v>
      </c>
      <c r="D955" s="45">
        <f t="shared" si="58"/>
        <v>-3.0934663768658055E-3</v>
      </c>
      <c r="E955" s="45">
        <f>(VLOOKUP(A955,Template!$A$1:$I$10000,6,FALSE)/VLOOKUP(A703,Template!$A$1:$I$10000,6,FALSE))-(VLOOKUP(A955,Template!$A$1:$I$10000,8,FALSE)/VLOOKUP(A703,Template!$A$1:$I$10000,8,FALSE))</f>
        <v>-7.6222559352172592E-2</v>
      </c>
      <c r="F955" s="45">
        <f t="shared" si="54"/>
        <v>-3.8632736680932744E-4</v>
      </c>
      <c r="G955" s="46">
        <f t="shared" si="55"/>
        <v>7.1545996290764094E-2</v>
      </c>
      <c r="H955" s="85">
        <f t="shared" si="56"/>
        <v>-1.0653644271358367</v>
      </c>
      <c r="I955" s="62">
        <f t="shared" si="57"/>
        <v>0.10071648388884989</v>
      </c>
    </row>
    <row r="956" spans="1:9" x14ac:dyDescent="0.2">
      <c r="A956" s="36">
        <v>41940</v>
      </c>
      <c r="B956" s="47">
        <f>VLOOKUP(A956,Template!$A$1:$I$10000,7,FALSE)</f>
        <v>3.4846402845032376E-3</v>
      </c>
      <c r="C956" s="47">
        <f>VLOOKUP(A956,Template!$A$1:$I$10000,9,FALSE)</f>
        <v>-6.8777784512086271E-4</v>
      </c>
      <c r="D956" s="47">
        <f t="shared" si="58"/>
        <v>4.1724181296241003E-3</v>
      </c>
      <c r="E956" s="47">
        <f>(VLOOKUP(A956,Template!$A$1:$I$10000,6,FALSE)/VLOOKUP(A704,Template!$A$1:$I$10000,6,FALSE))-(VLOOKUP(A956,Template!$A$1:$I$10000,8,FALSE)/VLOOKUP(A704,Template!$A$1:$I$10000,8,FALSE))</f>
        <v>-6.2687422450297903E-2</v>
      </c>
      <c r="F956" s="47">
        <f t="shared" si="54"/>
        <v>-3.6385705971597911E-4</v>
      </c>
      <c r="G956" s="48">
        <f t="shared" si="55"/>
        <v>7.1588672663045819E-2</v>
      </c>
      <c r="H956" s="86">
        <f t="shared" si="56"/>
        <v>-0.87566119217429272</v>
      </c>
      <c r="I956" s="62">
        <f t="shared" si="57"/>
        <v>0.10071648388884989</v>
      </c>
    </row>
    <row r="957" spans="1:9" x14ac:dyDescent="0.2">
      <c r="A957" s="40">
        <v>41941</v>
      </c>
      <c r="B957" s="45">
        <f>VLOOKUP(A957,Template!$A$1:$I$10000,7,FALSE)</f>
        <v>1.2651527978895238E-3</v>
      </c>
      <c r="C957" s="45">
        <f>VLOOKUP(A957,Template!$A$1:$I$10000,9,FALSE)</f>
        <v>3.3436878662103098E-3</v>
      </c>
      <c r="D957" s="45">
        <f t="shared" si="58"/>
        <v>-2.0785350683207859E-3</v>
      </c>
      <c r="E957" s="45">
        <f>(VLOOKUP(A957,Template!$A$1:$I$10000,6,FALSE)/VLOOKUP(A705,Template!$A$1:$I$10000,6,FALSE))-(VLOOKUP(A957,Template!$A$1:$I$10000,8,FALSE)/VLOOKUP(A705,Template!$A$1:$I$10000,8,FALSE))</f>
        <v>-6.6729214411811011E-2</v>
      </c>
      <c r="F957" s="45">
        <f t="shared" si="54"/>
        <v>-3.3190490327369949E-4</v>
      </c>
      <c r="G957" s="46">
        <f t="shared" si="55"/>
        <v>7.1055631248660364E-2</v>
      </c>
      <c r="H957" s="85">
        <f t="shared" si="56"/>
        <v>-0.93911225949553545</v>
      </c>
      <c r="I957" s="62">
        <f t="shared" si="57"/>
        <v>0.10071648388884989</v>
      </c>
    </row>
    <row r="958" spans="1:9" x14ac:dyDescent="0.2">
      <c r="A958" s="36">
        <v>41942</v>
      </c>
      <c r="B958" s="47">
        <f>VLOOKUP(A958,Template!$A$1:$I$10000,7,FALSE)</f>
        <v>1.2222445392243042E-2</v>
      </c>
      <c r="C958" s="47">
        <f>VLOOKUP(A958,Template!$A$1:$I$10000,9,FALSE)</f>
        <v>1.2108071171384127E-2</v>
      </c>
      <c r="D958" s="47">
        <f t="shared" si="58"/>
        <v>1.1437422085891491E-4</v>
      </c>
      <c r="E958" s="47">
        <f>(VLOOKUP(A958,Template!$A$1:$I$10000,6,FALSE)/VLOOKUP(A706,Template!$A$1:$I$10000,6,FALSE))-(VLOOKUP(A958,Template!$A$1:$I$10000,8,FALSE)/VLOOKUP(A706,Template!$A$1:$I$10000,8,FALSE))</f>
        <v>-7.3255978863232207E-2</v>
      </c>
      <c r="F958" s="47">
        <f t="shared" si="54"/>
        <v>-3.3826406889991525E-4</v>
      </c>
      <c r="G958" s="48">
        <f t="shared" si="55"/>
        <v>7.1047311488301818E-2</v>
      </c>
      <c r="H958" s="86">
        <f t="shared" si="56"/>
        <v>-1.0310872759104199</v>
      </c>
      <c r="I958" s="62">
        <f t="shared" si="57"/>
        <v>0.10071648388884989</v>
      </c>
    </row>
    <row r="959" spans="1:9" x14ac:dyDescent="0.2">
      <c r="A959" s="40">
        <v>41946</v>
      </c>
      <c r="B959" s="45">
        <f>VLOOKUP(A959,Template!$A$1:$I$10000,7,FALSE)</f>
        <v>1.1361431149809809E-2</v>
      </c>
      <c r="C959" s="45">
        <f>VLOOKUP(A959,Template!$A$1:$I$10000,9,FALSE)</f>
        <v>1.3027886480549089E-2</v>
      </c>
      <c r="D959" s="45">
        <f t="shared" si="58"/>
        <v>-1.6664553307392804E-3</v>
      </c>
      <c r="E959" s="45">
        <f>(VLOOKUP(A959,Template!$A$1:$I$10000,6,FALSE)/VLOOKUP(A707,Template!$A$1:$I$10000,6,FALSE))-(VLOOKUP(A959,Template!$A$1:$I$10000,8,FALSE)/VLOOKUP(A707,Template!$A$1:$I$10000,8,FALSE))</f>
        <v>-7.6754680756838778E-2</v>
      </c>
      <c r="F959" s="45">
        <f t="shared" si="54"/>
        <v>-3.6764170394301367E-4</v>
      </c>
      <c r="G959" s="46">
        <f t="shared" si="55"/>
        <v>7.0783945727264375E-2</v>
      </c>
      <c r="H959" s="85">
        <f t="shared" si="56"/>
        <v>-1.0843515428283705</v>
      </c>
      <c r="I959" s="62">
        <f t="shared" si="57"/>
        <v>0.10071648388884989</v>
      </c>
    </row>
    <row r="960" spans="1:9" x14ac:dyDescent="0.2">
      <c r="A960" s="36">
        <v>41947</v>
      </c>
      <c r="B960" s="47">
        <f>VLOOKUP(A960,Template!$A$1:$I$10000,7,FALSE)</f>
        <v>1.6995167472528827E-3</v>
      </c>
      <c r="C960" s="47">
        <f>VLOOKUP(A960,Template!$A$1:$I$10000,9,FALSE)</f>
        <v>2.563353276308078E-6</v>
      </c>
      <c r="D960" s="47">
        <f t="shared" si="58"/>
        <v>1.6969533939765746E-3</v>
      </c>
      <c r="E960" s="47">
        <f>(VLOOKUP(A960,Template!$A$1:$I$10000,6,FALSE)/VLOOKUP(A708,Template!$A$1:$I$10000,6,FALSE))-(VLOOKUP(A960,Template!$A$1:$I$10000,8,FALSE)/VLOOKUP(A708,Template!$A$1:$I$10000,8,FALSE))</f>
        <v>-7.8447716095844777E-2</v>
      </c>
      <c r="F960" s="47">
        <f t="shared" ref="F960:F1023" si="59">AVERAGE(D708:D960)</f>
        <v>-3.6557369014313524E-4</v>
      </c>
      <c r="G960" s="48">
        <f t="shared" ref="G960:G1023" si="60">_xlfn.STDEV.S(D708:D959)*SQRT(252)</f>
        <v>7.0779040146722469E-2</v>
      </c>
      <c r="H960" s="86">
        <f t="shared" ref="H960:H1023" si="61">E960/G960</f>
        <v>-1.108346707347619</v>
      </c>
      <c r="I960" s="62">
        <f t="shared" ref="I960:I1023" si="62">MAX($G$255:$G$1419)</f>
        <v>0.10071648388884989</v>
      </c>
    </row>
    <row r="961" spans="1:9" x14ac:dyDescent="0.2">
      <c r="A961" s="40">
        <v>41948</v>
      </c>
      <c r="B961" s="45">
        <f>VLOOKUP(A961,Template!$A$1:$I$10000,7,FALSE)</f>
        <v>2.0694193188750543E-3</v>
      </c>
      <c r="C961" s="45">
        <f>VLOOKUP(A961,Template!$A$1:$I$10000,9,FALSE)</f>
        <v>1.8738064416903288E-3</v>
      </c>
      <c r="D961" s="45">
        <f t="shared" si="58"/>
        <v>1.9561287718472542E-4</v>
      </c>
      <c r="E961" s="45">
        <f>(VLOOKUP(A961,Template!$A$1:$I$10000,6,FALSE)/VLOOKUP(A709,Template!$A$1:$I$10000,6,FALSE))-(VLOOKUP(A961,Template!$A$1:$I$10000,8,FALSE)/VLOOKUP(A709,Template!$A$1:$I$10000,8,FALSE))</f>
        <v>-7.3111620909308672E-2</v>
      </c>
      <c r="F961" s="45">
        <f t="shared" si="59"/>
        <v>-3.7753071578903817E-4</v>
      </c>
      <c r="G961" s="46">
        <f t="shared" si="60"/>
        <v>7.0717722721112805E-2</v>
      </c>
      <c r="H961" s="85">
        <f t="shared" si="61"/>
        <v>-1.033851460370643</v>
      </c>
      <c r="I961" s="62">
        <f t="shared" si="62"/>
        <v>0.10071648388884989</v>
      </c>
    </row>
    <row r="962" spans="1:9" x14ac:dyDescent="0.2">
      <c r="A962" s="36">
        <v>41949</v>
      </c>
      <c r="B962" s="47">
        <f>VLOOKUP(A962,Template!$A$1:$I$10000,7,FALSE)</f>
        <v>-4.2052718450277249E-3</v>
      </c>
      <c r="C962" s="47">
        <f>VLOOKUP(A962,Template!$A$1:$I$10000,9,FALSE)</f>
        <v>-4.6463312916084076E-3</v>
      </c>
      <c r="D962" s="47">
        <f t="shared" si="58"/>
        <v>4.4105944658068275E-4</v>
      </c>
      <c r="E962" s="47">
        <f>(VLOOKUP(A962,Template!$A$1:$I$10000,6,FALSE)/VLOOKUP(A710,Template!$A$1:$I$10000,6,FALSE))-(VLOOKUP(A962,Template!$A$1:$I$10000,8,FALSE)/VLOOKUP(A710,Template!$A$1:$I$10000,8,FALSE))</f>
        <v>-6.8303857025546755E-2</v>
      </c>
      <c r="F962" s="47">
        <f t="shared" si="59"/>
        <v>-3.5645887674046656E-4</v>
      </c>
      <c r="G962" s="48">
        <f t="shared" si="60"/>
        <v>7.0574795324659503E-2</v>
      </c>
      <c r="H962" s="86">
        <f t="shared" si="61"/>
        <v>-0.96782224746574275</v>
      </c>
      <c r="I962" s="62">
        <f t="shared" si="62"/>
        <v>0.10071648388884989</v>
      </c>
    </row>
    <row r="963" spans="1:9" x14ac:dyDescent="0.2">
      <c r="A963" s="40">
        <v>41950</v>
      </c>
      <c r="B963" s="45">
        <f>VLOOKUP(A963,Template!$A$1:$I$10000,7,FALSE)</f>
        <v>-5.0259370049360319E-3</v>
      </c>
      <c r="C963" s="45">
        <f>VLOOKUP(A963,Template!$A$1:$I$10000,9,FALSE)</f>
        <v>-5.7322057424880057E-4</v>
      </c>
      <c r="D963" s="45">
        <f t="shared" si="58"/>
        <v>-4.4527164306872313E-3</v>
      </c>
      <c r="E963" s="45">
        <f>(VLOOKUP(A963,Template!$A$1:$I$10000,6,FALSE)/VLOOKUP(A711,Template!$A$1:$I$10000,6,FALSE))-(VLOOKUP(A963,Template!$A$1:$I$10000,8,FALSE)/VLOOKUP(A711,Template!$A$1:$I$10000,8,FALSE))</f>
        <v>-7.5774620770593271E-2</v>
      </c>
      <c r="F963" s="45">
        <f t="shared" si="59"/>
        <v>-3.5814504581917813E-4</v>
      </c>
      <c r="G963" s="46">
        <f t="shared" si="60"/>
        <v>7.0483112558290317E-2</v>
      </c>
      <c r="H963" s="85">
        <f t="shared" si="61"/>
        <v>-1.0750748373651464</v>
      </c>
      <c r="I963" s="62">
        <f t="shared" si="62"/>
        <v>0.10071648388884989</v>
      </c>
    </row>
    <row r="964" spans="1:9" x14ac:dyDescent="0.2">
      <c r="A964" s="36">
        <v>41953</v>
      </c>
      <c r="B964" s="47">
        <f>VLOOKUP(A964,Template!$A$1:$I$10000,7,FALSE)</f>
        <v>1.8523769157616776E-3</v>
      </c>
      <c r="C964" s="47">
        <f>VLOOKUP(A964,Template!$A$1:$I$10000,9,FALSE)</f>
        <v>6.0955692670150441E-4</v>
      </c>
      <c r="D964" s="47">
        <f t="shared" ref="D964:D1027" si="63">B964-C964</f>
        <v>1.2428199890601732E-3</v>
      </c>
      <c r="E964" s="47">
        <f>(VLOOKUP(A964,Template!$A$1:$I$10000,6,FALSE)/VLOOKUP(A712,Template!$A$1:$I$10000,6,FALSE))-(VLOOKUP(A964,Template!$A$1:$I$10000,8,FALSE)/VLOOKUP(A712,Template!$A$1:$I$10000,8,FALSE))</f>
        <v>-8.1007815611078171E-2</v>
      </c>
      <c r="F964" s="47">
        <f t="shared" si="59"/>
        <v>-3.6789917881718641E-4</v>
      </c>
      <c r="G964" s="48">
        <f t="shared" si="60"/>
        <v>7.0484619145788505E-2</v>
      </c>
      <c r="H964" s="86">
        <f t="shared" si="61"/>
        <v>-1.1492977701067486</v>
      </c>
      <c r="I964" s="62">
        <f t="shared" si="62"/>
        <v>0.10071648388884989</v>
      </c>
    </row>
    <row r="965" spans="1:9" x14ac:dyDescent="0.2">
      <c r="A965" s="40">
        <v>41954</v>
      </c>
      <c r="B965" s="45">
        <f>VLOOKUP(A965,Template!$A$1:$I$10000,7,FALSE)</f>
        <v>-1.9389706397002771E-3</v>
      </c>
      <c r="C965" s="45">
        <f>VLOOKUP(A965,Template!$A$1:$I$10000,9,FALSE)</f>
        <v>2.3904751133541069E-4</v>
      </c>
      <c r="D965" s="45">
        <f t="shared" si="63"/>
        <v>-2.1780181510356877E-3</v>
      </c>
      <c r="E965" s="45">
        <f>(VLOOKUP(A965,Template!$A$1:$I$10000,6,FALSE)/VLOOKUP(A713,Template!$A$1:$I$10000,6,FALSE))-(VLOOKUP(A965,Template!$A$1:$I$10000,8,FALSE)/VLOOKUP(A713,Template!$A$1:$I$10000,8,FALSE))</f>
        <v>-8.0672207392674999E-2</v>
      </c>
      <c r="F965" s="45">
        <f t="shared" si="59"/>
        <v>-4.0176487460815742E-4</v>
      </c>
      <c r="G965" s="46">
        <f t="shared" si="60"/>
        <v>7.0175946636887213E-2</v>
      </c>
      <c r="H965" s="85">
        <f t="shared" si="61"/>
        <v>-1.1495706329420647</v>
      </c>
      <c r="I965" s="62">
        <f t="shared" si="62"/>
        <v>0.10071648388884989</v>
      </c>
    </row>
    <row r="966" spans="1:9" x14ac:dyDescent="0.2">
      <c r="A966" s="36">
        <v>41955</v>
      </c>
      <c r="B966" s="47">
        <f>VLOOKUP(A966,Template!$A$1:$I$10000,7,FALSE)</f>
        <v>3.5337731847784326E-3</v>
      </c>
      <c r="C966" s="47">
        <f>VLOOKUP(A966,Template!$A$1:$I$10000,9,FALSE)</f>
        <v>7.7736118642020013E-3</v>
      </c>
      <c r="D966" s="47">
        <f t="shared" si="63"/>
        <v>-4.2398386794235687E-3</v>
      </c>
      <c r="E966" s="47">
        <f>(VLOOKUP(A966,Template!$A$1:$I$10000,6,FALSE)/VLOOKUP(A714,Template!$A$1:$I$10000,6,FALSE))-(VLOOKUP(A966,Template!$A$1:$I$10000,8,FALSE)/VLOOKUP(A714,Template!$A$1:$I$10000,8,FALSE))</f>
        <v>-9.5933021878003677E-2</v>
      </c>
      <c r="F966" s="47">
        <f t="shared" si="59"/>
        <v>-4.0838720380042751E-4</v>
      </c>
      <c r="G966" s="48">
        <f t="shared" si="60"/>
        <v>7.0165016146419137E-2</v>
      </c>
      <c r="H966" s="86">
        <f t="shared" si="61"/>
        <v>-1.3672486254091685</v>
      </c>
      <c r="I966" s="62">
        <f t="shared" si="62"/>
        <v>0.10071648388884989</v>
      </c>
    </row>
    <row r="967" spans="1:9" x14ac:dyDescent="0.2">
      <c r="A967" s="40">
        <v>41956</v>
      </c>
      <c r="B967" s="45">
        <f>VLOOKUP(A967,Template!$A$1:$I$10000,7,FALSE)</f>
        <v>4.3787146008644751E-3</v>
      </c>
      <c r="C967" s="45">
        <f>VLOOKUP(A967,Template!$A$1:$I$10000,9,FALSE)</f>
        <v>2.5958659941556217E-3</v>
      </c>
      <c r="D967" s="45">
        <f t="shared" si="63"/>
        <v>1.7828486067088534E-3</v>
      </c>
      <c r="E967" s="45">
        <f>(VLOOKUP(A967,Template!$A$1:$I$10000,6,FALSE)/VLOOKUP(A715,Template!$A$1:$I$10000,6,FALSE))-(VLOOKUP(A967,Template!$A$1:$I$10000,8,FALSE)/VLOOKUP(A715,Template!$A$1:$I$10000,8,FALSE))</f>
        <v>-9.6905903204197341E-2</v>
      </c>
      <c r="F967" s="45">
        <f t="shared" si="59"/>
        <v>-4.4023619745331178E-4</v>
      </c>
      <c r="G967" s="46">
        <f t="shared" si="60"/>
        <v>6.9512925774451048E-2</v>
      </c>
      <c r="H967" s="85">
        <f t="shared" si="61"/>
        <v>-1.3940702700189664</v>
      </c>
      <c r="I967" s="62">
        <f t="shared" si="62"/>
        <v>0.10071648388884989</v>
      </c>
    </row>
    <row r="968" spans="1:9" x14ac:dyDescent="0.2">
      <c r="A968" s="36">
        <v>41957</v>
      </c>
      <c r="B968" s="47">
        <f>VLOOKUP(A968,Template!$A$1:$I$10000,7,FALSE)</f>
        <v>-3.7507124402329506E-3</v>
      </c>
      <c r="C968" s="47">
        <f>VLOOKUP(A968,Template!$A$1:$I$10000,9,FALSE)</f>
        <v>-3.0393204130424456E-3</v>
      </c>
      <c r="D968" s="47">
        <f t="shared" si="63"/>
        <v>-7.1139202719050498E-4</v>
      </c>
      <c r="E968" s="47">
        <f>(VLOOKUP(A968,Template!$A$1:$I$10000,6,FALSE)/VLOOKUP(A716,Template!$A$1:$I$10000,6,FALSE))-(VLOOKUP(A968,Template!$A$1:$I$10000,8,FALSE)/VLOOKUP(A716,Template!$A$1:$I$10000,8,FALSE))</f>
        <v>-9.7069685722949939E-2</v>
      </c>
      <c r="F968" s="47">
        <f t="shared" si="59"/>
        <v>-4.4332066576105916E-4</v>
      </c>
      <c r="G968" s="48">
        <f t="shared" si="60"/>
        <v>6.9546868868468698E-2</v>
      </c>
      <c r="H968" s="86">
        <f t="shared" si="61"/>
        <v>-1.3957448739573608</v>
      </c>
      <c r="I968" s="62">
        <f t="shared" si="62"/>
        <v>0.10071648388884989</v>
      </c>
    </row>
    <row r="969" spans="1:9" x14ac:dyDescent="0.2">
      <c r="A969" s="40">
        <v>41960</v>
      </c>
      <c r="B969" s="45">
        <f>VLOOKUP(A969,Template!$A$1:$I$10000,7,FALSE)</f>
        <v>-3.2627303202681368E-4</v>
      </c>
      <c r="C969" s="45">
        <f>VLOOKUP(A969,Template!$A$1:$I$10000,9,FALSE)</f>
        <v>5.433881398522189E-4</v>
      </c>
      <c r="D969" s="45">
        <f t="shared" si="63"/>
        <v>-8.6966117187903258E-4</v>
      </c>
      <c r="E969" s="45">
        <f>(VLOOKUP(A969,Template!$A$1:$I$10000,6,FALSE)/VLOOKUP(A717,Template!$A$1:$I$10000,6,FALSE))-(VLOOKUP(A969,Template!$A$1:$I$10000,8,FALSE)/VLOOKUP(A717,Template!$A$1:$I$10000,8,FALSE))</f>
        <v>-9.3441031249647089E-2</v>
      </c>
      <c r="F969" s="45">
        <f t="shared" si="59"/>
        <v>-4.4629781833373255E-4</v>
      </c>
      <c r="G969" s="46">
        <f t="shared" si="60"/>
        <v>6.9546615323348729E-2</v>
      </c>
      <c r="H969" s="85">
        <f t="shared" si="61"/>
        <v>-1.3435741022795158</v>
      </c>
      <c r="I969" s="62">
        <f t="shared" si="62"/>
        <v>0.10071648388884989</v>
      </c>
    </row>
    <row r="970" spans="1:9" x14ac:dyDescent="0.2">
      <c r="A970" s="36">
        <v>41961</v>
      </c>
      <c r="B970" s="47">
        <f>VLOOKUP(A970,Template!$A$1:$I$10000,7,FALSE)</f>
        <v>-1.6826985404495565E-3</v>
      </c>
      <c r="C970" s="47">
        <f>VLOOKUP(A970,Template!$A$1:$I$10000,9,FALSE)</f>
        <v>2.9729881335447406E-3</v>
      </c>
      <c r="D970" s="47">
        <f t="shared" si="63"/>
        <v>-4.655686673994297E-3</v>
      </c>
      <c r="E970" s="47">
        <f>(VLOOKUP(A970,Template!$A$1:$I$10000,6,FALSE)/VLOOKUP(A718,Template!$A$1:$I$10000,6,FALSE))-(VLOOKUP(A970,Template!$A$1:$I$10000,8,FALSE)/VLOOKUP(A718,Template!$A$1:$I$10000,8,FALSE))</f>
        <v>-8.9776317282223905E-2</v>
      </c>
      <c r="F970" s="47">
        <f t="shared" si="59"/>
        <v>-4.399621044881677E-4</v>
      </c>
      <c r="G970" s="48">
        <f t="shared" si="60"/>
        <v>6.9302669961974581E-2</v>
      </c>
      <c r="H970" s="86">
        <f t="shared" si="61"/>
        <v>-1.2954236443052329</v>
      </c>
      <c r="I970" s="62">
        <f t="shared" si="62"/>
        <v>0.10071648388884989</v>
      </c>
    </row>
    <row r="971" spans="1:9" x14ac:dyDescent="0.2">
      <c r="A971" s="40">
        <v>41962</v>
      </c>
      <c r="B971" s="45">
        <f>VLOOKUP(A971,Template!$A$1:$I$10000,7,FALSE)</f>
        <v>1.0774667955264272E-2</v>
      </c>
      <c r="C971" s="45">
        <f>VLOOKUP(A971,Template!$A$1:$I$10000,9,FALSE)</f>
        <v>1.0552567087989795E-2</v>
      </c>
      <c r="D971" s="45">
        <f t="shared" si="63"/>
        <v>2.2210086727447731E-4</v>
      </c>
      <c r="E971" s="45">
        <f>(VLOOKUP(A971,Template!$A$1:$I$10000,6,FALSE)/VLOOKUP(A719,Template!$A$1:$I$10000,6,FALSE))-(VLOOKUP(A971,Template!$A$1:$I$10000,8,FALSE)/VLOOKUP(A719,Template!$A$1:$I$10000,8,FALSE))</f>
        <v>-8.6390470511567008E-2</v>
      </c>
      <c r="F971" s="45">
        <f t="shared" si="59"/>
        <v>-4.0672693978850152E-4</v>
      </c>
      <c r="G971" s="46">
        <f t="shared" si="60"/>
        <v>6.8994844948007894E-2</v>
      </c>
      <c r="H971" s="85">
        <f t="shared" si="61"/>
        <v>-1.2521293522243271</v>
      </c>
      <c r="I971" s="62">
        <f t="shared" si="62"/>
        <v>0.10071648388884989</v>
      </c>
    </row>
    <row r="972" spans="1:9" x14ac:dyDescent="0.2">
      <c r="A972" s="36">
        <v>41963</v>
      </c>
      <c r="B972" s="47">
        <f>VLOOKUP(A972,Template!$A$1:$I$10000,7,FALSE)</f>
        <v>2.6266555125014079E-3</v>
      </c>
      <c r="C972" s="47">
        <f>VLOOKUP(A972,Template!$A$1:$I$10000,9,FALSE)</f>
        <v>2.5910971913001291E-4</v>
      </c>
      <c r="D972" s="47">
        <f t="shared" si="63"/>
        <v>2.367545793371395E-3</v>
      </c>
      <c r="E972" s="47">
        <f>(VLOOKUP(A972,Template!$A$1:$I$10000,6,FALSE)/VLOOKUP(A720,Template!$A$1:$I$10000,6,FALSE))-(VLOOKUP(A972,Template!$A$1:$I$10000,8,FALSE)/VLOOKUP(A720,Template!$A$1:$I$10000,8,FALSE))</f>
        <v>-7.8327575780453462E-2</v>
      </c>
      <c r="F972" s="47">
        <f t="shared" si="59"/>
        <v>-3.8541974876998028E-4</v>
      </c>
      <c r="G972" s="48">
        <f t="shared" si="60"/>
        <v>6.8947711083625116E-2</v>
      </c>
      <c r="H972" s="86">
        <f t="shared" si="61"/>
        <v>-1.1360431629913244</v>
      </c>
      <c r="I972" s="62">
        <f t="shared" si="62"/>
        <v>0.10071648388884989</v>
      </c>
    </row>
    <row r="973" spans="1:9" x14ac:dyDescent="0.2">
      <c r="A973" s="40">
        <v>41964</v>
      </c>
      <c r="B973" s="45">
        <f>VLOOKUP(A973,Template!$A$1:$I$10000,7,FALSE)</f>
        <v>8.5234936835947295E-3</v>
      </c>
      <c r="C973" s="45">
        <f>VLOOKUP(A973,Template!$A$1:$I$10000,9,FALSE)</f>
        <v>2.9827623497931111E-3</v>
      </c>
      <c r="D973" s="45">
        <f t="shared" si="63"/>
        <v>5.5407313338016184E-3</v>
      </c>
      <c r="E973" s="45">
        <f>(VLOOKUP(A973,Template!$A$1:$I$10000,6,FALSE)/VLOOKUP(A721,Template!$A$1:$I$10000,6,FALSE))-(VLOOKUP(A973,Template!$A$1:$I$10000,8,FALSE)/VLOOKUP(A721,Template!$A$1:$I$10000,8,FALSE))</f>
        <v>-7.9907300045639951E-2</v>
      </c>
      <c r="F973" s="45">
        <f t="shared" si="59"/>
        <v>-3.4344988447850434E-4</v>
      </c>
      <c r="G973" s="46">
        <f t="shared" si="60"/>
        <v>6.8842092257356532E-2</v>
      </c>
      <c r="H973" s="85">
        <f t="shared" si="61"/>
        <v>-1.1607331710215558</v>
      </c>
      <c r="I973" s="62">
        <f t="shared" si="62"/>
        <v>0.10071648388884989</v>
      </c>
    </row>
    <row r="974" spans="1:9" x14ac:dyDescent="0.2">
      <c r="A974" s="36">
        <v>41967</v>
      </c>
      <c r="B974" s="47">
        <f>VLOOKUP(A974,Template!$A$1:$I$10000,7,FALSE)</f>
        <v>-4.0000020692899652E-3</v>
      </c>
      <c r="C974" s="47">
        <f>VLOOKUP(A974,Template!$A$1:$I$10000,9,FALSE)</f>
        <v>-4.0119958676442247E-3</v>
      </c>
      <c r="D974" s="47">
        <f t="shared" si="63"/>
        <v>1.1993798354259511E-5</v>
      </c>
      <c r="E974" s="47">
        <f>(VLOOKUP(A974,Template!$A$1:$I$10000,6,FALSE)/VLOOKUP(A722,Template!$A$1:$I$10000,6,FALSE))-(VLOOKUP(A974,Template!$A$1:$I$10000,8,FALSE)/VLOOKUP(A722,Template!$A$1:$I$10000,8,FALSE))</f>
        <v>-8.9319645790668534E-2</v>
      </c>
      <c r="F974" s="47">
        <f t="shared" si="59"/>
        <v>-3.6735487505650904E-4</v>
      </c>
      <c r="G974" s="48">
        <f t="shared" si="60"/>
        <v>6.8795369073124391E-2</v>
      </c>
      <c r="H974" s="86">
        <f t="shared" si="61"/>
        <v>-1.2983380566754188</v>
      </c>
      <c r="I974" s="62">
        <f t="shared" si="62"/>
        <v>0.10071648388884989</v>
      </c>
    </row>
    <row r="975" spans="1:9" x14ac:dyDescent="0.2">
      <c r="A975" s="40">
        <v>41968</v>
      </c>
      <c r="B975" s="45">
        <f>VLOOKUP(A975,Template!$A$1:$I$10000,7,FALSE)</f>
        <v>-3.3475335151016417E-3</v>
      </c>
      <c r="C975" s="45">
        <f>VLOOKUP(A975,Template!$A$1:$I$10000,9,FALSE)</f>
        <v>9.6172243985459538E-4</v>
      </c>
      <c r="D975" s="45">
        <f t="shared" si="63"/>
        <v>-4.309255954956237E-3</v>
      </c>
      <c r="E975" s="45">
        <f>(VLOOKUP(A975,Template!$A$1:$I$10000,6,FALSE)/VLOOKUP(A723,Template!$A$1:$I$10000,6,FALSE))-(VLOOKUP(A975,Template!$A$1:$I$10000,8,FALSE)/VLOOKUP(A723,Template!$A$1:$I$10000,8,FALSE))</f>
        <v>-9.5330892412855528E-2</v>
      </c>
      <c r="F975" s="45">
        <f t="shared" si="59"/>
        <v>-4.200672391104807E-4</v>
      </c>
      <c r="G975" s="46">
        <f t="shared" si="60"/>
        <v>6.8146836049283288E-2</v>
      </c>
      <c r="H975" s="85">
        <f t="shared" si="61"/>
        <v>-1.3989041595990301</v>
      </c>
      <c r="I975" s="62">
        <f t="shared" si="62"/>
        <v>0.10071648388884989</v>
      </c>
    </row>
    <row r="976" spans="1:9" x14ac:dyDescent="0.2">
      <c r="A976" s="36">
        <v>41969</v>
      </c>
      <c r="B976" s="47">
        <f>VLOOKUP(A976,Template!$A$1:$I$10000,7,FALSE)</f>
        <v>4.0597166601785695E-4</v>
      </c>
      <c r="C976" s="47">
        <f>VLOOKUP(A976,Template!$A$1:$I$10000,9,FALSE)</f>
        <v>-3.4659168079359537E-3</v>
      </c>
      <c r="D976" s="47">
        <f t="shared" si="63"/>
        <v>3.8718884739538106E-3</v>
      </c>
      <c r="E976" s="47">
        <f>(VLOOKUP(A976,Template!$A$1:$I$10000,6,FALSE)/VLOOKUP(A724,Template!$A$1:$I$10000,6,FALSE))-(VLOOKUP(A976,Template!$A$1:$I$10000,8,FALSE)/VLOOKUP(A724,Template!$A$1:$I$10000,8,FALSE))</f>
        <v>-8.2107170634975857E-2</v>
      </c>
      <c r="F976" s="47">
        <f t="shared" si="59"/>
        <v>-4.068219713863981E-4</v>
      </c>
      <c r="G976" s="48">
        <f t="shared" si="60"/>
        <v>6.8252071206837017E-2</v>
      </c>
      <c r="H976" s="86">
        <f t="shared" si="61"/>
        <v>-1.2029989593451478</v>
      </c>
      <c r="I976" s="62">
        <f t="shared" si="62"/>
        <v>0.10071648388884989</v>
      </c>
    </row>
    <row r="977" spans="1:9" x14ac:dyDescent="0.2">
      <c r="A977" s="40">
        <v>41970</v>
      </c>
      <c r="B977" s="45">
        <f>VLOOKUP(A977,Template!$A$1:$I$10000,7,FALSE)</f>
        <v>-1.2185277426527419E-3</v>
      </c>
      <c r="C977" s="45">
        <f>VLOOKUP(A977,Template!$A$1:$I$10000,9,FALSE)</f>
        <v>4.7929370431694096E-3</v>
      </c>
      <c r="D977" s="45">
        <f t="shared" si="63"/>
        <v>-6.0114647858221515E-3</v>
      </c>
      <c r="E977" s="45">
        <f>(VLOOKUP(A977,Template!$A$1:$I$10000,6,FALSE)/VLOOKUP(A725,Template!$A$1:$I$10000,6,FALSE))-(VLOOKUP(A977,Template!$A$1:$I$10000,8,FALSE)/VLOOKUP(A725,Template!$A$1:$I$10000,8,FALSE))</f>
        <v>-9.6012163471633771E-2</v>
      </c>
      <c r="F977" s="45">
        <f t="shared" si="59"/>
        <v>-3.9557053392487961E-4</v>
      </c>
      <c r="G977" s="46">
        <f t="shared" si="60"/>
        <v>6.7858718030682108E-2</v>
      </c>
      <c r="H977" s="85">
        <f t="shared" si="61"/>
        <v>-1.4148832494628349</v>
      </c>
      <c r="I977" s="62">
        <f t="shared" si="62"/>
        <v>0.10071648388884989</v>
      </c>
    </row>
    <row r="978" spans="1:9" x14ac:dyDescent="0.2">
      <c r="A978" s="36">
        <v>41971</v>
      </c>
      <c r="B978" s="47">
        <f>VLOOKUP(A978,Template!$A$1:$I$10000,7,FALSE)</f>
        <v>5.4820129213426494E-3</v>
      </c>
      <c r="C978" s="47">
        <f>VLOOKUP(A978,Template!$A$1:$I$10000,9,FALSE)</f>
        <v>2.6902315206716043E-3</v>
      </c>
      <c r="D978" s="47">
        <f t="shared" si="63"/>
        <v>2.7917814006710451E-3</v>
      </c>
      <c r="E978" s="47">
        <f>(VLOOKUP(A978,Template!$A$1:$I$10000,6,FALSE)/VLOOKUP(A726,Template!$A$1:$I$10000,6,FALSE))-(VLOOKUP(A978,Template!$A$1:$I$10000,8,FALSE)/VLOOKUP(A726,Template!$A$1:$I$10000,8,FALSE))</f>
        <v>-9.3295510114268398E-2</v>
      </c>
      <c r="F978" s="47">
        <f t="shared" si="59"/>
        <v>-4.1385888001147159E-4</v>
      </c>
      <c r="G978" s="48">
        <f t="shared" si="60"/>
        <v>6.7639081028523507E-2</v>
      </c>
      <c r="H978" s="86">
        <f t="shared" si="61"/>
        <v>-1.3793136851597012</v>
      </c>
      <c r="I978" s="62">
        <f t="shared" si="62"/>
        <v>0.10071648388884989</v>
      </c>
    </row>
    <row r="979" spans="1:9" x14ac:dyDescent="0.2">
      <c r="A979" s="40">
        <v>41974</v>
      </c>
      <c r="B979" s="45">
        <f>VLOOKUP(A979,Template!$A$1:$I$10000,7,FALSE)</f>
        <v>-4.1192390765558695E-3</v>
      </c>
      <c r="C979" s="45">
        <f>VLOOKUP(A979,Template!$A$1:$I$10000,9,FALSE)</f>
        <v>-8.3396379559996792E-3</v>
      </c>
      <c r="D979" s="45">
        <f t="shared" si="63"/>
        <v>4.2203988794438096E-3</v>
      </c>
      <c r="E979" s="45">
        <f>(VLOOKUP(A979,Template!$A$1:$I$10000,6,FALSE)/VLOOKUP(A727,Template!$A$1:$I$10000,6,FALSE))-(VLOOKUP(A979,Template!$A$1:$I$10000,8,FALSE)/VLOOKUP(A727,Template!$A$1:$I$10000,8,FALSE))</f>
        <v>-7.9149018523870129E-2</v>
      </c>
      <c r="F979" s="45">
        <f t="shared" si="59"/>
        <v>-3.9158456718843207E-4</v>
      </c>
      <c r="G979" s="46">
        <f t="shared" si="60"/>
        <v>6.7708145884133319E-2</v>
      </c>
      <c r="H979" s="85">
        <f t="shared" si="61"/>
        <v>-1.1689733560170912</v>
      </c>
      <c r="I979" s="62">
        <f t="shared" si="62"/>
        <v>0.10071648388884989</v>
      </c>
    </row>
    <row r="980" spans="1:9" x14ac:dyDescent="0.2">
      <c r="A980" s="36">
        <v>41975</v>
      </c>
      <c r="B980" s="47">
        <f>VLOOKUP(A980,Template!$A$1:$I$10000,7,FALSE)</f>
        <v>-3.7532079542212937E-4</v>
      </c>
      <c r="C980" s="47">
        <f>VLOOKUP(A980,Template!$A$1:$I$10000,9,FALSE)</f>
        <v>-2.4150623091128143E-3</v>
      </c>
      <c r="D980" s="47">
        <f t="shared" si="63"/>
        <v>2.0397415136906849E-3</v>
      </c>
      <c r="E980" s="47">
        <f>(VLOOKUP(A980,Template!$A$1:$I$10000,6,FALSE)/VLOOKUP(A728,Template!$A$1:$I$10000,6,FALSE))-(VLOOKUP(A980,Template!$A$1:$I$10000,8,FALSE)/VLOOKUP(A728,Template!$A$1:$I$10000,8,FALSE))</f>
        <v>-7.8470947970808336E-2</v>
      </c>
      <c r="F980" s="47">
        <f t="shared" si="59"/>
        <v>-3.5028779197822965E-4</v>
      </c>
      <c r="G980" s="48">
        <f t="shared" si="60"/>
        <v>6.7387331057837979E-2</v>
      </c>
      <c r="H980" s="86">
        <f t="shared" si="61"/>
        <v>-1.1644762708209557</v>
      </c>
      <c r="I980" s="62">
        <f t="shared" si="62"/>
        <v>0.10071648388884989</v>
      </c>
    </row>
    <row r="981" spans="1:9" x14ac:dyDescent="0.2">
      <c r="A981" s="40">
        <v>41976</v>
      </c>
      <c r="B981" s="45">
        <f>VLOOKUP(A981,Template!$A$1:$I$10000,7,FALSE)</f>
        <v>7.5639511157188366E-4</v>
      </c>
      <c r="C981" s="45">
        <f>VLOOKUP(A981,Template!$A$1:$I$10000,9,FALSE)</f>
        <v>-1.6713388183631217E-4</v>
      </c>
      <c r="D981" s="45">
        <f t="shared" si="63"/>
        <v>9.2352899340819583E-4</v>
      </c>
      <c r="E981" s="45">
        <f>(VLOOKUP(A981,Template!$A$1:$I$10000,6,FALSE)/VLOOKUP(A729,Template!$A$1:$I$10000,6,FALSE))-(VLOOKUP(A981,Template!$A$1:$I$10000,8,FALSE)/VLOOKUP(A729,Template!$A$1:$I$10000,8,FALSE))</f>
        <v>-6.9046002565253395E-2</v>
      </c>
      <c r="F981" s="45">
        <f t="shared" si="59"/>
        <v>-3.5493666737674087E-4</v>
      </c>
      <c r="G981" s="46">
        <f t="shared" si="60"/>
        <v>6.7385160843949354E-2</v>
      </c>
      <c r="H981" s="85">
        <f t="shared" si="61"/>
        <v>-1.02464699498381</v>
      </c>
      <c r="I981" s="62">
        <f t="shared" si="62"/>
        <v>0.10071648388884989</v>
      </c>
    </row>
    <row r="982" spans="1:9" x14ac:dyDescent="0.2">
      <c r="A982" s="36">
        <v>41977</v>
      </c>
      <c r="B982" s="47">
        <f>VLOOKUP(A982,Template!$A$1:$I$10000,7,FALSE)</f>
        <v>2.5079772500538056E-3</v>
      </c>
      <c r="C982" s="47">
        <f>VLOOKUP(A982,Template!$A$1:$I$10000,9,FALSE)</f>
        <v>-1.6184303505079045E-3</v>
      </c>
      <c r="D982" s="47">
        <f t="shared" si="63"/>
        <v>4.1264076005617101E-3</v>
      </c>
      <c r="E982" s="47">
        <f>(VLOOKUP(A982,Template!$A$1:$I$10000,6,FALSE)/VLOOKUP(A730,Template!$A$1:$I$10000,6,FALSE))-(VLOOKUP(A982,Template!$A$1:$I$10000,8,FALSE)/VLOOKUP(A730,Template!$A$1:$I$10000,8,FALSE))</f>
        <v>-6.2637500664395995E-2</v>
      </c>
      <c r="F982" s="47">
        <f t="shared" si="59"/>
        <v>-3.0759319565304487E-4</v>
      </c>
      <c r="G982" s="48">
        <f t="shared" si="60"/>
        <v>6.69758260991382E-2</v>
      </c>
      <c r="H982" s="86">
        <f t="shared" si="61"/>
        <v>-0.9352255031790041</v>
      </c>
      <c r="I982" s="62">
        <f t="shared" si="62"/>
        <v>0.10071648388884989</v>
      </c>
    </row>
    <row r="983" spans="1:9" x14ac:dyDescent="0.2">
      <c r="A983" s="40">
        <v>41978</v>
      </c>
      <c r="B983" s="45">
        <f>VLOOKUP(A983,Template!$A$1:$I$10000,7,FALSE)</f>
        <v>5.2307155710837883E-3</v>
      </c>
      <c r="C983" s="45">
        <f>VLOOKUP(A983,Template!$A$1:$I$10000,9,FALSE)</f>
        <v>6.6567221731761439E-3</v>
      </c>
      <c r="D983" s="45">
        <f t="shared" si="63"/>
        <v>-1.4260066020923556E-3</v>
      </c>
      <c r="E983" s="45">
        <f>(VLOOKUP(A983,Template!$A$1:$I$10000,6,FALSE)/VLOOKUP(A731,Template!$A$1:$I$10000,6,FALSE))-(VLOOKUP(A983,Template!$A$1:$I$10000,8,FALSE)/VLOOKUP(A731,Template!$A$1:$I$10000,8,FALSE))</f>
        <v>-6.2808813697847077E-2</v>
      </c>
      <c r="F983" s="45">
        <f t="shared" si="59"/>
        <v>-3.0251454690660641E-4</v>
      </c>
      <c r="G983" s="46">
        <f t="shared" si="60"/>
        <v>6.708022340070971E-2</v>
      </c>
      <c r="H983" s="85">
        <f t="shared" si="61"/>
        <v>-0.93632385990507239</v>
      </c>
      <c r="I983" s="62">
        <f t="shared" si="62"/>
        <v>0.10071648388884989</v>
      </c>
    </row>
    <row r="984" spans="1:9" x14ac:dyDescent="0.2">
      <c r="A984" s="36">
        <v>41982</v>
      </c>
      <c r="B984" s="47">
        <f>VLOOKUP(A984,Template!$A$1:$I$10000,7,FALSE)</f>
        <v>-1.1030500425052603E-2</v>
      </c>
      <c r="C984" s="47">
        <f>VLOOKUP(A984,Template!$A$1:$I$10000,9,FALSE)</f>
        <v>-1.4326683668840601E-2</v>
      </c>
      <c r="D984" s="47">
        <f t="shared" si="63"/>
        <v>3.2961832437879979E-3</v>
      </c>
      <c r="E984" s="47">
        <f>(VLOOKUP(A984,Template!$A$1:$I$10000,6,FALSE)/VLOOKUP(A732,Template!$A$1:$I$10000,6,FALSE))-(VLOOKUP(A984,Template!$A$1:$I$10000,8,FALSE)/VLOOKUP(A732,Template!$A$1:$I$10000,8,FALSE))</f>
        <v>-5.52950359228781E-2</v>
      </c>
      <c r="F984" s="47">
        <f t="shared" si="59"/>
        <v>-2.8024371644456373E-4</v>
      </c>
      <c r="G984" s="48">
        <f t="shared" si="60"/>
        <v>6.7058564453368302E-2</v>
      </c>
      <c r="H984" s="86">
        <f t="shared" si="61"/>
        <v>-0.82457828278339573</v>
      </c>
      <c r="I984" s="62">
        <f t="shared" si="62"/>
        <v>0.10071648388884989</v>
      </c>
    </row>
    <row r="985" spans="1:9" x14ac:dyDescent="0.2">
      <c r="A985" s="40">
        <v>41983</v>
      </c>
      <c r="B985" s="45">
        <f>VLOOKUP(A985,Template!$A$1:$I$10000,7,FALSE)</f>
        <v>-8.6685064479251617E-3</v>
      </c>
      <c r="C985" s="45">
        <f>VLOOKUP(A985,Template!$A$1:$I$10000,9,FALSE)</f>
        <v>-1.3218213010096402E-2</v>
      </c>
      <c r="D985" s="45">
        <f t="shared" si="63"/>
        <v>4.5497065621712407E-3</v>
      </c>
      <c r="E985" s="45">
        <f>(VLOOKUP(A985,Template!$A$1:$I$10000,6,FALSE)/VLOOKUP(A733,Template!$A$1:$I$10000,6,FALSE))-(VLOOKUP(A985,Template!$A$1:$I$10000,8,FALSE)/VLOOKUP(A733,Template!$A$1:$I$10000,8,FALSE))</f>
        <v>-5.1827276179891246E-2</v>
      </c>
      <c r="F985" s="45">
        <f t="shared" si="59"/>
        <v>-2.4842850458456069E-4</v>
      </c>
      <c r="G985" s="46">
        <f t="shared" si="60"/>
        <v>6.707680189823173E-2</v>
      </c>
      <c r="H985" s="85">
        <f t="shared" si="61"/>
        <v>-0.77265574256988401</v>
      </c>
      <c r="I985" s="62">
        <f t="shared" si="62"/>
        <v>0.10071648388884989</v>
      </c>
    </row>
    <row r="986" spans="1:9" x14ac:dyDescent="0.2">
      <c r="A986" s="36">
        <v>41984</v>
      </c>
      <c r="B986" s="47">
        <f>VLOOKUP(A986,Template!$A$1:$I$10000,7,FALSE)</f>
        <v>-9.4202006025726481E-3</v>
      </c>
      <c r="C986" s="47">
        <f>VLOOKUP(A986,Template!$A$1:$I$10000,9,FALSE)</f>
        <v>-8.8714545920919319E-3</v>
      </c>
      <c r="D986" s="47">
        <f t="shared" si="63"/>
        <v>-5.4874601048071625E-4</v>
      </c>
      <c r="E986" s="47">
        <f>(VLOOKUP(A986,Template!$A$1:$I$10000,6,FALSE)/VLOOKUP(A734,Template!$A$1:$I$10000,6,FALSE))-(VLOOKUP(A986,Template!$A$1:$I$10000,8,FALSE)/VLOOKUP(A734,Template!$A$1:$I$10000,8,FALSE))</f>
        <v>-5.7505061582125094E-2</v>
      </c>
      <c r="F986" s="47">
        <f t="shared" si="59"/>
        <v>-2.58670101404728E-4</v>
      </c>
      <c r="G986" s="48">
        <f t="shared" si="60"/>
        <v>6.7210217129353669E-2</v>
      </c>
      <c r="H986" s="86">
        <f t="shared" si="61"/>
        <v>-0.85559999711725521</v>
      </c>
      <c r="I986" s="62">
        <f t="shared" si="62"/>
        <v>0.10071648388884989</v>
      </c>
    </row>
    <row r="987" spans="1:9" x14ac:dyDescent="0.2">
      <c r="A987" s="40">
        <v>41985</v>
      </c>
      <c r="B987" s="45">
        <f>VLOOKUP(A987,Template!$A$1:$I$10000,7,FALSE)</f>
        <v>-8.9827280127348086E-3</v>
      </c>
      <c r="C987" s="45">
        <f>VLOOKUP(A987,Template!$A$1:$I$10000,9,FALSE)</f>
        <v>-5.9524276336943016E-3</v>
      </c>
      <c r="D987" s="45">
        <f t="shared" si="63"/>
        <v>-3.030300379040507E-3</v>
      </c>
      <c r="E987" s="45">
        <f>(VLOOKUP(A987,Template!$A$1:$I$10000,6,FALSE)/VLOOKUP(A735,Template!$A$1:$I$10000,6,FALSE))-(VLOOKUP(A987,Template!$A$1:$I$10000,8,FALSE)/VLOOKUP(A735,Template!$A$1:$I$10000,8,FALSE))</f>
        <v>-6.1857036993407055E-2</v>
      </c>
      <c r="F987" s="45">
        <f t="shared" si="59"/>
        <v>-2.9193244914590407E-4</v>
      </c>
      <c r="G987" s="46">
        <f t="shared" si="60"/>
        <v>6.6971579483923807E-2</v>
      </c>
      <c r="H987" s="85">
        <f t="shared" si="61"/>
        <v>-0.92363115025912634</v>
      </c>
      <c r="I987" s="62">
        <f t="shared" si="62"/>
        <v>0.10071648388884989</v>
      </c>
    </row>
    <row r="988" spans="1:9" x14ac:dyDescent="0.2">
      <c r="A988" s="36">
        <v>41988</v>
      </c>
      <c r="B988" s="47">
        <f>VLOOKUP(A988,Template!$A$1:$I$10000,7,FALSE)</f>
        <v>-1.3335919471223256E-2</v>
      </c>
      <c r="C988" s="47">
        <f>VLOOKUP(A988,Template!$A$1:$I$10000,9,FALSE)</f>
        <v>-1.3062252798115015E-2</v>
      </c>
      <c r="D988" s="47">
        <f t="shared" si="63"/>
        <v>-2.7366667310824155E-4</v>
      </c>
      <c r="E988" s="47">
        <f>(VLOOKUP(A988,Template!$A$1:$I$10000,6,FALSE)/VLOOKUP(A736,Template!$A$1:$I$10000,6,FALSE))-(VLOOKUP(A988,Template!$A$1:$I$10000,8,FALSE)/VLOOKUP(A736,Template!$A$1:$I$10000,8,FALSE))</f>
        <v>-5.7827872993380769E-2</v>
      </c>
      <c r="F988" s="47">
        <f t="shared" si="59"/>
        <v>-2.975688022527626E-4</v>
      </c>
      <c r="G988" s="48">
        <f t="shared" si="60"/>
        <v>6.7012299998877992E-2</v>
      </c>
      <c r="H988" s="86">
        <f t="shared" si="61"/>
        <v>-0.86294416091298165</v>
      </c>
      <c r="I988" s="62">
        <f t="shared" si="62"/>
        <v>0.10071648388884989</v>
      </c>
    </row>
    <row r="989" spans="1:9" x14ac:dyDescent="0.2">
      <c r="A989" s="40">
        <v>41989</v>
      </c>
      <c r="B989" s="45">
        <f>VLOOKUP(A989,Template!$A$1:$I$10000,7,FALSE)</f>
        <v>-7.2149528405349717E-3</v>
      </c>
      <c r="C989" s="45">
        <f>VLOOKUP(A989,Template!$A$1:$I$10000,9,FALSE)</f>
        <v>-3.6771661306345127E-4</v>
      </c>
      <c r="D989" s="45">
        <f t="shared" si="63"/>
        <v>-6.8472362274715204E-3</v>
      </c>
      <c r="E989" s="45">
        <f>(VLOOKUP(A989,Template!$A$1:$I$10000,6,FALSE)/VLOOKUP(A737,Template!$A$1:$I$10000,6,FALSE))-(VLOOKUP(A989,Template!$A$1:$I$10000,8,FALSE)/VLOOKUP(A737,Template!$A$1:$I$10000,8,FALSE))</f>
        <v>-6.4690377954806033E-2</v>
      </c>
      <c r="F989" s="45">
        <f t="shared" si="59"/>
        <v>-3.1011523739175943E-4</v>
      </c>
      <c r="G989" s="46">
        <f t="shared" si="60"/>
        <v>6.6926561892934333E-2</v>
      </c>
      <c r="H989" s="85">
        <f t="shared" si="61"/>
        <v>-0.96658749717779269</v>
      </c>
      <c r="I989" s="62">
        <f t="shared" si="62"/>
        <v>0.10071648388884989</v>
      </c>
    </row>
    <row r="990" spans="1:9" x14ac:dyDescent="0.2">
      <c r="A990" s="36">
        <v>41990</v>
      </c>
      <c r="B990" s="47">
        <f>VLOOKUP(A990,Template!$A$1:$I$10000,7,FALSE)</f>
        <v>7.8479732217762166E-3</v>
      </c>
      <c r="C990" s="47">
        <f>VLOOKUP(A990,Template!$A$1:$I$10000,9,FALSE)</f>
        <v>7.3783623127754439E-3</v>
      </c>
      <c r="D990" s="47">
        <f t="shared" si="63"/>
        <v>4.6961090900077274E-4</v>
      </c>
      <c r="E990" s="47">
        <f>(VLOOKUP(A990,Template!$A$1:$I$10000,6,FALSE)/VLOOKUP(A738,Template!$A$1:$I$10000,6,FALSE))-(VLOOKUP(A990,Template!$A$1:$I$10000,8,FALSE)/VLOOKUP(A738,Template!$A$1:$I$10000,8,FALSE))</f>
        <v>-6.8268362577580288E-2</v>
      </c>
      <c r="F990" s="47">
        <f t="shared" si="59"/>
        <v>-3.0905843498738576E-4</v>
      </c>
      <c r="G990" s="48">
        <f t="shared" si="60"/>
        <v>6.7245628465596979E-2</v>
      </c>
      <c r="H990" s="86">
        <f t="shared" si="61"/>
        <v>-1.0152089308304486</v>
      </c>
      <c r="I990" s="62">
        <f t="shared" si="62"/>
        <v>0.10071648388884989</v>
      </c>
    </row>
    <row r="991" spans="1:9" x14ac:dyDescent="0.2">
      <c r="A991" s="40">
        <v>41991</v>
      </c>
      <c r="B991" s="45">
        <f>VLOOKUP(A991,Template!$A$1:$I$10000,7,FALSE)</f>
        <v>9.9270012745766856E-3</v>
      </c>
      <c r="C991" s="45">
        <f>VLOOKUP(A991,Template!$A$1:$I$10000,9,FALSE)</f>
        <v>7.7635683837014025E-3</v>
      </c>
      <c r="D991" s="45">
        <f t="shared" si="63"/>
        <v>2.1634328908752831E-3</v>
      </c>
      <c r="E991" s="45">
        <f>(VLOOKUP(A991,Template!$A$1:$I$10000,6,FALSE)/VLOOKUP(A739,Template!$A$1:$I$10000,6,FALSE))-(VLOOKUP(A991,Template!$A$1:$I$10000,8,FALSE)/VLOOKUP(A739,Template!$A$1:$I$10000,8,FALSE))</f>
        <v>-7.3113841650045752E-2</v>
      </c>
      <c r="F991" s="45">
        <f t="shared" si="59"/>
        <v>-3.1313829164916225E-4</v>
      </c>
      <c r="G991" s="46">
        <f t="shared" si="60"/>
        <v>6.7158059426079678E-2</v>
      </c>
      <c r="H991" s="85">
        <f t="shared" si="61"/>
        <v>-1.0886830601548509</v>
      </c>
      <c r="I991" s="62">
        <f t="shared" si="62"/>
        <v>0.10071648388884989</v>
      </c>
    </row>
    <row r="992" spans="1:9" x14ac:dyDescent="0.2">
      <c r="A992" s="36">
        <v>41992</v>
      </c>
      <c r="B992" s="47">
        <f>VLOOKUP(A992,Template!$A$1:$I$10000,7,FALSE)</f>
        <v>-3.8002379118724505E-3</v>
      </c>
      <c r="C992" s="47">
        <f>VLOOKUP(A992,Template!$A$1:$I$10000,9,FALSE)</f>
        <v>4.463664458465022E-4</v>
      </c>
      <c r="D992" s="47">
        <f t="shared" si="63"/>
        <v>-4.2466043577189527E-3</v>
      </c>
      <c r="E992" s="47">
        <f>(VLOOKUP(A992,Template!$A$1:$I$10000,6,FALSE)/VLOOKUP(A740,Template!$A$1:$I$10000,6,FALSE))-(VLOOKUP(A992,Template!$A$1:$I$10000,8,FALSE)/VLOOKUP(A740,Template!$A$1:$I$10000,8,FALSE))</f>
        <v>-6.787036672949387E-2</v>
      </c>
      <c r="F992" s="47">
        <f t="shared" si="59"/>
        <v>-3.5473988519632121E-4</v>
      </c>
      <c r="G992" s="48">
        <f t="shared" si="60"/>
        <v>6.6877425199728835E-2</v>
      </c>
      <c r="H992" s="86">
        <f t="shared" si="61"/>
        <v>-1.0148471853813095</v>
      </c>
      <c r="I992" s="62">
        <f t="shared" si="62"/>
        <v>0.10071648388884989</v>
      </c>
    </row>
    <row r="993" spans="1:9" x14ac:dyDescent="0.2">
      <c r="A993" s="40">
        <v>41995</v>
      </c>
      <c r="B993" s="45">
        <f>VLOOKUP(A993,Template!$A$1:$I$10000,7,FALSE)</f>
        <v>-4.9043539951449944E-3</v>
      </c>
      <c r="C993" s="45">
        <f>VLOOKUP(A993,Template!$A$1:$I$10000,9,FALSE)</f>
        <v>-3.0864278534367129E-3</v>
      </c>
      <c r="D993" s="45">
        <f t="shared" si="63"/>
        <v>-1.8179261417082815E-3</v>
      </c>
      <c r="E993" s="45">
        <f>(VLOOKUP(A993,Template!$A$1:$I$10000,6,FALSE)/VLOOKUP(A741,Template!$A$1:$I$10000,6,FALSE))-(VLOOKUP(A993,Template!$A$1:$I$10000,8,FALSE)/VLOOKUP(A741,Template!$A$1:$I$10000,8,FALSE))</f>
        <v>-7.3130085746788143E-2</v>
      </c>
      <c r="F993" s="45">
        <f t="shared" si="59"/>
        <v>-3.2607987974082956E-4</v>
      </c>
      <c r="G993" s="46">
        <f t="shared" si="60"/>
        <v>6.6417734901767861E-2</v>
      </c>
      <c r="H993" s="85">
        <f t="shared" si="61"/>
        <v>-1.1010626281511691</v>
      </c>
      <c r="I993" s="62">
        <f t="shared" si="62"/>
        <v>0.10071648388884989</v>
      </c>
    </row>
    <row r="994" spans="1:9" x14ac:dyDescent="0.2">
      <c r="A994" s="36">
        <v>41996</v>
      </c>
      <c r="B994" s="47">
        <f>VLOOKUP(A994,Template!$A$1:$I$10000,7,FALSE)</f>
        <v>4.2129339500882601E-3</v>
      </c>
      <c r="C994" s="47">
        <f>VLOOKUP(A994,Template!$A$1:$I$10000,9,FALSE)</f>
        <v>5.8207646763039911E-3</v>
      </c>
      <c r="D994" s="47">
        <f t="shared" si="63"/>
        <v>-1.607830726215731E-3</v>
      </c>
      <c r="E994" s="47">
        <f>(VLOOKUP(A994,Template!$A$1:$I$10000,6,FALSE)/VLOOKUP(A742,Template!$A$1:$I$10000,6,FALSE))-(VLOOKUP(A994,Template!$A$1:$I$10000,8,FALSE)/VLOOKUP(A742,Template!$A$1:$I$10000,8,FALSE))</f>
        <v>-7.0933082154665206E-2</v>
      </c>
      <c r="F994" s="47">
        <f t="shared" si="59"/>
        <v>-3.4591194580829644E-4</v>
      </c>
      <c r="G994" s="48">
        <f t="shared" si="60"/>
        <v>6.632866446261923E-2</v>
      </c>
      <c r="H994" s="86">
        <f t="shared" si="61"/>
        <v>-1.069418218041174</v>
      </c>
      <c r="I994" s="62">
        <f t="shared" si="62"/>
        <v>0.10071648388884989</v>
      </c>
    </row>
    <row r="995" spans="1:9" x14ac:dyDescent="0.2">
      <c r="A995" s="40">
        <v>41997</v>
      </c>
      <c r="B995" s="45">
        <f>VLOOKUP(A995,Template!$A$1:$I$10000,7,FALSE)</f>
        <v>3.4884963148795745E-3</v>
      </c>
      <c r="C995" s="45">
        <f>VLOOKUP(A995,Template!$A$1:$I$10000,9,FALSE)</f>
        <v>-2.2090886724005498E-3</v>
      </c>
      <c r="D995" s="45">
        <f t="shared" si="63"/>
        <v>5.6975849872801243E-3</v>
      </c>
      <c r="E995" s="45">
        <f>(VLOOKUP(A995,Template!$A$1:$I$10000,6,FALSE)/VLOOKUP(A743,Template!$A$1:$I$10000,6,FALSE))-(VLOOKUP(A995,Template!$A$1:$I$10000,8,FALSE)/VLOOKUP(A743,Template!$A$1:$I$10000,8,FALSE))</f>
        <v>-6.0194726013781508E-2</v>
      </c>
      <c r="F995" s="45">
        <f t="shared" si="59"/>
        <v>-3.0595652467746296E-4</v>
      </c>
      <c r="G995" s="46">
        <f t="shared" si="60"/>
        <v>6.6215097404771411E-2</v>
      </c>
      <c r="H995" s="85">
        <f t="shared" si="61"/>
        <v>-0.90907856928477337</v>
      </c>
      <c r="I995" s="62">
        <f t="shared" si="62"/>
        <v>0.10071648388884989</v>
      </c>
    </row>
    <row r="996" spans="1:9" x14ac:dyDescent="0.2">
      <c r="A996" s="36">
        <v>41999</v>
      </c>
      <c r="B996" s="47">
        <f>VLOOKUP(A996,Template!$A$1:$I$10000,7,FALSE)</f>
        <v>4.2959630544747718E-3</v>
      </c>
      <c r="C996" s="47">
        <f>VLOOKUP(A996,Template!$A$1:$I$10000,9,FALSE)</f>
        <v>1.6631078606768046E-3</v>
      </c>
      <c r="D996" s="47">
        <f t="shared" si="63"/>
        <v>2.6328551937979672E-3</v>
      </c>
      <c r="E996" s="47">
        <f>(VLOOKUP(A996,Template!$A$1:$I$10000,6,FALSE)/VLOOKUP(A744,Template!$A$1:$I$10000,6,FALSE))-(VLOOKUP(A996,Template!$A$1:$I$10000,8,FALSE)/VLOOKUP(A744,Template!$A$1:$I$10000,8,FALSE))</f>
        <v>-5.4771831568576679E-2</v>
      </c>
      <c r="F996" s="47">
        <f t="shared" si="59"/>
        <v>-2.7611192635812026E-4</v>
      </c>
      <c r="G996" s="48">
        <f t="shared" si="60"/>
        <v>6.6327445218261769E-2</v>
      </c>
      <c r="H996" s="86">
        <f t="shared" si="61"/>
        <v>-0.82577930430368041</v>
      </c>
      <c r="I996" s="62">
        <f t="shared" si="62"/>
        <v>0.10071648388884989</v>
      </c>
    </row>
    <row r="997" spans="1:9" x14ac:dyDescent="0.2">
      <c r="A997" s="40">
        <v>42002</v>
      </c>
      <c r="B997" s="45">
        <f>VLOOKUP(A997,Template!$A$1:$I$10000,7,FALSE)</f>
        <v>4.6537018082566384E-3</v>
      </c>
      <c r="C997" s="45">
        <f>VLOOKUP(A997,Template!$A$1:$I$10000,9,FALSE)</f>
        <v>9.4095032578407345E-3</v>
      </c>
      <c r="D997" s="45">
        <f t="shared" si="63"/>
        <v>-4.7558014495840961E-3</v>
      </c>
      <c r="E997" s="45">
        <f>(VLOOKUP(A997,Template!$A$1:$I$10000,6,FALSE)/VLOOKUP(A745,Template!$A$1:$I$10000,6,FALSE))-(VLOOKUP(A997,Template!$A$1:$I$10000,8,FALSE)/VLOOKUP(A745,Template!$A$1:$I$10000,8,FALSE))</f>
        <v>-6.072930040422897E-2</v>
      </c>
      <c r="F997" s="45">
        <f t="shared" si="59"/>
        <v>-2.8432896893817728E-4</v>
      </c>
      <c r="G997" s="46">
        <f t="shared" si="60"/>
        <v>6.6347945302958136E-2</v>
      </c>
      <c r="H997" s="85">
        <f t="shared" si="61"/>
        <v>-0.91531546496167593</v>
      </c>
      <c r="I997" s="62">
        <f t="shared" si="62"/>
        <v>0.10071648388884989</v>
      </c>
    </row>
    <row r="998" spans="1:9" x14ac:dyDescent="0.2">
      <c r="A998" s="36">
        <v>42003</v>
      </c>
      <c r="B998" s="47">
        <f>VLOOKUP(A998,Template!$A$1:$I$10000,7,FALSE)</f>
        <v>-1.0459682677679272E-3</v>
      </c>
      <c r="C998" s="47">
        <f>VLOOKUP(A998,Template!$A$1:$I$10000,9,FALSE)</f>
        <v>-8.9507862422522066E-4</v>
      </c>
      <c r="D998" s="47">
        <f t="shared" si="63"/>
        <v>-1.5088964354270651E-4</v>
      </c>
      <c r="E998" s="47">
        <f>(VLOOKUP(A998,Template!$A$1:$I$10000,6,FALSE)/VLOOKUP(A746,Template!$A$1:$I$10000,6,FALSE))-(VLOOKUP(A998,Template!$A$1:$I$10000,8,FALSE)/VLOOKUP(A746,Template!$A$1:$I$10000,8,FALSE))</f>
        <v>-5.8541171437001327E-2</v>
      </c>
      <c r="F998" s="47">
        <f t="shared" si="59"/>
        <v>-2.8635317640253932E-4</v>
      </c>
      <c r="G998" s="48">
        <f t="shared" si="60"/>
        <v>6.6496489786767296E-2</v>
      </c>
      <c r="H998" s="86">
        <f t="shared" si="61"/>
        <v>-0.8803648376737464</v>
      </c>
      <c r="I998" s="62">
        <f t="shared" si="62"/>
        <v>0.10071648388884989</v>
      </c>
    </row>
    <row r="999" spans="1:9" x14ac:dyDescent="0.2">
      <c r="A999" s="40">
        <v>42006</v>
      </c>
      <c r="B999" s="45">
        <f>VLOOKUP(A999,Template!$A$1:$I$10000,7,FALSE)</f>
        <v>8.9032764526297825E-4</v>
      </c>
      <c r="C999" s="45">
        <f>VLOOKUP(A999,Template!$A$1:$I$10000,9,FALSE)</f>
        <v>7.0112387560605782E-5</v>
      </c>
      <c r="D999" s="45">
        <f t="shared" si="63"/>
        <v>8.2021525770237247E-4</v>
      </c>
      <c r="E999" s="45">
        <f>(VLOOKUP(A999,Template!$A$1:$I$10000,6,FALSE)/VLOOKUP(A747,Template!$A$1:$I$10000,6,FALSE))-(VLOOKUP(A999,Template!$A$1:$I$10000,8,FALSE)/VLOOKUP(A747,Template!$A$1:$I$10000,8,FALSE))</f>
        <v>-6.2625101422397966E-2</v>
      </c>
      <c r="F999" s="45">
        <f t="shared" si="59"/>
        <v>-2.738696189097411E-4</v>
      </c>
      <c r="G999" s="46">
        <f t="shared" si="60"/>
        <v>6.6464714998593563E-2</v>
      </c>
      <c r="H999" s="85">
        <f t="shared" si="61"/>
        <v>-0.94223079755511108</v>
      </c>
      <c r="I999" s="62">
        <f t="shared" si="62"/>
        <v>0.10071648388884989</v>
      </c>
    </row>
    <row r="1000" spans="1:9" x14ac:dyDescent="0.2">
      <c r="A1000" s="36">
        <v>42009</v>
      </c>
      <c r="B1000" s="47">
        <f>VLOOKUP(A1000,Template!$A$1:$I$10000,7,FALSE)</f>
        <v>-1.0360834237897909E-2</v>
      </c>
      <c r="C1000" s="47">
        <f>VLOOKUP(A1000,Template!$A$1:$I$10000,9,FALSE)</f>
        <v>-1.3824154880388906E-2</v>
      </c>
      <c r="D1000" s="47">
        <f t="shared" si="63"/>
        <v>3.4633206424909968E-3</v>
      </c>
      <c r="E1000" s="47">
        <f>(VLOOKUP(A1000,Template!$A$1:$I$10000,6,FALSE)/VLOOKUP(A748,Template!$A$1:$I$10000,6,FALSE))-(VLOOKUP(A1000,Template!$A$1:$I$10000,8,FALSE)/VLOOKUP(A748,Template!$A$1:$I$10000,8,FALSE))</f>
        <v>-5.1523184271793809E-2</v>
      </c>
      <c r="F1000" s="47">
        <f t="shared" si="59"/>
        <v>-2.7779391815832278E-4</v>
      </c>
      <c r="G1000" s="48">
        <f t="shared" si="60"/>
        <v>6.6303946846258954E-2</v>
      </c>
      <c r="H1000" s="86">
        <f t="shared" si="61"/>
        <v>-0.7770756753178244</v>
      </c>
      <c r="I1000" s="62">
        <f t="shared" si="62"/>
        <v>0.10071648388884989</v>
      </c>
    </row>
    <row r="1001" spans="1:9" x14ac:dyDescent="0.2">
      <c r="A1001" s="40">
        <v>42010</v>
      </c>
      <c r="B1001" s="45">
        <f>VLOOKUP(A1001,Template!$A$1:$I$10000,7,FALSE)</f>
        <v>-4.3183722834939653E-3</v>
      </c>
      <c r="C1001" s="45">
        <f>VLOOKUP(A1001,Template!$A$1:$I$10000,9,FALSE)</f>
        <v>-5.6213944744456512E-3</v>
      </c>
      <c r="D1001" s="45">
        <f t="shared" si="63"/>
        <v>1.3030221909516859E-3</v>
      </c>
      <c r="E1001" s="45">
        <f>(VLOOKUP(A1001,Template!$A$1:$I$10000,6,FALSE)/VLOOKUP(A749,Template!$A$1:$I$10000,6,FALSE))-(VLOOKUP(A1001,Template!$A$1:$I$10000,8,FALSE)/VLOOKUP(A749,Template!$A$1:$I$10000,8,FALSE))</f>
        <v>-5.6833901156600475E-2</v>
      </c>
      <c r="F1001" s="45">
        <f t="shared" si="59"/>
        <v>-2.4724480761185178E-4</v>
      </c>
      <c r="G1001" s="46">
        <f t="shared" si="60"/>
        <v>6.6122767601178509E-2</v>
      </c>
      <c r="H1001" s="85">
        <f t="shared" si="61"/>
        <v>-0.85952090661715619</v>
      </c>
      <c r="I1001" s="62">
        <f t="shared" si="62"/>
        <v>0.10071648388884989</v>
      </c>
    </row>
    <row r="1002" spans="1:9" x14ac:dyDescent="0.2">
      <c r="A1002" s="36">
        <v>42011</v>
      </c>
      <c r="B1002" s="47">
        <f>VLOOKUP(A1002,Template!$A$1:$I$10000,7,FALSE)</f>
        <v>-4.9053281858324471E-4</v>
      </c>
      <c r="C1002" s="47">
        <f>VLOOKUP(A1002,Template!$A$1:$I$10000,9,FALSE)</f>
        <v>2.6478562955567497E-6</v>
      </c>
      <c r="D1002" s="47">
        <f t="shared" si="63"/>
        <v>-4.9318067487880146E-4</v>
      </c>
      <c r="E1002" s="47">
        <f>(VLOOKUP(A1002,Template!$A$1:$I$10000,6,FALSE)/VLOOKUP(A750,Template!$A$1:$I$10000,6,FALSE))-(VLOOKUP(A1002,Template!$A$1:$I$10000,8,FALSE)/VLOOKUP(A750,Template!$A$1:$I$10000,8,FALSE))</f>
        <v>-5.7370681299478643E-2</v>
      </c>
      <c r="F1002" s="47">
        <f t="shared" si="59"/>
        <v>-2.7784473973028984E-4</v>
      </c>
      <c r="G1002" s="48">
        <f t="shared" si="60"/>
        <v>6.5711547238448242E-2</v>
      </c>
      <c r="H1002" s="86">
        <f t="shared" si="61"/>
        <v>-0.87306848964150841</v>
      </c>
      <c r="I1002" s="62">
        <f t="shared" si="62"/>
        <v>0.10071648388884989</v>
      </c>
    </row>
    <row r="1003" spans="1:9" x14ac:dyDescent="0.2">
      <c r="A1003" s="40">
        <v>42012</v>
      </c>
      <c r="B1003" s="45">
        <f>VLOOKUP(A1003,Template!$A$1:$I$10000,7,FALSE)</f>
        <v>-7.4333658407044201E-4</v>
      </c>
      <c r="C1003" s="45">
        <f>VLOOKUP(A1003,Template!$A$1:$I$10000,9,FALSE)</f>
        <v>2.3618815617014732E-3</v>
      </c>
      <c r="D1003" s="45">
        <f t="shared" si="63"/>
        <v>-3.1052181457719152E-3</v>
      </c>
      <c r="E1003" s="45">
        <f>(VLOOKUP(A1003,Template!$A$1:$I$10000,6,FALSE)/VLOOKUP(A751,Template!$A$1:$I$10000,6,FALSE))-(VLOOKUP(A1003,Template!$A$1:$I$10000,8,FALSE)/VLOOKUP(A751,Template!$A$1:$I$10000,8,FALSE))</f>
        <v>-5.8427039877580134E-2</v>
      </c>
      <c r="F1003" s="45">
        <f t="shared" si="59"/>
        <v>-2.9036529130679309E-4</v>
      </c>
      <c r="G1003" s="46">
        <f t="shared" si="60"/>
        <v>6.5711014561847789E-2</v>
      </c>
      <c r="H1003" s="85">
        <f t="shared" si="61"/>
        <v>-0.88915138911130476</v>
      </c>
      <c r="I1003" s="62">
        <f t="shared" si="62"/>
        <v>0.10071648388884989</v>
      </c>
    </row>
    <row r="1004" spans="1:9" x14ac:dyDescent="0.2">
      <c r="A1004" s="36">
        <v>42013</v>
      </c>
      <c r="B1004" s="47">
        <f>VLOOKUP(A1004,Template!$A$1:$I$10000,7,FALSE)</f>
        <v>1.9895369430538157E-3</v>
      </c>
      <c r="C1004" s="47">
        <f>VLOOKUP(A1004,Template!$A$1:$I$10000,9,FALSE)</f>
        <v>-6.6304413866347112E-4</v>
      </c>
      <c r="D1004" s="47">
        <f t="shared" si="63"/>
        <v>2.6525810817172868E-3</v>
      </c>
      <c r="E1004" s="47">
        <f>(VLOOKUP(A1004,Template!$A$1:$I$10000,6,FALSE)/VLOOKUP(A752,Template!$A$1:$I$10000,6,FALSE))-(VLOOKUP(A1004,Template!$A$1:$I$10000,8,FALSE)/VLOOKUP(A752,Template!$A$1:$I$10000,8,FALSE))</f>
        <v>-5.6515124685785567E-2</v>
      </c>
      <c r="F1004" s="47">
        <f t="shared" si="59"/>
        <v>-2.7165741473626071E-4</v>
      </c>
      <c r="G1004" s="48">
        <f t="shared" si="60"/>
        <v>6.5747196191086557E-2</v>
      </c>
      <c r="H1004" s="86">
        <f t="shared" si="61"/>
        <v>-0.85958227817853938</v>
      </c>
      <c r="I1004" s="62">
        <f t="shared" si="62"/>
        <v>0.10071648388884989</v>
      </c>
    </row>
    <row r="1005" spans="1:9" x14ac:dyDescent="0.2">
      <c r="A1005" s="40">
        <v>42016</v>
      </c>
      <c r="B1005" s="45">
        <f>VLOOKUP(A1005,Template!$A$1:$I$10000,7,FALSE)</f>
        <v>-3.4062434116733931E-3</v>
      </c>
      <c r="C1005" s="45">
        <f>VLOOKUP(A1005,Template!$A$1:$I$10000,9,FALSE)</f>
        <v>-9.8861767986757609E-4</v>
      </c>
      <c r="D1005" s="45">
        <f t="shared" si="63"/>
        <v>-2.417625731805817E-3</v>
      </c>
      <c r="E1005" s="45">
        <f>(VLOOKUP(A1005,Template!$A$1:$I$10000,6,FALSE)/VLOOKUP(A753,Template!$A$1:$I$10000,6,FALSE))-(VLOOKUP(A1005,Template!$A$1:$I$10000,8,FALSE)/VLOOKUP(A753,Template!$A$1:$I$10000,8,FALSE))</f>
        <v>-6.1061065826733985E-2</v>
      </c>
      <c r="F1005" s="45">
        <f t="shared" si="59"/>
        <v>-2.8064965427305842E-4</v>
      </c>
      <c r="G1005" s="46">
        <f t="shared" si="60"/>
        <v>6.5812584839314389E-2</v>
      </c>
      <c r="H1005" s="85">
        <f t="shared" si="61"/>
        <v>-0.92780227331624276</v>
      </c>
      <c r="I1005" s="62">
        <f t="shared" si="62"/>
        <v>0.10071648388884989</v>
      </c>
    </row>
    <row r="1006" spans="1:9" x14ac:dyDescent="0.2">
      <c r="A1006" s="36">
        <v>42017</v>
      </c>
      <c r="B1006" s="47">
        <f>VLOOKUP(A1006,Template!$A$1:$I$10000,7,FALSE)</f>
        <v>2.8370345428418986E-3</v>
      </c>
      <c r="C1006" s="47">
        <f>VLOOKUP(A1006,Template!$A$1:$I$10000,9,FALSE)</f>
        <v>1.9183345152038456E-3</v>
      </c>
      <c r="D1006" s="47">
        <f t="shared" si="63"/>
        <v>9.1870002763805303E-4</v>
      </c>
      <c r="E1006" s="47">
        <f>(VLOOKUP(A1006,Template!$A$1:$I$10000,6,FALSE)/VLOOKUP(A754,Template!$A$1:$I$10000,6,FALSE))-(VLOOKUP(A1006,Template!$A$1:$I$10000,8,FALSE)/VLOOKUP(A754,Template!$A$1:$I$10000,8,FALSE))</f>
        <v>-5.6664308331184077E-2</v>
      </c>
      <c r="F1006" s="47">
        <f t="shared" si="59"/>
        <v>-2.8447287499229387E-4</v>
      </c>
      <c r="G1006" s="48">
        <f t="shared" si="60"/>
        <v>6.5811607725891619E-2</v>
      </c>
      <c r="H1006" s="86">
        <f t="shared" si="61"/>
        <v>-0.86100781137566995</v>
      </c>
      <c r="I1006" s="62">
        <f t="shared" si="62"/>
        <v>0.10071648388884989</v>
      </c>
    </row>
    <row r="1007" spans="1:9" x14ac:dyDescent="0.2">
      <c r="A1007" s="40">
        <v>42018</v>
      </c>
      <c r="B1007" s="45">
        <f>VLOOKUP(A1007,Template!$A$1:$I$10000,7,FALSE)</f>
        <v>-1.1189519439049556E-2</v>
      </c>
      <c r="C1007" s="45">
        <f>VLOOKUP(A1007,Template!$A$1:$I$10000,9,FALSE)</f>
        <v>-9.8954990928465936E-3</v>
      </c>
      <c r="D1007" s="45">
        <f t="shared" si="63"/>
        <v>-1.294020346202962E-3</v>
      </c>
      <c r="E1007" s="45">
        <f>(VLOOKUP(A1007,Template!$A$1:$I$10000,6,FALSE)/VLOOKUP(A755,Template!$A$1:$I$10000,6,FALSE))-(VLOOKUP(A1007,Template!$A$1:$I$10000,8,FALSE)/VLOOKUP(A755,Template!$A$1:$I$10000,8,FALSE))</f>
        <v>-6.7059169656198514E-2</v>
      </c>
      <c r="F1007" s="45">
        <f t="shared" si="59"/>
        <v>-2.7582149869706806E-4</v>
      </c>
      <c r="G1007" s="46">
        <f t="shared" si="60"/>
        <v>6.5744322545966266E-2</v>
      </c>
      <c r="H1007" s="85">
        <f t="shared" si="61"/>
        <v>-1.0199994016108835</v>
      </c>
      <c r="I1007" s="62">
        <f t="shared" si="62"/>
        <v>0.10071648388884989</v>
      </c>
    </row>
    <row r="1008" spans="1:9" x14ac:dyDescent="0.2">
      <c r="A1008" s="36">
        <v>42019</v>
      </c>
      <c r="B1008" s="47">
        <f>VLOOKUP(A1008,Template!$A$1:$I$10000,7,FALSE)</f>
        <v>-6.2141038785603619E-3</v>
      </c>
      <c r="C1008" s="47">
        <f>VLOOKUP(A1008,Template!$A$1:$I$10000,9,FALSE)</f>
        <v>-5.2572617428182644E-3</v>
      </c>
      <c r="D1008" s="47">
        <f t="shared" si="63"/>
        <v>-9.5684213574209753E-4</v>
      </c>
      <c r="E1008" s="47">
        <f>(VLOOKUP(A1008,Template!$A$1:$I$10000,6,FALSE)/VLOOKUP(A756,Template!$A$1:$I$10000,6,FALSE))-(VLOOKUP(A1008,Template!$A$1:$I$10000,8,FALSE)/VLOOKUP(A756,Template!$A$1:$I$10000,8,FALSE))</f>
        <v>-6.6673226536427821E-2</v>
      </c>
      <c r="F1008" s="47">
        <f t="shared" si="59"/>
        <v>-3.1614856719945367E-4</v>
      </c>
      <c r="G1008" s="48">
        <f t="shared" si="60"/>
        <v>6.5053633424351789E-2</v>
      </c>
      <c r="H1008" s="86">
        <f t="shared" si="61"/>
        <v>-1.0248962744557442</v>
      </c>
      <c r="I1008" s="62">
        <f t="shared" si="62"/>
        <v>0.10071648388884989</v>
      </c>
    </row>
    <row r="1009" spans="1:9" x14ac:dyDescent="0.2">
      <c r="A1009" s="40">
        <v>42020</v>
      </c>
      <c r="B1009" s="45">
        <f>VLOOKUP(A1009,Template!$A$1:$I$10000,7,FALSE)</f>
        <v>-4.828506891208173E-3</v>
      </c>
      <c r="C1009" s="45">
        <f>VLOOKUP(A1009,Template!$A$1:$I$10000,9,FALSE)</f>
        <v>1.394329903818825E-4</v>
      </c>
      <c r="D1009" s="45">
        <f t="shared" si="63"/>
        <v>-4.9679398815900555E-3</v>
      </c>
      <c r="E1009" s="45">
        <f>(VLOOKUP(A1009,Template!$A$1:$I$10000,6,FALSE)/VLOOKUP(A757,Template!$A$1:$I$10000,6,FALSE))-(VLOOKUP(A1009,Template!$A$1:$I$10000,8,FALSE)/VLOOKUP(A757,Template!$A$1:$I$10000,8,FALSE))</f>
        <v>-6.9292590872776616E-2</v>
      </c>
      <c r="F1009" s="45">
        <f t="shared" si="59"/>
        <v>-3.3002279971494939E-4</v>
      </c>
      <c r="G1009" s="46">
        <f t="shared" si="60"/>
        <v>6.5046716455311945E-2</v>
      </c>
      <c r="H1009" s="85">
        <f t="shared" si="61"/>
        <v>-1.0652742313346693</v>
      </c>
      <c r="I1009" s="62">
        <f t="shared" si="62"/>
        <v>0.10071648388884989</v>
      </c>
    </row>
    <row r="1010" spans="1:9" x14ac:dyDescent="0.2">
      <c r="A1010" s="36">
        <v>42023</v>
      </c>
      <c r="B1010" s="47">
        <f>VLOOKUP(A1010,Template!$A$1:$I$10000,7,FALSE)</f>
        <v>-3.1442409311912556E-3</v>
      </c>
      <c r="C1010" s="47">
        <f>VLOOKUP(A1010,Template!$A$1:$I$10000,9,FALSE)</f>
        <v>9.5176559219933843E-4</v>
      </c>
      <c r="D1010" s="47">
        <f t="shared" si="63"/>
        <v>-4.096006523390594E-3</v>
      </c>
      <c r="E1010" s="47">
        <f>(VLOOKUP(A1010,Template!$A$1:$I$10000,6,FALSE)/VLOOKUP(A758,Template!$A$1:$I$10000,6,FALSE))-(VLOOKUP(A1010,Template!$A$1:$I$10000,8,FALSE)/VLOOKUP(A758,Template!$A$1:$I$10000,8,FALSE))</f>
        <v>-7.0497745926500266E-2</v>
      </c>
      <c r="F1010" s="47">
        <f t="shared" si="59"/>
        <v>-3.3736398540859362E-4</v>
      </c>
      <c r="G1010" s="48">
        <f t="shared" si="60"/>
        <v>6.5185005698681658E-2</v>
      </c>
      <c r="H1010" s="86">
        <f t="shared" si="61"/>
        <v>-1.0815024892745551</v>
      </c>
      <c r="I1010" s="62">
        <f t="shared" si="62"/>
        <v>0.10071648388884989</v>
      </c>
    </row>
    <row r="1011" spans="1:9" x14ac:dyDescent="0.2">
      <c r="A1011" s="40">
        <v>42024</v>
      </c>
      <c r="B1011" s="45">
        <f>VLOOKUP(A1011,Template!$A$1:$I$10000,7,FALSE)</f>
        <v>5.3197839909715494E-3</v>
      </c>
      <c r="C1011" s="45">
        <f>VLOOKUP(A1011,Template!$A$1:$I$10000,9,FALSE)</f>
        <v>4.0980752438757317E-3</v>
      </c>
      <c r="D1011" s="45">
        <f t="shared" si="63"/>
        <v>1.2217087470958177E-3</v>
      </c>
      <c r="E1011" s="45">
        <f>(VLOOKUP(A1011,Template!$A$1:$I$10000,6,FALSE)/VLOOKUP(A759,Template!$A$1:$I$10000,6,FALSE))-(VLOOKUP(A1011,Template!$A$1:$I$10000,8,FALSE)/VLOOKUP(A759,Template!$A$1:$I$10000,8,FALSE))</f>
        <v>-6.4204595615903082E-2</v>
      </c>
      <c r="F1011" s="45">
        <f t="shared" si="59"/>
        <v>-3.2039817491465736E-4</v>
      </c>
      <c r="G1011" s="46">
        <f t="shared" si="60"/>
        <v>6.5236451446198912E-2</v>
      </c>
      <c r="H1011" s="85">
        <f t="shared" si="61"/>
        <v>-0.98418283325623845</v>
      </c>
      <c r="I1011" s="62">
        <f t="shared" si="62"/>
        <v>0.10071648388884989</v>
      </c>
    </row>
    <row r="1012" spans="1:9" x14ac:dyDescent="0.2">
      <c r="A1012" s="36">
        <v>42025</v>
      </c>
      <c r="B1012" s="47">
        <f>VLOOKUP(A1012,Template!$A$1:$I$10000,7,FALSE)</f>
        <v>8.7119467364806802E-3</v>
      </c>
      <c r="C1012" s="47">
        <f>VLOOKUP(A1012,Template!$A$1:$I$10000,9,FALSE)</f>
        <v>1.5279719160468996E-2</v>
      </c>
      <c r="D1012" s="47">
        <f t="shared" si="63"/>
        <v>-6.5677724239883162E-3</v>
      </c>
      <c r="E1012" s="47">
        <f>(VLOOKUP(A1012,Template!$A$1:$I$10000,6,FALSE)/VLOOKUP(A760,Template!$A$1:$I$10000,6,FALSE))-(VLOOKUP(A1012,Template!$A$1:$I$10000,8,FALSE)/VLOOKUP(A760,Template!$A$1:$I$10000,8,FALSE))</f>
        <v>-6.2462365681231424E-2</v>
      </c>
      <c r="F1012" s="47">
        <f t="shared" si="59"/>
        <v>-3.2670397253716519E-4</v>
      </c>
      <c r="G1012" s="48">
        <f t="shared" si="60"/>
        <v>6.5087464438685447E-2</v>
      </c>
      <c r="H1012" s="86">
        <f t="shared" si="61"/>
        <v>-0.95966813609820445</v>
      </c>
      <c r="I1012" s="62">
        <f t="shared" si="62"/>
        <v>0.10071648388884989</v>
      </c>
    </row>
    <row r="1013" spans="1:9" x14ac:dyDescent="0.2">
      <c r="A1013" s="40">
        <v>42026</v>
      </c>
      <c r="B1013" s="45">
        <f>VLOOKUP(A1013,Template!$A$1:$I$10000,7,FALSE)</f>
        <v>1.4998695124616379E-2</v>
      </c>
      <c r="C1013" s="45">
        <f>VLOOKUP(A1013,Template!$A$1:$I$10000,9,FALSE)</f>
        <v>1.5646183434751215E-2</v>
      </c>
      <c r="D1013" s="45">
        <f t="shared" si="63"/>
        <v>-6.474883101348361E-4</v>
      </c>
      <c r="E1013" s="45">
        <f>(VLOOKUP(A1013,Template!$A$1:$I$10000,6,FALSE)/VLOOKUP(A761,Template!$A$1:$I$10000,6,FALSE))-(VLOOKUP(A1013,Template!$A$1:$I$10000,8,FALSE)/VLOOKUP(A761,Template!$A$1:$I$10000,8,FALSE))</f>
        <v>-6.5180551520662822E-2</v>
      </c>
      <c r="F1013" s="45">
        <f t="shared" si="59"/>
        <v>-2.9413372456538038E-4</v>
      </c>
      <c r="G1013" s="46">
        <f t="shared" si="60"/>
        <v>6.4821012277381684E-2</v>
      </c>
      <c r="H1013" s="85">
        <f t="shared" si="61"/>
        <v>-1.0055466465371228</v>
      </c>
      <c r="I1013" s="62">
        <f t="shared" si="62"/>
        <v>0.10071648388884989</v>
      </c>
    </row>
    <row r="1014" spans="1:9" x14ac:dyDescent="0.2">
      <c r="A1014" s="36">
        <v>42027</v>
      </c>
      <c r="B1014" s="47">
        <f>VLOOKUP(A1014,Template!$A$1:$I$10000,7,FALSE)</f>
        <v>5.3202107802621246E-3</v>
      </c>
      <c r="C1014" s="47">
        <f>VLOOKUP(A1014,Template!$A$1:$I$10000,9,FALSE)</f>
        <v>-1.4745485165266192E-3</v>
      </c>
      <c r="D1014" s="47">
        <f t="shared" si="63"/>
        <v>6.7947592967887438E-3</v>
      </c>
      <c r="E1014" s="47">
        <f>(VLOOKUP(A1014,Template!$A$1:$I$10000,6,FALSE)/VLOOKUP(A762,Template!$A$1:$I$10000,6,FALSE))-(VLOOKUP(A1014,Template!$A$1:$I$10000,8,FALSE)/VLOOKUP(A762,Template!$A$1:$I$10000,8,FALSE))</f>
        <v>-6.2589659036169532E-2</v>
      </c>
      <c r="F1014" s="47">
        <f t="shared" si="59"/>
        <v>-2.7401724191136067E-4</v>
      </c>
      <c r="G1014" s="48">
        <f t="shared" si="60"/>
        <v>6.4790893966141919E-2</v>
      </c>
      <c r="H1014" s="86">
        <f t="shared" si="61"/>
        <v>-0.96602555088801989</v>
      </c>
      <c r="I1014" s="62">
        <f t="shared" si="62"/>
        <v>0.10071648388884989</v>
      </c>
    </row>
    <row r="1015" spans="1:9" x14ac:dyDescent="0.2">
      <c r="A1015" s="40">
        <v>42030</v>
      </c>
      <c r="B1015" s="45">
        <f>VLOOKUP(A1015,Template!$A$1:$I$10000,7,FALSE)</f>
        <v>-8.8043194293088156E-3</v>
      </c>
      <c r="C1015" s="45">
        <f>VLOOKUP(A1015,Template!$A$1:$I$10000,9,FALSE)</f>
        <v>-5.7695944703087809E-3</v>
      </c>
      <c r="D1015" s="45">
        <f t="shared" si="63"/>
        <v>-3.0347249590000347E-3</v>
      </c>
      <c r="E1015" s="45">
        <f>(VLOOKUP(A1015,Template!$A$1:$I$10000,6,FALSE)/VLOOKUP(A763,Template!$A$1:$I$10000,6,FALSE))-(VLOOKUP(A1015,Template!$A$1:$I$10000,8,FALSE)/VLOOKUP(A763,Template!$A$1:$I$10000,8,FALSE))</f>
        <v>-6.9269096922133233E-2</v>
      </c>
      <c r="F1015" s="45">
        <f t="shared" si="59"/>
        <v>-3.0176974772949384E-4</v>
      </c>
      <c r="G1015" s="46">
        <f t="shared" si="60"/>
        <v>6.5037894188342493E-2</v>
      </c>
      <c r="H1015" s="85">
        <f t="shared" si="61"/>
        <v>-1.065057498964183</v>
      </c>
      <c r="I1015" s="62">
        <f t="shared" si="62"/>
        <v>0.10071648388884989</v>
      </c>
    </row>
    <row r="1016" spans="1:9" x14ac:dyDescent="0.2">
      <c r="A1016" s="36">
        <v>42031</v>
      </c>
      <c r="B1016" s="47">
        <f>VLOOKUP(A1016,Template!$A$1:$I$10000,7,FALSE)</f>
        <v>4.7816084311635976E-4</v>
      </c>
      <c r="C1016" s="47">
        <f>VLOOKUP(A1016,Template!$A$1:$I$10000,9,FALSE)</f>
        <v>3.9321245980581399E-3</v>
      </c>
      <c r="D1016" s="47">
        <f t="shared" si="63"/>
        <v>-3.4539637549417801E-3</v>
      </c>
      <c r="E1016" s="47">
        <f>(VLOOKUP(A1016,Template!$A$1:$I$10000,6,FALSE)/VLOOKUP(A764,Template!$A$1:$I$10000,6,FALSE))-(VLOOKUP(A1016,Template!$A$1:$I$10000,8,FALSE)/VLOOKUP(A764,Template!$A$1:$I$10000,8,FALSE))</f>
        <v>-6.6208111062344144E-2</v>
      </c>
      <c r="F1016" s="47">
        <f t="shared" si="59"/>
        <v>-3.3099347551852367E-4</v>
      </c>
      <c r="G1016" s="48">
        <f t="shared" si="60"/>
        <v>6.4956318742261904E-2</v>
      </c>
      <c r="H1016" s="86">
        <f t="shared" si="61"/>
        <v>-1.0192712940683906</v>
      </c>
      <c r="I1016" s="62">
        <f t="shared" si="62"/>
        <v>0.10071648388884989</v>
      </c>
    </row>
    <row r="1017" spans="1:9" x14ac:dyDescent="0.2">
      <c r="A1017" s="40">
        <v>42032</v>
      </c>
      <c r="B1017" s="45">
        <f>VLOOKUP(A1017,Template!$A$1:$I$10000,7,FALSE)</f>
        <v>7.2441574323616198E-3</v>
      </c>
      <c r="C1017" s="45">
        <f>VLOOKUP(A1017,Template!$A$1:$I$10000,9,FALSE)</f>
        <v>-1.9051524770875572E-3</v>
      </c>
      <c r="D1017" s="45">
        <f t="shared" si="63"/>
        <v>9.149309909449177E-3</v>
      </c>
      <c r="E1017" s="45">
        <f>(VLOOKUP(A1017,Template!$A$1:$I$10000,6,FALSE)/VLOOKUP(A765,Template!$A$1:$I$10000,6,FALSE))-(VLOOKUP(A1017,Template!$A$1:$I$10000,8,FALSE)/VLOOKUP(A765,Template!$A$1:$I$10000,8,FALSE))</f>
        <v>-6.2485535561479622E-2</v>
      </c>
      <c r="F1017" s="45">
        <f t="shared" si="59"/>
        <v>-2.6916673832386878E-4</v>
      </c>
      <c r="G1017" s="46">
        <f t="shared" si="60"/>
        <v>6.4737029048092767E-2</v>
      </c>
      <c r="H1017" s="85">
        <f t="shared" si="61"/>
        <v>-0.96522093275333154</v>
      </c>
      <c r="I1017" s="62">
        <f t="shared" si="62"/>
        <v>0.10071648388884989</v>
      </c>
    </row>
    <row r="1018" spans="1:9" x14ac:dyDescent="0.2">
      <c r="A1018" s="36">
        <v>42033</v>
      </c>
      <c r="B1018" s="47">
        <f>VLOOKUP(A1018,Template!$A$1:$I$10000,7,FALSE)</f>
        <v>-1.7301930448998526E-3</v>
      </c>
      <c r="C1018" s="47">
        <f>VLOOKUP(A1018,Template!$A$1:$I$10000,9,FALSE)</f>
        <v>-1.4510957333104813E-3</v>
      </c>
      <c r="D1018" s="47">
        <f t="shared" si="63"/>
        <v>-2.7909731158937134E-4</v>
      </c>
      <c r="E1018" s="47">
        <f>(VLOOKUP(A1018,Template!$A$1:$I$10000,6,FALSE)/VLOOKUP(A766,Template!$A$1:$I$10000,6,FALSE))-(VLOOKUP(A1018,Template!$A$1:$I$10000,8,FALSE)/VLOOKUP(A766,Template!$A$1:$I$10000,8,FALSE))</f>
        <v>-6.5053526112986759E-2</v>
      </c>
      <c r="F1018" s="47">
        <f t="shared" si="59"/>
        <v>-2.8982877410512067E-4</v>
      </c>
      <c r="G1018" s="48">
        <f t="shared" si="60"/>
        <v>6.5213936941081366E-2</v>
      </c>
      <c r="H1018" s="86">
        <f t="shared" si="61"/>
        <v>-0.99754023701652095</v>
      </c>
      <c r="I1018" s="62">
        <f t="shared" si="62"/>
        <v>0.10071648388884989</v>
      </c>
    </row>
    <row r="1019" spans="1:9" x14ac:dyDescent="0.2">
      <c r="A1019" s="40">
        <v>42034</v>
      </c>
      <c r="B1019" s="45">
        <f>VLOOKUP(A1019,Template!$A$1:$I$10000,7,FALSE)</f>
        <v>-1.6909721781879217E-3</v>
      </c>
      <c r="C1019" s="45">
        <f>VLOOKUP(A1019,Template!$A$1:$I$10000,9,FALSE)</f>
        <v>-7.9691858148489558E-4</v>
      </c>
      <c r="D1019" s="45">
        <f t="shared" si="63"/>
        <v>-8.9405359670302609E-4</v>
      </c>
      <c r="E1019" s="45">
        <f>(VLOOKUP(A1019,Template!$A$1:$I$10000,6,FALSE)/VLOOKUP(A767,Template!$A$1:$I$10000,6,FALSE))-(VLOOKUP(A1019,Template!$A$1:$I$10000,8,FALSE)/VLOOKUP(A767,Template!$A$1:$I$10000,8,FALSE))</f>
        <v>-7.3177575200828793E-2</v>
      </c>
      <c r="F1019" s="45">
        <f t="shared" si="59"/>
        <v>-2.9750873483682066E-4</v>
      </c>
      <c r="G1019" s="46">
        <f t="shared" si="60"/>
        <v>6.5200084400960048E-2</v>
      </c>
      <c r="H1019" s="85">
        <f t="shared" si="61"/>
        <v>-1.122353994985799</v>
      </c>
      <c r="I1019" s="62">
        <f t="shared" si="62"/>
        <v>0.10071648388884989</v>
      </c>
    </row>
    <row r="1020" spans="1:9" x14ac:dyDescent="0.2">
      <c r="A1020" s="36">
        <v>42037</v>
      </c>
      <c r="B1020" s="47">
        <f>VLOOKUP(A1020,Template!$A$1:$I$10000,7,FALSE)</f>
        <v>8.0969441503075945E-3</v>
      </c>
      <c r="C1020" s="47">
        <f>VLOOKUP(A1020,Template!$A$1:$I$10000,9,FALSE)</f>
        <v>6.4690504674553839E-3</v>
      </c>
      <c r="D1020" s="47">
        <f t="shared" si="63"/>
        <v>1.6278936828522106E-3</v>
      </c>
      <c r="E1020" s="47">
        <f>(VLOOKUP(A1020,Template!$A$1:$I$10000,6,FALSE)/VLOOKUP(A768,Template!$A$1:$I$10000,6,FALSE))-(VLOOKUP(A1020,Template!$A$1:$I$10000,8,FALSE)/VLOOKUP(A768,Template!$A$1:$I$10000,8,FALSE))</f>
        <v>-6.9020822854849007E-2</v>
      </c>
      <c r="F1020" s="47">
        <f t="shared" si="59"/>
        <v>-3.0500334420712481E-4</v>
      </c>
      <c r="G1020" s="48">
        <f t="shared" si="60"/>
        <v>6.5089854680123654E-2</v>
      </c>
      <c r="H1020" s="86">
        <f t="shared" si="61"/>
        <v>-1.0603929474730529</v>
      </c>
      <c r="I1020" s="62">
        <f t="shared" si="62"/>
        <v>0.10071648388884989</v>
      </c>
    </row>
    <row r="1021" spans="1:9" x14ac:dyDescent="0.2">
      <c r="A1021" s="40">
        <v>42038</v>
      </c>
      <c r="B1021" s="45">
        <f>VLOOKUP(A1021,Template!$A$1:$I$10000,7,FALSE)</f>
        <v>1.7709079280097795E-2</v>
      </c>
      <c r="C1021" s="45">
        <f>VLOOKUP(A1021,Template!$A$1:$I$10000,9,FALSE)</f>
        <v>1.3929639652471071E-2</v>
      </c>
      <c r="D1021" s="45">
        <f t="shared" si="63"/>
        <v>3.7794396276267239E-3</v>
      </c>
      <c r="E1021" s="45">
        <f>(VLOOKUP(A1021,Template!$A$1:$I$10000,6,FALSE)/VLOOKUP(A769,Template!$A$1:$I$10000,6,FALSE))-(VLOOKUP(A1021,Template!$A$1:$I$10000,8,FALSE)/VLOOKUP(A769,Template!$A$1:$I$10000,8,FALSE))</f>
        <v>-7.9238051603987669E-2</v>
      </c>
      <c r="F1021" s="45">
        <f t="shared" si="59"/>
        <v>-2.7586578560852406E-4</v>
      </c>
      <c r="G1021" s="46">
        <f t="shared" si="60"/>
        <v>6.5035084392282366E-2</v>
      </c>
      <c r="H1021" s="85">
        <f t="shared" si="61"/>
        <v>-1.2183893100843082</v>
      </c>
      <c r="I1021" s="62">
        <f t="shared" si="62"/>
        <v>0.10071648388884989</v>
      </c>
    </row>
    <row r="1022" spans="1:9" x14ac:dyDescent="0.2">
      <c r="A1022" s="36">
        <v>42039</v>
      </c>
      <c r="B1022" s="47">
        <f>VLOOKUP(A1022,Template!$A$1:$I$10000,7,FALSE)</f>
        <v>5.3914574413780336E-3</v>
      </c>
      <c r="C1022" s="47">
        <f>VLOOKUP(A1022,Template!$A$1:$I$10000,9,FALSE)</f>
        <v>4.9804103858153148E-4</v>
      </c>
      <c r="D1022" s="47">
        <f t="shared" si="63"/>
        <v>4.8934164027965021E-3</v>
      </c>
      <c r="E1022" s="47">
        <f>(VLOOKUP(A1022,Template!$A$1:$I$10000,6,FALSE)/VLOOKUP(A770,Template!$A$1:$I$10000,6,FALSE))-(VLOOKUP(A1022,Template!$A$1:$I$10000,8,FALSE)/VLOOKUP(A770,Template!$A$1:$I$10000,8,FALSE))</f>
        <v>-6.5409130554471728E-2</v>
      </c>
      <c r="F1022" s="47">
        <f t="shared" si="59"/>
        <v>-2.971728881128432E-4</v>
      </c>
      <c r="G1022" s="48">
        <f t="shared" si="60"/>
        <v>6.4294144629485697E-2</v>
      </c>
      <c r="H1022" s="86">
        <f t="shared" si="61"/>
        <v>-1.0173419512991653</v>
      </c>
      <c r="I1022" s="62">
        <f t="shared" si="62"/>
        <v>0.10071648388884989</v>
      </c>
    </row>
    <row r="1023" spans="1:9" x14ac:dyDescent="0.2">
      <c r="A1023" s="40">
        <v>42040</v>
      </c>
      <c r="B1023" s="45">
        <f>VLOOKUP(A1023,Template!$A$1:$I$10000,7,FALSE)</f>
        <v>3.5264937619199355E-3</v>
      </c>
      <c r="C1023" s="45">
        <f>VLOOKUP(A1023,Template!$A$1:$I$10000,9,FALSE)</f>
        <v>3.540713095022241E-3</v>
      </c>
      <c r="D1023" s="45">
        <f t="shared" si="63"/>
        <v>-1.4219333102305498E-5</v>
      </c>
      <c r="E1023" s="45">
        <f>(VLOOKUP(A1023,Template!$A$1:$I$10000,6,FALSE)/VLOOKUP(A771,Template!$A$1:$I$10000,6,FALSE))-(VLOOKUP(A1023,Template!$A$1:$I$10000,8,FALSE)/VLOOKUP(A771,Template!$A$1:$I$10000,8,FALSE))</f>
        <v>-4.6918120336715718E-2</v>
      </c>
      <c r="F1023" s="45">
        <f t="shared" si="59"/>
        <v>-2.6585896651698309E-4</v>
      </c>
      <c r="G1023" s="46">
        <f t="shared" si="60"/>
        <v>6.4047384158164203E-2</v>
      </c>
      <c r="H1023" s="85">
        <f t="shared" si="61"/>
        <v>-0.73255326432773604</v>
      </c>
      <c r="I1023" s="62">
        <f t="shared" si="62"/>
        <v>0.10071648388884989</v>
      </c>
    </row>
    <row r="1024" spans="1:9" x14ac:dyDescent="0.2">
      <c r="A1024" s="36">
        <v>42041</v>
      </c>
      <c r="B1024" s="47">
        <f>VLOOKUP(A1024,Template!$A$1:$I$10000,7,FALSE)</f>
        <v>-2.536198254297406E-3</v>
      </c>
      <c r="C1024" s="47">
        <f>VLOOKUP(A1024,Template!$A$1:$I$10000,9,FALSE)</f>
        <v>5.09010063187465E-3</v>
      </c>
      <c r="D1024" s="47">
        <f t="shared" si="63"/>
        <v>-7.626298886172056E-3</v>
      </c>
      <c r="E1024" s="47">
        <f>(VLOOKUP(A1024,Template!$A$1:$I$10000,6,FALSE)/VLOOKUP(A772,Template!$A$1:$I$10000,6,FALSE))-(VLOOKUP(A1024,Template!$A$1:$I$10000,8,FALSE)/VLOOKUP(A772,Template!$A$1:$I$10000,8,FALSE))</f>
        <v>-7.3488809454625992E-2</v>
      </c>
      <c r="F1024" s="47">
        <f t="shared" ref="F1024:F1087" si="64">AVERAGE(D772:D1024)</f>
        <v>-2.3082938564998452E-4</v>
      </c>
      <c r="G1024" s="48">
        <f t="shared" ref="G1024:G1087" si="65">_xlfn.STDEV.S(D772:D1023)*SQRT(252)</f>
        <v>6.194231919797584E-2</v>
      </c>
      <c r="H1024" s="86">
        <f t="shared" ref="H1024:H1087" si="66">E1024/G1024</f>
        <v>-1.1864071349951564</v>
      </c>
      <c r="I1024" s="62">
        <f t="shared" ref="I1024:I1087" si="67">MAX($G$255:$G$1419)</f>
        <v>0.10071648388884989</v>
      </c>
    </row>
    <row r="1025" spans="1:9" x14ac:dyDescent="0.2">
      <c r="A1025" s="40">
        <v>42044</v>
      </c>
      <c r="B1025" s="45">
        <f>VLOOKUP(A1025,Template!$A$1:$I$10000,7,FALSE)</f>
        <v>-9.7563012830125251E-3</v>
      </c>
      <c r="C1025" s="45">
        <f>VLOOKUP(A1025,Template!$A$1:$I$10000,9,FALSE)</f>
        <v>-6.9498401739231941E-3</v>
      </c>
      <c r="D1025" s="45">
        <f t="shared" si="63"/>
        <v>-2.806461109089331E-3</v>
      </c>
      <c r="E1025" s="45">
        <f>(VLOOKUP(A1025,Template!$A$1:$I$10000,6,FALSE)/VLOOKUP(A773,Template!$A$1:$I$10000,6,FALSE))-(VLOOKUP(A1025,Template!$A$1:$I$10000,8,FALSE)/VLOOKUP(A773,Template!$A$1:$I$10000,8,FALSE))</f>
        <v>-6.3011228834243704E-2</v>
      </c>
      <c r="F1025" s="45">
        <f t="shared" si="64"/>
        <v>-3.0354931228612607E-4</v>
      </c>
      <c r="G1025" s="46">
        <f t="shared" si="65"/>
        <v>6.0329371192163167E-2</v>
      </c>
      <c r="H1025" s="85">
        <f t="shared" si="66"/>
        <v>-1.0444535984560188</v>
      </c>
      <c r="I1025" s="62">
        <f t="shared" si="67"/>
        <v>0.10071648388884989</v>
      </c>
    </row>
    <row r="1026" spans="1:9" x14ac:dyDescent="0.2">
      <c r="A1026" s="36">
        <v>42045</v>
      </c>
      <c r="B1026" s="47">
        <f>VLOOKUP(A1026,Template!$A$1:$I$10000,7,FALSE)</f>
        <v>-4.6757223808424619E-4</v>
      </c>
      <c r="C1026" s="47">
        <f>VLOOKUP(A1026,Template!$A$1:$I$10000,9,FALSE)</f>
        <v>-4.6461129900018383E-3</v>
      </c>
      <c r="D1026" s="47">
        <f t="shared" si="63"/>
        <v>4.1785407519175921E-3</v>
      </c>
      <c r="E1026" s="47">
        <f>(VLOOKUP(A1026,Template!$A$1:$I$10000,6,FALSE)/VLOOKUP(A774,Template!$A$1:$I$10000,6,FALSE))-(VLOOKUP(A1026,Template!$A$1:$I$10000,8,FALSE)/VLOOKUP(A774,Template!$A$1:$I$10000,8,FALSE))</f>
        <v>-5.7325563311884764E-2</v>
      </c>
      <c r="F1026" s="47">
        <f t="shared" si="64"/>
        <v>-2.4031912964260827E-4</v>
      </c>
      <c r="G1026" s="48">
        <f t="shared" si="65"/>
        <v>5.9264596173170744E-2</v>
      </c>
      <c r="H1026" s="86">
        <f t="shared" si="66"/>
        <v>-0.96728176708367097</v>
      </c>
      <c r="I1026" s="62">
        <f t="shared" si="67"/>
        <v>0.10071648388884989</v>
      </c>
    </row>
    <row r="1027" spans="1:9" x14ac:dyDescent="0.2">
      <c r="A1027" s="40">
        <v>42046</v>
      </c>
      <c r="B1027" s="45">
        <f>VLOOKUP(A1027,Template!$A$1:$I$10000,7,FALSE)</f>
        <v>1.1940630150311105E-3</v>
      </c>
      <c r="C1027" s="45">
        <f>VLOOKUP(A1027,Template!$A$1:$I$10000,9,FALSE)</f>
        <v>3.8330755758575474E-3</v>
      </c>
      <c r="D1027" s="45">
        <f t="shared" si="63"/>
        <v>-2.639012560826437E-3</v>
      </c>
      <c r="E1027" s="45">
        <f>(VLOOKUP(A1027,Template!$A$1:$I$10000,6,FALSE)/VLOOKUP(A775,Template!$A$1:$I$10000,6,FALSE))-(VLOOKUP(A1027,Template!$A$1:$I$10000,8,FALSE)/VLOOKUP(A775,Template!$A$1:$I$10000,8,FALSE))</f>
        <v>-6.0481183097803815E-2</v>
      </c>
      <c r="F1027" s="45">
        <f t="shared" si="64"/>
        <v>-2.4778332802546569E-4</v>
      </c>
      <c r="G1027" s="46">
        <f t="shared" si="65"/>
        <v>5.9428207440318369E-2</v>
      </c>
      <c r="H1027" s="85">
        <f t="shared" si="66"/>
        <v>-1.0177184489123774</v>
      </c>
      <c r="I1027" s="62">
        <f t="shared" si="67"/>
        <v>0.10071648388884989</v>
      </c>
    </row>
    <row r="1028" spans="1:9" x14ac:dyDescent="0.2">
      <c r="A1028" s="36">
        <v>42047</v>
      </c>
      <c r="B1028" s="47">
        <f>VLOOKUP(A1028,Template!$A$1:$I$10000,7,FALSE)</f>
        <v>8.5078892368284365E-3</v>
      </c>
      <c r="C1028" s="47">
        <f>VLOOKUP(A1028,Template!$A$1:$I$10000,9,FALSE)</f>
        <v>1.1059954852121523E-2</v>
      </c>
      <c r="D1028" s="47">
        <f t="shared" ref="D1028:D1091" si="68">B1028-C1028</f>
        <v>-2.5520656152930865E-3</v>
      </c>
      <c r="E1028" s="47">
        <f>(VLOOKUP(A1028,Template!$A$1:$I$10000,6,FALSE)/VLOOKUP(A776,Template!$A$1:$I$10000,6,FALSE))-(VLOOKUP(A1028,Template!$A$1:$I$10000,8,FALSE)/VLOOKUP(A776,Template!$A$1:$I$10000,8,FALSE))</f>
        <v>-5.5727215786564699E-2</v>
      </c>
      <c r="F1028" s="47">
        <f t="shared" si="64"/>
        <v>-2.6058553411602265E-4</v>
      </c>
      <c r="G1028" s="48">
        <f t="shared" si="65"/>
        <v>5.9469276087122595E-2</v>
      </c>
      <c r="H1028" s="86">
        <f t="shared" si="66"/>
        <v>-0.93707573814963252</v>
      </c>
      <c r="I1028" s="62">
        <f t="shared" si="67"/>
        <v>0.10071648388884989</v>
      </c>
    </row>
    <row r="1029" spans="1:9" x14ac:dyDescent="0.2">
      <c r="A1029" s="40">
        <v>42048</v>
      </c>
      <c r="B1029" s="45">
        <f>VLOOKUP(A1029,Template!$A$1:$I$10000,7,FALSE)</f>
        <v>7.3308629283217464E-3</v>
      </c>
      <c r="C1029" s="45">
        <f>VLOOKUP(A1029,Template!$A$1:$I$10000,9,FALSE)</f>
        <v>4.9094179589839193E-3</v>
      </c>
      <c r="D1029" s="45">
        <f t="shared" si="68"/>
        <v>2.421444969337827E-3</v>
      </c>
      <c r="E1029" s="45">
        <f>(VLOOKUP(A1029,Template!$A$1:$I$10000,6,FALSE)/VLOOKUP(A777,Template!$A$1:$I$10000,6,FALSE))-(VLOOKUP(A1029,Template!$A$1:$I$10000,8,FALSE)/VLOOKUP(A777,Template!$A$1:$I$10000,8,FALSE))</f>
        <v>-4.7648380243080934E-2</v>
      </c>
      <c r="F1029" s="45">
        <f t="shared" si="64"/>
        <v>-2.234223068295224E-4</v>
      </c>
      <c r="G1029" s="46">
        <f t="shared" si="65"/>
        <v>5.9130074306491691E-2</v>
      </c>
      <c r="H1029" s="85">
        <f t="shared" si="66"/>
        <v>-0.80582310781655453</v>
      </c>
      <c r="I1029" s="62">
        <f t="shared" si="67"/>
        <v>0.10071648388884989</v>
      </c>
    </row>
    <row r="1030" spans="1:9" x14ac:dyDescent="0.2">
      <c r="A1030" s="36">
        <v>42051</v>
      </c>
      <c r="B1030" s="47">
        <f>VLOOKUP(A1030,Template!$A$1:$I$10000,7,FALSE)</f>
        <v>7.6589404090334767E-3</v>
      </c>
      <c r="C1030" s="47">
        <f>VLOOKUP(A1030,Template!$A$1:$I$10000,9,FALSE)</f>
        <v>2.70129817963638E-3</v>
      </c>
      <c r="D1030" s="47">
        <f t="shared" si="68"/>
        <v>4.9576422293970968E-3</v>
      </c>
      <c r="E1030" s="47">
        <f>(VLOOKUP(A1030,Template!$A$1:$I$10000,6,FALSE)/VLOOKUP(A778,Template!$A$1:$I$10000,6,FALSE))-(VLOOKUP(A1030,Template!$A$1:$I$10000,8,FALSE)/VLOOKUP(A778,Template!$A$1:$I$10000,8,FALSE))</f>
        <v>-3.3183041589297524E-2</v>
      </c>
      <c r="F1030" s="47">
        <f t="shared" si="64"/>
        <v>-1.8407093753354569E-4</v>
      </c>
      <c r="G1030" s="48">
        <f t="shared" si="65"/>
        <v>5.8995220695389351E-2</v>
      </c>
      <c r="H1030" s="86">
        <f t="shared" si="66"/>
        <v>-0.56246999669061115</v>
      </c>
      <c r="I1030" s="62">
        <f t="shared" si="67"/>
        <v>0.10071648388884989</v>
      </c>
    </row>
    <row r="1031" spans="1:9" x14ac:dyDescent="0.2">
      <c r="A1031" s="40">
        <v>42052</v>
      </c>
      <c r="B1031" s="45">
        <f>VLOOKUP(A1031,Template!$A$1:$I$10000,7,FALSE)</f>
        <v>2.3115027834963442E-4</v>
      </c>
      <c r="C1031" s="45">
        <f>VLOOKUP(A1031,Template!$A$1:$I$10000,9,FALSE)</f>
        <v>-2.6264199317481696E-3</v>
      </c>
      <c r="D1031" s="45">
        <f t="shared" si="68"/>
        <v>2.857570210097804E-3</v>
      </c>
      <c r="E1031" s="45">
        <f>(VLOOKUP(A1031,Template!$A$1:$I$10000,6,FALSE)/VLOOKUP(A779,Template!$A$1:$I$10000,6,FALSE))-(VLOOKUP(A1031,Template!$A$1:$I$10000,8,FALSE)/VLOOKUP(A779,Template!$A$1:$I$10000,8,FALSE))</f>
        <v>-2.0389099337718042E-2</v>
      </c>
      <c r="F1031" s="45">
        <f t="shared" si="64"/>
        <v>-1.4080648398931449E-4</v>
      </c>
      <c r="G1031" s="46">
        <f t="shared" si="65"/>
        <v>5.8686529047277142E-2</v>
      </c>
      <c r="H1031" s="85">
        <f t="shared" si="66"/>
        <v>-0.34742384101967994</v>
      </c>
      <c r="I1031" s="62">
        <f t="shared" si="67"/>
        <v>0.10071648388884989</v>
      </c>
    </row>
    <row r="1032" spans="1:9" x14ac:dyDescent="0.2">
      <c r="A1032" s="36">
        <v>42053</v>
      </c>
      <c r="B1032" s="47">
        <f>VLOOKUP(A1032,Template!$A$1:$I$10000,7,FALSE)</f>
        <v>3.2500710468887917E-3</v>
      </c>
      <c r="C1032" s="47">
        <f>VLOOKUP(A1032,Template!$A$1:$I$10000,9,FALSE)</f>
        <v>1.6618384652846707E-3</v>
      </c>
      <c r="D1032" s="47">
        <f t="shared" si="68"/>
        <v>1.588232581604121E-3</v>
      </c>
      <c r="E1032" s="47">
        <f>(VLOOKUP(A1032,Template!$A$1:$I$10000,6,FALSE)/VLOOKUP(A780,Template!$A$1:$I$10000,6,FALSE))-(VLOOKUP(A1032,Template!$A$1:$I$10000,8,FALSE)/VLOOKUP(A780,Template!$A$1:$I$10000,8,FALSE))</f>
        <v>-1.0910735424545459E-2</v>
      </c>
      <c r="F1032" s="47">
        <f t="shared" si="64"/>
        <v>-1.0077699086687432E-4</v>
      </c>
      <c r="G1032" s="48">
        <f t="shared" si="65"/>
        <v>5.8155610789268945E-2</v>
      </c>
      <c r="H1032" s="86">
        <f t="shared" si="66"/>
        <v>-0.1876127733243366</v>
      </c>
      <c r="I1032" s="62">
        <f t="shared" si="67"/>
        <v>0.10071648388884989</v>
      </c>
    </row>
    <row r="1033" spans="1:9" x14ac:dyDescent="0.2">
      <c r="A1033" s="40">
        <v>42054</v>
      </c>
      <c r="B1033" s="45">
        <f>VLOOKUP(A1033,Template!$A$1:$I$10000,7,FALSE)</f>
        <v>3.5556976484918401E-4</v>
      </c>
      <c r="C1033" s="45">
        <f>VLOOKUP(A1033,Template!$A$1:$I$10000,9,FALSE)</f>
        <v>1.4961806042865788E-3</v>
      </c>
      <c r="D1033" s="45">
        <f t="shared" si="68"/>
        <v>-1.1406108394373948E-3</v>
      </c>
      <c r="E1033" s="45">
        <f>(VLOOKUP(A1033,Template!$A$1:$I$10000,6,FALSE)/VLOOKUP(A781,Template!$A$1:$I$10000,6,FALSE))-(VLOOKUP(A1033,Template!$A$1:$I$10000,8,FALSE)/VLOOKUP(A781,Template!$A$1:$I$10000,8,FALSE))</f>
        <v>-5.0756956131363662E-3</v>
      </c>
      <c r="F1033" s="45">
        <f t="shared" si="64"/>
        <v>-7.7182454745798303E-5</v>
      </c>
      <c r="G1033" s="46">
        <f t="shared" si="65"/>
        <v>5.7753177170895439E-2</v>
      </c>
      <c r="H1033" s="85">
        <f t="shared" si="66"/>
        <v>-8.7885997996561299E-2</v>
      </c>
      <c r="I1033" s="62">
        <f t="shared" si="67"/>
        <v>0.10071648388884989</v>
      </c>
    </row>
    <row r="1034" spans="1:9" x14ac:dyDescent="0.2">
      <c r="A1034" s="36">
        <v>42055</v>
      </c>
      <c r="B1034" s="47">
        <f>VLOOKUP(A1034,Template!$A$1:$I$10000,7,FALSE)</f>
        <v>3.0648352494422326E-4</v>
      </c>
      <c r="C1034" s="47">
        <f>VLOOKUP(A1034,Template!$A$1:$I$10000,9,FALSE)</f>
        <v>-4.9798179738902437E-4</v>
      </c>
      <c r="D1034" s="47">
        <f t="shared" si="68"/>
        <v>8.0446532233324763E-4</v>
      </c>
      <c r="E1034" s="47">
        <f>(VLOOKUP(A1034,Template!$A$1:$I$10000,6,FALSE)/VLOOKUP(A782,Template!$A$1:$I$10000,6,FALSE))-(VLOOKUP(A1034,Template!$A$1:$I$10000,8,FALSE)/VLOOKUP(A782,Template!$A$1:$I$10000,8,FALSE))</f>
        <v>-7.0097604184466977E-3</v>
      </c>
      <c r="F1034" s="47">
        <f t="shared" si="64"/>
        <v>-4.8448486878104823E-5</v>
      </c>
      <c r="G1034" s="48">
        <f t="shared" si="65"/>
        <v>5.7405897562256308E-2</v>
      </c>
      <c r="H1034" s="86">
        <f t="shared" si="66"/>
        <v>-0.12210871558701195</v>
      </c>
      <c r="I1034" s="62">
        <f t="shared" si="67"/>
        <v>0.10071648388884989</v>
      </c>
    </row>
    <row r="1035" spans="1:9" x14ac:dyDescent="0.2">
      <c r="A1035" s="40">
        <v>42058</v>
      </c>
      <c r="B1035" s="45">
        <f>VLOOKUP(A1035,Template!$A$1:$I$10000,7,FALSE)</f>
        <v>2.580296946283811E-3</v>
      </c>
      <c r="C1035" s="45">
        <f>VLOOKUP(A1035,Template!$A$1:$I$10000,9,FALSE)</f>
        <v>7.4959816130630852E-3</v>
      </c>
      <c r="D1035" s="45">
        <f t="shared" si="68"/>
        <v>-4.9156846667792742E-3</v>
      </c>
      <c r="E1035" s="45">
        <f>(VLOOKUP(A1035,Template!$A$1:$I$10000,6,FALSE)/VLOOKUP(A783,Template!$A$1:$I$10000,6,FALSE))-(VLOOKUP(A1035,Template!$A$1:$I$10000,8,FALSE)/VLOOKUP(A783,Template!$A$1:$I$10000,8,FALSE))</f>
        <v>-2.1181327957125573E-2</v>
      </c>
      <c r="F1035" s="45">
        <f t="shared" si="64"/>
        <v>-7.8444512051937835E-5</v>
      </c>
      <c r="G1035" s="46">
        <f t="shared" si="65"/>
        <v>5.7347217353010987E-2</v>
      </c>
      <c r="H1035" s="85">
        <f t="shared" si="66"/>
        <v>-0.36935232317795202</v>
      </c>
      <c r="I1035" s="62">
        <f t="shared" si="67"/>
        <v>0.10071648388884989</v>
      </c>
    </row>
    <row r="1036" spans="1:9" x14ac:dyDescent="0.2">
      <c r="A1036" s="36">
        <v>42059</v>
      </c>
      <c r="B1036" s="47">
        <f>VLOOKUP(A1036,Template!$A$1:$I$10000,7,FALSE)</f>
        <v>-1.7095229335389872E-3</v>
      </c>
      <c r="C1036" s="47">
        <f>VLOOKUP(A1036,Template!$A$1:$I$10000,9,FALSE)</f>
        <v>-9.0927615753165769E-3</v>
      </c>
      <c r="D1036" s="47">
        <f t="shared" si="68"/>
        <v>7.3832386417775897E-3</v>
      </c>
      <c r="E1036" s="47">
        <f>(VLOOKUP(A1036,Template!$A$1:$I$10000,6,FALSE)/VLOOKUP(A784,Template!$A$1:$I$10000,6,FALSE))-(VLOOKUP(A1036,Template!$A$1:$I$10000,8,FALSE)/VLOOKUP(A784,Template!$A$1:$I$10000,8,FALSE))</f>
        <v>-1.5884693195318045E-2</v>
      </c>
      <c r="F1036" s="47">
        <f t="shared" si="64"/>
        <v>-8.0579417772650501E-5</v>
      </c>
      <c r="G1036" s="48">
        <f t="shared" si="65"/>
        <v>5.69890292267183E-2</v>
      </c>
      <c r="H1036" s="86">
        <f t="shared" si="66"/>
        <v>-0.27873247554585096</v>
      </c>
      <c r="I1036" s="62">
        <f t="shared" si="67"/>
        <v>0.10071648388884989</v>
      </c>
    </row>
    <row r="1037" spans="1:9" x14ac:dyDescent="0.2">
      <c r="A1037" s="40">
        <v>42060</v>
      </c>
      <c r="B1037" s="45">
        <f>VLOOKUP(A1037,Template!$A$1:$I$10000,7,FALSE)</f>
        <v>6.1953011589310769E-4</v>
      </c>
      <c r="C1037" s="45">
        <f>VLOOKUP(A1037,Template!$A$1:$I$10000,9,FALSE)</f>
        <v>-3.6112943229937855E-4</v>
      </c>
      <c r="D1037" s="45">
        <f t="shared" si="68"/>
        <v>9.8065954819248624E-4</v>
      </c>
      <c r="E1037" s="45">
        <f>(VLOOKUP(A1037,Template!$A$1:$I$10000,6,FALSE)/VLOOKUP(A785,Template!$A$1:$I$10000,6,FALSE))-(VLOOKUP(A1037,Template!$A$1:$I$10000,8,FALSE)/VLOOKUP(A785,Template!$A$1:$I$10000,8,FALSE))</f>
        <v>-1.9119964845589532E-2</v>
      </c>
      <c r="F1037" s="45">
        <f t="shared" si="64"/>
        <v>-8.7157416784586843E-5</v>
      </c>
      <c r="G1037" s="46">
        <f t="shared" si="65"/>
        <v>5.7414410516136119E-2</v>
      </c>
      <c r="H1037" s="85">
        <f t="shared" si="66"/>
        <v>-0.33301682754743139</v>
      </c>
      <c r="I1037" s="62">
        <f t="shared" si="67"/>
        <v>0.10071648388884989</v>
      </c>
    </row>
    <row r="1038" spans="1:9" x14ac:dyDescent="0.2">
      <c r="A1038" s="36">
        <v>42061</v>
      </c>
      <c r="B1038" s="47">
        <f>VLOOKUP(A1038,Template!$A$1:$I$10000,7,FALSE)</f>
        <v>-2.6284388924870949E-3</v>
      </c>
      <c r="C1038" s="47">
        <f>VLOOKUP(A1038,Template!$A$1:$I$10000,9,FALSE)</f>
        <v>7.1248479070762372E-4</v>
      </c>
      <c r="D1038" s="47">
        <f t="shared" si="68"/>
        <v>-3.3409236831947187E-3</v>
      </c>
      <c r="E1038" s="47">
        <f>(VLOOKUP(A1038,Template!$A$1:$I$10000,6,FALSE)/VLOOKUP(A786,Template!$A$1:$I$10000,6,FALSE))-(VLOOKUP(A1038,Template!$A$1:$I$10000,8,FALSE)/VLOOKUP(A786,Template!$A$1:$I$10000,8,FALSE))</f>
        <v>-2.2530043236042019E-2</v>
      </c>
      <c r="F1038" s="47">
        <f t="shared" si="64"/>
        <v>-1.1615828398057965E-4</v>
      </c>
      <c r="G1038" s="48">
        <f t="shared" si="65"/>
        <v>5.7277887520007113E-2</v>
      </c>
      <c r="H1038" s="86">
        <f t="shared" si="66"/>
        <v>-0.3933462669720893</v>
      </c>
      <c r="I1038" s="62">
        <f t="shared" si="67"/>
        <v>0.10071648388884989</v>
      </c>
    </row>
    <row r="1039" spans="1:9" x14ac:dyDescent="0.2">
      <c r="A1039" s="40">
        <v>42062</v>
      </c>
      <c r="B1039" s="45">
        <f>VLOOKUP(A1039,Template!$A$1:$I$10000,7,FALSE)</f>
        <v>5.8895056156442749E-3</v>
      </c>
      <c r="C1039" s="45">
        <f>VLOOKUP(A1039,Template!$A$1:$I$10000,9,FALSE)</f>
        <v>-1.2960999175208876E-3</v>
      </c>
      <c r="D1039" s="45">
        <f t="shared" si="68"/>
        <v>7.1856055331651625E-3</v>
      </c>
      <c r="E1039" s="45">
        <f>(VLOOKUP(A1039,Template!$A$1:$I$10000,6,FALSE)/VLOOKUP(A787,Template!$A$1:$I$10000,6,FALSE))-(VLOOKUP(A1039,Template!$A$1:$I$10000,8,FALSE)/VLOOKUP(A787,Template!$A$1:$I$10000,8,FALSE))</f>
        <v>-1.0355836179588351E-2</v>
      </c>
      <c r="F1039" s="45">
        <f t="shared" si="64"/>
        <v>-8.6706610504428376E-5</v>
      </c>
      <c r="G1039" s="46">
        <f t="shared" si="65"/>
        <v>5.7369119226802975E-2</v>
      </c>
      <c r="H1039" s="85">
        <f t="shared" si="66"/>
        <v>-0.18051237877032078</v>
      </c>
      <c r="I1039" s="62">
        <f t="shared" si="67"/>
        <v>0.10071648388884989</v>
      </c>
    </row>
    <row r="1040" spans="1:9" x14ac:dyDescent="0.2">
      <c r="A1040" s="36">
        <v>42065</v>
      </c>
      <c r="B1040" s="47">
        <f>VLOOKUP(A1040,Template!$A$1:$I$10000,7,FALSE)</f>
        <v>-3.7430483925531277E-3</v>
      </c>
      <c r="C1040" s="47">
        <f>VLOOKUP(A1040,Template!$A$1:$I$10000,9,FALSE)</f>
        <v>-1.0736196319018454E-2</v>
      </c>
      <c r="D1040" s="47">
        <f t="shared" si="68"/>
        <v>6.9931479264653262E-3</v>
      </c>
      <c r="E1040" s="47">
        <f>(VLOOKUP(A1040,Template!$A$1:$I$10000,6,FALSE)/VLOOKUP(A788,Template!$A$1:$I$10000,6,FALSE))-(VLOOKUP(A1040,Template!$A$1:$I$10000,8,FALSE)/VLOOKUP(A788,Template!$A$1:$I$10000,8,FALSE))</f>
        <v>-5.8946086707498679E-3</v>
      </c>
      <c r="F1040" s="47">
        <f t="shared" si="64"/>
        <v>-4.3439958410767716E-5</v>
      </c>
      <c r="G1040" s="48">
        <f t="shared" si="65"/>
        <v>5.77014209679284E-2</v>
      </c>
      <c r="H1040" s="86">
        <f t="shared" si="66"/>
        <v>-0.10215707987548883</v>
      </c>
      <c r="I1040" s="62">
        <f t="shared" si="67"/>
        <v>0.10071648388884989</v>
      </c>
    </row>
    <row r="1041" spans="1:9" x14ac:dyDescent="0.2">
      <c r="A1041" s="40">
        <v>42066</v>
      </c>
      <c r="B1041" s="45">
        <f>VLOOKUP(A1041,Template!$A$1:$I$10000,7,FALSE)</f>
        <v>1.6902872230144528E-3</v>
      </c>
      <c r="C1041" s="45">
        <f>VLOOKUP(A1041,Template!$A$1:$I$10000,9,FALSE)</f>
        <v>6.3994722084776967E-3</v>
      </c>
      <c r="D1041" s="45">
        <f t="shared" si="68"/>
        <v>-4.7091849854632439E-3</v>
      </c>
      <c r="E1041" s="45">
        <f>(VLOOKUP(A1041,Template!$A$1:$I$10000,6,FALSE)/VLOOKUP(A789,Template!$A$1:$I$10000,6,FALSE))-(VLOOKUP(A1041,Template!$A$1:$I$10000,8,FALSE)/VLOOKUP(A789,Template!$A$1:$I$10000,8,FALSE))</f>
        <v>-1.9123054958529728E-3</v>
      </c>
      <c r="F1041" s="45">
        <f t="shared" si="64"/>
        <v>-7.3492677620938494E-5</v>
      </c>
      <c r="G1041" s="46">
        <f t="shared" si="65"/>
        <v>5.8057418719695914E-2</v>
      </c>
      <c r="H1041" s="85">
        <f t="shared" si="66"/>
        <v>-3.2938176343761998E-2</v>
      </c>
      <c r="I1041" s="62">
        <f t="shared" si="67"/>
        <v>0.10071648388884989</v>
      </c>
    </row>
    <row r="1042" spans="1:9" x14ac:dyDescent="0.2">
      <c r="A1042" s="36">
        <v>42067</v>
      </c>
      <c r="B1042" s="47">
        <f>VLOOKUP(A1042,Template!$A$1:$I$10000,7,FALSE)</f>
        <v>2.6891522304284265E-4</v>
      </c>
      <c r="C1042" s="47">
        <f>VLOOKUP(A1042,Template!$A$1:$I$10000,9,FALSE)</f>
        <v>-7.9925973924466209E-4</v>
      </c>
      <c r="D1042" s="47">
        <f t="shared" si="68"/>
        <v>1.0681749622875047E-3</v>
      </c>
      <c r="E1042" s="47">
        <f>(VLOOKUP(A1042,Template!$A$1:$I$10000,6,FALSE)/VLOOKUP(A790,Template!$A$1:$I$10000,6,FALSE))-(VLOOKUP(A1042,Template!$A$1:$I$10000,8,FALSE)/VLOOKUP(A790,Template!$A$1:$I$10000,8,FALSE))</f>
        <v>-2.7917055985231531E-3</v>
      </c>
      <c r="F1042" s="47">
        <f t="shared" si="64"/>
        <v>-3.5962983157835829E-5</v>
      </c>
      <c r="G1042" s="48">
        <f t="shared" si="65"/>
        <v>5.7636710238589066E-2</v>
      </c>
      <c r="H1042" s="86">
        <f t="shared" si="66"/>
        <v>-4.8436241190151129E-2</v>
      </c>
      <c r="I1042" s="62">
        <f t="shared" si="67"/>
        <v>0.10071648388884989</v>
      </c>
    </row>
    <row r="1043" spans="1:9" x14ac:dyDescent="0.2">
      <c r="A1043" s="40">
        <v>42068</v>
      </c>
      <c r="B1043" s="45">
        <f>VLOOKUP(A1043,Template!$A$1:$I$10000,7,FALSE)</f>
        <v>1.9382448156468612E-5</v>
      </c>
      <c r="C1043" s="45">
        <f>VLOOKUP(A1043,Template!$A$1:$I$10000,9,FALSE)</f>
        <v>-2.5510976532929774E-3</v>
      </c>
      <c r="D1043" s="45">
        <f t="shared" si="68"/>
        <v>2.5704801014494461E-3</v>
      </c>
      <c r="E1043" s="45">
        <f>(VLOOKUP(A1043,Template!$A$1:$I$10000,6,FALSE)/VLOOKUP(A791,Template!$A$1:$I$10000,6,FALSE))-(VLOOKUP(A1043,Template!$A$1:$I$10000,8,FALSE)/VLOOKUP(A791,Template!$A$1:$I$10000,8,FALSE))</f>
        <v>-3.3936317225766732E-3</v>
      </c>
      <c r="F1043" s="45">
        <f t="shared" si="64"/>
        <v>-3.3335813141929236E-5</v>
      </c>
      <c r="G1043" s="46">
        <f t="shared" si="65"/>
        <v>5.7614396561552463E-2</v>
      </c>
      <c r="H1043" s="85">
        <f t="shared" si="66"/>
        <v>-5.8902495298220808E-2</v>
      </c>
      <c r="I1043" s="62">
        <f t="shared" si="67"/>
        <v>0.10071648388884989</v>
      </c>
    </row>
    <row r="1044" spans="1:9" x14ac:dyDescent="0.2">
      <c r="A1044" s="36">
        <v>42069</v>
      </c>
      <c r="B1044" s="47">
        <f>VLOOKUP(A1044,Template!$A$1:$I$10000,7,FALSE)</f>
        <v>6.4797938674732158E-4</v>
      </c>
      <c r="C1044" s="47">
        <f>VLOOKUP(A1044,Template!$A$1:$I$10000,9,FALSE)</f>
        <v>-4.8951526604584794E-3</v>
      </c>
      <c r="D1044" s="47">
        <f t="shared" si="68"/>
        <v>5.543132047205801E-3</v>
      </c>
      <c r="E1044" s="47">
        <f>(VLOOKUP(A1044,Template!$A$1:$I$10000,6,FALSE)/VLOOKUP(A792,Template!$A$1:$I$10000,6,FALSE))-(VLOOKUP(A1044,Template!$A$1:$I$10000,8,FALSE)/VLOOKUP(A792,Template!$A$1:$I$10000,8,FALSE))</f>
        <v>5.6315481520208266E-3</v>
      </c>
      <c r="F1044" s="47">
        <f t="shared" si="64"/>
        <v>-2.4075335979160165E-5</v>
      </c>
      <c r="G1044" s="48">
        <f t="shared" si="65"/>
        <v>5.7582230769616931E-2</v>
      </c>
      <c r="H1044" s="86">
        <f t="shared" si="66"/>
        <v>9.7800103899279525E-2</v>
      </c>
      <c r="I1044" s="62">
        <f t="shared" si="67"/>
        <v>0.10071648388884989</v>
      </c>
    </row>
    <row r="1045" spans="1:9" x14ac:dyDescent="0.2">
      <c r="A1045" s="40">
        <v>42072</v>
      </c>
      <c r="B1045" s="45">
        <f>VLOOKUP(A1045,Template!$A$1:$I$10000,7,FALSE)</f>
        <v>-1.0854853500215311E-2</v>
      </c>
      <c r="C1045" s="45">
        <f>VLOOKUP(A1045,Template!$A$1:$I$10000,9,FALSE)</f>
        <v>-1.0921460058878285E-2</v>
      </c>
      <c r="D1045" s="45">
        <f t="shared" si="68"/>
        <v>6.6606558662973825E-5</v>
      </c>
      <c r="E1045" s="45">
        <f>(VLOOKUP(A1045,Template!$A$1:$I$10000,6,FALSE)/VLOOKUP(A793,Template!$A$1:$I$10000,6,FALSE))-(VLOOKUP(A1045,Template!$A$1:$I$10000,8,FALSE)/VLOOKUP(A793,Template!$A$1:$I$10000,8,FALSE))</f>
        <v>6.9526480283130798E-3</v>
      </c>
      <c r="F1045" s="45">
        <f t="shared" si="64"/>
        <v>-1.296187825666915E-5</v>
      </c>
      <c r="G1045" s="46">
        <f t="shared" si="65"/>
        <v>5.7788330133103291E-2</v>
      </c>
      <c r="H1045" s="85">
        <f t="shared" si="66"/>
        <v>0.12031231932639538</v>
      </c>
      <c r="I1045" s="62">
        <f t="shared" si="67"/>
        <v>0.10071648388884989</v>
      </c>
    </row>
    <row r="1046" spans="1:9" x14ac:dyDescent="0.2">
      <c r="A1046" s="36">
        <v>42073</v>
      </c>
      <c r="B1046" s="47">
        <f>VLOOKUP(A1046,Template!$A$1:$I$10000,7,FALSE)</f>
        <v>-4.5893839088150257E-3</v>
      </c>
      <c r="C1046" s="47">
        <f>VLOOKUP(A1046,Template!$A$1:$I$10000,9,FALSE)</f>
        <v>-4.991543677292376E-3</v>
      </c>
      <c r="D1046" s="47">
        <f t="shared" si="68"/>
        <v>4.0215976847735035E-4</v>
      </c>
      <c r="E1046" s="47">
        <f>(VLOOKUP(A1046,Template!$A$1:$I$10000,6,FALSE)/VLOOKUP(A794,Template!$A$1:$I$10000,6,FALSE))-(VLOOKUP(A1046,Template!$A$1:$I$10000,8,FALSE)/VLOOKUP(A794,Template!$A$1:$I$10000,8,FALSE))</f>
        <v>6.1521549806533571E-3</v>
      </c>
      <c r="F1046" s="47">
        <f t="shared" si="64"/>
        <v>-5.8162445145196884E-6</v>
      </c>
      <c r="G1046" s="48">
        <f t="shared" si="65"/>
        <v>5.7771466540736616E-2</v>
      </c>
      <c r="H1046" s="86">
        <f t="shared" si="66"/>
        <v>0.10649123778630865</v>
      </c>
      <c r="I1046" s="62">
        <f t="shared" si="67"/>
        <v>0.10071648388884989</v>
      </c>
    </row>
    <row r="1047" spans="1:9" x14ac:dyDescent="0.2">
      <c r="A1047" s="40">
        <v>42074</v>
      </c>
      <c r="B1047" s="45">
        <f>VLOOKUP(A1047,Template!$A$1:$I$10000,7,FALSE)</f>
        <v>-8.8711358396516005E-3</v>
      </c>
      <c r="C1047" s="45">
        <f>VLOOKUP(A1047,Template!$A$1:$I$10000,9,FALSE)</f>
        <v>-9.5578586263544985E-4</v>
      </c>
      <c r="D1047" s="45">
        <f t="shared" si="68"/>
        <v>-7.9153499770161506E-3</v>
      </c>
      <c r="E1047" s="45">
        <f>(VLOOKUP(A1047,Template!$A$1:$I$10000,6,FALSE)/VLOOKUP(A795,Template!$A$1:$I$10000,6,FALSE))-(VLOOKUP(A1047,Template!$A$1:$I$10000,8,FALSE)/VLOOKUP(A795,Template!$A$1:$I$10000,8,FALSE))</f>
        <v>-8.2365856355992584E-4</v>
      </c>
      <c r="F1047" s="45">
        <f t="shared" si="64"/>
        <v>-4.1519194624641571E-5</v>
      </c>
      <c r="G1047" s="46">
        <f t="shared" si="65"/>
        <v>5.7761909864660427E-2</v>
      </c>
      <c r="H1047" s="85">
        <f t="shared" si="66"/>
        <v>-1.4259545182799644E-2</v>
      </c>
      <c r="I1047" s="62">
        <f t="shared" si="67"/>
        <v>0.10071648388884989</v>
      </c>
    </row>
    <row r="1048" spans="1:9" x14ac:dyDescent="0.2">
      <c r="A1048" s="36">
        <v>42075</v>
      </c>
      <c r="B1048" s="47">
        <f>VLOOKUP(A1048,Template!$A$1:$I$10000,7,FALSE)</f>
        <v>2.7729760120909219E-3</v>
      </c>
      <c r="C1048" s="47">
        <f>VLOOKUP(A1048,Template!$A$1:$I$10000,9,FALSE)</f>
        <v>1.5669198905741144E-3</v>
      </c>
      <c r="D1048" s="47">
        <f t="shared" si="68"/>
        <v>1.2060561215168075E-3</v>
      </c>
      <c r="E1048" s="47">
        <f>(VLOOKUP(A1048,Template!$A$1:$I$10000,6,FALSE)/VLOOKUP(A796,Template!$A$1:$I$10000,6,FALSE))-(VLOOKUP(A1048,Template!$A$1:$I$10000,8,FALSE)/VLOOKUP(A796,Template!$A$1:$I$10000,8,FALSE))</f>
        <v>-1.4611460486646521E-3</v>
      </c>
      <c r="F1048" s="47">
        <f t="shared" si="64"/>
        <v>-3.170880925811997E-5</v>
      </c>
      <c r="G1048" s="48">
        <f t="shared" si="65"/>
        <v>5.8287163505262224E-2</v>
      </c>
      <c r="H1048" s="86">
        <f t="shared" si="66"/>
        <v>-2.5068058913739016E-2</v>
      </c>
      <c r="I1048" s="62">
        <f t="shared" si="67"/>
        <v>0.10071648388884989</v>
      </c>
    </row>
    <row r="1049" spans="1:9" x14ac:dyDescent="0.2">
      <c r="A1049" s="40">
        <v>42076</v>
      </c>
      <c r="B1049" s="45">
        <f>VLOOKUP(A1049,Template!$A$1:$I$10000,7,FALSE)</f>
        <v>-8.6486818818011235E-3</v>
      </c>
      <c r="C1049" s="45">
        <f>VLOOKUP(A1049,Template!$A$1:$I$10000,9,FALSE)</f>
        <v>-1.2149156322931121E-2</v>
      </c>
      <c r="D1049" s="45">
        <f t="shared" si="68"/>
        <v>3.5004744411299971E-3</v>
      </c>
      <c r="E1049" s="45">
        <f>(VLOOKUP(A1049,Template!$A$1:$I$10000,6,FALSE)/VLOOKUP(A797,Template!$A$1:$I$10000,6,FALSE))-(VLOOKUP(A1049,Template!$A$1:$I$10000,8,FALSE)/VLOOKUP(A797,Template!$A$1:$I$10000,8,FALSE))</f>
        <v>1.0278327656134234E-2</v>
      </c>
      <c r="F1049" s="45">
        <f t="shared" si="64"/>
        <v>-2.4949383752159232E-5</v>
      </c>
      <c r="G1049" s="46">
        <f t="shared" si="65"/>
        <v>5.8271703124337451E-2</v>
      </c>
      <c r="H1049" s="85">
        <f t="shared" si="66"/>
        <v>0.17638625790982659</v>
      </c>
      <c r="I1049" s="62">
        <f t="shared" si="67"/>
        <v>0.10071648388884989</v>
      </c>
    </row>
    <row r="1050" spans="1:9" x14ac:dyDescent="0.2">
      <c r="A1050" s="36">
        <v>42079</v>
      </c>
      <c r="B1050" s="47">
        <f>VLOOKUP(A1050,Template!$A$1:$I$10000,7,FALSE)</f>
        <v>1.2298161744261904E-4</v>
      </c>
      <c r="C1050" s="47">
        <f>VLOOKUP(A1050,Template!$A$1:$I$10000,9,FALSE)</f>
        <v>1.1080737809880947E-3</v>
      </c>
      <c r="D1050" s="47">
        <f t="shared" si="68"/>
        <v>-9.8509216354547569E-4</v>
      </c>
      <c r="E1050" s="47">
        <f>(VLOOKUP(A1050,Template!$A$1:$I$10000,6,FALSE)/VLOOKUP(A798,Template!$A$1:$I$10000,6,FALSE))-(VLOOKUP(A1050,Template!$A$1:$I$10000,8,FALSE)/VLOOKUP(A798,Template!$A$1:$I$10000,8,FALSE))</f>
        <v>1.0980158594431799E-2</v>
      </c>
      <c r="F1050" s="47">
        <f t="shared" si="64"/>
        <v>4.9369433069413038E-7</v>
      </c>
      <c r="G1050" s="48">
        <f t="shared" si="65"/>
        <v>5.790478252429257E-2</v>
      </c>
      <c r="H1050" s="86">
        <f t="shared" si="66"/>
        <v>0.1896243818863379</v>
      </c>
      <c r="I1050" s="62">
        <f t="shared" si="67"/>
        <v>0.10071648388884989</v>
      </c>
    </row>
    <row r="1051" spans="1:9" x14ac:dyDescent="0.2">
      <c r="A1051" s="40">
        <v>42080</v>
      </c>
      <c r="B1051" s="45">
        <f>VLOOKUP(A1051,Template!$A$1:$I$10000,7,FALSE)</f>
        <v>3.6362283780586591E-3</v>
      </c>
      <c r="C1051" s="45">
        <f>VLOOKUP(A1051,Template!$A$1:$I$10000,9,FALSE)</f>
        <v>4.9651499725897885E-3</v>
      </c>
      <c r="D1051" s="45">
        <f t="shared" si="68"/>
        <v>-1.3289215945311295E-3</v>
      </c>
      <c r="E1051" s="45">
        <f>(VLOOKUP(A1051,Template!$A$1:$I$10000,6,FALSE)/VLOOKUP(A799,Template!$A$1:$I$10000,6,FALSE))-(VLOOKUP(A1051,Template!$A$1:$I$10000,8,FALSE)/VLOOKUP(A799,Template!$A$1:$I$10000,8,FALSE))</f>
        <v>4.4992522204683194E-3</v>
      </c>
      <c r="F1051" s="45">
        <f t="shared" si="64"/>
        <v>2.1412570518272029E-6</v>
      </c>
      <c r="G1051" s="46">
        <f t="shared" si="65"/>
        <v>5.7886693431978165E-2</v>
      </c>
      <c r="H1051" s="85">
        <f t="shared" si="66"/>
        <v>7.7725155017799155E-2</v>
      </c>
      <c r="I1051" s="62">
        <f t="shared" si="67"/>
        <v>0.10071648388884989</v>
      </c>
    </row>
    <row r="1052" spans="1:9" x14ac:dyDescent="0.2">
      <c r="A1052" s="36">
        <v>42081</v>
      </c>
      <c r="B1052" s="47">
        <f>VLOOKUP(A1052,Template!$A$1:$I$10000,7,FALSE)</f>
        <v>7.7464022556059664E-3</v>
      </c>
      <c r="C1052" s="47">
        <f>VLOOKUP(A1052,Template!$A$1:$I$10000,9,FALSE)</f>
        <v>4.0730234926176223E-3</v>
      </c>
      <c r="D1052" s="47">
        <f t="shared" si="68"/>
        <v>3.6733787629883441E-3</v>
      </c>
      <c r="E1052" s="47">
        <f>(VLOOKUP(A1052,Template!$A$1:$I$10000,6,FALSE)/VLOOKUP(A800,Template!$A$1:$I$10000,6,FALSE))-(VLOOKUP(A1052,Template!$A$1:$I$10000,8,FALSE)/VLOOKUP(A800,Template!$A$1:$I$10000,8,FALSE))</f>
        <v>9.5901989416615763E-3</v>
      </c>
      <c r="F1052" s="47">
        <f t="shared" si="64"/>
        <v>-2.5058215763252303E-6</v>
      </c>
      <c r="G1052" s="48">
        <f t="shared" si="65"/>
        <v>5.7697270463049601E-2</v>
      </c>
      <c r="H1052" s="86">
        <f t="shared" si="66"/>
        <v>0.16621581687825798</v>
      </c>
      <c r="I1052" s="62">
        <f t="shared" si="67"/>
        <v>0.10071648388884989</v>
      </c>
    </row>
    <row r="1053" spans="1:9" x14ac:dyDescent="0.2">
      <c r="A1053" s="40">
        <v>42082</v>
      </c>
      <c r="B1053" s="45">
        <f>VLOOKUP(A1053,Template!$A$1:$I$10000,7,FALSE)</f>
        <v>1.1434232341627215E-3</v>
      </c>
      <c r="C1053" s="45">
        <f>VLOOKUP(A1053,Template!$A$1:$I$10000,9,FALSE)</f>
        <v>-5.6915196357432141E-4</v>
      </c>
      <c r="D1053" s="45">
        <f t="shared" si="68"/>
        <v>1.7125751977370429E-3</v>
      </c>
      <c r="E1053" s="45">
        <f>(VLOOKUP(A1053,Template!$A$1:$I$10000,6,FALSE)/VLOOKUP(A801,Template!$A$1:$I$10000,6,FALSE))-(VLOOKUP(A1053,Template!$A$1:$I$10000,8,FALSE)/VLOOKUP(A801,Template!$A$1:$I$10000,8,FALSE))</f>
        <v>4.2040868106563156E-3</v>
      </c>
      <c r="F1053" s="45">
        <f t="shared" si="64"/>
        <v>8.5790248634200576E-6</v>
      </c>
      <c r="G1053" s="46">
        <f t="shared" si="65"/>
        <v>5.7804831947716441E-2</v>
      </c>
      <c r="H1053" s="85">
        <f t="shared" si="66"/>
        <v>7.2728985951535083E-2</v>
      </c>
      <c r="I1053" s="62">
        <f t="shared" si="67"/>
        <v>0.10071648388884989</v>
      </c>
    </row>
    <row r="1054" spans="1:9" x14ac:dyDescent="0.2">
      <c r="A1054" s="36">
        <v>42083</v>
      </c>
      <c r="B1054" s="47">
        <f>VLOOKUP(A1054,Template!$A$1:$I$10000,7,FALSE)</f>
        <v>5.1191564155939062E-4</v>
      </c>
      <c r="C1054" s="47">
        <f>VLOOKUP(A1054,Template!$A$1:$I$10000,9,FALSE)</f>
        <v>5.7077034582728725E-3</v>
      </c>
      <c r="D1054" s="47">
        <f t="shared" si="68"/>
        <v>-5.1957878167134819E-3</v>
      </c>
      <c r="E1054" s="47">
        <f>(VLOOKUP(A1054,Template!$A$1:$I$10000,6,FALSE)/VLOOKUP(A802,Template!$A$1:$I$10000,6,FALSE))-(VLOOKUP(A1054,Template!$A$1:$I$10000,8,FALSE)/VLOOKUP(A802,Template!$A$1:$I$10000,8,FALSE))</f>
        <v>3.3894487077974489E-3</v>
      </c>
      <c r="F1054" s="47">
        <f t="shared" si="64"/>
        <v>-3.8615238585361688E-5</v>
      </c>
      <c r="G1054" s="48">
        <f t="shared" si="65"/>
        <v>5.7433379311699728E-2</v>
      </c>
      <c r="H1054" s="86">
        <f t="shared" si="66"/>
        <v>5.9015310406904539E-2</v>
      </c>
      <c r="I1054" s="62">
        <f t="shared" si="67"/>
        <v>0.10071648388884989</v>
      </c>
    </row>
    <row r="1055" spans="1:9" x14ac:dyDescent="0.2">
      <c r="A1055" s="40">
        <v>42086</v>
      </c>
      <c r="B1055" s="45">
        <f>VLOOKUP(A1055,Template!$A$1:$I$10000,7,FALSE)</f>
        <v>-1.4531192667903703E-3</v>
      </c>
      <c r="C1055" s="45">
        <f>VLOOKUP(A1055,Template!$A$1:$I$10000,9,FALSE)</f>
        <v>-1.8042597001480809E-3</v>
      </c>
      <c r="D1055" s="45">
        <f t="shared" si="68"/>
        <v>3.5114043335771061E-4</v>
      </c>
      <c r="E1055" s="45">
        <f>(VLOOKUP(A1055,Template!$A$1:$I$10000,6,FALSE)/VLOOKUP(A803,Template!$A$1:$I$10000,6,FALSE))-(VLOOKUP(A1055,Template!$A$1:$I$10000,8,FALSE)/VLOOKUP(A803,Template!$A$1:$I$10000,8,FALSE))</f>
        <v>4.3503794151706909E-3</v>
      </c>
      <c r="F1055" s="45">
        <f t="shared" si="64"/>
        <v>-2.0041779863785386E-5</v>
      </c>
      <c r="G1055" s="46">
        <f t="shared" si="65"/>
        <v>5.7503766150391038E-2</v>
      </c>
      <c r="H1055" s="85">
        <f t="shared" si="66"/>
        <v>7.5653817243779037E-2</v>
      </c>
      <c r="I1055" s="62">
        <f t="shared" si="67"/>
        <v>0.10071648388884989</v>
      </c>
    </row>
    <row r="1056" spans="1:9" x14ac:dyDescent="0.2">
      <c r="A1056" s="36">
        <v>42087</v>
      </c>
      <c r="B1056" s="47">
        <f>VLOOKUP(A1056,Template!$A$1:$I$10000,7,FALSE)</f>
        <v>-3.7519537314295581E-3</v>
      </c>
      <c r="C1056" s="47">
        <f>VLOOKUP(A1056,Template!$A$1:$I$10000,9,FALSE)</f>
        <v>4.4814142497628939E-3</v>
      </c>
      <c r="D1056" s="47">
        <f t="shared" si="68"/>
        <v>-8.2333679811924521E-3</v>
      </c>
      <c r="E1056" s="47">
        <f>(VLOOKUP(A1056,Template!$A$1:$I$10000,6,FALSE)/VLOOKUP(A804,Template!$A$1:$I$10000,6,FALSE))-(VLOOKUP(A1056,Template!$A$1:$I$10000,8,FALSE)/VLOOKUP(A804,Template!$A$1:$I$10000,8,FALSE))</f>
        <v>-9.666216397004268E-3</v>
      </c>
      <c r="F1056" s="47">
        <f t="shared" si="64"/>
        <v>-4.9843647495832982E-5</v>
      </c>
      <c r="G1056" s="48">
        <f t="shared" si="65"/>
        <v>5.7500998615643242E-2</v>
      </c>
      <c r="H1056" s="86">
        <f t="shared" si="66"/>
        <v>-0.16810519173095817</v>
      </c>
      <c r="I1056" s="62">
        <f t="shared" si="67"/>
        <v>0.10071648388884989</v>
      </c>
    </row>
    <row r="1057" spans="1:9" x14ac:dyDescent="0.2">
      <c r="A1057" s="40">
        <v>42088</v>
      </c>
      <c r="B1057" s="45">
        <f>VLOOKUP(A1057,Template!$A$1:$I$10000,7,FALSE)</f>
        <v>2.1260981770188092E-3</v>
      </c>
      <c r="C1057" s="45">
        <f>VLOOKUP(A1057,Template!$A$1:$I$10000,9,FALSE)</f>
        <v>4.3125356169237961E-4</v>
      </c>
      <c r="D1057" s="45">
        <f t="shared" si="68"/>
        <v>1.6948446153264296E-3</v>
      </c>
      <c r="E1057" s="45">
        <f>(VLOOKUP(A1057,Template!$A$1:$I$10000,6,FALSE)/VLOOKUP(A805,Template!$A$1:$I$10000,6,FALSE))-(VLOOKUP(A1057,Template!$A$1:$I$10000,8,FALSE)/VLOOKUP(A805,Template!$A$1:$I$10000,8,FALSE))</f>
        <v>4.66966354970344E-4</v>
      </c>
      <c r="F1057" s="45">
        <f t="shared" si="64"/>
        <v>-6.2580124253136155E-5</v>
      </c>
      <c r="G1057" s="46">
        <f t="shared" si="65"/>
        <v>5.7870551215167126E-2</v>
      </c>
      <c r="H1057" s="85">
        <f t="shared" si="66"/>
        <v>8.0691533977986056E-3</v>
      </c>
      <c r="I1057" s="62">
        <f t="shared" si="67"/>
        <v>0.10071648388884989</v>
      </c>
    </row>
    <row r="1058" spans="1:9" x14ac:dyDescent="0.2">
      <c r="A1058" s="36">
        <v>42089</v>
      </c>
      <c r="B1058" s="47">
        <f>VLOOKUP(A1058,Template!$A$1:$I$10000,7,FALSE)</f>
        <v>-7.3719547602882907E-3</v>
      </c>
      <c r="C1058" s="47">
        <f>VLOOKUP(A1058,Template!$A$1:$I$10000,9,FALSE)</f>
        <v>-6.4865419649501321E-3</v>
      </c>
      <c r="D1058" s="47">
        <f t="shared" si="68"/>
        <v>-8.8541279533815853E-4</v>
      </c>
      <c r="E1058" s="47">
        <f>(VLOOKUP(A1058,Template!$A$1:$I$10000,6,FALSE)/VLOOKUP(A806,Template!$A$1:$I$10000,6,FALSE))-(VLOOKUP(A1058,Template!$A$1:$I$10000,8,FALSE)/VLOOKUP(A806,Template!$A$1:$I$10000,8,FALSE))</f>
        <v>-4.4637421859015092E-3</v>
      </c>
      <c r="F1058" s="47">
        <f t="shared" si="64"/>
        <v>-3.5163951327593011E-5</v>
      </c>
      <c r="G1058" s="48">
        <f t="shared" si="65"/>
        <v>5.7370986783661003E-2</v>
      </c>
      <c r="H1058" s="86">
        <f t="shared" si="66"/>
        <v>-7.7804870303760626E-2</v>
      </c>
      <c r="I1058" s="62">
        <f t="shared" si="67"/>
        <v>0.10071648388884989</v>
      </c>
    </row>
    <row r="1059" spans="1:9" x14ac:dyDescent="0.2">
      <c r="A1059" s="40">
        <v>42090</v>
      </c>
      <c r="B1059" s="45">
        <f>VLOOKUP(A1059,Template!$A$1:$I$10000,7,FALSE)</f>
        <v>3.0545716682950363E-3</v>
      </c>
      <c r="C1059" s="45">
        <f>VLOOKUP(A1059,Template!$A$1:$I$10000,9,FALSE)</f>
        <v>3.1792191156037042E-3</v>
      </c>
      <c r="D1059" s="45">
        <f t="shared" si="68"/>
        <v>-1.2464744730866784E-4</v>
      </c>
      <c r="E1059" s="45">
        <f>(VLOOKUP(A1059,Template!$A$1:$I$10000,6,FALSE)/VLOOKUP(A807,Template!$A$1:$I$10000,6,FALSE))-(VLOOKUP(A1059,Template!$A$1:$I$10000,8,FALSE)/VLOOKUP(A807,Template!$A$1:$I$10000,8,FALSE))</f>
        <v>6.9859695429264068E-3</v>
      </c>
      <c r="F1059" s="45">
        <f t="shared" si="64"/>
        <v>-5.0388526976965821E-5</v>
      </c>
      <c r="G1059" s="46">
        <f t="shared" si="65"/>
        <v>5.7252867698133716E-2</v>
      </c>
      <c r="H1059" s="85">
        <f t="shared" si="66"/>
        <v>0.12201955681521487</v>
      </c>
      <c r="I1059" s="62">
        <f t="shared" si="67"/>
        <v>0.10071648388884989</v>
      </c>
    </row>
    <row r="1060" spans="1:9" x14ac:dyDescent="0.2">
      <c r="A1060" s="36">
        <v>42093</v>
      </c>
      <c r="B1060" s="47">
        <f>VLOOKUP(A1060,Template!$A$1:$I$10000,7,FALSE)</f>
        <v>3.6808994956987195E-3</v>
      </c>
      <c r="C1060" s="47">
        <f>VLOOKUP(A1060,Template!$A$1:$I$10000,9,FALSE)</f>
        <v>7.28568376013361E-3</v>
      </c>
      <c r="D1060" s="47">
        <f t="shared" si="68"/>
        <v>-3.6047842644348904E-3</v>
      </c>
      <c r="E1060" s="47">
        <f>(VLOOKUP(A1060,Template!$A$1:$I$10000,6,FALSE)/VLOOKUP(A808,Template!$A$1:$I$10000,6,FALSE))-(VLOOKUP(A1060,Template!$A$1:$I$10000,8,FALSE)/VLOOKUP(A808,Template!$A$1:$I$10000,8,FALSE))</f>
        <v>8.0047271328367309E-3</v>
      </c>
      <c r="F1060" s="47">
        <f t="shared" si="64"/>
        <v>1.4450624761467481E-5</v>
      </c>
      <c r="G1060" s="48">
        <f t="shared" si="65"/>
        <v>5.3631824187690393E-2</v>
      </c>
      <c r="H1060" s="86">
        <f t="shared" si="66"/>
        <v>0.14925330723085828</v>
      </c>
      <c r="I1060" s="62">
        <f t="shared" si="67"/>
        <v>0.10071648388884989</v>
      </c>
    </row>
    <row r="1061" spans="1:9" x14ac:dyDescent="0.2">
      <c r="A1061" s="40">
        <v>42094</v>
      </c>
      <c r="B1061" s="45">
        <f>VLOOKUP(A1061,Template!$A$1:$I$10000,7,FALSE)</f>
        <v>-1.0997518733467659E-3</v>
      </c>
      <c r="C1061" s="45">
        <f>VLOOKUP(A1061,Template!$A$1:$I$10000,9,FALSE)</f>
        <v>1.0964491914644547E-3</v>
      </c>
      <c r="D1061" s="45">
        <f t="shared" si="68"/>
        <v>-2.1962010648112207E-3</v>
      </c>
      <c r="E1061" s="45">
        <f>(VLOOKUP(A1061,Template!$A$1:$I$10000,6,FALSE)/VLOOKUP(A809,Template!$A$1:$I$10000,6,FALSE))-(VLOOKUP(A1061,Template!$A$1:$I$10000,8,FALSE)/VLOOKUP(A809,Template!$A$1:$I$10000,8,FALSE))</f>
        <v>-3.1540634978464155E-3</v>
      </c>
      <c r="F1061" s="45">
        <f t="shared" si="64"/>
        <v>2.4441744960565998E-5</v>
      </c>
      <c r="G1061" s="46">
        <f t="shared" si="65"/>
        <v>5.3543855045570507E-2</v>
      </c>
      <c r="H1061" s="85">
        <f t="shared" si="66"/>
        <v>-5.8906171308771689E-2</v>
      </c>
      <c r="I1061" s="62">
        <f t="shared" si="67"/>
        <v>0.10071648388884989</v>
      </c>
    </row>
    <row r="1062" spans="1:9" x14ac:dyDescent="0.2">
      <c r="A1062" s="36">
        <v>42095</v>
      </c>
      <c r="B1062" s="47">
        <f>VLOOKUP(A1062,Template!$A$1:$I$10000,7,FALSE)</f>
        <v>1.1542350458237927E-3</v>
      </c>
      <c r="C1062" s="47">
        <f>VLOOKUP(A1062,Template!$A$1:$I$10000,9,FALSE)</f>
        <v>5.6804836453132612E-3</v>
      </c>
      <c r="D1062" s="47">
        <f t="shared" si="68"/>
        <v>-4.5262485994894686E-3</v>
      </c>
      <c r="E1062" s="47">
        <f>(VLOOKUP(A1062,Template!$A$1:$I$10000,6,FALSE)/VLOOKUP(A810,Template!$A$1:$I$10000,6,FALSE))-(VLOOKUP(A1062,Template!$A$1:$I$10000,8,FALSE)/VLOOKUP(A810,Template!$A$1:$I$10000,8,FALSE))</f>
        <v>5.9127682746005217E-3</v>
      </c>
      <c r="F1062" s="47">
        <f t="shared" si="64"/>
        <v>-2.6465127661834003E-5</v>
      </c>
      <c r="G1062" s="48">
        <f t="shared" si="65"/>
        <v>5.2933866065412026E-2</v>
      </c>
      <c r="H1062" s="86">
        <f t="shared" si="66"/>
        <v>0.11170104725194131</v>
      </c>
      <c r="I1062" s="62">
        <f t="shared" si="67"/>
        <v>0.10071648388884989</v>
      </c>
    </row>
    <row r="1063" spans="1:9" x14ac:dyDescent="0.2">
      <c r="A1063" s="40">
        <v>42096</v>
      </c>
      <c r="B1063" s="45">
        <f>VLOOKUP(A1063,Template!$A$1:$I$10000,7,FALSE)</f>
        <v>1.2325757155160932E-2</v>
      </c>
      <c r="C1063" s="45">
        <f>VLOOKUP(A1063,Template!$A$1:$I$10000,9,FALSE)</f>
        <v>6.7374599217602249E-3</v>
      </c>
      <c r="D1063" s="45">
        <f t="shared" si="68"/>
        <v>5.5882972334007075E-3</v>
      </c>
      <c r="E1063" s="45">
        <f>(VLOOKUP(A1063,Template!$A$1:$I$10000,6,FALSE)/VLOOKUP(A811,Template!$A$1:$I$10000,6,FALSE))-(VLOOKUP(A1063,Template!$A$1:$I$10000,8,FALSE)/VLOOKUP(A811,Template!$A$1:$I$10000,8,FALSE))</f>
        <v>8.9277891504433438E-3</v>
      </c>
      <c r="F1063" s="45">
        <f t="shared" si="64"/>
        <v>4.7669484651573228E-5</v>
      </c>
      <c r="G1063" s="46">
        <f t="shared" si="65"/>
        <v>5.146196556308491E-2</v>
      </c>
      <c r="H1063" s="85">
        <f t="shared" si="66"/>
        <v>0.17348325219912497</v>
      </c>
      <c r="I1063" s="62">
        <f t="shared" si="67"/>
        <v>0.10071648388884989</v>
      </c>
    </row>
    <row r="1064" spans="1:9" x14ac:dyDescent="0.2">
      <c r="A1064" s="36">
        <v>42100</v>
      </c>
      <c r="B1064" s="47">
        <f>VLOOKUP(A1064,Template!$A$1:$I$10000,7,FALSE)</f>
        <v>2.5533994471207411E-3</v>
      </c>
      <c r="C1064" s="47">
        <f>VLOOKUP(A1064,Template!$A$1:$I$10000,9,FALSE)</f>
        <v>3.583217128837024E-3</v>
      </c>
      <c r="D1064" s="47">
        <f t="shared" si="68"/>
        <v>-1.029817681716283E-3</v>
      </c>
      <c r="E1064" s="47">
        <f>(VLOOKUP(A1064,Template!$A$1:$I$10000,6,FALSE)/VLOOKUP(A812,Template!$A$1:$I$10000,6,FALSE))-(VLOOKUP(A1064,Template!$A$1:$I$10000,8,FALSE)/VLOOKUP(A812,Template!$A$1:$I$10000,8,FALSE))</f>
        <v>1.0397006560453725E-2</v>
      </c>
      <c r="F1064" s="47">
        <f t="shared" si="64"/>
        <v>3.2828723042173244E-5</v>
      </c>
      <c r="G1064" s="48">
        <f t="shared" si="65"/>
        <v>5.1691898950796018E-2</v>
      </c>
      <c r="H1064" s="86">
        <f t="shared" si="66"/>
        <v>0.201134157798117</v>
      </c>
      <c r="I1064" s="62">
        <f t="shared" si="67"/>
        <v>0.10071648388884989</v>
      </c>
    </row>
    <row r="1065" spans="1:9" x14ac:dyDescent="0.2">
      <c r="A1065" s="40">
        <v>42101</v>
      </c>
      <c r="B1065" s="45">
        <f>VLOOKUP(A1065,Template!$A$1:$I$10000,7,FALSE)</f>
        <v>-1.3016805278457388E-3</v>
      </c>
      <c r="C1065" s="45">
        <f>VLOOKUP(A1065,Template!$A$1:$I$10000,9,FALSE)</f>
        <v>3.5427847795932443E-4</v>
      </c>
      <c r="D1065" s="45">
        <f t="shared" si="68"/>
        <v>-1.6559590058050633E-3</v>
      </c>
      <c r="E1065" s="45">
        <f>(VLOOKUP(A1065,Template!$A$1:$I$10000,6,FALSE)/VLOOKUP(A813,Template!$A$1:$I$10000,6,FALSE))-(VLOOKUP(A1065,Template!$A$1:$I$10000,8,FALSE)/VLOOKUP(A813,Template!$A$1:$I$10000,8,FALSE))</f>
        <v>9.1832267833460435E-3</v>
      </c>
      <c r="F1065" s="45">
        <f t="shared" si="64"/>
        <v>3.6025223645274813E-5</v>
      </c>
      <c r="G1065" s="46">
        <f t="shared" si="65"/>
        <v>5.1642070182980185E-2</v>
      </c>
      <c r="H1065" s="85">
        <f t="shared" si="66"/>
        <v>0.17782452854441502</v>
      </c>
      <c r="I1065" s="62">
        <f t="shared" si="67"/>
        <v>0.10071648388884989</v>
      </c>
    </row>
    <row r="1066" spans="1:9" x14ac:dyDescent="0.2">
      <c r="A1066" s="36">
        <v>42102</v>
      </c>
      <c r="B1066" s="47">
        <f>VLOOKUP(A1066,Template!$A$1:$I$10000,7,FALSE)</f>
        <v>2.5504109544836062E-3</v>
      </c>
      <c r="C1066" s="47">
        <f>VLOOKUP(A1066,Template!$A$1:$I$10000,9,FALSE)</f>
        <v>2.7051261764283741E-3</v>
      </c>
      <c r="D1066" s="47">
        <f t="shared" si="68"/>
        <v>-1.5471522194476783E-4</v>
      </c>
      <c r="E1066" s="47">
        <f>(VLOOKUP(A1066,Template!$A$1:$I$10000,6,FALSE)/VLOOKUP(A814,Template!$A$1:$I$10000,6,FALSE))-(VLOOKUP(A1066,Template!$A$1:$I$10000,8,FALSE)/VLOOKUP(A814,Template!$A$1:$I$10000,8,FALSE))</f>
        <v>1.0586294206547553E-2</v>
      </c>
      <c r="F1066" s="47">
        <f t="shared" si="64"/>
        <v>3.765385242361306E-5</v>
      </c>
      <c r="G1066" s="48">
        <f t="shared" si="65"/>
        <v>5.1666457121364563E-2</v>
      </c>
      <c r="H1066" s="86">
        <f t="shared" si="66"/>
        <v>0.20489684790424736</v>
      </c>
      <c r="I1066" s="62">
        <f t="shared" si="67"/>
        <v>0.10071648388884989</v>
      </c>
    </row>
    <row r="1067" spans="1:9" x14ac:dyDescent="0.2">
      <c r="A1067" s="40">
        <v>42103</v>
      </c>
      <c r="B1067" s="45">
        <f>VLOOKUP(A1067,Template!$A$1:$I$10000,7,FALSE)</f>
        <v>8.5021537681986281E-3</v>
      </c>
      <c r="C1067" s="45">
        <f>VLOOKUP(A1067,Template!$A$1:$I$10000,9,FALSE)</f>
        <v>5.5384384158714273E-3</v>
      </c>
      <c r="D1067" s="45">
        <f t="shared" si="68"/>
        <v>2.9637153523272008E-3</v>
      </c>
      <c r="E1067" s="45">
        <f>(VLOOKUP(A1067,Template!$A$1:$I$10000,6,FALSE)/VLOOKUP(A815,Template!$A$1:$I$10000,6,FALSE))-(VLOOKUP(A1067,Template!$A$1:$I$10000,8,FALSE)/VLOOKUP(A815,Template!$A$1:$I$10000,8,FALSE))</f>
        <v>7.8423413917758644E-3</v>
      </c>
      <c r="F1067" s="45">
        <f t="shared" si="64"/>
        <v>5.5285273543046799E-5</v>
      </c>
      <c r="G1067" s="46">
        <f t="shared" si="65"/>
        <v>5.16438385263999E-2</v>
      </c>
      <c r="H1067" s="85">
        <f t="shared" si="66"/>
        <v>0.15185434730547623</v>
      </c>
      <c r="I1067" s="62">
        <f t="shared" si="67"/>
        <v>0.10071648388884989</v>
      </c>
    </row>
    <row r="1068" spans="1:9" x14ac:dyDescent="0.2">
      <c r="A1068" s="36">
        <v>42104</v>
      </c>
      <c r="B1068" s="47">
        <f>VLOOKUP(A1068,Template!$A$1:$I$10000,7,FALSE)</f>
        <v>7.6976714196472784E-3</v>
      </c>
      <c r="C1068" s="47">
        <f>VLOOKUP(A1068,Template!$A$1:$I$10000,9,FALSE)</f>
        <v>5.3584640564394714E-3</v>
      </c>
      <c r="D1068" s="47">
        <f t="shared" si="68"/>
        <v>2.339207363207807E-3</v>
      </c>
      <c r="E1068" s="47">
        <f>(VLOOKUP(A1068,Template!$A$1:$I$10000,6,FALSE)/VLOOKUP(A816,Template!$A$1:$I$10000,6,FALSE))-(VLOOKUP(A1068,Template!$A$1:$I$10000,8,FALSE)/VLOOKUP(A816,Template!$A$1:$I$10000,8,FALSE))</f>
        <v>1.4967651833317497E-3</v>
      </c>
      <c r="F1068" s="47">
        <f t="shared" si="64"/>
        <v>4.2384472008247428E-5</v>
      </c>
      <c r="G1068" s="48">
        <f t="shared" si="65"/>
        <v>5.1425565807288437E-2</v>
      </c>
      <c r="H1068" s="86">
        <f t="shared" si="66"/>
        <v>2.910546845397307E-2</v>
      </c>
      <c r="I1068" s="62">
        <f t="shared" si="67"/>
        <v>0.10071648388884989</v>
      </c>
    </row>
    <row r="1069" spans="1:9" x14ac:dyDescent="0.2">
      <c r="A1069" s="40">
        <v>42107</v>
      </c>
      <c r="B1069" s="45">
        <f>VLOOKUP(A1069,Template!$A$1:$I$10000,7,FALSE)</f>
        <v>6.3620414118954471E-3</v>
      </c>
      <c r="C1069" s="45">
        <f>VLOOKUP(A1069,Template!$A$1:$I$10000,9,FALSE)</f>
        <v>9.5645882271311322E-4</v>
      </c>
      <c r="D1069" s="45">
        <f t="shared" si="68"/>
        <v>5.4055825891823339E-3</v>
      </c>
      <c r="E1069" s="45">
        <f>(VLOOKUP(A1069,Template!$A$1:$I$10000,6,FALSE)/VLOOKUP(A817,Template!$A$1:$I$10000,6,FALSE))-(VLOOKUP(A1069,Template!$A$1:$I$10000,8,FALSE)/VLOOKUP(A817,Template!$A$1:$I$10000,8,FALSE))</f>
        <v>1.8383470639432131E-2</v>
      </c>
      <c r="F1069" s="45">
        <f t="shared" si="64"/>
        <v>3.099565004105947E-5</v>
      </c>
      <c r="G1069" s="46">
        <f t="shared" si="65"/>
        <v>5.0807398046733086E-2</v>
      </c>
      <c r="H1069" s="85">
        <f t="shared" si="66"/>
        <v>0.36182665017647342</v>
      </c>
      <c r="I1069" s="62">
        <f t="shared" si="67"/>
        <v>0.10071648388884989</v>
      </c>
    </row>
    <row r="1070" spans="1:9" x14ac:dyDescent="0.2">
      <c r="A1070" s="36">
        <v>42108</v>
      </c>
      <c r="B1070" s="47">
        <f>VLOOKUP(A1070,Template!$A$1:$I$10000,7,FALSE)</f>
        <v>-1.1514257161198693E-2</v>
      </c>
      <c r="C1070" s="47">
        <f>VLOOKUP(A1070,Template!$A$1:$I$10000,9,FALSE)</f>
        <v>-5.1391481292608621E-3</v>
      </c>
      <c r="D1070" s="47">
        <f t="shared" si="68"/>
        <v>-6.3751090319378312E-3</v>
      </c>
      <c r="E1070" s="47">
        <f>(VLOOKUP(A1070,Template!$A$1:$I$10000,6,FALSE)/VLOOKUP(A818,Template!$A$1:$I$10000,6,FALSE))-(VLOOKUP(A1070,Template!$A$1:$I$10000,8,FALSE)/VLOOKUP(A818,Template!$A$1:$I$10000,8,FALSE))</f>
        <v>1.2172687954356221E-2</v>
      </c>
      <c r="F1070" s="47">
        <f t="shared" si="64"/>
        <v>4.6346143348386221E-5</v>
      </c>
      <c r="G1070" s="48">
        <f t="shared" si="65"/>
        <v>5.0037833946662023E-2</v>
      </c>
      <c r="H1070" s="86">
        <f t="shared" si="66"/>
        <v>0.2432696820436259</v>
      </c>
      <c r="I1070" s="62">
        <f t="shared" si="67"/>
        <v>0.10071648388884989</v>
      </c>
    </row>
    <row r="1071" spans="1:9" x14ac:dyDescent="0.2">
      <c r="A1071" s="40">
        <v>42109</v>
      </c>
      <c r="B1071" s="45">
        <f>VLOOKUP(A1071,Template!$A$1:$I$10000,7,FALSE)</f>
        <v>2.0445957875601106E-3</v>
      </c>
      <c r="C1071" s="45">
        <f>VLOOKUP(A1071,Template!$A$1:$I$10000,9,FALSE)</f>
        <v>3.2795696249148243E-3</v>
      </c>
      <c r="D1071" s="45">
        <f t="shared" si="68"/>
        <v>-1.2349738373547137E-3</v>
      </c>
      <c r="E1071" s="45">
        <f>(VLOOKUP(A1071,Template!$A$1:$I$10000,6,FALSE)/VLOOKUP(A819,Template!$A$1:$I$10000,6,FALSE))-(VLOOKUP(A1071,Template!$A$1:$I$10000,8,FALSE)/VLOOKUP(A819,Template!$A$1:$I$10000,8,FALSE))</f>
        <v>1.5296610204632799E-2</v>
      </c>
      <c r="F1071" s="45">
        <f t="shared" si="64"/>
        <v>4.5026611056146884E-5</v>
      </c>
      <c r="G1071" s="46">
        <f t="shared" si="65"/>
        <v>5.044247823819363E-2</v>
      </c>
      <c r="H1071" s="85">
        <f t="shared" si="66"/>
        <v>0.30324858609049532</v>
      </c>
      <c r="I1071" s="62">
        <f t="shared" si="67"/>
        <v>0.10071648388884989</v>
      </c>
    </row>
    <row r="1072" spans="1:9" x14ac:dyDescent="0.2">
      <c r="A1072" s="36">
        <v>42110</v>
      </c>
      <c r="B1072" s="47">
        <f>VLOOKUP(A1072,Template!$A$1:$I$10000,7,FALSE)</f>
        <v>5.9282362499304408E-3</v>
      </c>
      <c r="C1072" s="47">
        <f>VLOOKUP(A1072,Template!$A$1:$I$10000,9,FALSE)</f>
        <v>9.1741071428570464E-3</v>
      </c>
      <c r="D1072" s="47">
        <f t="shared" si="68"/>
        <v>-3.2458708929266056E-3</v>
      </c>
      <c r="E1072" s="47">
        <f>(VLOOKUP(A1072,Template!$A$1:$I$10000,6,FALSE)/VLOOKUP(A820,Template!$A$1:$I$10000,6,FALSE))-(VLOOKUP(A1072,Template!$A$1:$I$10000,8,FALSE)/VLOOKUP(A820,Template!$A$1:$I$10000,8,FALSE))</f>
        <v>1.1904133156830587E-2</v>
      </c>
      <c r="F1072" s="47">
        <f t="shared" si="64"/>
        <v>4.9236885126972524E-5</v>
      </c>
      <c r="G1072" s="48">
        <f t="shared" si="65"/>
        <v>5.026895948193072E-2</v>
      </c>
      <c r="H1072" s="86">
        <f t="shared" si="66"/>
        <v>0.23680882356655011</v>
      </c>
      <c r="I1072" s="62">
        <f t="shared" si="67"/>
        <v>0.10071648388884989</v>
      </c>
    </row>
    <row r="1073" spans="1:9" x14ac:dyDescent="0.2">
      <c r="A1073" s="40">
        <v>42111</v>
      </c>
      <c r="B1073" s="45">
        <f>VLOOKUP(A1073,Template!$A$1:$I$10000,7,FALSE)</f>
        <v>-2.7687316747947444E-3</v>
      </c>
      <c r="C1073" s="45">
        <f>VLOOKUP(A1073,Template!$A$1:$I$10000,9,FALSE)</f>
        <v>-1.2516619603390455E-2</v>
      </c>
      <c r="D1073" s="45">
        <f t="shared" si="68"/>
        <v>9.747887928595711E-3</v>
      </c>
      <c r="E1073" s="45">
        <f>(VLOOKUP(A1073,Template!$A$1:$I$10000,6,FALSE)/VLOOKUP(A821,Template!$A$1:$I$10000,6,FALSE))-(VLOOKUP(A1073,Template!$A$1:$I$10000,8,FALSE)/VLOOKUP(A821,Template!$A$1:$I$10000,8,FALSE))</f>
        <v>2.7976598326345581E-2</v>
      </c>
      <c r="F1073" s="45">
        <f t="shared" si="64"/>
        <v>8.729664630655855E-5</v>
      </c>
      <c r="G1073" s="46">
        <f t="shared" si="65"/>
        <v>5.0377650454703847E-2</v>
      </c>
      <c r="H1073" s="85">
        <f t="shared" si="66"/>
        <v>0.55533749735907656</v>
      </c>
      <c r="I1073" s="62">
        <f t="shared" si="67"/>
        <v>0.10071648388884989</v>
      </c>
    </row>
    <row r="1074" spans="1:9" x14ac:dyDescent="0.2">
      <c r="A1074" s="36">
        <v>42114</v>
      </c>
      <c r="B1074" s="47">
        <f>VLOOKUP(A1074,Template!$A$1:$I$10000,7,FALSE)</f>
        <v>6.4622522005941541E-4</v>
      </c>
      <c r="C1074" s="47">
        <f>VLOOKUP(A1074,Template!$A$1:$I$10000,9,FALSE)</f>
        <v>6.2965709820161919E-4</v>
      </c>
      <c r="D1074" s="47">
        <f t="shared" si="68"/>
        <v>1.6568121857796214E-5</v>
      </c>
      <c r="E1074" s="47">
        <f>(VLOOKUP(A1074,Template!$A$1:$I$10000,6,FALSE)/VLOOKUP(A822,Template!$A$1:$I$10000,6,FALSE))-(VLOOKUP(A1074,Template!$A$1:$I$10000,8,FALSE)/VLOOKUP(A822,Template!$A$1:$I$10000,8,FALSE))</f>
        <v>2.7283187626040872E-2</v>
      </c>
      <c r="F1074" s="47">
        <f t="shared" si="64"/>
        <v>1.0929185580141386E-4</v>
      </c>
      <c r="G1074" s="48">
        <f t="shared" si="65"/>
        <v>5.0989863936187242E-2</v>
      </c>
      <c r="H1074" s="86">
        <f t="shared" si="66"/>
        <v>0.53507080662512096</v>
      </c>
      <c r="I1074" s="62">
        <f t="shared" si="67"/>
        <v>0.10071648388884989</v>
      </c>
    </row>
    <row r="1075" spans="1:9" x14ac:dyDescent="0.2">
      <c r="A1075" s="40">
        <v>42115</v>
      </c>
      <c r="B1075" s="45">
        <f>VLOOKUP(A1075,Template!$A$1:$I$10000,7,FALSE)</f>
        <v>7.0600467784043275E-4</v>
      </c>
      <c r="C1075" s="45">
        <f>VLOOKUP(A1075,Template!$A$1:$I$10000,9,FALSE)</f>
        <v>3.862617178075789E-3</v>
      </c>
      <c r="D1075" s="45">
        <f t="shared" si="68"/>
        <v>-3.1566125002353562E-3</v>
      </c>
      <c r="E1075" s="45">
        <f>(VLOOKUP(A1075,Template!$A$1:$I$10000,6,FALSE)/VLOOKUP(A823,Template!$A$1:$I$10000,6,FALSE))-(VLOOKUP(A1075,Template!$A$1:$I$10000,8,FALSE)/VLOOKUP(A823,Template!$A$1:$I$10000,8,FALSE))</f>
        <v>2.3101416990555013E-2</v>
      </c>
      <c r="F1075" s="45">
        <f t="shared" si="64"/>
        <v>9.4783501350344991E-5</v>
      </c>
      <c r="G1075" s="46">
        <f t="shared" si="65"/>
        <v>5.0988329995193767E-2</v>
      </c>
      <c r="H1075" s="85">
        <f t="shared" si="66"/>
        <v>0.45307263432108064</v>
      </c>
      <c r="I1075" s="62">
        <f t="shared" si="67"/>
        <v>0.10071648388884989</v>
      </c>
    </row>
    <row r="1076" spans="1:9" x14ac:dyDescent="0.2">
      <c r="A1076" s="36">
        <v>42116</v>
      </c>
      <c r="B1076" s="47">
        <f>VLOOKUP(A1076,Template!$A$1:$I$10000,7,FALSE)</f>
        <v>1.5647397494051862E-3</v>
      </c>
      <c r="C1076" s="47">
        <f>VLOOKUP(A1076,Template!$A$1:$I$10000,9,FALSE)</f>
        <v>5.450779461479982E-5</v>
      </c>
      <c r="D1076" s="47">
        <f t="shared" si="68"/>
        <v>1.5102319547903864E-3</v>
      </c>
      <c r="E1076" s="47">
        <f>(VLOOKUP(A1076,Template!$A$1:$I$10000,6,FALSE)/VLOOKUP(A824,Template!$A$1:$I$10000,6,FALSE))-(VLOOKUP(A1076,Template!$A$1:$I$10000,8,FALSE)/VLOOKUP(A824,Template!$A$1:$I$10000,8,FALSE))</f>
        <v>2.5271509827426097E-2</v>
      </c>
      <c r="F1076" s="47">
        <f t="shared" si="64"/>
        <v>9.6902639239198401E-5</v>
      </c>
      <c r="G1076" s="48">
        <f t="shared" si="65"/>
        <v>5.1085088494452403E-2</v>
      </c>
      <c r="H1076" s="86">
        <f t="shared" si="66"/>
        <v>0.49469445139887469</v>
      </c>
      <c r="I1076" s="62">
        <f t="shared" si="67"/>
        <v>0.10071648388884989</v>
      </c>
    </row>
    <row r="1077" spans="1:9" x14ac:dyDescent="0.2">
      <c r="A1077" s="40">
        <v>42117</v>
      </c>
      <c r="B1077" s="45">
        <f>VLOOKUP(A1077,Template!$A$1:$I$10000,7,FALSE)</f>
        <v>4.7631183513543451E-3</v>
      </c>
      <c r="C1077" s="45">
        <f>VLOOKUP(A1077,Template!$A$1:$I$10000,9,FALSE)</f>
        <v>4.7320096919485355E-3</v>
      </c>
      <c r="D1077" s="45">
        <f t="shared" si="68"/>
        <v>3.1108659405809647E-5</v>
      </c>
      <c r="E1077" s="45">
        <f>(VLOOKUP(A1077,Template!$A$1:$I$10000,6,FALSE)/VLOOKUP(A825,Template!$A$1:$I$10000,6,FALSE))-(VLOOKUP(A1077,Template!$A$1:$I$10000,8,FALSE)/VLOOKUP(A825,Template!$A$1:$I$10000,8,FALSE))</f>
        <v>2.0406044351604313E-2</v>
      </c>
      <c r="F1077" s="45">
        <f t="shared" si="64"/>
        <v>9.9973823513768828E-5</v>
      </c>
      <c r="G1077" s="46">
        <f t="shared" si="65"/>
        <v>5.1097785712875064E-2</v>
      </c>
      <c r="H1077" s="85">
        <f t="shared" si="66"/>
        <v>0.39935281082958202</v>
      </c>
      <c r="I1077" s="62">
        <f t="shared" si="67"/>
        <v>0.10071648388884989</v>
      </c>
    </row>
    <row r="1078" spans="1:9" x14ac:dyDescent="0.2">
      <c r="A1078" s="36">
        <v>42118</v>
      </c>
      <c r="B1078" s="47">
        <f>VLOOKUP(A1078,Template!$A$1:$I$10000,7,FALSE)</f>
        <v>6.2559998780977732E-3</v>
      </c>
      <c r="C1078" s="47">
        <f>VLOOKUP(A1078,Template!$A$1:$I$10000,9,FALSE)</f>
        <v>5.0500069043062368E-3</v>
      </c>
      <c r="D1078" s="47">
        <f t="shared" si="68"/>
        <v>1.2059929737915365E-3</v>
      </c>
      <c r="E1078" s="47">
        <f>(VLOOKUP(A1078,Template!$A$1:$I$10000,6,FALSE)/VLOOKUP(A826,Template!$A$1:$I$10000,6,FALSE))-(VLOOKUP(A1078,Template!$A$1:$I$10000,8,FALSE)/VLOOKUP(A826,Template!$A$1:$I$10000,8,FALSE))</f>
        <v>2.3196366922593636E-2</v>
      </c>
      <c r="F1078" s="47">
        <f t="shared" si="64"/>
        <v>8.5732103292659865E-5</v>
      </c>
      <c r="G1078" s="48">
        <f t="shared" si="65"/>
        <v>5.0878634592290355E-2</v>
      </c>
      <c r="H1078" s="86">
        <f t="shared" si="66"/>
        <v>0.45591567282563406</v>
      </c>
      <c r="I1078" s="62">
        <f t="shared" si="67"/>
        <v>0.10071648388884989</v>
      </c>
    </row>
    <row r="1079" spans="1:9" x14ac:dyDescent="0.2">
      <c r="A1079" s="40">
        <v>42121</v>
      </c>
      <c r="B1079" s="45">
        <f>VLOOKUP(A1079,Template!$A$1:$I$10000,7,FALSE)</f>
        <v>9.5389833195098639E-3</v>
      </c>
      <c r="C1079" s="45">
        <f>VLOOKUP(A1079,Template!$A$1:$I$10000,9,FALSE)</f>
        <v>1.3331959410390892E-2</v>
      </c>
      <c r="D1079" s="45">
        <f t="shared" si="68"/>
        <v>-3.7929760908810284E-3</v>
      </c>
      <c r="E1079" s="45">
        <f>(VLOOKUP(A1079,Template!$A$1:$I$10000,6,FALSE)/VLOOKUP(A827,Template!$A$1:$I$10000,6,FALSE))-(VLOOKUP(A1079,Template!$A$1:$I$10000,8,FALSE)/VLOOKUP(A827,Template!$A$1:$I$10000,8,FALSE))</f>
        <v>1.8880609522490488E-2</v>
      </c>
      <c r="F1079" s="45">
        <f t="shared" si="64"/>
        <v>7.5296364623434926E-5</v>
      </c>
      <c r="G1079" s="46">
        <f t="shared" si="65"/>
        <v>5.0875872689931066E-2</v>
      </c>
      <c r="H1079" s="85">
        <f t="shared" si="66"/>
        <v>0.37111126599361866</v>
      </c>
      <c r="I1079" s="62">
        <f t="shared" si="67"/>
        <v>0.10071648388884989</v>
      </c>
    </row>
    <row r="1080" spans="1:9" x14ac:dyDescent="0.2">
      <c r="A1080" s="36">
        <v>42122</v>
      </c>
      <c r="B1080" s="47">
        <f>VLOOKUP(A1080,Template!$A$1:$I$10000,7,FALSE)</f>
        <v>-1.5790708004126408E-3</v>
      </c>
      <c r="C1080" s="47">
        <f>VLOOKUP(A1080,Template!$A$1:$I$10000,9,FALSE)</f>
        <v>-9.7088318895179881E-3</v>
      </c>
      <c r="D1080" s="47">
        <f t="shared" si="68"/>
        <v>8.1297610891053473E-3</v>
      </c>
      <c r="E1080" s="47">
        <f>(VLOOKUP(A1080,Template!$A$1:$I$10000,6,FALSE)/VLOOKUP(A828,Template!$A$1:$I$10000,6,FALSE))-(VLOOKUP(A1080,Template!$A$1:$I$10000,8,FALSE)/VLOOKUP(A828,Template!$A$1:$I$10000,8,FALSE))</f>
        <v>2.7707538623403583E-2</v>
      </c>
      <c r="F1080" s="47">
        <f t="shared" si="64"/>
        <v>1.0555765521000622E-4</v>
      </c>
      <c r="G1080" s="48">
        <f t="shared" si="65"/>
        <v>5.1022320913150197E-2</v>
      </c>
      <c r="H1080" s="86">
        <f t="shared" si="66"/>
        <v>0.54304739822728065</v>
      </c>
      <c r="I1080" s="62">
        <f t="shared" si="67"/>
        <v>0.10071648388884989</v>
      </c>
    </row>
    <row r="1081" spans="1:9" x14ac:dyDescent="0.2">
      <c r="A1081" s="40">
        <v>42123</v>
      </c>
      <c r="B1081" s="45">
        <f>VLOOKUP(A1081,Template!$A$1:$I$10000,7,FALSE)</f>
        <v>-8.7346264080391256E-3</v>
      </c>
      <c r="C1081" s="45">
        <f>VLOOKUP(A1081,Template!$A$1:$I$10000,9,FALSE)</f>
        <v>-8.5620122440197566E-3</v>
      </c>
      <c r="D1081" s="45">
        <f t="shared" si="68"/>
        <v>-1.7261416401936902E-4</v>
      </c>
      <c r="E1081" s="45">
        <f>(VLOOKUP(A1081,Template!$A$1:$I$10000,6,FALSE)/VLOOKUP(A829,Template!$A$1:$I$10000,6,FALSE))-(VLOOKUP(A1081,Template!$A$1:$I$10000,8,FALSE)/VLOOKUP(A829,Template!$A$1:$I$10000,8,FALSE))</f>
        <v>2.7120568952848645E-2</v>
      </c>
      <c r="F1081" s="45">
        <f t="shared" si="64"/>
        <v>1.0542240906067592E-4</v>
      </c>
      <c r="G1081" s="46">
        <f t="shared" si="65"/>
        <v>5.1653829815454598E-2</v>
      </c>
      <c r="H1081" s="85">
        <f t="shared" si="66"/>
        <v>0.52504468787199765</v>
      </c>
      <c r="I1081" s="62">
        <f t="shared" si="67"/>
        <v>0.10071648388884989</v>
      </c>
    </row>
    <row r="1082" spans="1:9" x14ac:dyDescent="0.2">
      <c r="A1082" s="36">
        <v>42124</v>
      </c>
      <c r="B1082" s="47">
        <f>VLOOKUP(A1082,Template!$A$1:$I$10000,7,FALSE)</f>
        <v>-7.0301639055423415E-3</v>
      </c>
      <c r="C1082" s="47">
        <f>VLOOKUP(A1082,Template!$A$1:$I$10000,9,FALSE)</f>
        <v>-2.8827611377165718E-3</v>
      </c>
      <c r="D1082" s="47">
        <f t="shared" si="68"/>
        <v>-4.1474027678257697E-3</v>
      </c>
      <c r="E1082" s="47">
        <f>(VLOOKUP(A1082,Template!$A$1:$I$10000,6,FALSE)/VLOOKUP(A830,Template!$A$1:$I$10000,6,FALSE))-(VLOOKUP(A1082,Template!$A$1:$I$10000,8,FALSE)/VLOOKUP(A830,Template!$A$1:$I$10000,8,FALSE))</f>
        <v>1.8343830653573034E-2</v>
      </c>
      <c r="F1082" s="47">
        <f t="shared" si="64"/>
        <v>8.8368689687639524E-5</v>
      </c>
      <c r="G1082" s="48">
        <f t="shared" si="65"/>
        <v>5.1654546842413614E-2</v>
      </c>
      <c r="H1082" s="86">
        <f t="shared" si="66"/>
        <v>0.35512518790525699</v>
      </c>
      <c r="I1082" s="62">
        <f t="shared" si="67"/>
        <v>0.10071648388884989</v>
      </c>
    </row>
    <row r="1083" spans="1:9" x14ac:dyDescent="0.2">
      <c r="A1083" s="40">
        <v>42128</v>
      </c>
      <c r="B1083" s="45">
        <f>VLOOKUP(A1083,Template!$A$1:$I$10000,7,FALSE)</f>
        <v>1.2505311884969394E-3</v>
      </c>
      <c r="C1083" s="45">
        <f>VLOOKUP(A1083,Template!$A$1:$I$10000,9,FALSE)</f>
        <v>4.7855173181319266E-3</v>
      </c>
      <c r="D1083" s="45">
        <f t="shared" si="68"/>
        <v>-3.5349861296349872E-3</v>
      </c>
      <c r="E1083" s="45">
        <f>(VLOOKUP(A1083,Template!$A$1:$I$10000,6,FALSE)/VLOOKUP(A831,Template!$A$1:$I$10000,6,FALSE))-(VLOOKUP(A1083,Template!$A$1:$I$10000,8,FALSE)/VLOOKUP(A831,Template!$A$1:$I$10000,8,FALSE))</f>
        <v>2.0627231503774324E-2</v>
      </c>
      <c r="F1083" s="45">
        <f t="shared" si="64"/>
        <v>5.8028532407004342E-5</v>
      </c>
      <c r="G1083" s="46">
        <f t="shared" si="65"/>
        <v>5.1669349155144879E-2</v>
      </c>
      <c r="H1083" s="85">
        <f t="shared" si="66"/>
        <v>0.39921601183397926</v>
      </c>
      <c r="I1083" s="62">
        <f t="shared" si="67"/>
        <v>0.10071648388884989</v>
      </c>
    </row>
    <row r="1084" spans="1:9" x14ac:dyDescent="0.2">
      <c r="A1084" s="36">
        <v>42129</v>
      </c>
      <c r="B1084" s="47">
        <f>VLOOKUP(A1084,Template!$A$1:$I$10000,7,FALSE)</f>
        <v>4.9076397074823142E-3</v>
      </c>
      <c r="C1084" s="47">
        <f>VLOOKUP(A1084,Template!$A$1:$I$10000,9,FALSE)</f>
        <v>5.8949492960518324E-3</v>
      </c>
      <c r="D1084" s="47">
        <f t="shared" si="68"/>
        <v>-9.8730958856951823E-4</v>
      </c>
      <c r="E1084" s="47">
        <f>(VLOOKUP(A1084,Template!$A$1:$I$10000,6,FALSE)/VLOOKUP(A832,Template!$A$1:$I$10000,6,FALSE))-(VLOOKUP(A1084,Template!$A$1:$I$10000,8,FALSE)/VLOOKUP(A832,Template!$A$1:$I$10000,8,FALSE))</f>
        <v>2.2248210189391271E-2</v>
      </c>
      <c r="F1084" s="47">
        <f t="shared" si="64"/>
        <v>7.5945987950566291E-5</v>
      </c>
      <c r="G1084" s="48">
        <f t="shared" si="65"/>
        <v>5.1491427912510691E-2</v>
      </c>
      <c r="H1084" s="86">
        <f t="shared" si="66"/>
        <v>0.43207599966334787</v>
      </c>
      <c r="I1084" s="62">
        <f t="shared" si="67"/>
        <v>0.10071648388884989</v>
      </c>
    </row>
    <row r="1085" spans="1:9" x14ac:dyDescent="0.2">
      <c r="A1085" s="40">
        <v>42130</v>
      </c>
      <c r="B1085" s="45">
        <f>VLOOKUP(A1085,Template!$A$1:$I$10000,7,FALSE)</f>
        <v>3.1894762846531588E-3</v>
      </c>
      <c r="C1085" s="45">
        <f>VLOOKUP(A1085,Template!$A$1:$I$10000,9,FALSE)</f>
        <v>6.2201015476845978E-3</v>
      </c>
      <c r="D1085" s="45">
        <f t="shared" si="68"/>
        <v>-3.030625263031439E-3</v>
      </c>
      <c r="E1085" s="45">
        <f>(VLOOKUP(A1085,Template!$A$1:$I$10000,6,FALSE)/VLOOKUP(A833,Template!$A$1:$I$10000,6,FALSE))-(VLOOKUP(A1085,Template!$A$1:$I$10000,8,FALSE)/VLOOKUP(A833,Template!$A$1:$I$10000,8,FALSE))</f>
        <v>1.9331983134269981E-2</v>
      </c>
      <c r="F1085" s="45">
        <f t="shared" si="64"/>
        <v>7.4063575127417735E-5</v>
      </c>
      <c r="G1085" s="46">
        <f t="shared" si="65"/>
        <v>5.1434744611239917E-2</v>
      </c>
      <c r="H1085" s="85">
        <f t="shared" si="66"/>
        <v>0.37585455668900913</v>
      </c>
      <c r="I1085" s="62">
        <f t="shared" si="67"/>
        <v>0.10071648388884989</v>
      </c>
    </row>
    <row r="1086" spans="1:9" x14ac:dyDescent="0.2">
      <c r="A1086" s="36">
        <v>42131</v>
      </c>
      <c r="B1086" s="47">
        <f>VLOOKUP(A1086,Template!$A$1:$I$10000,7,FALSE)</f>
        <v>2.0925405476004411E-3</v>
      </c>
      <c r="C1086" s="47">
        <f>VLOOKUP(A1086,Template!$A$1:$I$10000,9,FALSE)</f>
        <v>-4.6204315483056035E-4</v>
      </c>
      <c r="D1086" s="47">
        <f t="shared" si="68"/>
        <v>2.5545837024310014E-3</v>
      </c>
      <c r="E1086" s="47">
        <f>(VLOOKUP(A1086,Template!$A$1:$I$10000,6,FALSE)/VLOOKUP(A834,Template!$A$1:$I$10000,6,FALSE))-(VLOOKUP(A1086,Template!$A$1:$I$10000,8,FALSE)/VLOOKUP(A834,Template!$A$1:$I$10000,8,FALSE))</f>
        <v>2.1684320084593089E-2</v>
      </c>
      <c r="F1086" s="47">
        <f t="shared" si="64"/>
        <v>8.6181520908258619E-5</v>
      </c>
      <c r="G1086" s="48">
        <f t="shared" si="65"/>
        <v>5.1525755908703869E-2</v>
      </c>
      <c r="H1086" s="86">
        <f t="shared" si="66"/>
        <v>0.42084428849553501</v>
      </c>
      <c r="I1086" s="62">
        <f t="shared" si="67"/>
        <v>0.10071648388884989</v>
      </c>
    </row>
    <row r="1087" spans="1:9" x14ac:dyDescent="0.2">
      <c r="A1087" s="40">
        <v>42132</v>
      </c>
      <c r="B1087" s="45">
        <f>VLOOKUP(A1087,Template!$A$1:$I$10000,7,FALSE)</f>
        <v>1.37453045874536E-3</v>
      </c>
      <c r="C1087" s="45">
        <f>VLOOKUP(A1087,Template!$A$1:$I$10000,9,FALSE)</f>
        <v>-1.0607575658048152E-3</v>
      </c>
      <c r="D1087" s="45">
        <f t="shared" si="68"/>
        <v>2.4352880245501751E-3</v>
      </c>
      <c r="E1087" s="45">
        <f>(VLOOKUP(A1087,Template!$A$1:$I$10000,6,FALSE)/VLOOKUP(A835,Template!$A$1:$I$10000,6,FALSE))-(VLOOKUP(A1087,Template!$A$1:$I$10000,8,FALSE)/VLOOKUP(A835,Template!$A$1:$I$10000,8,FALSE))</f>
        <v>1.9072927569743436E-2</v>
      </c>
      <c r="F1087" s="45">
        <f t="shared" si="64"/>
        <v>9.4677529696285262E-5</v>
      </c>
      <c r="G1087" s="46">
        <f t="shared" si="65"/>
        <v>5.1584929165460772E-2</v>
      </c>
      <c r="H1087" s="85">
        <f t="shared" si="66"/>
        <v>0.36973836890550416</v>
      </c>
      <c r="I1087" s="62">
        <f t="shared" si="67"/>
        <v>0.10071648388884989</v>
      </c>
    </row>
    <row r="1088" spans="1:9" x14ac:dyDescent="0.2">
      <c r="A1088" s="36">
        <v>42135</v>
      </c>
      <c r="B1088" s="47">
        <f>VLOOKUP(A1088,Template!$A$1:$I$10000,7,FALSE)</f>
        <v>2.6135786027399188E-3</v>
      </c>
      <c r="C1088" s="47">
        <f>VLOOKUP(A1088,Template!$A$1:$I$10000,9,FALSE)</f>
        <v>9.5155519726441984E-3</v>
      </c>
      <c r="D1088" s="47">
        <f t="shared" si="68"/>
        <v>-6.9019733699042796E-3</v>
      </c>
      <c r="E1088" s="47">
        <f>(VLOOKUP(A1088,Template!$A$1:$I$10000,6,FALSE)/VLOOKUP(A836,Template!$A$1:$I$10000,6,FALSE))-(VLOOKUP(A1088,Template!$A$1:$I$10000,8,FALSE)/VLOOKUP(A836,Template!$A$1:$I$10000,8,FALSE))</f>
        <v>1.5391624042123686E-2</v>
      </c>
      <c r="F1088" s="47">
        <f t="shared" ref="F1088:F1151" si="69">AVERAGE(D836:D1088)</f>
        <v>5.2729486403403655E-5</v>
      </c>
      <c r="G1088" s="48">
        <f t="shared" ref="G1088:G1151" si="70">_xlfn.STDEV.S(D836:D1087)*SQRT(252)</f>
        <v>5.1510638679072795E-2</v>
      </c>
      <c r="H1088" s="86">
        <f t="shared" ref="H1088:H1151" si="71">E1088/G1088</f>
        <v>0.29880476027521735</v>
      </c>
      <c r="I1088" s="62">
        <f t="shared" ref="I1088:I1151" si="72">MAX($G$255:$G$1419)</f>
        <v>0.10071648388884989</v>
      </c>
    </row>
    <row r="1089" spans="1:9" x14ac:dyDescent="0.2">
      <c r="A1089" s="40">
        <v>42136</v>
      </c>
      <c r="B1089" s="45">
        <f>VLOOKUP(A1089,Template!$A$1:$I$10000,7,FALSE)</f>
        <v>-1.5838743428175928E-3</v>
      </c>
      <c r="C1089" s="45">
        <f>VLOOKUP(A1089,Template!$A$1:$I$10000,9,FALSE)</f>
        <v>-6.4728900983840321E-3</v>
      </c>
      <c r="D1089" s="45">
        <f t="shared" si="68"/>
        <v>4.8890157555664393E-3</v>
      </c>
      <c r="E1089" s="45">
        <f>(VLOOKUP(A1089,Template!$A$1:$I$10000,6,FALSE)/VLOOKUP(A837,Template!$A$1:$I$10000,6,FALSE))-(VLOOKUP(A1089,Template!$A$1:$I$10000,8,FALSE)/VLOOKUP(A837,Template!$A$1:$I$10000,8,FALSE))</f>
        <v>2.1766725493485684E-2</v>
      </c>
      <c r="F1089" s="45">
        <f t="shared" si="69"/>
        <v>8.5055981098785551E-5</v>
      </c>
      <c r="G1089" s="46">
        <f t="shared" si="70"/>
        <v>5.1873298484692174E-2</v>
      </c>
      <c r="H1089" s="85">
        <f t="shared" si="71"/>
        <v>0.41961329102503575</v>
      </c>
      <c r="I1089" s="62">
        <f t="shared" si="72"/>
        <v>0.10071648388884989</v>
      </c>
    </row>
    <row r="1090" spans="1:9" x14ac:dyDescent="0.2">
      <c r="A1090" s="36">
        <v>42137</v>
      </c>
      <c r="B1090" s="47">
        <f>VLOOKUP(A1090,Template!$A$1:$I$10000,7,FALSE)</f>
        <v>-1.9055223965228629E-3</v>
      </c>
      <c r="C1090" s="47">
        <f>VLOOKUP(A1090,Template!$A$1:$I$10000,9,FALSE)</f>
        <v>-4.7205662736907739E-3</v>
      </c>
      <c r="D1090" s="47">
        <f t="shared" si="68"/>
        <v>2.8150438771679109E-3</v>
      </c>
      <c r="E1090" s="47">
        <f>(VLOOKUP(A1090,Template!$A$1:$I$10000,6,FALSE)/VLOOKUP(A838,Template!$A$1:$I$10000,6,FALSE))-(VLOOKUP(A1090,Template!$A$1:$I$10000,8,FALSE)/VLOOKUP(A838,Template!$A$1:$I$10000,8,FALSE))</f>
        <v>2.0976237655796037E-2</v>
      </c>
      <c r="F1090" s="47">
        <f t="shared" si="69"/>
        <v>1.0080810123040119E-4</v>
      </c>
      <c r="G1090" s="48">
        <f t="shared" si="70"/>
        <v>5.2081788406219902E-2</v>
      </c>
      <c r="H1090" s="86">
        <f t="shared" si="71"/>
        <v>0.40275570977303338</v>
      </c>
      <c r="I1090" s="62">
        <f t="shared" si="72"/>
        <v>0.10071648388884989</v>
      </c>
    </row>
    <row r="1091" spans="1:9" x14ac:dyDescent="0.2">
      <c r="A1091" s="40">
        <v>42138</v>
      </c>
      <c r="B1091" s="45">
        <f>VLOOKUP(A1091,Template!$A$1:$I$10000,7,FALSE)</f>
        <v>-4.9874149944472146E-3</v>
      </c>
      <c r="C1091" s="45">
        <f>VLOOKUP(A1091,Template!$A$1:$I$10000,9,FALSE)</f>
        <v>-5.3626628866155768E-3</v>
      </c>
      <c r="D1091" s="45">
        <f t="shared" si="68"/>
        <v>3.7524789216836218E-4</v>
      </c>
      <c r="E1091" s="45">
        <f>(VLOOKUP(A1091,Template!$A$1:$I$10000,6,FALSE)/VLOOKUP(A839,Template!$A$1:$I$10000,6,FALSE))-(VLOOKUP(A1091,Template!$A$1:$I$10000,8,FALSE)/VLOOKUP(A839,Template!$A$1:$I$10000,8,FALSE))</f>
        <v>2.4055327512093827E-2</v>
      </c>
      <c r="F1091" s="45">
        <f t="shared" si="69"/>
        <v>8.8685471380827948E-5</v>
      </c>
      <c r="G1091" s="46">
        <f t="shared" si="70"/>
        <v>5.2045019979732099E-2</v>
      </c>
      <c r="H1091" s="85">
        <f t="shared" si="71"/>
        <v>0.46220229181315903</v>
      </c>
      <c r="I1091" s="62">
        <f t="shared" si="72"/>
        <v>0.10071648388884989</v>
      </c>
    </row>
    <row r="1092" spans="1:9" x14ac:dyDescent="0.2">
      <c r="A1092" s="36">
        <v>42139</v>
      </c>
      <c r="B1092" s="47">
        <f>VLOOKUP(A1092,Template!$A$1:$I$10000,7,FALSE)</f>
        <v>1.670257749475379E-3</v>
      </c>
      <c r="C1092" s="47">
        <f>VLOOKUP(A1092,Template!$A$1:$I$10000,9,FALSE)</f>
        <v>8.5681416233107655E-3</v>
      </c>
      <c r="D1092" s="47">
        <f t="shared" ref="D1092:D1155" si="73">B1092-C1092</f>
        <v>-6.8978838738353865E-3</v>
      </c>
      <c r="E1092" s="47">
        <f>(VLOOKUP(A1092,Template!$A$1:$I$10000,6,FALSE)/VLOOKUP(A840,Template!$A$1:$I$10000,6,FALSE))-(VLOOKUP(A1092,Template!$A$1:$I$10000,8,FALSE)/VLOOKUP(A840,Template!$A$1:$I$10000,8,FALSE))</f>
        <v>1.6528591850978547E-2</v>
      </c>
      <c r="F1092" s="47">
        <f t="shared" si="69"/>
        <v>7.1589189825505692E-5</v>
      </c>
      <c r="G1092" s="48">
        <f t="shared" si="70"/>
        <v>5.1977191220651392E-2</v>
      </c>
      <c r="H1092" s="86">
        <f t="shared" si="71"/>
        <v>0.31799701874639708</v>
      </c>
      <c r="I1092" s="62">
        <f t="shared" si="72"/>
        <v>0.10071648388884989</v>
      </c>
    </row>
    <row r="1093" spans="1:9" x14ac:dyDescent="0.2">
      <c r="A1093" s="40">
        <v>42142</v>
      </c>
      <c r="B1093" s="45">
        <f>VLOOKUP(A1093,Template!$A$1:$I$10000,7,FALSE)</f>
        <v>4.7701654214571398E-4</v>
      </c>
      <c r="C1093" s="45">
        <f>VLOOKUP(A1093,Template!$A$1:$I$10000,9,FALSE)</f>
        <v>-1.1333621943447891E-3</v>
      </c>
      <c r="D1093" s="45">
        <f t="shared" si="73"/>
        <v>1.6103787364905031E-3</v>
      </c>
      <c r="E1093" s="45">
        <f>(VLOOKUP(A1093,Template!$A$1:$I$10000,6,FALSE)/VLOOKUP(A841,Template!$A$1:$I$10000,6,FALSE))-(VLOOKUP(A1093,Template!$A$1:$I$10000,8,FALSE)/VLOOKUP(A841,Template!$A$1:$I$10000,8,FALSE))</f>
        <v>2.1393449652816088E-2</v>
      </c>
      <c r="F1093" s="45">
        <f t="shared" si="69"/>
        <v>8.4866652245648005E-5</v>
      </c>
      <c r="G1093" s="46">
        <f t="shared" si="70"/>
        <v>5.2414203321887128E-2</v>
      </c>
      <c r="H1093" s="85">
        <f t="shared" si="71"/>
        <v>0.40816130546589097</v>
      </c>
      <c r="I1093" s="62">
        <f t="shared" si="72"/>
        <v>0.10071648388884989</v>
      </c>
    </row>
    <row r="1094" spans="1:9" x14ac:dyDescent="0.2">
      <c r="A1094" s="36">
        <v>42143</v>
      </c>
      <c r="B1094" s="47">
        <f>VLOOKUP(A1094,Template!$A$1:$I$10000,7,FALSE)</f>
        <v>-3.1316533096625854E-3</v>
      </c>
      <c r="C1094" s="47">
        <f>VLOOKUP(A1094,Template!$A$1:$I$10000,9,FALSE)</f>
        <v>-6.5668371073775988E-3</v>
      </c>
      <c r="D1094" s="47">
        <f t="shared" si="73"/>
        <v>3.4351837977150135E-3</v>
      </c>
      <c r="E1094" s="47">
        <f>(VLOOKUP(A1094,Template!$A$1:$I$10000,6,FALSE)/VLOOKUP(A842,Template!$A$1:$I$10000,6,FALSE))-(VLOOKUP(A1094,Template!$A$1:$I$10000,8,FALSE)/VLOOKUP(A842,Template!$A$1:$I$10000,8,FALSE))</f>
        <v>2.2670911381473591E-2</v>
      </c>
      <c r="F1094" s="47">
        <f t="shared" si="69"/>
        <v>1.1134895668379424E-4</v>
      </c>
      <c r="G1094" s="48">
        <f t="shared" si="70"/>
        <v>5.2328620316579255E-2</v>
      </c>
      <c r="H1094" s="86">
        <f t="shared" si="71"/>
        <v>0.43324114498563943</v>
      </c>
      <c r="I1094" s="62">
        <f t="shared" si="72"/>
        <v>0.10071648388884989</v>
      </c>
    </row>
    <row r="1095" spans="1:9" x14ac:dyDescent="0.2">
      <c r="A1095" s="40">
        <v>42144</v>
      </c>
      <c r="B1095" s="45">
        <f>VLOOKUP(A1095,Template!$A$1:$I$10000,7,FALSE)</f>
        <v>-5.066075544430837E-3</v>
      </c>
      <c r="C1095" s="45">
        <f>VLOOKUP(A1095,Template!$A$1:$I$10000,9,FALSE)</f>
        <v>-5.4141758761577785E-3</v>
      </c>
      <c r="D1095" s="45">
        <f t="shared" si="73"/>
        <v>3.4810033172694155E-4</v>
      </c>
      <c r="E1095" s="45">
        <f>(VLOOKUP(A1095,Template!$A$1:$I$10000,6,FALSE)/VLOOKUP(A843,Template!$A$1:$I$10000,6,FALSE))-(VLOOKUP(A1095,Template!$A$1:$I$10000,8,FALSE)/VLOOKUP(A843,Template!$A$1:$I$10000,8,FALSE))</f>
        <v>2.3593737978583107E-2</v>
      </c>
      <c r="F1095" s="45">
        <f t="shared" si="69"/>
        <v>1.0454449473211233E-4</v>
      </c>
      <c r="G1095" s="46">
        <f t="shared" si="70"/>
        <v>5.2398043808805014E-2</v>
      </c>
      <c r="H1095" s="85">
        <f t="shared" si="71"/>
        <v>0.45027898493070068</v>
      </c>
      <c r="I1095" s="62">
        <f t="shared" si="72"/>
        <v>0.10071648388884989</v>
      </c>
    </row>
    <row r="1096" spans="1:9" x14ac:dyDescent="0.2">
      <c r="A1096" s="36">
        <v>42146</v>
      </c>
      <c r="B1096" s="47">
        <f>VLOOKUP(A1096,Template!$A$1:$I$10000,7,FALSE)</f>
        <v>-4.1337424310546877E-3</v>
      </c>
      <c r="C1096" s="47">
        <f>VLOOKUP(A1096,Template!$A$1:$I$10000,9,FALSE)</f>
        <v>9.5861446941047923E-4</v>
      </c>
      <c r="D1096" s="47">
        <f t="shared" si="73"/>
        <v>-5.092356900465167E-3</v>
      </c>
      <c r="E1096" s="47">
        <f>(VLOOKUP(A1096,Template!$A$1:$I$10000,6,FALSE)/VLOOKUP(A844,Template!$A$1:$I$10000,6,FALSE))-(VLOOKUP(A1096,Template!$A$1:$I$10000,8,FALSE)/VLOOKUP(A844,Template!$A$1:$I$10000,8,FALSE))</f>
        <v>2.1952424232815293E-2</v>
      </c>
      <c r="F1096" s="47">
        <f t="shared" si="69"/>
        <v>8.6592257675661841E-5</v>
      </c>
      <c r="G1096" s="48">
        <f t="shared" si="70"/>
        <v>5.2394487904989406E-2</v>
      </c>
      <c r="H1096" s="86">
        <f t="shared" si="71"/>
        <v>0.41898346773849876</v>
      </c>
      <c r="I1096" s="62">
        <f t="shared" si="72"/>
        <v>0.10071648388884989</v>
      </c>
    </row>
    <row r="1097" spans="1:9" x14ac:dyDescent="0.2">
      <c r="A1097" s="40">
        <v>42149</v>
      </c>
      <c r="B1097" s="45">
        <f>VLOOKUP(A1097,Template!$A$1:$I$10000,7,FALSE)</f>
        <v>2.0132887947832412E-3</v>
      </c>
      <c r="C1097" s="45">
        <f>VLOOKUP(A1097,Template!$A$1:$I$10000,9,FALSE)</f>
        <v>-4.397032864497108E-3</v>
      </c>
      <c r="D1097" s="45">
        <f t="shared" si="73"/>
        <v>6.4103216592803491E-3</v>
      </c>
      <c r="E1097" s="45">
        <f>(VLOOKUP(A1097,Template!$A$1:$I$10000,6,FALSE)/VLOOKUP(A845,Template!$A$1:$I$10000,6,FALSE))-(VLOOKUP(A1097,Template!$A$1:$I$10000,8,FALSE)/VLOOKUP(A845,Template!$A$1:$I$10000,8,FALSE))</f>
        <v>2.3338589757071926E-2</v>
      </c>
      <c r="F1097" s="45">
        <f t="shared" si="69"/>
        <v>1.2652231896195481E-4</v>
      </c>
      <c r="G1097" s="46">
        <f t="shared" si="70"/>
        <v>5.2515009197823724E-2</v>
      </c>
      <c r="H1097" s="85">
        <f t="shared" si="71"/>
        <v>0.44441751250876865</v>
      </c>
      <c r="I1097" s="62">
        <f t="shared" si="72"/>
        <v>0.10071648388884989</v>
      </c>
    </row>
    <row r="1098" spans="1:9" x14ac:dyDescent="0.2">
      <c r="A1098" s="36">
        <v>42150</v>
      </c>
      <c r="B1098" s="47">
        <f>VLOOKUP(A1098,Template!$A$1:$I$10000,7,FALSE)</f>
        <v>-6.3969400340735394E-3</v>
      </c>
      <c r="C1098" s="47">
        <f>VLOOKUP(A1098,Template!$A$1:$I$10000,9,FALSE)</f>
        <v>-6.7112268389725172E-3</v>
      </c>
      <c r="D1098" s="47">
        <f t="shared" si="73"/>
        <v>3.1428680489897776E-4</v>
      </c>
      <c r="E1098" s="47">
        <f>(VLOOKUP(A1098,Template!$A$1:$I$10000,6,FALSE)/VLOOKUP(A846,Template!$A$1:$I$10000,6,FALSE))-(VLOOKUP(A1098,Template!$A$1:$I$10000,8,FALSE)/VLOOKUP(A846,Template!$A$1:$I$10000,8,FALSE))</f>
        <v>2.148861229349297E-2</v>
      </c>
      <c r="F1098" s="47">
        <f t="shared" si="69"/>
        <v>1.0834873403286555E-4</v>
      </c>
      <c r="G1098" s="48">
        <f t="shared" si="70"/>
        <v>5.267391875091175E-2</v>
      </c>
      <c r="H1098" s="86">
        <f t="shared" si="71"/>
        <v>0.40795545125681421</v>
      </c>
      <c r="I1098" s="62">
        <f t="shared" si="72"/>
        <v>0.10071648388884989</v>
      </c>
    </row>
    <row r="1099" spans="1:9" x14ac:dyDescent="0.2">
      <c r="A1099" s="40">
        <v>42151</v>
      </c>
      <c r="B1099" s="45">
        <f>VLOOKUP(A1099,Template!$A$1:$I$10000,7,FALSE)</f>
        <v>3.642597157020866E-3</v>
      </c>
      <c r="C1099" s="45">
        <f>VLOOKUP(A1099,Template!$A$1:$I$10000,9,FALSE)</f>
        <v>4.9242810873251219E-3</v>
      </c>
      <c r="D1099" s="45">
        <f t="shared" si="73"/>
        <v>-1.281683930304256E-3</v>
      </c>
      <c r="E1099" s="45">
        <f>(VLOOKUP(A1099,Template!$A$1:$I$10000,6,FALSE)/VLOOKUP(A847,Template!$A$1:$I$10000,6,FALSE))-(VLOOKUP(A1099,Template!$A$1:$I$10000,8,FALSE)/VLOOKUP(A847,Template!$A$1:$I$10000,8,FALSE))</f>
        <v>2.3461838180971029E-2</v>
      </c>
      <c r="F1099" s="45">
        <f t="shared" si="69"/>
        <v>9.4609335014652821E-5</v>
      </c>
      <c r="G1099" s="46">
        <f t="shared" si="70"/>
        <v>5.2632672819532711E-2</v>
      </c>
      <c r="H1099" s="85">
        <f t="shared" si="71"/>
        <v>0.445765660836134</v>
      </c>
      <c r="I1099" s="62">
        <f t="shared" si="72"/>
        <v>0.10071648388884989</v>
      </c>
    </row>
    <row r="1100" spans="1:9" x14ac:dyDescent="0.2">
      <c r="A1100" s="36">
        <v>42152</v>
      </c>
      <c r="B1100" s="47">
        <f>VLOOKUP(A1100,Template!$A$1:$I$10000,7,FALSE)</f>
        <v>4.2509078485020169E-5</v>
      </c>
      <c r="C1100" s="47">
        <f>VLOOKUP(A1100,Template!$A$1:$I$10000,9,FALSE)</f>
        <v>-1.1024101907294304E-3</v>
      </c>
      <c r="D1100" s="47">
        <f t="shared" si="73"/>
        <v>1.1449192692144505E-3</v>
      </c>
      <c r="E1100" s="47">
        <f>(VLOOKUP(A1100,Template!$A$1:$I$10000,6,FALSE)/VLOOKUP(A848,Template!$A$1:$I$10000,6,FALSE))-(VLOOKUP(A1100,Template!$A$1:$I$10000,8,FALSE)/VLOOKUP(A848,Template!$A$1:$I$10000,8,FALSE))</f>
        <v>2.4663847944873085E-2</v>
      </c>
      <c r="F1100" s="47">
        <f t="shared" si="69"/>
        <v>1.1206576339234935E-4</v>
      </c>
      <c r="G1100" s="48">
        <f t="shared" si="70"/>
        <v>5.2542232160165042E-2</v>
      </c>
      <c r="H1100" s="86">
        <f t="shared" si="71"/>
        <v>0.46940997614433311</v>
      </c>
      <c r="I1100" s="62">
        <f t="shared" si="72"/>
        <v>0.10071648388884989</v>
      </c>
    </row>
    <row r="1101" spans="1:9" x14ac:dyDescent="0.2">
      <c r="A1101" s="40">
        <v>42153</v>
      </c>
      <c r="B1101" s="45">
        <f>VLOOKUP(A1101,Template!$A$1:$I$10000,7,FALSE)</f>
        <v>4.0930131842711326E-3</v>
      </c>
      <c r="C1101" s="45">
        <f>VLOOKUP(A1101,Template!$A$1:$I$10000,9,FALSE)</f>
        <v>3.3381611840799241E-3</v>
      </c>
      <c r="D1101" s="45">
        <f t="shared" si="73"/>
        <v>7.5485200019120846E-4</v>
      </c>
      <c r="E1101" s="45">
        <f>(VLOOKUP(A1101,Template!$A$1:$I$10000,6,FALSE)/VLOOKUP(A849,Template!$A$1:$I$10000,6,FALSE))-(VLOOKUP(A1101,Template!$A$1:$I$10000,8,FALSE)/VLOOKUP(A849,Template!$A$1:$I$10000,8,FALSE))</f>
        <v>2.2375073851219618E-2</v>
      </c>
      <c r="F1101" s="45">
        <f t="shared" si="69"/>
        <v>1.1596646962896314E-4</v>
      </c>
      <c r="G1101" s="46">
        <f t="shared" si="70"/>
        <v>5.2551328280032644E-2</v>
      </c>
      <c r="H1101" s="85">
        <f t="shared" si="71"/>
        <v>0.42577560993298874</v>
      </c>
      <c r="I1101" s="62">
        <f t="shared" si="72"/>
        <v>0.10071648388884989</v>
      </c>
    </row>
    <row r="1102" spans="1:9" x14ac:dyDescent="0.2">
      <c r="A1102" s="36">
        <v>42156</v>
      </c>
      <c r="B1102" s="47">
        <f>VLOOKUP(A1102,Template!$A$1:$I$10000,7,FALSE)</f>
        <v>-6.908823836862088E-3</v>
      </c>
      <c r="C1102" s="47">
        <f>VLOOKUP(A1102,Template!$A$1:$I$10000,9,FALSE)</f>
        <v>-1.0050375467789863E-2</v>
      </c>
      <c r="D1102" s="47">
        <f t="shared" si="73"/>
        <v>3.1415516309277747E-3</v>
      </c>
      <c r="E1102" s="47">
        <f>(VLOOKUP(A1102,Template!$A$1:$I$10000,6,FALSE)/VLOOKUP(A850,Template!$A$1:$I$10000,6,FALSE))-(VLOOKUP(A1102,Template!$A$1:$I$10000,8,FALSE)/VLOOKUP(A850,Template!$A$1:$I$10000,8,FALSE))</f>
        <v>2.5937826914709028E-2</v>
      </c>
      <c r="F1102" s="47">
        <f t="shared" si="69"/>
        <v>1.1606101041324424E-4</v>
      </c>
      <c r="G1102" s="48">
        <f t="shared" si="70"/>
        <v>5.2468769162577603E-2</v>
      </c>
      <c r="H1102" s="86">
        <f t="shared" si="71"/>
        <v>0.49434792027118318</v>
      </c>
      <c r="I1102" s="62">
        <f t="shared" si="72"/>
        <v>0.10071648388884989</v>
      </c>
    </row>
    <row r="1103" spans="1:9" x14ac:dyDescent="0.2">
      <c r="A1103" s="40">
        <v>42157</v>
      </c>
      <c r="B1103" s="45">
        <f>VLOOKUP(A1103,Template!$A$1:$I$10000,7,FALSE)</f>
        <v>-1.0718577036531896E-2</v>
      </c>
      <c r="C1103" s="45">
        <f>VLOOKUP(A1103,Template!$A$1:$I$10000,9,FALSE)</f>
        <v>-4.7066637369661546E-3</v>
      </c>
      <c r="D1103" s="45">
        <f t="shared" si="73"/>
        <v>-6.0119132995657409E-3</v>
      </c>
      <c r="E1103" s="45">
        <f>(VLOOKUP(A1103,Template!$A$1:$I$10000,6,FALSE)/VLOOKUP(A851,Template!$A$1:$I$10000,6,FALSE))-(VLOOKUP(A1103,Template!$A$1:$I$10000,8,FALSE)/VLOOKUP(A851,Template!$A$1:$I$10000,8,FALSE))</f>
        <v>2.1022430653834911E-2</v>
      </c>
      <c r="F1103" s="45">
        <f t="shared" si="69"/>
        <v>9.3847857358222839E-5</v>
      </c>
      <c r="G1103" s="46">
        <f t="shared" si="70"/>
        <v>5.2554144460089845E-2</v>
      </c>
      <c r="H1103" s="85">
        <f t="shared" si="71"/>
        <v>0.40001470616269968</v>
      </c>
      <c r="I1103" s="62">
        <f t="shared" si="72"/>
        <v>0.10071648388884989</v>
      </c>
    </row>
    <row r="1104" spans="1:9" x14ac:dyDescent="0.2">
      <c r="A1104" s="36">
        <v>42158</v>
      </c>
      <c r="B1104" s="47">
        <f>VLOOKUP(A1104,Template!$A$1:$I$10000,7,FALSE)</f>
        <v>-2.1346003105771061E-4</v>
      </c>
      <c r="C1104" s="47">
        <f>VLOOKUP(A1104,Template!$A$1:$I$10000,9,FALSE)</f>
        <v>2.094774103072794E-3</v>
      </c>
      <c r="D1104" s="47">
        <f t="shared" si="73"/>
        <v>-2.3082341341305046E-3</v>
      </c>
      <c r="E1104" s="47">
        <f>(VLOOKUP(A1104,Template!$A$1:$I$10000,6,FALSE)/VLOOKUP(A852,Template!$A$1:$I$10000,6,FALSE))-(VLOOKUP(A1104,Template!$A$1:$I$10000,8,FALSE)/VLOOKUP(A852,Template!$A$1:$I$10000,8,FALSE))</f>
        <v>2.0260785002081061E-2</v>
      </c>
      <c r="F1104" s="47">
        <f t="shared" si="69"/>
        <v>9.0394073701873112E-5</v>
      </c>
      <c r="G1104" s="48">
        <f t="shared" si="70"/>
        <v>5.288819565260388E-2</v>
      </c>
      <c r="H1104" s="86">
        <f t="shared" si="71"/>
        <v>0.38308709064616292</v>
      </c>
      <c r="I1104" s="62">
        <f t="shared" si="72"/>
        <v>0.10071648388884989</v>
      </c>
    </row>
    <row r="1105" spans="1:9" x14ac:dyDescent="0.2">
      <c r="A1105" s="40">
        <v>42159</v>
      </c>
      <c r="B1105" s="45">
        <f>VLOOKUP(A1105,Template!$A$1:$I$10000,7,FALSE)</f>
        <v>-6.7684965036644007E-3</v>
      </c>
      <c r="C1105" s="45">
        <f>VLOOKUP(A1105,Template!$A$1:$I$10000,9,FALSE)</f>
        <v>-1.0419430911812855E-2</v>
      </c>
      <c r="D1105" s="45">
        <f t="shared" si="73"/>
        <v>3.650934408148454E-3</v>
      </c>
      <c r="E1105" s="45">
        <f>(VLOOKUP(A1105,Template!$A$1:$I$10000,6,FALSE)/VLOOKUP(A853,Template!$A$1:$I$10000,6,FALSE))-(VLOOKUP(A1105,Template!$A$1:$I$10000,8,FALSE)/VLOOKUP(A853,Template!$A$1:$I$10000,8,FALSE))</f>
        <v>1.9361115247191751E-2</v>
      </c>
      <c r="F1105" s="45">
        <f t="shared" si="69"/>
        <v>1.1118138531384731E-4</v>
      </c>
      <c r="G1105" s="46">
        <f t="shared" si="70"/>
        <v>5.2915518509967757E-2</v>
      </c>
      <c r="H1105" s="85">
        <f t="shared" si="71"/>
        <v>0.36588728207481658</v>
      </c>
      <c r="I1105" s="62">
        <f t="shared" si="72"/>
        <v>0.10071648388884989</v>
      </c>
    </row>
    <row r="1106" spans="1:9" x14ac:dyDescent="0.2">
      <c r="A1106" s="36">
        <v>42160</v>
      </c>
      <c r="B1106" s="47">
        <f>VLOOKUP(A1106,Template!$A$1:$I$10000,7,FALSE)</f>
        <v>-3.6272109045609735E-3</v>
      </c>
      <c r="C1106" s="47">
        <f>VLOOKUP(A1106,Template!$A$1:$I$10000,9,FALSE)</f>
        <v>3.5898240252578706E-3</v>
      </c>
      <c r="D1106" s="47">
        <f t="shared" si="73"/>
        <v>-7.2170349298188441E-3</v>
      </c>
      <c r="E1106" s="47">
        <f>(VLOOKUP(A1106,Template!$A$1:$I$10000,6,FALSE)/VLOOKUP(A854,Template!$A$1:$I$10000,6,FALSE))-(VLOOKUP(A1106,Template!$A$1:$I$10000,8,FALSE)/VLOOKUP(A854,Template!$A$1:$I$10000,8,FALSE))</f>
        <v>1.5390986845752908E-2</v>
      </c>
      <c r="F1106" s="47">
        <f t="shared" si="69"/>
        <v>6.4812868549468135E-5</v>
      </c>
      <c r="G1106" s="48">
        <f t="shared" si="70"/>
        <v>5.285017260295316E-2</v>
      </c>
      <c r="H1106" s="86">
        <f t="shared" si="71"/>
        <v>0.29121923520251458</v>
      </c>
      <c r="I1106" s="62">
        <f t="shared" si="72"/>
        <v>0.10071648388884989</v>
      </c>
    </row>
    <row r="1107" spans="1:9" x14ac:dyDescent="0.2">
      <c r="A1107" s="40">
        <v>42163</v>
      </c>
      <c r="B1107" s="45">
        <f>VLOOKUP(A1107,Template!$A$1:$I$10000,7,FALSE)</f>
        <v>5.6083577374876903E-4</v>
      </c>
      <c r="C1107" s="45">
        <f>VLOOKUP(A1107,Template!$A$1:$I$10000,9,FALSE)</f>
        <v>-5.0541589047726765E-3</v>
      </c>
      <c r="D1107" s="45">
        <f t="shared" si="73"/>
        <v>5.6149946785214455E-3</v>
      </c>
      <c r="E1107" s="45">
        <f>(VLOOKUP(A1107,Template!$A$1:$I$10000,6,FALSE)/VLOOKUP(A855,Template!$A$1:$I$10000,6,FALSE))-(VLOOKUP(A1107,Template!$A$1:$I$10000,8,FALSE)/VLOOKUP(A855,Template!$A$1:$I$10000,8,FALSE))</f>
        <v>2.5027807053928708E-2</v>
      </c>
      <c r="F1107" s="45">
        <f t="shared" si="69"/>
        <v>9.9503391505650598E-5</v>
      </c>
      <c r="G1107" s="46">
        <f t="shared" si="70"/>
        <v>5.325500143401201E-2</v>
      </c>
      <c r="H1107" s="85">
        <f t="shared" si="71"/>
        <v>0.46996162576280337</v>
      </c>
      <c r="I1107" s="62">
        <f t="shared" si="72"/>
        <v>0.10071648388884989</v>
      </c>
    </row>
    <row r="1108" spans="1:9" x14ac:dyDescent="0.2">
      <c r="A1108" s="36">
        <v>42164</v>
      </c>
      <c r="B1108" s="47">
        <f>VLOOKUP(A1108,Template!$A$1:$I$10000,7,FALSE)</f>
        <v>-1.0512686527850645E-2</v>
      </c>
      <c r="C1108" s="47">
        <f>VLOOKUP(A1108,Template!$A$1:$I$10000,9,FALSE)</f>
        <v>-1.02255395264228E-2</v>
      </c>
      <c r="D1108" s="47">
        <f t="shared" si="73"/>
        <v>-2.8714700142784544E-4</v>
      </c>
      <c r="E1108" s="47">
        <f>(VLOOKUP(A1108,Template!$A$1:$I$10000,6,FALSE)/VLOOKUP(A856,Template!$A$1:$I$10000,6,FALSE))-(VLOOKUP(A1108,Template!$A$1:$I$10000,8,FALSE)/VLOOKUP(A856,Template!$A$1:$I$10000,8,FALSE))</f>
        <v>2.3041541059110604E-2</v>
      </c>
      <c r="F1108" s="47">
        <f t="shared" si="69"/>
        <v>1.1421902267609502E-4</v>
      </c>
      <c r="G1108" s="48">
        <f t="shared" si="70"/>
        <v>5.3382899532691465E-2</v>
      </c>
      <c r="H1108" s="86">
        <f t="shared" si="71"/>
        <v>0.43162775459583386</v>
      </c>
      <c r="I1108" s="62">
        <f t="shared" si="72"/>
        <v>0.10071648388884989</v>
      </c>
    </row>
    <row r="1109" spans="1:9" x14ac:dyDescent="0.2">
      <c r="A1109" s="40">
        <v>42165</v>
      </c>
      <c r="B1109" s="45">
        <f>VLOOKUP(A1109,Template!$A$1:$I$10000,7,FALSE)</f>
        <v>1.103987411810281E-2</v>
      </c>
      <c r="C1109" s="45">
        <f>VLOOKUP(A1109,Template!$A$1:$I$10000,9,FALSE)</f>
        <v>1.2688718124619358E-2</v>
      </c>
      <c r="D1109" s="45">
        <f t="shared" si="73"/>
        <v>-1.6488440065165477E-3</v>
      </c>
      <c r="E1109" s="45">
        <f>(VLOOKUP(A1109,Template!$A$1:$I$10000,6,FALSE)/VLOOKUP(A857,Template!$A$1:$I$10000,6,FALSE))-(VLOOKUP(A1109,Template!$A$1:$I$10000,8,FALSE)/VLOOKUP(A857,Template!$A$1:$I$10000,8,FALSE))</f>
        <v>2.161872805337417E-2</v>
      </c>
      <c r="F1109" s="45">
        <f t="shared" si="69"/>
        <v>1.0221188935024392E-4</v>
      </c>
      <c r="G1109" s="46">
        <f t="shared" si="70"/>
        <v>5.3369077437021295E-2</v>
      </c>
      <c r="H1109" s="85">
        <f t="shared" si="71"/>
        <v>0.40507966582119698</v>
      </c>
      <c r="I1109" s="62">
        <f t="shared" si="72"/>
        <v>0.10071648388884989</v>
      </c>
    </row>
    <row r="1110" spans="1:9" x14ac:dyDescent="0.2">
      <c r="A1110" s="36">
        <v>42166</v>
      </c>
      <c r="B1110" s="47">
        <f>VLOOKUP(A1110,Template!$A$1:$I$10000,7,FALSE)</f>
        <v>2.2462173039714539E-3</v>
      </c>
      <c r="C1110" s="47">
        <f>VLOOKUP(A1110,Template!$A$1:$I$10000,9,FALSE)</f>
        <v>2.8310065997840805E-3</v>
      </c>
      <c r="D1110" s="47">
        <f t="shared" si="73"/>
        <v>-5.8478929581262662E-4</v>
      </c>
      <c r="E1110" s="47">
        <f>(VLOOKUP(A1110,Template!$A$1:$I$10000,6,FALSE)/VLOOKUP(A858,Template!$A$1:$I$10000,6,FALSE))-(VLOOKUP(A1110,Template!$A$1:$I$10000,8,FALSE)/VLOOKUP(A858,Template!$A$1:$I$10000,8,FALSE))</f>
        <v>1.7439717124818177E-2</v>
      </c>
      <c r="F1110" s="47">
        <f t="shared" si="69"/>
        <v>1.0027196510491653E-4</v>
      </c>
      <c r="G1110" s="48">
        <f t="shared" si="70"/>
        <v>5.3397661500934369E-2</v>
      </c>
      <c r="H1110" s="86">
        <f t="shared" si="71"/>
        <v>0.32660076555062267</v>
      </c>
      <c r="I1110" s="62">
        <f t="shared" si="72"/>
        <v>0.10071648388884989</v>
      </c>
    </row>
    <row r="1111" spans="1:9" x14ac:dyDescent="0.2">
      <c r="A1111" s="40">
        <v>42167</v>
      </c>
      <c r="B1111" s="45">
        <f>VLOOKUP(A1111,Template!$A$1:$I$10000,7,FALSE)</f>
        <v>-7.3828223238137092E-4</v>
      </c>
      <c r="C1111" s="45">
        <f>VLOOKUP(A1111,Template!$A$1:$I$10000,9,FALSE)</f>
        <v>-2.5129871275573201E-3</v>
      </c>
      <c r="D1111" s="45">
        <f t="shared" si="73"/>
        <v>1.7747048951759492E-3</v>
      </c>
      <c r="E1111" s="45">
        <f>(VLOOKUP(A1111,Template!$A$1:$I$10000,6,FALSE)/VLOOKUP(A859,Template!$A$1:$I$10000,6,FALSE))-(VLOOKUP(A1111,Template!$A$1:$I$10000,8,FALSE)/VLOOKUP(A859,Template!$A$1:$I$10000,8,FALSE))</f>
        <v>1.8415353250866628E-2</v>
      </c>
      <c r="F1111" s="45">
        <f t="shared" si="69"/>
        <v>9.3184981868100437E-5</v>
      </c>
      <c r="G1111" s="46">
        <f t="shared" si="70"/>
        <v>5.3288501220430606E-2</v>
      </c>
      <c r="H1111" s="85">
        <f t="shared" si="71"/>
        <v>0.34557836736091674</v>
      </c>
      <c r="I1111" s="62">
        <f t="shared" si="72"/>
        <v>0.10071648388884989</v>
      </c>
    </row>
    <row r="1112" spans="1:9" x14ac:dyDescent="0.2">
      <c r="A1112" s="36">
        <v>42170</v>
      </c>
      <c r="B1112" s="47">
        <f>VLOOKUP(A1112,Template!$A$1:$I$10000,7,FALSE)</f>
        <v>-1.2769745554517375E-2</v>
      </c>
      <c r="C1112" s="47">
        <f>VLOOKUP(A1112,Template!$A$1:$I$10000,9,FALSE)</f>
        <v>-7.9774196319825075E-3</v>
      </c>
      <c r="D1112" s="47">
        <f t="shared" si="73"/>
        <v>-4.792325922534868E-3</v>
      </c>
      <c r="E1112" s="47">
        <f>(VLOOKUP(A1112,Template!$A$1:$I$10000,6,FALSE)/VLOOKUP(A860,Template!$A$1:$I$10000,6,FALSE))-(VLOOKUP(A1112,Template!$A$1:$I$10000,8,FALSE)/VLOOKUP(A860,Template!$A$1:$I$10000,8,FALSE))</f>
        <v>2.0476616966978556E-2</v>
      </c>
      <c r="F1112" s="47">
        <f t="shared" si="69"/>
        <v>7.0406247384354785E-5</v>
      </c>
      <c r="G1112" s="48">
        <f t="shared" si="70"/>
        <v>5.3307956666479535E-2</v>
      </c>
      <c r="H1112" s="86">
        <f t="shared" si="71"/>
        <v>0.3841193369141912</v>
      </c>
      <c r="I1112" s="62">
        <f t="shared" si="72"/>
        <v>0.10071648388884989</v>
      </c>
    </row>
    <row r="1113" spans="1:9" x14ac:dyDescent="0.2">
      <c r="A1113" s="40">
        <v>42171</v>
      </c>
      <c r="B1113" s="45">
        <f>VLOOKUP(A1113,Template!$A$1:$I$10000,7,FALSE)</f>
        <v>1.2731549979285717E-3</v>
      </c>
      <c r="C1113" s="45">
        <f>VLOOKUP(A1113,Template!$A$1:$I$10000,9,FALSE)</f>
        <v>2.9726046588636201E-3</v>
      </c>
      <c r="D1113" s="45">
        <f t="shared" si="73"/>
        <v>-1.6994496609350485E-3</v>
      </c>
      <c r="E1113" s="45">
        <f>(VLOOKUP(A1113,Template!$A$1:$I$10000,6,FALSE)/VLOOKUP(A861,Template!$A$1:$I$10000,6,FALSE))-(VLOOKUP(A1113,Template!$A$1:$I$10000,8,FALSE)/VLOOKUP(A861,Template!$A$1:$I$10000,8,FALSE))</f>
        <v>1.5573285715391183E-2</v>
      </c>
      <c r="F1113" s="45">
        <f t="shared" si="69"/>
        <v>9.2097421482467318E-5</v>
      </c>
      <c r="G1113" s="46">
        <f t="shared" si="70"/>
        <v>5.3032806486161134E-2</v>
      </c>
      <c r="H1113" s="85">
        <f t="shared" si="71"/>
        <v>0.2936538106738707</v>
      </c>
      <c r="I1113" s="62">
        <f t="shared" si="72"/>
        <v>0.10071648388884989</v>
      </c>
    </row>
    <row r="1114" spans="1:9" x14ac:dyDescent="0.2">
      <c r="A1114" s="36">
        <v>42172</v>
      </c>
      <c r="B1114" s="47">
        <f>VLOOKUP(A1114,Template!$A$1:$I$10000,7,FALSE)</f>
        <v>1.9323910313144843E-3</v>
      </c>
      <c r="C1114" s="47">
        <f>VLOOKUP(A1114,Template!$A$1:$I$10000,9,FALSE)</f>
        <v>3.4006176476564232E-3</v>
      </c>
      <c r="D1114" s="47">
        <f t="shared" si="73"/>
        <v>-1.4682266163419389E-3</v>
      </c>
      <c r="E1114" s="47">
        <f>(VLOOKUP(A1114,Template!$A$1:$I$10000,6,FALSE)/VLOOKUP(A862,Template!$A$1:$I$10000,6,FALSE))-(VLOOKUP(A1114,Template!$A$1:$I$10000,8,FALSE)/VLOOKUP(A862,Template!$A$1:$I$10000,8,FALSE))</f>
        <v>1.1986100882232398E-2</v>
      </c>
      <c r="F1114" s="47">
        <f t="shared" si="69"/>
        <v>7.3467179168473087E-5</v>
      </c>
      <c r="G1114" s="48">
        <f t="shared" si="70"/>
        <v>5.2968786536981713E-2</v>
      </c>
      <c r="H1114" s="86">
        <f t="shared" si="71"/>
        <v>0.22628611425455158</v>
      </c>
      <c r="I1114" s="62">
        <f t="shared" si="72"/>
        <v>0.10071648388884989</v>
      </c>
    </row>
    <row r="1115" spans="1:9" x14ac:dyDescent="0.2">
      <c r="A1115" s="40">
        <v>42173</v>
      </c>
      <c r="B1115" s="45">
        <f>VLOOKUP(A1115,Template!$A$1:$I$10000,7,FALSE)</f>
        <v>-5.6701517812389746E-3</v>
      </c>
      <c r="C1115" s="45">
        <f>VLOOKUP(A1115,Template!$A$1:$I$10000,9,FALSE)</f>
        <v>-9.2535643687150504E-3</v>
      </c>
      <c r="D1115" s="45">
        <f t="shared" si="73"/>
        <v>3.5834125874760758E-3</v>
      </c>
      <c r="E1115" s="45">
        <f>(VLOOKUP(A1115,Template!$A$1:$I$10000,6,FALSE)/VLOOKUP(A863,Template!$A$1:$I$10000,6,FALSE))-(VLOOKUP(A1115,Template!$A$1:$I$10000,8,FALSE)/VLOOKUP(A863,Template!$A$1:$I$10000,8,FALSE))</f>
        <v>1.2646139548856183E-2</v>
      </c>
      <c r="F1115" s="45">
        <f t="shared" si="69"/>
        <v>7.921723697660358E-5</v>
      </c>
      <c r="G1115" s="46">
        <f t="shared" si="70"/>
        <v>5.2951210394001379E-2</v>
      </c>
      <c r="H1115" s="85">
        <f t="shared" si="71"/>
        <v>0.23882626015077479</v>
      </c>
      <c r="I1115" s="62">
        <f t="shared" si="72"/>
        <v>0.10071648388884989</v>
      </c>
    </row>
    <row r="1116" spans="1:9" x14ac:dyDescent="0.2">
      <c r="A1116" s="36">
        <v>42174</v>
      </c>
      <c r="B1116" s="47">
        <f>VLOOKUP(A1116,Template!$A$1:$I$10000,7,FALSE)</f>
        <v>-4.2555934176613519E-3</v>
      </c>
      <c r="C1116" s="47">
        <f>VLOOKUP(A1116,Template!$A$1:$I$10000,9,FALSE)</f>
        <v>-5.4185241483259983E-3</v>
      </c>
      <c r="D1116" s="47">
        <f t="shared" si="73"/>
        <v>1.1629307306646464E-3</v>
      </c>
      <c r="E1116" s="47">
        <f>(VLOOKUP(A1116,Template!$A$1:$I$10000,6,FALSE)/VLOOKUP(A864,Template!$A$1:$I$10000,6,FALSE))-(VLOOKUP(A1116,Template!$A$1:$I$10000,8,FALSE)/VLOOKUP(A864,Template!$A$1:$I$10000,8,FALSE))</f>
        <v>1.1895413687398548E-2</v>
      </c>
      <c r="F1116" s="47">
        <f t="shared" si="69"/>
        <v>7.2253050494216787E-5</v>
      </c>
      <c r="G1116" s="48">
        <f t="shared" si="70"/>
        <v>5.2990995914329764E-2</v>
      </c>
      <c r="H1116" s="86">
        <f t="shared" si="71"/>
        <v>0.22447990422051692</v>
      </c>
      <c r="I1116" s="62">
        <f t="shared" si="72"/>
        <v>0.10071648388884989</v>
      </c>
    </row>
    <row r="1117" spans="1:9" x14ac:dyDescent="0.2">
      <c r="A1117" s="40">
        <v>42177</v>
      </c>
      <c r="B1117" s="45">
        <f>VLOOKUP(A1117,Template!$A$1:$I$10000,7,FALSE)</f>
        <v>2.0864051427837316E-2</v>
      </c>
      <c r="C1117" s="45">
        <f>VLOOKUP(A1117,Template!$A$1:$I$10000,9,FALSE)</f>
        <v>6.5499827902413266E-3</v>
      </c>
      <c r="D1117" s="45">
        <f t="shared" si="73"/>
        <v>1.4314068637595989E-2</v>
      </c>
      <c r="E1117" s="45">
        <f>(VLOOKUP(A1117,Template!$A$1:$I$10000,6,FALSE)/VLOOKUP(A865,Template!$A$1:$I$10000,6,FALSE))-(VLOOKUP(A1117,Template!$A$1:$I$10000,8,FALSE)/VLOOKUP(A865,Template!$A$1:$I$10000,8,FALSE))</f>
        <v>2.5378416085474198E-2</v>
      </c>
      <c r="F1117" s="45">
        <f t="shared" si="69"/>
        <v>1.2103465137599781E-4</v>
      </c>
      <c r="G1117" s="46">
        <f t="shared" si="70"/>
        <v>5.2967968332540576E-2</v>
      </c>
      <c r="H1117" s="85">
        <f t="shared" si="71"/>
        <v>0.47912761022180095</v>
      </c>
      <c r="I1117" s="62">
        <f t="shared" si="72"/>
        <v>0.10071648388884989</v>
      </c>
    </row>
    <row r="1118" spans="1:9" x14ac:dyDescent="0.2">
      <c r="A1118" s="36">
        <v>42178</v>
      </c>
      <c r="B1118" s="47">
        <f>VLOOKUP(A1118,Template!$A$1:$I$10000,7,FALSE)</f>
        <v>3.4575794330571341E-3</v>
      </c>
      <c r="C1118" s="47">
        <f>VLOOKUP(A1118,Template!$A$1:$I$10000,9,FALSE)</f>
        <v>9.365494151032383E-4</v>
      </c>
      <c r="D1118" s="47">
        <f t="shared" si="73"/>
        <v>2.5210300179538958E-3</v>
      </c>
      <c r="E1118" s="47">
        <f>(VLOOKUP(A1118,Template!$A$1:$I$10000,6,FALSE)/VLOOKUP(A866,Template!$A$1:$I$10000,6,FALSE))-(VLOOKUP(A1118,Template!$A$1:$I$10000,8,FALSE)/VLOOKUP(A866,Template!$A$1:$I$10000,8,FALSE))</f>
        <v>3.7445186600859603E-2</v>
      </c>
      <c r="F1118" s="47">
        <f t="shared" si="69"/>
        <v>1.2622042224213882E-4</v>
      </c>
      <c r="G1118" s="48">
        <f t="shared" si="70"/>
        <v>5.4840312127625225E-2</v>
      </c>
      <c r="H1118" s="86">
        <f t="shared" si="71"/>
        <v>0.68280403863706285</v>
      </c>
      <c r="I1118" s="62">
        <f t="shared" si="72"/>
        <v>0.10071648388884989</v>
      </c>
    </row>
    <row r="1119" spans="1:9" x14ac:dyDescent="0.2">
      <c r="A1119" s="40">
        <v>42179</v>
      </c>
      <c r="B1119" s="45">
        <f>VLOOKUP(A1119,Template!$A$1:$I$10000,7,FALSE)</f>
        <v>-6.5533552688502583E-3</v>
      </c>
      <c r="C1119" s="45">
        <f>VLOOKUP(A1119,Template!$A$1:$I$10000,9,FALSE)</f>
        <v>-4.2500465287037548E-3</v>
      </c>
      <c r="D1119" s="45">
        <f t="shared" si="73"/>
        <v>-2.3033087401465036E-3</v>
      </c>
      <c r="E1119" s="45">
        <f>(VLOOKUP(A1119,Template!$A$1:$I$10000,6,FALSE)/VLOOKUP(A867,Template!$A$1:$I$10000,6,FALSE))-(VLOOKUP(A1119,Template!$A$1:$I$10000,8,FALSE)/VLOOKUP(A867,Template!$A$1:$I$10000,8,FALSE))</f>
        <v>3.1924452906199496E-2</v>
      </c>
      <c r="F1119" s="45">
        <f t="shared" si="69"/>
        <v>1.5398659179491995E-4</v>
      </c>
      <c r="G1119" s="46">
        <f t="shared" si="70"/>
        <v>5.4066101211125824E-2</v>
      </c>
      <c r="H1119" s="85">
        <f t="shared" si="71"/>
        <v>0.59047077912157686</v>
      </c>
      <c r="I1119" s="62">
        <f t="shared" si="72"/>
        <v>0.10071648388884989</v>
      </c>
    </row>
    <row r="1120" spans="1:9" x14ac:dyDescent="0.2">
      <c r="A1120" s="36">
        <v>42180</v>
      </c>
      <c r="B1120" s="47">
        <f>VLOOKUP(A1120,Template!$A$1:$I$10000,7,FALSE)</f>
        <v>-1.1213881832227268E-2</v>
      </c>
      <c r="C1120" s="47">
        <f>VLOOKUP(A1120,Template!$A$1:$I$10000,9,FALSE)</f>
        <v>-1.1601171638963126E-2</v>
      </c>
      <c r="D1120" s="47">
        <f t="shared" si="73"/>
        <v>3.8728980673585767E-4</v>
      </c>
      <c r="E1120" s="47">
        <f>(VLOOKUP(A1120,Template!$A$1:$I$10000,6,FALSE)/VLOOKUP(A868,Template!$A$1:$I$10000,6,FALSE))-(VLOOKUP(A1120,Template!$A$1:$I$10000,8,FALSE)/VLOOKUP(A868,Template!$A$1:$I$10000,8,FALSE))</f>
        <v>2.8144998935802246E-2</v>
      </c>
      <c r="F1120" s="47">
        <f t="shared" si="69"/>
        <v>1.4505264326361819E-4</v>
      </c>
      <c r="G1120" s="48">
        <f t="shared" si="70"/>
        <v>5.4064426073041891E-2</v>
      </c>
      <c r="H1120" s="86">
        <f t="shared" si="71"/>
        <v>0.52058258970099691</v>
      </c>
      <c r="I1120" s="62">
        <f t="shared" si="72"/>
        <v>0.10071648388884989</v>
      </c>
    </row>
    <row r="1121" spans="1:9" x14ac:dyDescent="0.2">
      <c r="A1121" s="40">
        <v>42181</v>
      </c>
      <c r="B1121" s="45">
        <f>VLOOKUP(A1121,Template!$A$1:$I$10000,7,FALSE)</f>
        <v>-5.8914155917622058E-4</v>
      </c>
      <c r="C1121" s="45">
        <f>VLOOKUP(A1121,Template!$A$1:$I$10000,9,FALSE)</f>
        <v>5.4554921470444384E-3</v>
      </c>
      <c r="D1121" s="45">
        <f t="shared" si="73"/>
        <v>-6.044633706220659E-3</v>
      </c>
      <c r="E1121" s="45">
        <f>(VLOOKUP(A1121,Template!$A$1:$I$10000,6,FALSE)/VLOOKUP(A869,Template!$A$1:$I$10000,6,FALSE))-(VLOOKUP(A1121,Template!$A$1:$I$10000,8,FALSE)/VLOOKUP(A869,Template!$A$1:$I$10000,8,FALSE))</f>
        <v>2.6251828343565764E-2</v>
      </c>
      <c r="F1121" s="45">
        <f t="shared" si="69"/>
        <v>1.0582676561255152E-4</v>
      </c>
      <c r="G1121" s="46">
        <f t="shared" si="70"/>
        <v>5.3934812424317496E-2</v>
      </c>
      <c r="H1121" s="85">
        <f t="shared" si="71"/>
        <v>0.48673254181430409</v>
      </c>
      <c r="I1121" s="62">
        <f t="shared" si="72"/>
        <v>0.10071648388884989</v>
      </c>
    </row>
    <row r="1122" spans="1:9" x14ac:dyDescent="0.2">
      <c r="A1122" s="36">
        <v>42185</v>
      </c>
      <c r="B1122" s="47">
        <f>VLOOKUP(A1122,Template!$A$1:$I$10000,7,FALSE)</f>
        <v>-1.0198725997639935E-3</v>
      </c>
      <c r="C1122" s="47">
        <f>VLOOKUP(A1122,Template!$A$1:$I$10000,9,FALSE)</f>
        <v>4.0475190588937782E-3</v>
      </c>
      <c r="D1122" s="47">
        <f t="shared" si="73"/>
        <v>-5.0673916586577716E-3</v>
      </c>
      <c r="E1122" s="47">
        <f>(VLOOKUP(A1122,Template!$A$1:$I$10000,6,FALSE)/VLOOKUP(A870,Template!$A$1:$I$10000,6,FALSE))-(VLOOKUP(A1122,Template!$A$1:$I$10000,8,FALSE)/VLOOKUP(A870,Template!$A$1:$I$10000,8,FALSE))</f>
        <v>2.3314711750406225E-2</v>
      </c>
      <c r="F1122" s="47">
        <f t="shared" si="69"/>
        <v>1.0174873908970302E-4</v>
      </c>
      <c r="G1122" s="48">
        <f t="shared" si="70"/>
        <v>5.4127673783480539E-2</v>
      </c>
      <c r="H1122" s="86">
        <f t="shared" si="71"/>
        <v>0.43073552068150661</v>
      </c>
      <c r="I1122" s="62">
        <f t="shared" si="72"/>
        <v>0.10071648388884989</v>
      </c>
    </row>
    <row r="1123" spans="1:9" x14ac:dyDescent="0.2">
      <c r="A1123" s="40">
        <v>42186</v>
      </c>
      <c r="B1123" s="45">
        <f>VLOOKUP(A1123,Template!$A$1:$I$10000,7,FALSE)</f>
        <v>-5.594769416051526E-3</v>
      </c>
      <c r="C1123" s="45">
        <f>VLOOKUP(A1123,Template!$A$1:$I$10000,9,FALSE)</f>
        <v>-1.6735521285058064E-2</v>
      </c>
      <c r="D1123" s="45">
        <f t="shared" si="73"/>
        <v>1.1140751869006538E-2</v>
      </c>
      <c r="E1123" s="45">
        <f>(VLOOKUP(A1123,Template!$A$1:$I$10000,6,FALSE)/VLOOKUP(A871,Template!$A$1:$I$10000,6,FALSE))-(VLOOKUP(A1123,Template!$A$1:$I$10000,8,FALSE)/VLOOKUP(A871,Template!$A$1:$I$10000,8,FALSE))</f>
        <v>3.1629497752788893E-2</v>
      </c>
      <c r="F1123" s="45">
        <f t="shared" si="69"/>
        <v>1.5516714236358202E-4</v>
      </c>
      <c r="G1123" s="46">
        <f t="shared" si="70"/>
        <v>5.4319050977966327E-2</v>
      </c>
      <c r="H1123" s="85">
        <f t="shared" si="71"/>
        <v>0.58229105964349237</v>
      </c>
      <c r="I1123" s="62">
        <f t="shared" si="72"/>
        <v>0.10071648388884989</v>
      </c>
    </row>
    <row r="1124" spans="1:9" x14ac:dyDescent="0.2">
      <c r="A1124" s="36">
        <v>42187</v>
      </c>
      <c r="B1124" s="47">
        <f>VLOOKUP(A1124,Template!$A$1:$I$10000,7,FALSE)</f>
        <v>-5.8755732878371658E-3</v>
      </c>
      <c r="C1124" s="47">
        <f>VLOOKUP(A1124,Template!$A$1:$I$10000,9,FALSE)</f>
        <v>6.0570790317024947E-3</v>
      </c>
      <c r="D1124" s="47">
        <f t="shared" si="73"/>
        <v>-1.1932652319539661E-2</v>
      </c>
      <c r="E1124" s="47">
        <f>(VLOOKUP(A1124,Template!$A$1:$I$10000,6,FALSE)/VLOOKUP(A872,Template!$A$1:$I$10000,6,FALSE))-(VLOOKUP(A1124,Template!$A$1:$I$10000,8,FALSE)/VLOOKUP(A872,Template!$A$1:$I$10000,8,FALSE))</f>
        <v>2.0378154532329829E-2</v>
      </c>
      <c r="F1124" s="47">
        <f t="shared" si="69"/>
        <v>9.730926680270089E-5</v>
      </c>
      <c r="G1124" s="48">
        <f t="shared" si="70"/>
        <v>5.5368298958799508E-2</v>
      </c>
      <c r="H1124" s="86">
        <f t="shared" si="71"/>
        <v>0.36804732880621022</v>
      </c>
      <c r="I1124" s="62">
        <f t="shared" si="72"/>
        <v>0.10071648388884989</v>
      </c>
    </row>
    <row r="1125" spans="1:9" x14ac:dyDescent="0.2">
      <c r="A1125" s="40">
        <v>42188</v>
      </c>
      <c r="B1125" s="45">
        <f>VLOOKUP(A1125,Template!$A$1:$I$10000,7,FALSE)</f>
        <v>3.7296087841884873E-3</v>
      </c>
      <c r="C1125" s="45">
        <f>VLOOKUP(A1125,Template!$A$1:$I$10000,9,FALSE)</f>
        <v>-3.154271365908512E-3</v>
      </c>
      <c r="D1125" s="45">
        <f t="shared" si="73"/>
        <v>6.8838801500969993E-3</v>
      </c>
      <c r="E1125" s="45">
        <f>(VLOOKUP(A1125,Template!$A$1:$I$10000,6,FALSE)/VLOOKUP(A873,Template!$A$1:$I$10000,6,FALSE))-(VLOOKUP(A1125,Template!$A$1:$I$10000,8,FALSE)/VLOOKUP(A873,Template!$A$1:$I$10000,8,FALSE))</f>
        <v>2.4619793991410011E-2</v>
      </c>
      <c r="F1125" s="45">
        <f t="shared" si="69"/>
        <v>1.2702170735757294E-4</v>
      </c>
      <c r="G1125" s="46">
        <f t="shared" si="70"/>
        <v>5.6665540765328669E-2</v>
      </c>
      <c r="H1125" s="85">
        <f t="shared" si="71"/>
        <v>0.43447558531857966</v>
      </c>
      <c r="I1125" s="62">
        <f t="shared" si="72"/>
        <v>0.10071648388884989</v>
      </c>
    </row>
    <row r="1126" spans="1:9" x14ac:dyDescent="0.2">
      <c r="A1126" s="36">
        <v>42191</v>
      </c>
      <c r="B1126" s="47">
        <f>VLOOKUP(A1126,Template!$A$1:$I$10000,7,FALSE)</f>
        <v>-1.1061562549576354E-2</v>
      </c>
      <c r="C1126" s="47">
        <f>VLOOKUP(A1126,Template!$A$1:$I$10000,9,FALSE)</f>
        <v>-1.2206831766386594E-2</v>
      </c>
      <c r="D1126" s="47">
        <f t="shared" si="73"/>
        <v>1.1452692168102407E-3</v>
      </c>
      <c r="E1126" s="47">
        <f>(VLOOKUP(A1126,Template!$A$1:$I$10000,6,FALSE)/VLOOKUP(A874,Template!$A$1:$I$10000,6,FALSE))-(VLOOKUP(A1126,Template!$A$1:$I$10000,8,FALSE)/VLOOKUP(A874,Template!$A$1:$I$10000,8,FALSE))</f>
        <v>2.7039913949159611E-2</v>
      </c>
      <c r="F1126" s="47">
        <f t="shared" si="69"/>
        <v>1.2089134230172277E-4</v>
      </c>
      <c r="G1126" s="48">
        <f t="shared" si="70"/>
        <v>5.7011831166177453E-2</v>
      </c>
      <c r="H1126" s="86">
        <f t="shared" si="71"/>
        <v>0.4742860103957014</v>
      </c>
      <c r="I1126" s="62">
        <f t="shared" si="72"/>
        <v>0.10071648388884989</v>
      </c>
    </row>
    <row r="1127" spans="1:9" x14ac:dyDescent="0.2">
      <c r="A1127" s="40">
        <v>42192</v>
      </c>
      <c r="B1127" s="45">
        <f>VLOOKUP(A1127,Template!$A$1:$I$10000,7,FALSE)</f>
        <v>-7.9828871785472266E-3</v>
      </c>
      <c r="C1127" s="45">
        <f>VLOOKUP(A1127,Template!$A$1:$I$10000,9,FALSE)</f>
        <v>-4.7707862445404148E-3</v>
      </c>
      <c r="D1127" s="45">
        <f t="shared" si="73"/>
        <v>-3.2121009340068118E-3</v>
      </c>
      <c r="E1127" s="45">
        <f>(VLOOKUP(A1127,Template!$A$1:$I$10000,6,FALSE)/VLOOKUP(A875,Template!$A$1:$I$10000,6,FALSE))-(VLOOKUP(A1127,Template!$A$1:$I$10000,8,FALSE)/VLOOKUP(A875,Template!$A$1:$I$10000,8,FALSE))</f>
        <v>2.2981287757105173E-2</v>
      </c>
      <c r="F1127" s="45">
        <f t="shared" si="69"/>
        <v>1.1437853056022703E-4</v>
      </c>
      <c r="G1127" s="46">
        <f t="shared" si="70"/>
        <v>5.6995999014364022E-2</v>
      </c>
      <c r="H1127" s="85">
        <f t="shared" si="71"/>
        <v>0.40320878929262161</v>
      </c>
      <c r="I1127" s="62">
        <f t="shared" si="72"/>
        <v>0.10071648388884989</v>
      </c>
    </row>
    <row r="1128" spans="1:9" x14ac:dyDescent="0.2">
      <c r="A1128" s="36">
        <v>42193</v>
      </c>
      <c r="B1128" s="47">
        <f>VLOOKUP(A1128,Template!$A$1:$I$10000,7,FALSE)</f>
        <v>-4.9366180405887583E-3</v>
      </c>
      <c r="C1128" s="47">
        <f>VLOOKUP(A1128,Template!$A$1:$I$10000,9,FALSE)</f>
        <v>-5.2383460696522333E-3</v>
      </c>
      <c r="D1128" s="47">
        <f t="shared" si="73"/>
        <v>3.0172802906347496E-4</v>
      </c>
      <c r="E1128" s="47">
        <f>(VLOOKUP(A1128,Template!$A$1:$I$10000,6,FALSE)/VLOOKUP(A876,Template!$A$1:$I$10000,6,FALSE))-(VLOOKUP(A1128,Template!$A$1:$I$10000,8,FALSE)/VLOOKUP(A876,Template!$A$1:$I$10000,8,FALSE))</f>
        <v>2.4578031205017892E-2</v>
      </c>
      <c r="F1128" s="47">
        <f t="shared" si="69"/>
        <v>1.1270379616370776E-4</v>
      </c>
      <c r="G1128" s="48">
        <f t="shared" si="70"/>
        <v>5.7090464826118327E-2</v>
      </c>
      <c r="H1128" s="86">
        <f t="shared" si="71"/>
        <v>0.4305102661166928</v>
      </c>
      <c r="I1128" s="62">
        <f t="shared" si="72"/>
        <v>0.10071648388884989</v>
      </c>
    </row>
    <row r="1129" spans="1:9" x14ac:dyDescent="0.2">
      <c r="A1129" s="40">
        <v>42194</v>
      </c>
      <c r="B1129" s="45">
        <f>VLOOKUP(A1129,Template!$A$1:$I$10000,7,FALSE)</f>
        <v>7.1462187428616986E-3</v>
      </c>
      <c r="C1129" s="45">
        <f>VLOOKUP(A1129,Template!$A$1:$I$10000,9,FALSE)</f>
        <v>1.0225857609655886E-2</v>
      </c>
      <c r="D1129" s="45">
        <f t="shared" si="73"/>
        <v>-3.0796388667941876E-3</v>
      </c>
      <c r="E1129" s="45">
        <f>(VLOOKUP(A1129,Template!$A$1:$I$10000,6,FALSE)/VLOOKUP(A877,Template!$A$1:$I$10000,6,FALSE))-(VLOOKUP(A1129,Template!$A$1:$I$10000,8,FALSE)/VLOOKUP(A877,Template!$A$1:$I$10000,8,FALSE))</f>
        <v>2.0977447677095973E-2</v>
      </c>
      <c r="F1129" s="45">
        <f t="shared" si="69"/>
        <v>1.0659929418578501E-4</v>
      </c>
      <c r="G1129" s="46">
        <f t="shared" si="70"/>
        <v>5.7066802646591634E-2</v>
      </c>
      <c r="H1129" s="85">
        <f t="shared" si="71"/>
        <v>0.36759458571749631</v>
      </c>
      <c r="I1129" s="62">
        <f t="shared" si="72"/>
        <v>0.10071648388884989</v>
      </c>
    </row>
    <row r="1130" spans="1:9" x14ac:dyDescent="0.2">
      <c r="A1130" s="36">
        <v>42195</v>
      </c>
      <c r="B1130" s="47">
        <f>VLOOKUP(A1130,Template!$A$1:$I$10000,7,FALSE)</f>
        <v>2.0109549994208997E-2</v>
      </c>
      <c r="C1130" s="47">
        <f>VLOOKUP(A1130,Template!$A$1:$I$10000,9,FALSE)</f>
        <v>2.2436159144486378E-2</v>
      </c>
      <c r="D1130" s="47">
        <f t="shared" si="73"/>
        <v>-2.3266091502773811E-3</v>
      </c>
      <c r="E1130" s="47">
        <f>(VLOOKUP(A1130,Template!$A$1:$I$10000,6,FALSE)/VLOOKUP(A878,Template!$A$1:$I$10000,6,FALSE))-(VLOOKUP(A1130,Template!$A$1:$I$10000,8,FALSE)/VLOOKUP(A878,Template!$A$1:$I$10000,8,FALSE))</f>
        <v>1.8288220844921987E-2</v>
      </c>
      <c r="F1130" s="47">
        <f t="shared" si="69"/>
        <v>9.43550356390232E-5</v>
      </c>
      <c r="G1130" s="48">
        <f t="shared" si="70"/>
        <v>5.7152495775883223E-2</v>
      </c>
      <c r="H1130" s="86">
        <f t="shared" si="71"/>
        <v>0.31998989014647916</v>
      </c>
      <c r="I1130" s="62">
        <f t="shared" si="72"/>
        <v>0.10071648388884989</v>
      </c>
    </row>
    <row r="1131" spans="1:9" x14ac:dyDescent="0.2">
      <c r="A1131" s="40">
        <v>42198</v>
      </c>
      <c r="B1131" s="45">
        <f>VLOOKUP(A1131,Template!$A$1:$I$10000,7,FALSE)</f>
        <v>1.0262319651301866E-2</v>
      </c>
      <c r="C1131" s="45">
        <f>VLOOKUP(A1131,Template!$A$1:$I$10000,9,FALSE)</f>
        <v>5.5001249442903077E-3</v>
      </c>
      <c r="D1131" s="45">
        <f t="shared" si="73"/>
        <v>4.7621947070115578E-3</v>
      </c>
      <c r="E1131" s="45">
        <f>(VLOOKUP(A1131,Template!$A$1:$I$10000,6,FALSE)/VLOOKUP(A879,Template!$A$1:$I$10000,6,FALSE))-(VLOOKUP(A1131,Template!$A$1:$I$10000,8,FALSE)/VLOOKUP(A879,Template!$A$1:$I$10000,8,FALSE))</f>
        <v>2.5735272861052261E-2</v>
      </c>
      <c r="F1131" s="45">
        <f t="shared" si="69"/>
        <v>1.0979505522738013E-4</v>
      </c>
      <c r="G1131" s="46">
        <f t="shared" si="70"/>
        <v>5.7199047346257359E-2</v>
      </c>
      <c r="H1131" s="85">
        <f t="shared" si="71"/>
        <v>0.44992485111268499</v>
      </c>
      <c r="I1131" s="62">
        <f t="shared" si="72"/>
        <v>0.10071648388884989</v>
      </c>
    </row>
    <row r="1132" spans="1:9" x14ac:dyDescent="0.2">
      <c r="A1132" s="36">
        <v>42199</v>
      </c>
      <c r="B1132" s="47">
        <f>VLOOKUP(A1132,Template!$A$1:$I$10000,7,FALSE)</f>
        <v>5.9097450506238047E-3</v>
      </c>
      <c r="C1132" s="47">
        <f>VLOOKUP(A1132,Template!$A$1:$I$10000,9,FALSE)</f>
        <v>3.2897096651876012E-3</v>
      </c>
      <c r="D1132" s="47">
        <f t="shared" si="73"/>
        <v>2.6200353854362035E-3</v>
      </c>
      <c r="E1132" s="47">
        <f>(VLOOKUP(A1132,Template!$A$1:$I$10000,6,FALSE)/VLOOKUP(A880,Template!$A$1:$I$10000,6,FALSE))-(VLOOKUP(A1132,Template!$A$1:$I$10000,8,FALSE)/VLOOKUP(A880,Template!$A$1:$I$10000,8,FALSE))</f>
        <v>2.8776832834633281E-2</v>
      </c>
      <c r="F1132" s="47">
        <f t="shared" si="69"/>
        <v>1.2964831628191413E-4</v>
      </c>
      <c r="G1132" s="48">
        <f t="shared" si="70"/>
        <v>5.7333974830650544E-2</v>
      </c>
      <c r="H1132" s="86">
        <f t="shared" si="71"/>
        <v>0.5019158870396212</v>
      </c>
      <c r="I1132" s="62">
        <f t="shared" si="72"/>
        <v>0.10071648388884989</v>
      </c>
    </row>
    <row r="1133" spans="1:9" x14ac:dyDescent="0.2">
      <c r="A1133" s="40">
        <v>42200</v>
      </c>
      <c r="B1133" s="45">
        <f>VLOOKUP(A1133,Template!$A$1:$I$10000,7,FALSE)</f>
        <v>-6.7049526183349251E-3</v>
      </c>
      <c r="C1133" s="45">
        <f>VLOOKUP(A1133,Template!$A$1:$I$10000,9,FALSE)</f>
        <v>-3.3785164150442748E-3</v>
      </c>
      <c r="D1133" s="45">
        <f t="shared" si="73"/>
        <v>-3.3264362032906503E-3</v>
      </c>
      <c r="E1133" s="45">
        <f>(VLOOKUP(A1133,Template!$A$1:$I$10000,6,FALSE)/VLOOKUP(A881,Template!$A$1:$I$10000,6,FALSE))-(VLOOKUP(A1133,Template!$A$1:$I$10000,8,FALSE)/VLOOKUP(A881,Template!$A$1:$I$10000,8,FALSE))</f>
        <v>2.3547538586489947E-2</v>
      </c>
      <c r="F1133" s="45">
        <f t="shared" si="69"/>
        <v>1.1857990868497758E-4</v>
      </c>
      <c r="G1133" s="46">
        <f t="shared" si="70"/>
        <v>5.7384689992568662E-2</v>
      </c>
      <c r="H1133" s="85">
        <f t="shared" si="71"/>
        <v>0.41034531317568085</v>
      </c>
      <c r="I1133" s="62">
        <f t="shared" si="72"/>
        <v>0.10071648388884989</v>
      </c>
    </row>
    <row r="1134" spans="1:9" x14ac:dyDescent="0.2">
      <c r="A1134" s="36">
        <v>42202</v>
      </c>
      <c r="B1134" s="47">
        <f>VLOOKUP(A1134,Template!$A$1:$I$10000,7,FALSE)</f>
        <v>2.7102742954654424E-4</v>
      </c>
      <c r="C1134" s="47">
        <f>VLOOKUP(A1134,Template!$A$1:$I$10000,9,FALSE)</f>
        <v>-6.2264745598539228E-4</v>
      </c>
      <c r="D1134" s="47">
        <f t="shared" si="73"/>
        <v>8.9367488553193652E-4</v>
      </c>
      <c r="E1134" s="47">
        <f>(VLOOKUP(A1134,Template!$A$1:$I$10000,6,FALSE)/VLOOKUP(A882,Template!$A$1:$I$10000,6,FALSE))-(VLOOKUP(A1134,Template!$A$1:$I$10000,8,FALSE)/VLOOKUP(A882,Template!$A$1:$I$10000,8,FALSE))</f>
        <v>2.0795980832482797E-2</v>
      </c>
      <c r="F1134" s="47">
        <f t="shared" si="69"/>
        <v>1.1664229448315231E-4</v>
      </c>
      <c r="G1134" s="48">
        <f t="shared" si="70"/>
        <v>5.7474790808130553E-2</v>
      </c>
      <c r="H1134" s="86">
        <f t="shared" si="71"/>
        <v>0.36182786470518019</v>
      </c>
      <c r="I1134" s="62">
        <f t="shared" si="72"/>
        <v>0.10071648388884989</v>
      </c>
    </row>
    <row r="1135" spans="1:9" x14ac:dyDescent="0.2">
      <c r="A1135" s="40">
        <v>42205</v>
      </c>
      <c r="B1135" s="45">
        <f>VLOOKUP(A1135,Template!$A$1:$I$10000,7,FALSE)</f>
        <v>4.735611891346414E-3</v>
      </c>
      <c r="C1135" s="45">
        <f>VLOOKUP(A1135,Template!$A$1:$I$10000,9,FALSE)</f>
        <v>3.1331244583694406E-3</v>
      </c>
      <c r="D1135" s="45">
        <f t="shared" si="73"/>
        <v>1.6024874329769734E-3</v>
      </c>
      <c r="E1135" s="45">
        <f>(VLOOKUP(A1135,Template!$A$1:$I$10000,6,FALSE)/VLOOKUP(A883,Template!$A$1:$I$10000,6,FALSE))-(VLOOKUP(A1135,Template!$A$1:$I$10000,8,FALSE)/VLOOKUP(A883,Template!$A$1:$I$10000,8,FALSE))</f>
        <v>2.1803486069729039E-2</v>
      </c>
      <c r="F1135" s="45">
        <f t="shared" si="69"/>
        <v>1.0869651335659935E-4</v>
      </c>
      <c r="G1135" s="46">
        <f t="shared" si="70"/>
        <v>5.7372814695118624E-2</v>
      </c>
      <c r="H1135" s="85">
        <f t="shared" si="71"/>
        <v>0.38003166108536968</v>
      </c>
      <c r="I1135" s="62">
        <f t="shared" si="72"/>
        <v>0.10071648388884989</v>
      </c>
    </row>
    <row r="1136" spans="1:9" x14ac:dyDescent="0.2">
      <c r="A1136" s="36">
        <v>42206</v>
      </c>
      <c r="B1136" s="47">
        <f>VLOOKUP(A1136,Template!$A$1:$I$10000,7,FALSE)</f>
        <v>8.5545627551786296E-4</v>
      </c>
      <c r="C1136" s="47">
        <f>VLOOKUP(A1136,Template!$A$1:$I$10000,9,FALSE)</f>
        <v>2.6351572404204049E-3</v>
      </c>
      <c r="D1136" s="47">
        <f t="shared" si="73"/>
        <v>-1.7797009649025419E-3</v>
      </c>
      <c r="E1136" s="47">
        <f>(VLOOKUP(A1136,Template!$A$1:$I$10000,6,FALSE)/VLOOKUP(A884,Template!$A$1:$I$10000,6,FALSE))-(VLOOKUP(A1136,Template!$A$1:$I$10000,8,FALSE)/VLOOKUP(A884,Template!$A$1:$I$10000,8,FALSE))</f>
        <v>1.9178513650084161E-2</v>
      </c>
      <c r="F1136" s="47">
        <f t="shared" si="69"/>
        <v>9.9553856251004575E-5</v>
      </c>
      <c r="G1136" s="48">
        <f t="shared" si="70"/>
        <v>5.7390829012117409E-2</v>
      </c>
      <c r="H1136" s="86">
        <f t="shared" si="71"/>
        <v>0.33417383892528962</v>
      </c>
      <c r="I1136" s="62">
        <f t="shared" si="72"/>
        <v>0.10071648388884989</v>
      </c>
    </row>
    <row r="1137" spans="1:9" x14ac:dyDescent="0.2">
      <c r="A1137" s="40">
        <v>42207</v>
      </c>
      <c r="B1137" s="45">
        <f>VLOOKUP(A1137,Template!$A$1:$I$10000,7,FALSE)</f>
        <v>-5.9054643880671609E-3</v>
      </c>
      <c r="C1137" s="45">
        <f>VLOOKUP(A1137,Template!$A$1:$I$10000,9,FALSE)</f>
        <v>-8.0325482628434974E-3</v>
      </c>
      <c r="D1137" s="45">
        <f t="shared" si="73"/>
        <v>2.1270838747763365E-3</v>
      </c>
      <c r="E1137" s="45">
        <f>(VLOOKUP(A1137,Template!$A$1:$I$10000,6,FALSE)/VLOOKUP(A885,Template!$A$1:$I$10000,6,FALSE))-(VLOOKUP(A1137,Template!$A$1:$I$10000,8,FALSE)/VLOOKUP(A885,Template!$A$1:$I$10000,8,FALSE))</f>
        <v>2.2432427678913069E-2</v>
      </c>
      <c r="F1137" s="45">
        <f t="shared" si="69"/>
        <v>1.0394629877035027E-4</v>
      </c>
      <c r="G1137" s="46">
        <f t="shared" si="70"/>
        <v>5.7414465118606907E-2</v>
      </c>
      <c r="H1137" s="85">
        <f t="shared" si="71"/>
        <v>0.39071038339505765</v>
      </c>
      <c r="I1137" s="62">
        <f t="shared" si="72"/>
        <v>0.10071648388884989</v>
      </c>
    </row>
    <row r="1138" spans="1:9" x14ac:dyDescent="0.2">
      <c r="A1138" s="36">
        <v>42208</v>
      </c>
      <c r="B1138" s="47">
        <f>VLOOKUP(A1138,Template!$A$1:$I$10000,7,FALSE)</f>
        <v>-5.4309612993490575E-3</v>
      </c>
      <c r="C1138" s="47">
        <f>VLOOKUP(A1138,Template!$A$1:$I$10000,9,FALSE)</f>
        <v>-5.1396969634670553E-3</v>
      </c>
      <c r="D1138" s="47">
        <f t="shared" si="73"/>
        <v>-2.9126433588200218E-4</v>
      </c>
      <c r="E1138" s="47">
        <f>(VLOOKUP(A1138,Template!$A$1:$I$10000,6,FALSE)/VLOOKUP(A886,Template!$A$1:$I$10000,6,FALSE))-(VLOOKUP(A1138,Template!$A$1:$I$10000,8,FALSE)/VLOOKUP(A886,Template!$A$1:$I$10000,8,FALSE))</f>
        <v>1.9543944060391061E-2</v>
      </c>
      <c r="F1138" s="47">
        <f t="shared" si="69"/>
        <v>1.0775250787678525E-4</v>
      </c>
      <c r="G1138" s="48">
        <f t="shared" si="70"/>
        <v>5.7434198428992216E-2</v>
      </c>
      <c r="H1138" s="86">
        <f t="shared" si="71"/>
        <v>0.34028409196924514</v>
      </c>
      <c r="I1138" s="62">
        <f t="shared" si="72"/>
        <v>0.10071648388884989</v>
      </c>
    </row>
    <row r="1139" spans="1:9" x14ac:dyDescent="0.2">
      <c r="A1139" s="40">
        <v>42209</v>
      </c>
      <c r="B1139" s="45">
        <f>VLOOKUP(A1139,Template!$A$1:$I$10000,7,FALSE)</f>
        <v>-4.9826735981274295E-3</v>
      </c>
      <c r="C1139" s="45">
        <f>VLOOKUP(A1139,Template!$A$1:$I$10000,9,FALSE)</f>
        <v>-8.0128536298071928E-3</v>
      </c>
      <c r="D1139" s="45">
        <f t="shared" si="73"/>
        <v>3.0301800316797634E-3</v>
      </c>
      <c r="E1139" s="45">
        <f>(VLOOKUP(A1139,Template!$A$1:$I$10000,6,FALSE)/VLOOKUP(A887,Template!$A$1:$I$10000,6,FALSE))-(VLOOKUP(A1139,Template!$A$1:$I$10000,8,FALSE)/VLOOKUP(A887,Template!$A$1:$I$10000,8,FALSE))</f>
        <v>2.3151002228863793E-2</v>
      </c>
      <c r="F1139" s="45">
        <f t="shared" si="69"/>
        <v>1.0942886913332845E-4</v>
      </c>
      <c r="G1139" s="46">
        <f t="shared" si="70"/>
        <v>5.7380801278452194E-2</v>
      </c>
      <c r="H1139" s="85">
        <f t="shared" si="71"/>
        <v>0.40346251207819095</v>
      </c>
      <c r="I1139" s="62">
        <f t="shared" si="72"/>
        <v>0.10071648388884989</v>
      </c>
    </row>
    <row r="1140" spans="1:9" x14ac:dyDescent="0.2">
      <c r="A1140" s="36">
        <v>42212</v>
      </c>
      <c r="B1140" s="47">
        <f>VLOOKUP(A1140,Template!$A$1:$I$10000,7,FALSE)</f>
        <v>-1.4925263779385967E-2</v>
      </c>
      <c r="C1140" s="47">
        <f>VLOOKUP(A1140,Template!$A$1:$I$10000,9,FALSE)</f>
        <v>-1.2184070870201569E-2</v>
      </c>
      <c r="D1140" s="47">
        <f t="shared" si="73"/>
        <v>-2.7411929091843978E-3</v>
      </c>
      <c r="E1140" s="47">
        <f>(VLOOKUP(A1140,Template!$A$1:$I$10000,6,FALSE)/VLOOKUP(A888,Template!$A$1:$I$10000,6,FALSE))-(VLOOKUP(A1140,Template!$A$1:$I$10000,8,FALSE)/VLOOKUP(A888,Template!$A$1:$I$10000,8,FALSE))</f>
        <v>2.1065930761368756E-2</v>
      </c>
      <c r="F1140" s="47">
        <f t="shared" si="69"/>
        <v>1.0146736701942606E-4</v>
      </c>
      <c r="G1140" s="48">
        <f t="shared" si="70"/>
        <v>5.7449543448430396E-2</v>
      </c>
      <c r="H1140" s="86">
        <f t="shared" si="71"/>
        <v>0.36668578193799917</v>
      </c>
      <c r="I1140" s="62">
        <f t="shared" si="72"/>
        <v>0.10071648388884989</v>
      </c>
    </row>
    <row r="1141" spans="1:9" x14ac:dyDescent="0.2">
      <c r="A1141" s="40">
        <v>42213</v>
      </c>
      <c r="B1141" s="45">
        <f>VLOOKUP(A1141,Template!$A$1:$I$10000,7,FALSE)</f>
        <v>-3.8558754219397695E-3</v>
      </c>
      <c r="C1141" s="45">
        <f>VLOOKUP(A1141,Template!$A$1:$I$10000,9,FALSE)</f>
        <v>-2.8259087326378829E-3</v>
      </c>
      <c r="D1141" s="45">
        <f t="shared" si="73"/>
        <v>-1.0299666893018866E-3</v>
      </c>
      <c r="E1141" s="45">
        <f>(VLOOKUP(A1141,Template!$A$1:$I$10000,6,FALSE)/VLOOKUP(A889,Template!$A$1:$I$10000,6,FALSE))-(VLOOKUP(A1141,Template!$A$1:$I$10000,8,FALSE)/VLOOKUP(A889,Template!$A$1:$I$10000,8,FALSE))</f>
        <v>1.9241957693821643E-2</v>
      </c>
      <c r="F1141" s="45">
        <f t="shared" si="69"/>
        <v>1.009309249921136E-4</v>
      </c>
      <c r="G1141" s="46">
        <f t="shared" si="70"/>
        <v>5.7511701429156979E-2</v>
      </c>
      <c r="H1141" s="85">
        <f t="shared" si="71"/>
        <v>0.33457465551638954</v>
      </c>
      <c r="I1141" s="62">
        <f t="shared" si="72"/>
        <v>0.10071648388884989</v>
      </c>
    </row>
    <row r="1142" spans="1:9" x14ac:dyDescent="0.2">
      <c r="A1142" s="36">
        <v>42214</v>
      </c>
      <c r="B1142" s="47">
        <f>VLOOKUP(A1142,Template!$A$1:$I$10000,7,FALSE)</f>
        <v>-2.7626354795815544E-3</v>
      </c>
      <c r="C1142" s="47">
        <f>VLOOKUP(A1142,Template!$A$1:$I$10000,9,FALSE)</f>
        <v>5.8158746943361983E-3</v>
      </c>
      <c r="D1142" s="47">
        <f t="shared" si="73"/>
        <v>-8.5785101739177527E-3</v>
      </c>
      <c r="E1142" s="47">
        <f>(VLOOKUP(A1142,Template!$A$1:$I$10000,6,FALSE)/VLOOKUP(A890,Template!$A$1:$I$10000,6,FALSE))-(VLOOKUP(A1142,Template!$A$1:$I$10000,8,FALSE)/VLOOKUP(A890,Template!$A$1:$I$10000,8,FALSE))</f>
        <v>1.2630633773040523E-2</v>
      </c>
      <c r="F1142" s="47">
        <f t="shared" si="69"/>
        <v>6.3889928026316205E-5</v>
      </c>
      <c r="G1142" s="48">
        <f t="shared" si="70"/>
        <v>5.7518712935702307E-2</v>
      </c>
      <c r="H1142" s="86">
        <f t="shared" si="71"/>
        <v>0.21959173160150097</v>
      </c>
      <c r="I1142" s="62">
        <f t="shared" si="72"/>
        <v>0.10071648388884989</v>
      </c>
    </row>
    <row r="1143" spans="1:9" x14ac:dyDescent="0.2">
      <c r="A1143" s="40">
        <v>42215</v>
      </c>
      <c r="B1143" s="45">
        <f>VLOOKUP(A1143,Template!$A$1:$I$10000,7,FALSE)</f>
        <v>-1.5357216467080104E-3</v>
      </c>
      <c r="C1143" s="45">
        <f>VLOOKUP(A1143,Template!$A$1:$I$10000,9,FALSE)</f>
        <v>-4.3918785728366272E-3</v>
      </c>
      <c r="D1143" s="45">
        <f t="shared" si="73"/>
        <v>2.8561569261286168E-3</v>
      </c>
      <c r="E1143" s="45">
        <f>(VLOOKUP(A1143,Template!$A$1:$I$10000,6,FALSE)/VLOOKUP(A891,Template!$A$1:$I$10000,6,FALSE))-(VLOOKUP(A1143,Template!$A$1:$I$10000,8,FALSE)/VLOOKUP(A891,Template!$A$1:$I$10000,8,FALSE))</f>
        <v>1.5377585639219093E-2</v>
      </c>
      <c r="F1143" s="45">
        <f t="shared" si="69"/>
        <v>8.1884561879974477E-5</v>
      </c>
      <c r="G1143" s="46">
        <f t="shared" si="70"/>
        <v>5.8142625940977785E-2</v>
      </c>
      <c r="H1143" s="85">
        <f t="shared" si="71"/>
        <v>0.26448041158012564</v>
      </c>
      <c r="I1143" s="62">
        <f t="shared" si="72"/>
        <v>0.10071648388884989</v>
      </c>
    </row>
    <row r="1144" spans="1:9" x14ac:dyDescent="0.2">
      <c r="A1144" s="36">
        <v>42216</v>
      </c>
      <c r="B1144" s="47">
        <f>VLOOKUP(A1144,Template!$A$1:$I$10000,7,FALSE)</f>
        <v>1.579374828529212E-2</v>
      </c>
      <c r="C1144" s="47">
        <f>VLOOKUP(A1144,Template!$A$1:$I$10000,9,FALSE)</f>
        <v>2.1728915217368305E-2</v>
      </c>
      <c r="D1144" s="47">
        <f t="shared" si="73"/>
        <v>-5.9351669320761857E-3</v>
      </c>
      <c r="E1144" s="47">
        <f>(VLOOKUP(A1144,Template!$A$1:$I$10000,6,FALSE)/VLOOKUP(A892,Template!$A$1:$I$10000,6,FALSE))-(VLOOKUP(A1144,Template!$A$1:$I$10000,8,FALSE)/VLOOKUP(A892,Template!$A$1:$I$10000,8,FALSE))</f>
        <v>1.0175656172201397E-2</v>
      </c>
      <c r="F1144" s="47">
        <f t="shared" si="69"/>
        <v>5.8526655338853566E-5</v>
      </c>
      <c r="G1144" s="48">
        <f t="shared" si="70"/>
        <v>5.8209202170040358E-2</v>
      </c>
      <c r="H1144" s="86">
        <f t="shared" si="71"/>
        <v>0.17481181313010155</v>
      </c>
      <c r="I1144" s="62">
        <f t="shared" si="72"/>
        <v>0.10071648388884989</v>
      </c>
    </row>
    <row r="1145" spans="1:9" x14ac:dyDescent="0.2">
      <c r="A1145" s="40">
        <v>42219</v>
      </c>
      <c r="B1145" s="45">
        <f>VLOOKUP(A1145,Template!$A$1:$I$10000,7,FALSE)</f>
        <v>-1.2627741861663822E-3</v>
      </c>
      <c r="C1145" s="45">
        <f>VLOOKUP(A1145,Template!$A$1:$I$10000,9,FALSE)</f>
        <v>-8.7795677393517346E-3</v>
      </c>
      <c r="D1145" s="45">
        <f t="shared" si="73"/>
        <v>7.5167935531853525E-3</v>
      </c>
      <c r="E1145" s="45">
        <f>(VLOOKUP(A1145,Template!$A$1:$I$10000,6,FALSE)/VLOOKUP(A893,Template!$A$1:$I$10000,6,FALSE))-(VLOOKUP(A1145,Template!$A$1:$I$10000,8,FALSE)/VLOOKUP(A893,Template!$A$1:$I$10000,8,FALSE))</f>
        <v>1.755232098979298E-2</v>
      </c>
      <c r="F1145" s="45">
        <f t="shared" si="69"/>
        <v>8.9223370647610039E-5</v>
      </c>
      <c r="G1145" s="46">
        <f t="shared" si="70"/>
        <v>5.8518597119363656E-2</v>
      </c>
      <c r="H1145" s="85">
        <f t="shared" si="71"/>
        <v>0.2999443228960279</v>
      </c>
      <c r="I1145" s="62">
        <f t="shared" si="72"/>
        <v>0.10071648388884989</v>
      </c>
    </row>
    <row r="1146" spans="1:9" x14ac:dyDescent="0.2">
      <c r="A1146" s="36">
        <v>42220</v>
      </c>
      <c r="B1146" s="47">
        <f>VLOOKUP(A1146,Template!$A$1:$I$10000,7,FALSE)</f>
        <v>-8.7614531144408758E-4</v>
      </c>
      <c r="C1146" s="47">
        <f>VLOOKUP(A1146,Template!$A$1:$I$10000,9,FALSE)</f>
        <v>3.5710841237941437E-3</v>
      </c>
      <c r="D1146" s="47">
        <f t="shared" si="73"/>
        <v>-4.4472294352382313E-3</v>
      </c>
      <c r="E1146" s="47">
        <f>(VLOOKUP(A1146,Template!$A$1:$I$10000,6,FALSE)/VLOOKUP(A894,Template!$A$1:$I$10000,6,FALSE))-(VLOOKUP(A1146,Template!$A$1:$I$10000,8,FALSE)/VLOOKUP(A894,Template!$A$1:$I$10000,8,FALSE))</f>
        <v>1.3057275466961005E-2</v>
      </c>
      <c r="F1146" s="47">
        <f t="shared" si="69"/>
        <v>7.1510462202276152E-5</v>
      </c>
      <c r="G1146" s="48">
        <f t="shared" si="70"/>
        <v>5.8991792148597344E-2</v>
      </c>
      <c r="H1146" s="86">
        <f t="shared" si="71"/>
        <v>0.22134054571643438</v>
      </c>
      <c r="I1146" s="62">
        <f t="shared" si="72"/>
        <v>0.10071648388884989</v>
      </c>
    </row>
    <row r="1147" spans="1:9" x14ac:dyDescent="0.2">
      <c r="A1147" s="40">
        <v>42221</v>
      </c>
      <c r="B1147" s="45">
        <f>VLOOKUP(A1147,Template!$A$1:$I$10000,7,FALSE)</f>
        <v>4.4156341483754247E-3</v>
      </c>
      <c r="C1147" s="45">
        <f>VLOOKUP(A1147,Template!$A$1:$I$10000,9,FALSE)</f>
        <v>6.7245530600741343E-3</v>
      </c>
      <c r="D1147" s="45">
        <f t="shared" si="73"/>
        <v>-2.3089189116987097E-3</v>
      </c>
      <c r="E1147" s="45">
        <f>(VLOOKUP(A1147,Template!$A$1:$I$10000,6,FALSE)/VLOOKUP(A895,Template!$A$1:$I$10000,6,FALSE))-(VLOOKUP(A1147,Template!$A$1:$I$10000,8,FALSE)/VLOOKUP(A895,Template!$A$1:$I$10000,8,FALSE))</f>
        <v>9.4434455791433392E-3</v>
      </c>
      <c r="F1147" s="45">
        <f t="shared" si="69"/>
        <v>6.1836754598027681E-5</v>
      </c>
      <c r="G1147" s="46">
        <f t="shared" si="70"/>
        <v>5.9165942273851468E-2</v>
      </c>
      <c r="H1147" s="85">
        <f t="shared" si="71"/>
        <v>0.1596094850553389</v>
      </c>
      <c r="I1147" s="62">
        <f t="shared" si="72"/>
        <v>0.10071648388884989</v>
      </c>
    </row>
    <row r="1148" spans="1:9" x14ac:dyDescent="0.2">
      <c r="A1148" s="36">
        <v>42222</v>
      </c>
      <c r="B1148" s="47">
        <f>VLOOKUP(A1148,Template!$A$1:$I$10000,7,FALSE)</f>
        <v>-1.6551037223823117E-3</v>
      </c>
      <c r="C1148" s="47">
        <f>VLOOKUP(A1148,Template!$A$1:$I$10000,9,FALSE)</f>
        <v>-2.3890855426784707E-3</v>
      </c>
      <c r="D1148" s="47">
        <f t="shared" si="73"/>
        <v>7.3398182029615899E-4</v>
      </c>
      <c r="E1148" s="47">
        <f>(VLOOKUP(A1148,Template!$A$1:$I$10000,6,FALSE)/VLOOKUP(A896,Template!$A$1:$I$10000,6,FALSE))-(VLOOKUP(A1148,Template!$A$1:$I$10000,8,FALSE)/VLOOKUP(A896,Template!$A$1:$I$10000,8,FALSE))</f>
        <v>1.3256399883879721E-2</v>
      </c>
      <c r="F1148" s="47">
        <f t="shared" si="69"/>
        <v>5.9129547428933641E-5</v>
      </c>
      <c r="G1148" s="48">
        <f t="shared" si="70"/>
        <v>5.9198122293390533E-2</v>
      </c>
      <c r="H1148" s="86">
        <f t="shared" si="71"/>
        <v>0.22393277641780537</v>
      </c>
      <c r="I1148" s="62">
        <f t="shared" si="72"/>
        <v>0.10071648388884989</v>
      </c>
    </row>
    <row r="1149" spans="1:9" x14ac:dyDescent="0.2">
      <c r="A1149" s="40">
        <v>42223</v>
      </c>
      <c r="B1149" s="45">
        <f>VLOOKUP(A1149,Template!$A$1:$I$10000,7,FALSE)</f>
        <v>-4.7779468308342121E-3</v>
      </c>
      <c r="C1149" s="45">
        <f>VLOOKUP(A1149,Template!$A$1:$I$10000,9,FALSE)</f>
        <v>-9.8533633330744053E-4</v>
      </c>
      <c r="D1149" s="45">
        <f t="shared" si="73"/>
        <v>-3.7926104975267716E-3</v>
      </c>
      <c r="E1149" s="45">
        <f>(VLOOKUP(A1149,Template!$A$1:$I$10000,6,FALSE)/VLOOKUP(A897,Template!$A$1:$I$10000,6,FALSE))-(VLOOKUP(A1149,Template!$A$1:$I$10000,8,FALSE)/VLOOKUP(A897,Template!$A$1:$I$10000,8,FALSE))</f>
        <v>1.4196572336931057E-2</v>
      </c>
      <c r="F1149" s="45">
        <f t="shared" si="69"/>
        <v>5.5849507371426604E-5</v>
      </c>
      <c r="G1149" s="46">
        <f t="shared" si="70"/>
        <v>5.9124209554267178E-2</v>
      </c>
      <c r="H1149" s="85">
        <f t="shared" si="71"/>
        <v>0.24011437013632678</v>
      </c>
      <c r="I1149" s="62">
        <f t="shared" si="72"/>
        <v>0.10071648388884989</v>
      </c>
    </row>
    <row r="1150" spans="1:9" x14ac:dyDescent="0.2">
      <c r="A1150" s="36">
        <v>42226</v>
      </c>
      <c r="B1150" s="47">
        <f>VLOOKUP(A1150,Template!$A$1:$I$10000,7,FALSE)</f>
        <v>-5.9165103351310755E-4</v>
      </c>
      <c r="C1150" s="47">
        <f>VLOOKUP(A1150,Template!$A$1:$I$10000,9,FALSE)</f>
        <v>1.6257258166814115E-3</v>
      </c>
      <c r="D1150" s="47">
        <f t="shared" si="73"/>
        <v>-2.217376850194519E-3</v>
      </c>
      <c r="E1150" s="47">
        <f>(VLOOKUP(A1150,Template!$A$1:$I$10000,6,FALSE)/VLOOKUP(A898,Template!$A$1:$I$10000,6,FALSE))-(VLOOKUP(A1150,Template!$A$1:$I$10000,8,FALSE)/VLOOKUP(A898,Template!$A$1:$I$10000,8,FALSE))</f>
        <v>8.2185822298899147E-3</v>
      </c>
      <c r="F1150" s="47">
        <f t="shared" si="69"/>
        <v>6.6369197608791893E-5</v>
      </c>
      <c r="G1150" s="48">
        <f t="shared" si="70"/>
        <v>5.9042827129135882E-2</v>
      </c>
      <c r="H1150" s="86">
        <f t="shared" si="71"/>
        <v>0.13919696311144777</v>
      </c>
      <c r="I1150" s="62">
        <f t="shared" si="72"/>
        <v>0.10071648388884989</v>
      </c>
    </row>
    <row r="1151" spans="1:9" x14ac:dyDescent="0.2">
      <c r="A1151" s="40">
        <v>42227</v>
      </c>
      <c r="B1151" s="45">
        <f>VLOOKUP(A1151,Template!$A$1:$I$10000,7,FALSE)</f>
        <v>-5.7848201489212325E-3</v>
      </c>
      <c r="C1151" s="45">
        <f>VLOOKUP(A1151,Template!$A$1:$I$10000,9,FALSE)</f>
        <v>-8.52637645800014E-3</v>
      </c>
      <c r="D1151" s="45">
        <f t="shared" si="73"/>
        <v>2.7415563090789075E-3</v>
      </c>
      <c r="E1151" s="45">
        <f>(VLOOKUP(A1151,Template!$A$1:$I$10000,6,FALSE)/VLOOKUP(A899,Template!$A$1:$I$10000,6,FALSE))-(VLOOKUP(A1151,Template!$A$1:$I$10000,8,FALSE)/VLOOKUP(A899,Template!$A$1:$I$10000,8,FALSE))</f>
        <v>8.019793498732275E-3</v>
      </c>
      <c r="F1151" s="45">
        <f t="shared" si="69"/>
        <v>6.2410968257663115E-5</v>
      </c>
      <c r="G1151" s="46">
        <f t="shared" si="70"/>
        <v>5.8971919177516388E-2</v>
      </c>
      <c r="H1151" s="85">
        <f t="shared" si="71"/>
        <v>0.13599342891641719</v>
      </c>
      <c r="I1151" s="62">
        <f t="shared" si="72"/>
        <v>0.10071648388884989</v>
      </c>
    </row>
    <row r="1152" spans="1:9" x14ac:dyDescent="0.2">
      <c r="A1152" s="36">
        <v>42228</v>
      </c>
      <c r="B1152" s="47">
        <f>VLOOKUP(A1152,Template!$A$1:$I$10000,7,FALSE)</f>
        <v>-6.2562274892216108E-3</v>
      </c>
      <c r="C1152" s="47">
        <f>VLOOKUP(A1152,Template!$A$1:$I$10000,9,FALSE)</f>
        <v>-2.0593402812171258E-3</v>
      </c>
      <c r="D1152" s="47">
        <f t="shared" si="73"/>
        <v>-4.196887208004485E-3</v>
      </c>
      <c r="E1152" s="47">
        <f>(VLOOKUP(A1152,Template!$A$1:$I$10000,6,FALSE)/VLOOKUP(A900,Template!$A$1:$I$10000,6,FALSE))-(VLOOKUP(A1152,Template!$A$1:$I$10000,8,FALSE)/VLOOKUP(A900,Template!$A$1:$I$10000,8,FALSE))</f>
        <v>2.9955863037913755E-3</v>
      </c>
      <c r="F1152" s="47">
        <f t="shared" ref="F1152:F1215" si="74">AVERAGE(D900:D1152)</f>
        <v>3.4404362773581226E-5</v>
      </c>
      <c r="G1152" s="48">
        <f t="shared" ref="G1152:G1215" si="75">_xlfn.STDEV.S(D900:D1151)*SQRT(252)</f>
        <v>5.8964991547153379E-2</v>
      </c>
      <c r="H1152" s="86">
        <f t="shared" ref="H1152:H1215" si="76">E1152/G1152</f>
        <v>5.0802793745774594E-2</v>
      </c>
      <c r="I1152" s="62">
        <f t="shared" ref="I1152:I1215" si="77">MAX($G$255:$G$1419)</f>
        <v>0.10071648388884989</v>
      </c>
    </row>
    <row r="1153" spans="1:9" x14ac:dyDescent="0.2">
      <c r="A1153" s="40">
        <v>42229</v>
      </c>
      <c r="B1153" s="45">
        <f>VLOOKUP(A1153,Template!$A$1:$I$10000,7,FALSE)</f>
        <v>7.6185194473055162E-4</v>
      </c>
      <c r="C1153" s="45">
        <f>VLOOKUP(A1153,Template!$A$1:$I$10000,9,FALSE)</f>
        <v>-3.9025358646702646E-3</v>
      </c>
      <c r="D1153" s="45">
        <f t="shared" si="73"/>
        <v>4.6643878094008162E-3</v>
      </c>
      <c r="E1153" s="45">
        <f>(VLOOKUP(A1153,Template!$A$1:$I$10000,6,FALSE)/VLOOKUP(A901,Template!$A$1:$I$10000,6,FALSE))-(VLOOKUP(A1153,Template!$A$1:$I$10000,8,FALSE)/VLOOKUP(A901,Template!$A$1:$I$10000,8,FALSE))</f>
        <v>7.5307078756627899E-3</v>
      </c>
      <c r="F1153" s="45">
        <f t="shared" si="74"/>
        <v>4.9200141520128525E-5</v>
      </c>
      <c r="G1153" s="46">
        <f t="shared" si="75"/>
        <v>5.9111118257085066E-2</v>
      </c>
      <c r="H1153" s="85">
        <f t="shared" si="76"/>
        <v>0.12739917798391776</v>
      </c>
      <c r="I1153" s="62">
        <f t="shared" si="77"/>
        <v>0.10071648388884989</v>
      </c>
    </row>
    <row r="1154" spans="1:9" x14ac:dyDescent="0.2">
      <c r="A1154" s="36">
        <v>42230</v>
      </c>
      <c r="B1154" s="47">
        <f>VLOOKUP(A1154,Template!$A$1:$I$10000,7,FALSE)</f>
        <v>-3.1426636604330316E-3</v>
      </c>
      <c r="C1154" s="47">
        <f>VLOOKUP(A1154,Template!$A$1:$I$10000,9,FALSE)</f>
        <v>-3.6818117450843069E-3</v>
      </c>
      <c r="D1154" s="47">
        <f t="shared" si="73"/>
        <v>5.3914808465127528E-4</v>
      </c>
      <c r="E1154" s="47">
        <f>(VLOOKUP(A1154,Template!$A$1:$I$10000,6,FALSE)/VLOOKUP(A902,Template!$A$1:$I$10000,6,FALSE))-(VLOOKUP(A1154,Template!$A$1:$I$10000,8,FALSE)/VLOOKUP(A902,Template!$A$1:$I$10000,8,FALSE))</f>
        <v>1.1022265282984445E-2</v>
      </c>
      <c r="F1154" s="47">
        <f t="shared" si="74"/>
        <v>5.1128482651589508E-5</v>
      </c>
      <c r="G1154" s="48">
        <f t="shared" si="75"/>
        <v>5.9292444503802201E-2</v>
      </c>
      <c r="H1154" s="86">
        <f t="shared" si="76"/>
        <v>0.18589662435451837</v>
      </c>
      <c r="I1154" s="62">
        <f t="shared" si="77"/>
        <v>0.10071648388884989</v>
      </c>
    </row>
    <row r="1155" spans="1:9" x14ac:dyDescent="0.2">
      <c r="A1155" s="40">
        <v>42233</v>
      </c>
      <c r="B1155" s="45">
        <f>VLOOKUP(A1155,Template!$A$1:$I$10000,7,FALSE)</f>
        <v>2.6967451785830931E-4</v>
      </c>
      <c r="C1155" s="45">
        <f>VLOOKUP(A1155,Template!$A$1:$I$10000,9,FALSE)</f>
        <v>-3.6190877266865096E-3</v>
      </c>
      <c r="D1155" s="45">
        <f t="shared" si="73"/>
        <v>3.8887622445448189E-3</v>
      </c>
      <c r="E1155" s="45">
        <f>(VLOOKUP(A1155,Template!$A$1:$I$10000,6,FALSE)/VLOOKUP(A903,Template!$A$1:$I$10000,6,FALSE))-(VLOOKUP(A1155,Template!$A$1:$I$10000,8,FALSE)/VLOOKUP(A903,Template!$A$1:$I$10000,8,FALSE))</f>
        <v>1.5313781241737101E-2</v>
      </c>
      <c r="F1155" s="45">
        <f t="shared" si="74"/>
        <v>7.83350914416556E-5</v>
      </c>
      <c r="G1155" s="46">
        <f t="shared" si="75"/>
        <v>5.9215574066345977E-2</v>
      </c>
      <c r="H1155" s="85">
        <f t="shared" si="76"/>
        <v>0.25861070306570566</v>
      </c>
      <c r="I1155" s="62">
        <f t="shared" si="77"/>
        <v>0.10071648388884989</v>
      </c>
    </row>
    <row r="1156" spans="1:9" x14ac:dyDescent="0.2">
      <c r="A1156" s="36">
        <v>42234</v>
      </c>
      <c r="B1156" s="47">
        <f>VLOOKUP(A1156,Template!$A$1:$I$10000,7,FALSE)</f>
        <v>-6.2691315271105053E-3</v>
      </c>
      <c r="C1156" s="47">
        <f>VLOOKUP(A1156,Template!$A$1:$I$10000,9,FALSE)</f>
        <v>-1.7461135105862891E-3</v>
      </c>
      <c r="D1156" s="47">
        <f t="shared" ref="D1156:D1219" si="78">B1156-C1156</f>
        <v>-4.5230180165242162E-3</v>
      </c>
      <c r="E1156" s="47">
        <f>(VLOOKUP(A1156,Template!$A$1:$I$10000,6,FALSE)/VLOOKUP(A904,Template!$A$1:$I$10000,6,FALSE))-(VLOOKUP(A1156,Template!$A$1:$I$10000,8,FALSE)/VLOOKUP(A904,Template!$A$1:$I$10000,8,FALSE))</f>
        <v>8.3977249358232475E-3</v>
      </c>
      <c r="F1156" s="47">
        <f t="shared" si="74"/>
        <v>6.2974003375858672E-5</v>
      </c>
      <c r="G1156" s="48">
        <f t="shared" si="75"/>
        <v>5.9334677582288622E-2</v>
      </c>
      <c r="H1156" s="86">
        <f t="shared" si="76"/>
        <v>0.14153148340912136</v>
      </c>
      <c r="I1156" s="62">
        <f t="shared" si="77"/>
        <v>0.10071648388884989</v>
      </c>
    </row>
    <row r="1157" spans="1:9" x14ac:dyDescent="0.2">
      <c r="A1157" s="40">
        <v>42235</v>
      </c>
      <c r="B1157" s="45">
        <f>VLOOKUP(A1157,Template!$A$1:$I$10000,7,FALSE)</f>
        <v>-1.817341651034754E-4</v>
      </c>
      <c r="C1157" s="45">
        <f>VLOOKUP(A1157,Template!$A$1:$I$10000,9,FALSE)</f>
        <v>-2.6197822669860038E-4</v>
      </c>
      <c r="D1157" s="45">
        <f t="shared" si="78"/>
        <v>8.0244061595124982E-5</v>
      </c>
      <c r="E1157" s="45">
        <f>(VLOOKUP(A1157,Template!$A$1:$I$10000,6,FALSE)/VLOOKUP(A905,Template!$A$1:$I$10000,6,FALSE))-(VLOOKUP(A1157,Template!$A$1:$I$10000,8,FALSE)/VLOOKUP(A905,Template!$A$1:$I$10000,8,FALSE))</f>
        <v>1.0829148907003483E-2</v>
      </c>
      <c r="F1157" s="45">
        <f t="shared" si="74"/>
        <v>5.326487893618004E-5</v>
      </c>
      <c r="G1157" s="46">
        <f t="shared" si="75"/>
        <v>5.9461206039585775E-2</v>
      </c>
      <c r="H1157" s="85">
        <f t="shared" si="76"/>
        <v>0.18212124556965886</v>
      </c>
      <c r="I1157" s="62">
        <f t="shared" si="77"/>
        <v>0.10071648388884989</v>
      </c>
    </row>
    <row r="1158" spans="1:9" x14ac:dyDescent="0.2">
      <c r="A1158" s="36">
        <v>42236</v>
      </c>
      <c r="B1158" s="47">
        <f>VLOOKUP(A1158,Template!$A$1:$I$10000,7,FALSE)</f>
        <v>-1.2421811670648708E-3</v>
      </c>
      <c r="C1158" s="47">
        <f>VLOOKUP(A1158,Template!$A$1:$I$10000,9,FALSE)</f>
        <v>-3.3536706414853956E-3</v>
      </c>
      <c r="D1158" s="47">
        <f t="shared" si="78"/>
        <v>2.1114894744205248E-3</v>
      </c>
      <c r="E1158" s="47">
        <f>(VLOOKUP(A1158,Template!$A$1:$I$10000,6,FALSE)/VLOOKUP(A906,Template!$A$1:$I$10000,6,FALSE))-(VLOOKUP(A1158,Template!$A$1:$I$10000,8,FALSE)/VLOOKUP(A906,Template!$A$1:$I$10000,8,FALSE))</f>
        <v>1.0215932576865594E-2</v>
      </c>
      <c r="F1158" s="47">
        <f t="shared" si="74"/>
        <v>7.1567459897853972E-5</v>
      </c>
      <c r="G1158" s="48">
        <f t="shared" si="75"/>
        <v>5.9405102137216149E-2</v>
      </c>
      <c r="H1158" s="86">
        <f t="shared" si="76"/>
        <v>0.171970625574693</v>
      </c>
      <c r="I1158" s="62">
        <f t="shared" si="77"/>
        <v>0.10071648388884989</v>
      </c>
    </row>
    <row r="1159" spans="1:9" x14ac:dyDescent="0.2">
      <c r="A1159" s="40">
        <v>42237</v>
      </c>
      <c r="B1159" s="45">
        <f>VLOOKUP(A1159,Template!$A$1:$I$10000,7,FALSE)</f>
        <v>-1.0875661764142452E-2</v>
      </c>
      <c r="C1159" s="45">
        <f>VLOOKUP(A1159,Template!$A$1:$I$10000,9,FALSE)</f>
        <v>-1.2317809034122273E-2</v>
      </c>
      <c r="D1159" s="45">
        <f t="shared" si="78"/>
        <v>1.442147269979821E-3</v>
      </c>
      <c r="E1159" s="45">
        <f>(VLOOKUP(A1159,Template!$A$1:$I$10000,6,FALSE)/VLOOKUP(A907,Template!$A$1:$I$10000,6,FALSE))-(VLOOKUP(A1159,Template!$A$1:$I$10000,8,FALSE)/VLOOKUP(A907,Template!$A$1:$I$10000,8,FALSE))</f>
        <v>9.8040800198121447E-3</v>
      </c>
      <c r="F1159" s="45">
        <f t="shared" si="74"/>
        <v>6.6541051650130271E-5</v>
      </c>
      <c r="G1159" s="46">
        <f t="shared" si="75"/>
        <v>5.9381170633870009E-2</v>
      </c>
      <c r="H1159" s="85">
        <f t="shared" si="76"/>
        <v>0.16510418900734949</v>
      </c>
      <c r="I1159" s="62">
        <f t="shared" si="77"/>
        <v>0.10071648388884989</v>
      </c>
    </row>
    <row r="1160" spans="1:9" x14ac:dyDescent="0.2">
      <c r="A1160" s="36">
        <v>42240</v>
      </c>
      <c r="B1160" s="47">
        <f>VLOOKUP(A1160,Template!$A$1:$I$10000,7,FALSE)</f>
        <v>-3.0162702071603431E-2</v>
      </c>
      <c r="C1160" s="47">
        <f>VLOOKUP(A1160,Template!$A$1:$I$10000,9,FALSE)</f>
        <v>-2.7672161122912819E-2</v>
      </c>
      <c r="D1160" s="47">
        <f t="shared" si="78"/>
        <v>-2.4905409486906116E-3</v>
      </c>
      <c r="E1160" s="47">
        <f>(VLOOKUP(A1160,Template!$A$1:$I$10000,6,FALSE)/VLOOKUP(A908,Template!$A$1:$I$10000,6,FALSE))-(VLOOKUP(A1160,Template!$A$1:$I$10000,8,FALSE)/VLOOKUP(A908,Template!$A$1:$I$10000,8,FALSE))</f>
        <v>1.0707744742597947E-2</v>
      </c>
      <c r="F1160" s="47">
        <f t="shared" si="74"/>
        <v>4.9205852053976685E-5</v>
      </c>
      <c r="G1160" s="48">
        <f t="shared" si="75"/>
        <v>5.9368846371358926E-2</v>
      </c>
      <c r="H1160" s="86">
        <f t="shared" si="76"/>
        <v>0.18035965657172751</v>
      </c>
      <c r="I1160" s="62">
        <f t="shared" si="77"/>
        <v>0.10071648388884989</v>
      </c>
    </row>
    <row r="1161" spans="1:9" x14ac:dyDescent="0.2">
      <c r="A1161" s="40">
        <v>42241</v>
      </c>
      <c r="B1161" s="45">
        <f>VLOOKUP(A1161,Template!$A$1:$I$10000,7,FALSE)</f>
        <v>1.3927946494664889E-2</v>
      </c>
      <c r="C1161" s="45">
        <f>VLOOKUP(A1161,Template!$A$1:$I$10000,9,FALSE)</f>
        <v>1.394085713732629E-2</v>
      </c>
      <c r="D1161" s="45">
        <f t="shared" si="78"/>
        <v>-1.2910642661401184E-5</v>
      </c>
      <c r="E1161" s="45">
        <f>(VLOOKUP(A1161,Template!$A$1:$I$10000,6,FALSE)/VLOOKUP(A909,Template!$A$1:$I$10000,6,FALSE))-(VLOOKUP(A1161,Template!$A$1:$I$10000,8,FALSE)/VLOOKUP(A909,Template!$A$1:$I$10000,8,FALSE))</f>
        <v>1.4604788543039815E-2</v>
      </c>
      <c r="F1161" s="45">
        <f t="shared" si="74"/>
        <v>6.4551010059585664E-5</v>
      </c>
      <c r="G1161" s="46">
        <f t="shared" si="75"/>
        <v>5.9291475261065409E-2</v>
      </c>
      <c r="H1161" s="85">
        <f t="shared" si="76"/>
        <v>0.24632189498968762</v>
      </c>
      <c r="I1161" s="62">
        <f t="shared" si="77"/>
        <v>0.10071648388884989</v>
      </c>
    </row>
    <row r="1162" spans="1:9" x14ac:dyDescent="0.2">
      <c r="A1162" s="36">
        <v>42242</v>
      </c>
      <c r="B1162" s="47">
        <f>VLOOKUP(A1162,Template!$A$1:$I$10000,7,FALSE)</f>
        <v>8.0763277297757341E-4</v>
      </c>
      <c r="C1162" s="47">
        <f>VLOOKUP(A1162,Template!$A$1:$I$10000,9,FALSE)</f>
        <v>3.0002181976871434E-3</v>
      </c>
      <c r="D1162" s="47">
        <f t="shared" si="78"/>
        <v>-2.19258542470957E-3</v>
      </c>
      <c r="E1162" s="47">
        <f>(VLOOKUP(A1162,Template!$A$1:$I$10000,6,FALSE)/VLOOKUP(A910,Template!$A$1:$I$10000,6,FALSE))-(VLOOKUP(A1162,Template!$A$1:$I$10000,8,FALSE)/VLOOKUP(A910,Template!$A$1:$I$10000,8,FALSE))</f>
        <v>7.6928487062809525E-3</v>
      </c>
      <c r="F1162" s="47">
        <f t="shared" si="74"/>
        <v>7.2225864948417652E-5</v>
      </c>
      <c r="G1162" s="48">
        <f t="shared" si="75"/>
        <v>5.9141474917039007E-2</v>
      </c>
      <c r="H1162" s="86">
        <f t="shared" si="76"/>
        <v>0.13007536110778661</v>
      </c>
      <c r="I1162" s="62">
        <f t="shared" si="77"/>
        <v>0.10071648388884989</v>
      </c>
    </row>
    <row r="1163" spans="1:9" x14ac:dyDescent="0.2">
      <c r="A1163" s="40">
        <v>42243</v>
      </c>
      <c r="B1163" s="45">
        <f>VLOOKUP(A1163,Template!$A$1:$I$10000,7,FALSE)</f>
        <v>2.8164461202585311E-2</v>
      </c>
      <c r="C1163" s="45">
        <f>VLOOKUP(A1163,Template!$A$1:$I$10000,9,FALSE)</f>
        <v>3.1342796541034446E-2</v>
      </c>
      <c r="D1163" s="45">
        <f t="shared" si="78"/>
        <v>-3.1783353384491342E-3</v>
      </c>
      <c r="E1163" s="45">
        <f>(VLOOKUP(A1163,Template!$A$1:$I$10000,6,FALSE)/VLOOKUP(A911,Template!$A$1:$I$10000,6,FALSE))-(VLOOKUP(A1163,Template!$A$1:$I$10000,8,FALSE)/VLOOKUP(A911,Template!$A$1:$I$10000,8,FALSE))</f>
        <v>4.0383653090054761E-3</v>
      </c>
      <c r="F1163" s="45">
        <f t="shared" si="74"/>
        <v>3.8847238921919313E-5</v>
      </c>
      <c r="G1163" s="46">
        <f t="shared" si="75"/>
        <v>5.8954976711658336E-2</v>
      </c>
      <c r="H1163" s="85">
        <f t="shared" si="76"/>
        <v>6.8499141790126256E-2</v>
      </c>
      <c r="I1163" s="62">
        <f t="shared" si="77"/>
        <v>0.10071648388884989</v>
      </c>
    </row>
    <row r="1164" spans="1:9" x14ac:dyDescent="0.2">
      <c r="A1164" s="36">
        <v>42244</v>
      </c>
      <c r="B1164" s="47">
        <f>VLOOKUP(A1164,Template!$A$1:$I$10000,7,FALSE)</f>
        <v>1.2865663518970116E-2</v>
      </c>
      <c r="C1164" s="47">
        <f>VLOOKUP(A1164,Template!$A$1:$I$10000,9,FALSE)</f>
        <v>1.6690133046464162E-3</v>
      </c>
      <c r="D1164" s="47">
        <f t="shared" si="78"/>
        <v>1.11966502143237E-2</v>
      </c>
      <c r="E1164" s="47">
        <f>(VLOOKUP(A1164,Template!$A$1:$I$10000,6,FALSE)/VLOOKUP(A912,Template!$A$1:$I$10000,6,FALSE))-(VLOOKUP(A1164,Template!$A$1:$I$10000,8,FALSE)/VLOOKUP(A912,Template!$A$1:$I$10000,8,FALSE))</f>
        <v>1.2779208252275298E-2</v>
      </c>
      <c r="F1164" s="47">
        <f t="shared" si="74"/>
        <v>7.9223689301666063E-5</v>
      </c>
      <c r="G1164" s="48">
        <f t="shared" si="75"/>
        <v>5.9035807055389543E-2</v>
      </c>
      <c r="H1164" s="86">
        <f t="shared" si="76"/>
        <v>0.21646537736471325</v>
      </c>
      <c r="I1164" s="62">
        <f t="shared" si="77"/>
        <v>0.10071648388884989</v>
      </c>
    </row>
    <row r="1165" spans="1:9" x14ac:dyDescent="0.2">
      <c r="A1165" s="40">
        <v>42247</v>
      </c>
      <c r="B1165" s="45">
        <f>VLOOKUP(A1165,Template!$A$1:$I$10000,7,FALSE)</f>
        <v>8.5559411476310299E-3</v>
      </c>
      <c r="C1165" s="45">
        <f>VLOOKUP(A1165,Template!$A$1:$I$10000,9,FALSE)</f>
        <v>1.0850252303901797E-2</v>
      </c>
      <c r="D1165" s="45">
        <f t="shared" si="78"/>
        <v>-2.2943111562707674E-3</v>
      </c>
      <c r="E1165" s="45">
        <f>(VLOOKUP(A1165,Template!$A$1:$I$10000,6,FALSE)/VLOOKUP(A913,Template!$A$1:$I$10000,6,FALSE))-(VLOOKUP(A1165,Template!$A$1:$I$10000,8,FALSE)/VLOOKUP(A913,Template!$A$1:$I$10000,8,FALSE))</f>
        <v>1.000177976093064E-2</v>
      </c>
      <c r="F1165" s="45">
        <f t="shared" si="74"/>
        <v>6.1390827061431189E-5</v>
      </c>
      <c r="G1165" s="46">
        <f t="shared" si="75"/>
        <v>6.0043320076040324E-2</v>
      </c>
      <c r="H1165" s="85">
        <f t="shared" si="76"/>
        <v>0.16657606122153376</v>
      </c>
      <c r="I1165" s="62">
        <f t="shared" si="77"/>
        <v>0.10071648388884989</v>
      </c>
    </row>
    <row r="1166" spans="1:9" x14ac:dyDescent="0.2">
      <c r="A1166" s="36">
        <v>42248</v>
      </c>
      <c r="B1166" s="47">
        <f>VLOOKUP(A1166,Template!$A$1:$I$10000,7,FALSE)</f>
        <v>-7.4077696694695438E-3</v>
      </c>
      <c r="C1166" s="47">
        <f>VLOOKUP(A1166,Template!$A$1:$I$10000,9,FALSE)</f>
        <v>-1.4059126974826919E-2</v>
      </c>
      <c r="D1166" s="47">
        <f t="shared" si="78"/>
        <v>6.6513573053573749E-3</v>
      </c>
      <c r="E1166" s="47">
        <f>(VLOOKUP(A1166,Template!$A$1:$I$10000,6,FALSE)/VLOOKUP(A914,Template!$A$1:$I$10000,6,FALSE))-(VLOOKUP(A1166,Template!$A$1:$I$10000,8,FALSE)/VLOOKUP(A914,Template!$A$1:$I$10000,8,FALSE))</f>
        <v>1.7448919928247819E-2</v>
      </c>
      <c r="F1166" s="47">
        <f t="shared" si="74"/>
        <v>8.5366748637938841E-5</v>
      </c>
      <c r="G1166" s="48">
        <f t="shared" si="75"/>
        <v>6.0087577833574428E-2</v>
      </c>
      <c r="H1166" s="86">
        <f t="shared" si="76"/>
        <v>0.29039146787671133</v>
      </c>
      <c r="I1166" s="62">
        <f t="shared" si="77"/>
        <v>0.10071648388884989</v>
      </c>
    </row>
    <row r="1167" spans="1:9" x14ac:dyDescent="0.2">
      <c r="A1167" s="40">
        <v>42249</v>
      </c>
      <c r="B1167" s="45">
        <f>VLOOKUP(A1167,Template!$A$1:$I$10000,7,FALSE)</f>
        <v>3.1382916979241227E-3</v>
      </c>
      <c r="C1167" s="45">
        <f>VLOOKUP(A1167,Template!$A$1:$I$10000,9,FALSE)</f>
        <v>3.4889678888179176E-3</v>
      </c>
      <c r="D1167" s="45">
        <f t="shared" si="78"/>
        <v>-3.5067619089379498E-4</v>
      </c>
      <c r="E1167" s="45">
        <f>(VLOOKUP(A1167,Template!$A$1:$I$10000,6,FALSE)/VLOOKUP(A915,Template!$A$1:$I$10000,6,FALSE))-(VLOOKUP(A1167,Template!$A$1:$I$10000,8,FALSE)/VLOOKUP(A915,Template!$A$1:$I$10000,8,FALSE))</f>
        <v>1.6650848817573949E-2</v>
      </c>
      <c r="F1167" s="45">
        <f t="shared" si="74"/>
        <v>8.8679947579873314E-5</v>
      </c>
      <c r="G1167" s="46">
        <f t="shared" si="75"/>
        <v>6.0434559911869259E-2</v>
      </c>
      <c r="H1167" s="85">
        <f t="shared" si="76"/>
        <v>0.27551865756705457</v>
      </c>
      <c r="I1167" s="62">
        <f t="shared" si="77"/>
        <v>0.10071648388884989</v>
      </c>
    </row>
    <row r="1168" spans="1:9" x14ac:dyDescent="0.2">
      <c r="A1168" s="36">
        <v>42250</v>
      </c>
      <c r="B1168" s="47">
        <f>VLOOKUP(A1168,Template!$A$1:$I$10000,7,FALSE)</f>
        <v>9.1346456089107519E-3</v>
      </c>
      <c r="C1168" s="47">
        <f>VLOOKUP(A1168,Template!$A$1:$I$10000,9,FALSE)</f>
        <v>1.1512253153762586E-2</v>
      </c>
      <c r="D1168" s="47">
        <f t="shared" si="78"/>
        <v>-2.3776075448518341E-3</v>
      </c>
      <c r="E1168" s="47">
        <f>(VLOOKUP(A1168,Template!$A$1:$I$10000,6,FALSE)/VLOOKUP(A916,Template!$A$1:$I$10000,6,FALSE))-(VLOOKUP(A1168,Template!$A$1:$I$10000,8,FALSE)/VLOOKUP(A916,Template!$A$1:$I$10000,8,FALSE))</f>
        <v>1.5203790783687054E-2</v>
      </c>
      <c r="F1168" s="47">
        <f t="shared" si="74"/>
        <v>7.7018191217532653E-5</v>
      </c>
      <c r="G1168" s="48">
        <f t="shared" si="75"/>
        <v>6.0434215040257346E-2</v>
      </c>
      <c r="H1168" s="86">
        <f t="shared" si="76"/>
        <v>0.25157587921940044</v>
      </c>
      <c r="I1168" s="62">
        <f t="shared" si="77"/>
        <v>0.10071648388884989</v>
      </c>
    </row>
    <row r="1169" spans="1:9" x14ac:dyDescent="0.2">
      <c r="A1169" s="40">
        <v>42251</v>
      </c>
      <c r="B1169" s="45">
        <f>VLOOKUP(A1169,Template!$A$1:$I$10000,7,FALSE)</f>
        <v>-1.1871090791030658E-2</v>
      </c>
      <c r="C1169" s="45">
        <f>VLOOKUP(A1169,Template!$A$1:$I$10000,9,FALSE)</f>
        <v>-1.792790847139214E-2</v>
      </c>
      <c r="D1169" s="45">
        <f t="shared" si="78"/>
        <v>6.0568176803614815E-3</v>
      </c>
      <c r="E1169" s="45">
        <f>(VLOOKUP(A1169,Template!$A$1:$I$10000,6,FALSE)/VLOOKUP(A917,Template!$A$1:$I$10000,6,FALSE))-(VLOOKUP(A1169,Template!$A$1:$I$10000,8,FALSE)/VLOOKUP(A917,Template!$A$1:$I$10000,8,FALSE))</f>
        <v>2.0556506310733913E-2</v>
      </c>
      <c r="F1169" s="45">
        <f t="shared" si="74"/>
        <v>1.0421923127946926E-4</v>
      </c>
      <c r="G1169" s="46">
        <f t="shared" si="75"/>
        <v>6.0477659857675753E-2</v>
      </c>
      <c r="H1169" s="85">
        <f t="shared" si="76"/>
        <v>0.3399024757093822</v>
      </c>
      <c r="I1169" s="62">
        <f t="shared" si="77"/>
        <v>0.10071648388884989</v>
      </c>
    </row>
    <row r="1170" spans="1:9" x14ac:dyDescent="0.2">
      <c r="A1170" s="36">
        <v>42254</v>
      </c>
      <c r="B1170" s="47">
        <f>VLOOKUP(A1170,Template!$A$1:$I$10000,7,FALSE)</f>
        <v>-1.435553460630512E-3</v>
      </c>
      <c r="C1170" s="47">
        <f>VLOOKUP(A1170,Template!$A$1:$I$10000,9,FALSE)</f>
        <v>1.722187336890002E-4</v>
      </c>
      <c r="D1170" s="47">
        <f t="shared" si="78"/>
        <v>-1.6077721943195122E-3</v>
      </c>
      <c r="E1170" s="47">
        <f>(VLOOKUP(A1170,Template!$A$1:$I$10000,6,FALSE)/VLOOKUP(A918,Template!$A$1:$I$10000,6,FALSE))-(VLOOKUP(A1170,Template!$A$1:$I$10000,8,FALSE)/VLOOKUP(A918,Template!$A$1:$I$10000,8,FALSE))</f>
        <v>1.8997345445244784E-2</v>
      </c>
      <c r="F1170" s="47">
        <f t="shared" si="74"/>
        <v>9.6646846708528251E-5</v>
      </c>
      <c r="G1170" s="48">
        <f t="shared" si="75"/>
        <v>6.0771878643440212E-2</v>
      </c>
      <c r="H1170" s="86">
        <f t="shared" si="76"/>
        <v>0.31260092446221227</v>
      </c>
      <c r="I1170" s="62">
        <f t="shared" si="77"/>
        <v>0.10071648388884989</v>
      </c>
    </row>
    <row r="1171" spans="1:9" x14ac:dyDescent="0.2">
      <c r="A1171" s="40">
        <v>42255</v>
      </c>
      <c r="B1171" s="45">
        <f>VLOOKUP(A1171,Template!$A$1:$I$10000,7,FALSE)</f>
        <v>-8.5060812340120862E-4</v>
      </c>
      <c r="C1171" s="45">
        <f>VLOOKUP(A1171,Template!$A$1:$I$10000,9,FALSE)</f>
        <v>-5.2451442679580795E-3</v>
      </c>
      <c r="D1171" s="45">
        <f t="shared" si="78"/>
        <v>4.3945361445568709E-3</v>
      </c>
      <c r="E1171" s="45">
        <f>(VLOOKUP(A1171,Template!$A$1:$I$10000,6,FALSE)/VLOOKUP(A919,Template!$A$1:$I$10000,6,FALSE))-(VLOOKUP(A1171,Template!$A$1:$I$10000,8,FALSE)/VLOOKUP(A919,Template!$A$1:$I$10000,8,FALSE))</f>
        <v>2.3463656359803853E-2</v>
      </c>
      <c r="F1171" s="45">
        <f t="shared" si="74"/>
        <v>1.1511660428236534E-4</v>
      </c>
      <c r="G1171" s="46">
        <f t="shared" si="75"/>
        <v>6.0794800033230699E-2</v>
      </c>
      <c r="H1171" s="85">
        <f t="shared" si="76"/>
        <v>0.38594840918924839</v>
      </c>
      <c r="I1171" s="62">
        <f t="shared" si="77"/>
        <v>0.10071648388884989</v>
      </c>
    </row>
    <row r="1172" spans="1:9" x14ac:dyDescent="0.2">
      <c r="A1172" s="36">
        <v>42256</v>
      </c>
      <c r="B1172" s="47">
        <f>VLOOKUP(A1172,Template!$A$1:$I$10000,7,FALSE)</f>
        <v>-7.5971283733927697E-3</v>
      </c>
      <c r="C1172" s="47">
        <f>VLOOKUP(A1172,Template!$A$1:$I$10000,9,FALSE)</f>
        <v>-5.5018215130274717E-3</v>
      </c>
      <c r="D1172" s="47">
        <f t="shared" si="78"/>
        <v>-2.095306860365298E-3</v>
      </c>
      <c r="E1172" s="47">
        <f>(VLOOKUP(A1172,Template!$A$1:$I$10000,6,FALSE)/VLOOKUP(A920,Template!$A$1:$I$10000,6,FALSE))-(VLOOKUP(A1172,Template!$A$1:$I$10000,8,FALSE)/VLOOKUP(A920,Template!$A$1:$I$10000,8,FALSE))</f>
        <v>1.8352665714738037E-2</v>
      </c>
      <c r="F1172" s="47">
        <f t="shared" si="74"/>
        <v>1.0944199566210193E-4</v>
      </c>
      <c r="G1172" s="48">
        <f t="shared" si="75"/>
        <v>6.0941464127784832E-2</v>
      </c>
      <c r="H1172" s="86">
        <f t="shared" si="76"/>
        <v>0.30115235952085651</v>
      </c>
      <c r="I1172" s="62">
        <f t="shared" si="77"/>
        <v>0.10071648388884989</v>
      </c>
    </row>
    <row r="1173" spans="1:9" x14ac:dyDescent="0.2">
      <c r="A1173" s="40">
        <v>42257</v>
      </c>
      <c r="B1173" s="45">
        <f>VLOOKUP(A1173,Template!$A$1:$I$10000,7,FALSE)</f>
        <v>-1.736821954168688E-3</v>
      </c>
      <c r="C1173" s="45">
        <f>VLOOKUP(A1173,Template!$A$1:$I$10000,9,FALSE)</f>
        <v>7.8003245449140834E-3</v>
      </c>
      <c r="D1173" s="45">
        <f t="shared" si="78"/>
        <v>-9.5371464990827715E-3</v>
      </c>
      <c r="E1173" s="45">
        <f>(VLOOKUP(A1173,Template!$A$1:$I$10000,6,FALSE)/VLOOKUP(A921,Template!$A$1:$I$10000,6,FALSE))-(VLOOKUP(A1173,Template!$A$1:$I$10000,8,FALSE)/VLOOKUP(A921,Template!$A$1:$I$10000,8,FALSE))</f>
        <v>1.1193179752986282E-2</v>
      </c>
      <c r="F1173" s="45">
        <f t="shared" si="74"/>
        <v>5.8820754823595422E-5</v>
      </c>
      <c r="G1173" s="46">
        <f t="shared" si="75"/>
        <v>6.0899037789124984E-2</v>
      </c>
      <c r="H1173" s="85">
        <f t="shared" si="76"/>
        <v>0.18379895905325944</v>
      </c>
      <c r="I1173" s="62">
        <f t="shared" si="77"/>
        <v>0.10071648388884989</v>
      </c>
    </row>
    <row r="1174" spans="1:9" x14ac:dyDescent="0.2">
      <c r="A1174" s="36">
        <v>42258</v>
      </c>
      <c r="B1174" s="47">
        <f>VLOOKUP(A1174,Template!$A$1:$I$10000,7,FALSE)</f>
        <v>2.1845030122435993E-4</v>
      </c>
      <c r="C1174" s="47">
        <f>VLOOKUP(A1174,Template!$A$1:$I$10000,9,FALSE)</f>
        <v>-3.9616430057473062E-3</v>
      </c>
      <c r="D1174" s="47">
        <f t="shared" si="78"/>
        <v>4.1800933069716661E-3</v>
      </c>
      <c r="E1174" s="47">
        <f>(VLOOKUP(A1174,Template!$A$1:$I$10000,6,FALSE)/VLOOKUP(A922,Template!$A$1:$I$10000,6,FALSE))-(VLOOKUP(A1174,Template!$A$1:$I$10000,8,FALSE)/VLOOKUP(A922,Template!$A$1:$I$10000,8,FALSE))</f>
        <v>1.5233579630748784E-2</v>
      </c>
      <c r="F1174" s="47">
        <f t="shared" si="74"/>
        <v>8.1878312837990123E-5</v>
      </c>
      <c r="G1174" s="48">
        <f t="shared" si="75"/>
        <v>6.1632408838020576E-2</v>
      </c>
      <c r="H1174" s="86">
        <f t="shared" si="76"/>
        <v>0.2471683310445478</v>
      </c>
      <c r="I1174" s="62">
        <f t="shared" si="77"/>
        <v>0.10071648388884989</v>
      </c>
    </row>
    <row r="1175" spans="1:9" x14ac:dyDescent="0.2">
      <c r="A1175" s="40">
        <v>42261</v>
      </c>
      <c r="B1175" s="45">
        <f>VLOOKUP(A1175,Template!$A$1:$I$10000,7,FALSE)</f>
        <v>-8.3921299510690828E-3</v>
      </c>
      <c r="C1175" s="45">
        <f>VLOOKUP(A1175,Template!$A$1:$I$10000,9,FALSE)</f>
        <v>1.5525464963668245E-3</v>
      </c>
      <c r="D1175" s="45">
        <f t="shared" si="78"/>
        <v>-9.9446764474359073E-3</v>
      </c>
      <c r="E1175" s="45">
        <f>(VLOOKUP(A1175,Template!$A$1:$I$10000,6,FALSE)/VLOOKUP(A923,Template!$A$1:$I$10000,6,FALSE))-(VLOOKUP(A1175,Template!$A$1:$I$10000,8,FALSE)/VLOOKUP(A923,Template!$A$1:$I$10000,8,FALSE))</f>
        <v>7.0200762357996993E-3</v>
      </c>
      <c r="F1175" s="45">
        <f t="shared" si="74"/>
        <v>4.2774793708277116E-5</v>
      </c>
      <c r="G1175" s="46">
        <f t="shared" si="75"/>
        <v>6.1769451067201359E-2</v>
      </c>
      <c r="H1175" s="85">
        <f t="shared" si="76"/>
        <v>0.1136496458121716</v>
      </c>
      <c r="I1175" s="62">
        <f t="shared" si="77"/>
        <v>0.10071648388884989</v>
      </c>
    </row>
    <row r="1176" spans="1:9" x14ac:dyDescent="0.2">
      <c r="A1176" s="36">
        <v>42262</v>
      </c>
      <c r="B1176" s="47">
        <f>VLOOKUP(A1176,Template!$A$1:$I$10000,7,FALSE)</f>
        <v>3.6131803855194988E-3</v>
      </c>
      <c r="C1176" s="47">
        <f>VLOOKUP(A1176,Template!$A$1:$I$10000,9,FALSE)</f>
        <v>5.4574510587295233E-3</v>
      </c>
      <c r="D1176" s="47">
        <f t="shared" si="78"/>
        <v>-1.8442706732100245E-3</v>
      </c>
      <c r="E1176" s="47">
        <f>(VLOOKUP(A1176,Template!$A$1:$I$10000,6,FALSE)/VLOOKUP(A924,Template!$A$1:$I$10000,6,FALSE))-(VLOOKUP(A1176,Template!$A$1:$I$10000,8,FALSE)/VLOOKUP(A924,Template!$A$1:$I$10000,8,FALSE))</f>
        <v>7.7958310267587372E-3</v>
      </c>
      <c r="F1176" s="47">
        <f t="shared" si="74"/>
        <v>4.0501491387727597E-5</v>
      </c>
      <c r="G1176" s="48">
        <f t="shared" si="75"/>
        <v>6.2564161356841078E-2</v>
      </c>
      <c r="H1176" s="86">
        <f t="shared" si="76"/>
        <v>0.12460537882533772</v>
      </c>
      <c r="I1176" s="62">
        <f t="shared" si="77"/>
        <v>0.10071648388884989</v>
      </c>
    </row>
    <row r="1177" spans="1:9" x14ac:dyDescent="0.2">
      <c r="A1177" s="40">
        <v>42263</v>
      </c>
      <c r="B1177" s="45">
        <f>VLOOKUP(A1177,Template!$A$1:$I$10000,7,FALSE)</f>
        <v>7.0378498111201004E-3</v>
      </c>
      <c r="C1177" s="45">
        <f>VLOOKUP(A1177,Template!$A$1:$I$10000,9,FALSE)</f>
        <v>8.5059827973055224E-3</v>
      </c>
      <c r="D1177" s="45">
        <f t="shared" si="78"/>
        <v>-1.468132986185422E-3</v>
      </c>
      <c r="E1177" s="45">
        <f>(VLOOKUP(A1177,Template!$A$1:$I$10000,6,FALSE)/VLOOKUP(A925,Template!$A$1:$I$10000,6,FALSE))-(VLOOKUP(A1177,Template!$A$1:$I$10000,8,FALSE)/VLOOKUP(A925,Template!$A$1:$I$10000,8,FALSE))</f>
        <v>1.0808955459150615E-3</v>
      </c>
      <c r="F1177" s="45">
        <f t="shared" si="74"/>
        <v>4.5101896104854973E-5</v>
      </c>
      <c r="G1177" s="46">
        <f t="shared" si="75"/>
        <v>6.253523481044726E-2</v>
      </c>
      <c r="H1177" s="85">
        <f t="shared" si="76"/>
        <v>1.7284584429744319E-2</v>
      </c>
      <c r="I1177" s="62">
        <f t="shared" si="77"/>
        <v>0.10071648388884989</v>
      </c>
    </row>
    <row r="1178" spans="1:9" x14ac:dyDescent="0.2">
      <c r="A1178" s="36">
        <v>42264</v>
      </c>
      <c r="B1178" s="47">
        <f>VLOOKUP(A1178,Template!$A$1:$I$10000,7,FALSE)</f>
        <v>5.0751558249304551E-3</v>
      </c>
      <c r="C1178" s="47">
        <f>VLOOKUP(A1178,Template!$A$1:$I$10000,9,FALSE)</f>
        <v>-2.7343647395655646E-3</v>
      </c>
      <c r="D1178" s="47">
        <f t="shared" si="78"/>
        <v>7.8095205644960197E-3</v>
      </c>
      <c r="E1178" s="47">
        <f>(VLOOKUP(A1178,Template!$A$1:$I$10000,6,FALSE)/VLOOKUP(A926,Template!$A$1:$I$10000,6,FALSE))-(VLOOKUP(A1178,Template!$A$1:$I$10000,8,FALSE)/VLOOKUP(A926,Template!$A$1:$I$10000,8,FALSE))</f>
        <v>6.3915711232707118E-3</v>
      </c>
      <c r="F1178" s="47">
        <f t="shared" si="74"/>
        <v>5.3350273368247109E-5</v>
      </c>
      <c r="G1178" s="48">
        <f t="shared" si="75"/>
        <v>6.2293434333113934E-2</v>
      </c>
      <c r="H1178" s="86">
        <f t="shared" si="76"/>
        <v>0.10260425021827832</v>
      </c>
      <c r="I1178" s="62">
        <f t="shared" si="77"/>
        <v>0.10071648388884989</v>
      </c>
    </row>
    <row r="1179" spans="1:9" x14ac:dyDescent="0.2">
      <c r="A1179" s="40">
        <v>42268</v>
      </c>
      <c r="B1179" s="45">
        <f>VLOOKUP(A1179,Template!$A$1:$I$10000,7,FALSE)</f>
        <v>4.815799648035135E-3</v>
      </c>
      <c r="C1179" s="45">
        <f>VLOOKUP(A1179,Template!$A$1:$I$10000,9,FALSE)</f>
        <v>-7.9016195686243407E-4</v>
      </c>
      <c r="D1179" s="45">
        <f t="shared" si="78"/>
        <v>5.6059616048975691E-3</v>
      </c>
      <c r="E1179" s="45">
        <f>(VLOOKUP(A1179,Template!$A$1:$I$10000,6,FALSE)/VLOOKUP(A927,Template!$A$1:$I$10000,6,FALSE))-(VLOOKUP(A1179,Template!$A$1:$I$10000,8,FALSE)/VLOOKUP(A927,Template!$A$1:$I$10000,8,FALSE))</f>
        <v>1.4691364698165899E-2</v>
      </c>
      <c r="F1179" s="45">
        <f t="shared" si="74"/>
        <v>6.6695230340298671E-5</v>
      </c>
      <c r="G1179" s="46">
        <f t="shared" si="75"/>
        <v>6.2740220770696006E-2</v>
      </c>
      <c r="H1179" s="85">
        <f t="shared" si="76"/>
        <v>0.23416182661932511</v>
      </c>
      <c r="I1179" s="62">
        <f t="shared" si="77"/>
        <v>0.10071648388884989</v>
      </c>
    </row>
    <row r="1180" spans="1:9" x14ac:dyDescent="0.2">
      <c r="A1180" s="36">
        <v>42269</v>
      </c>
      <c r="B1180" s="47">
        <f>VLOOKUP(A1180,Template!$A$1:$I$10000,7,FALSE)</f>
        <v>-9.1868122064336921E-3</v>
      </c>
      <c r="C1180" s="47">
        <f>VLOOKUP(A1180,Template!$A$1:$I$10000,9,FALSE)</f>
        <v>-1.0815327557075038E-2</v>
      </c>
      <c r="D1180" s="47">
        <f t="shared" si="78"/>
        <v>1.6285153506413463E-3</v>
      </c>
      <c r="E1180" s="47">
        <f>(VLOOKUP(A1180,Template!$A$1:$I$10000,6,FALSE)/VLOOKUP(A928,Template!$A$1:$I$10000,6,FALSE))-(VLOOKUP(A1180,Template!$A$1:$I$10000,8,FALSE)/VLOOKUP(A928,Template!$A$1:$I$10000,8,FALSE))</f>
        <v>1.6715540380175198E-2</v>
      </c>
      <c r="F1180" s="47">
        <f t="shared" si="74"/>
        <v>8.4933243149963971E-5</v>
      </c>
      <c r="G1180" s="48">
        <f t="shared" si="75"/>
        <v>6.2911619720793691E-2</v>
      </c>
      <c r="H1180" s="86">
        <f t="shared" si="76"/>
        <v>0.26569877638439404</v>
      </c>
      <c r="I1180" s="62">
        <f t="shared" si="77"/>
        <v>0.10071648388884989</v>
      </c>
    </row>
    <row r="1181" spans="1:9" x14ac:dyDescent="0.2">
      <c r="A1181" s="40">
        <v>42270</v>
      </c>
      <c r="B1181" s="45">
        <f>VLOOKUP(A1181,Template!$A$1:$I$10000,7,FALSE)</f>
        <v>-9.1567835720242075E-3</v>
      </c>
      <c r="C1181" s="45">
        <f>VLOOKUP(A1181,Template!$A$1:$I$10000,9,FALSE)</f>
        <v>-8.0982556373345727E-3</v>
      </c>
      <c r="D1181" s="45">
        <f t="shared" si="78"/>
        <v>-1.0585279346896348E-3</v>
      </c>
      <c r="E1181" s="45">
        <f>(VLOOKUP(A1181,Template!$A$1:$I$10000,6,FALSE)/VLOOKUP(A929,Template!$A$1:$I$10000,6,FALSE))-(VLOOKUP(A1181,Template!$A$1:$I$10000,8,FALSE)/VLOOKUP(A929,Template!$A$1:$I$10000,8,FALSE))</f>
        <v>1.5575350515789288E-2</v>
      </c>
      <c r="F1181" s="45">
        <f t="shared" si="74"/>
        <v>8.3688865247201811E-5</v>
      </c>
      <c r="G1181" s="46">
        <f t="shared" si="75"/>
        <v>6.292520498231588E-2</v>
      </c>
      <c r="H1181" s="85">
        <f t="shared" si="76"/>
        <v>0.2475216492368438</v>
      </c>
      <c r="I1181" s="62">
        <f t="shared" si="77"/>
        <v>0.10071648388884989</v>
      </c>
    </row>
    <row r="1182" spans="1:9" x14ac:dyDescent="0.2">
      <c r="A1182" s="36">
        <v>42271</v>
      </c>
      <c r="B1182" s="47">
        <f>VLOOKUP(A1182,Template!$A$1:$I$10000,7,FALSE)</f>
        <v>-9.8921268107919902E-3</v>
      </c>
      <c r="C1182" s="47">
        <f>VLOOKUP(A1182,Template!$A$1:$I$10000,9,FALSE)</f>
        <v>1.3755047323273928E-3</v>
      </c>
      <c r="D1182" s="47">
        <f t="shared" si="78"/>
        <v>-1.1267631543119383E-2</v>
      </c>
      <c r="E1182" s="47">
        <f>(VLOOKUP(A1182,Template!$A$1:$I$10000,6,FALSE)/VLOOKUP(A930,Template!$A$1:$I$10000,6,FALSE))-(VLOOKUP(A1182,Template!$A$1:$I$10000,8,FALSE)/VLOOKUP(A930,Template!$A$1:$I$10000,8,FALSE))</f>
        <v>1.8309252607838777E-3</v>
      </c>
      <c r="F1182" s="47">
        <f t="shared" si="74"/>
        <v>3.9750867462468797E-5</v>
      </c>
      <c r="G1182" s="48">
        <f t="shared" si="75"/>
        <v>6.2935211198773072E-2</v>
      </c>
      <c r="H1182" s="86">
        <f t="shared" si="76"/>
        <v>2.9092223985729183E-2</v>
      </c>
      <c r="I1182" s="62">
        <f t="shared" si="77"/>
        <v>0.10071648388884989</v>
      </c>
    </row>
    <row r="1183" spans="1:9" x14ac:dyDescent="0.2">
      <c r="A1183" s="40">
        <v>42272</v>
      </c>
      <c r="B1183" s="45">
        <f>VLOOKUP(A1183,Template!$A$1:$I$10000,7,FALSE)</f>
        <v>3.2519820016521095E-3</v>
      </c>
      <c r="C1183" s="45">
        <f>VLOOKUP(A1183,Template!$A$1:$I$10000,9,FALSE)</f>
        <v>-2.9538095020912314E-3</v>
      </c>
      <c r="D1183" s="45">
        <f t="shared" si="78"/>
        <v>6.2057915037433409E-3</v>
      </c>
      <c r="E1183" s="45">
        <f>(VLOOKUP(A1183,Template!$A$1:$I$10000,6,FALSE)/VLOOKUP(A931,Template!$A$1:$I$10000,6,FALSE))-(VLOOKUP(A1183,Template!$A$1:$I$10000,8,FALSE)/VLOOKUP(A931,Template!$A$1:$I$10000,8,FALSE))</f>
        <v>8.2454234919259184E-3</v>
      </c>
      <c r="F1183" s="45">
        <f t="shared" si="74"/>
        <v>5.0070535880208013E-5</v>
      </c>
      <c r="G1183" s="46">
        <f t="shared" si="75"/>
        <v>6.3851206567629909E-2</v>
      </c>
      <c r="H1183" s="85">
        <f t="shared" si="76"/>
        <v>0.12913496760930479</v>
      </c>
      <c r="I1183" s="62">
        <f t="shared" si="77"/>
        <v>0.10071648388884989</v>
      </c>
    </row>
    <row r="1184" spans="1:9" x14ac:dyDescent="0.2">
      <c r="A1184" s="36">
        <v>42275</v>
      </c>
      <c r="B1184" s="47">
        <f>VLOOKUP(A1184,Template!$A$1:$I$10000,7,FALSE)</f>
        <v>-1.5048791792678706E-2</v>
      </c>
      <c r="C1184" s="47">
        <f>VLOOKUP(A1184,Template!$A$1:$I$10000,9,FALSE)</f>
        <v>-1.7099973630253174E-2</v>
      </c>
      <c r="D1184" s="47">
        <f t="shared" si="78"/>
        <v>2.0511818375744673E-3</v>
      </c>
      <c r="E1184" s="47">
        <f>(VLOOKUP(A1184,Template!$A$1:$I$10000,6,FALSE)/VLOOKUP(A932,Template!$A$1:$I$10000,6,FALSE))-(VLOOKUP(A1184,Template!$A$1:$I$10000,8,FALSE)/VLOOKUP(A932,Template!$A$1:$I$10000,8,FALSE))</f>
        <v>1.3171789788702593E-2</v>
      </c>
      <c r="F1184" s="47">
        <f t="shared" si="74"/>
        <v>6.0468561715147558E-5</v>
      </c>
      <c r="G1184" s="48">
        <f t="shared" si="75"/>
        <v>6.4146487629551274E-2</v>
      </c>
      <c r="H1184" s="86">
        <f t="shared" si="76"/>
        <v>0.20533922082796249</v>
      </c>
      <c r="I1184" s="62">
        <f t="shared" si="77"/>
        <v>0.10071648388884989</v>
      </c>
    </row>
    <row r="1185" spans="1:9" x14ac:dyDescent="0.2">
      <c r="A1185" s="40">
        <v>42276</v>
      </c>
      <c r="B1185" s="45">
        <f>VLOOKUP(A1185,Template!$A$1:$I$10000,7,FALSE)</f>
        <v>-5.6243325765805707E-3</v>
      </c>
      <c r="C1185" s="45">
        <f>VLOOKUP(A1185,Template!$A$1:$I$10000,9,FALSE)</f>
        <v>1.2483471719186845E-3</v>
      </c>
      <c r="D1185" s="45">
        <f t="shared" si="78"/>
        <v>-6.8726797484992552E-3</v>
      </c>
      <c r="E1185" s="45">
        <f>(VLOOKUP(A1185,Template!$A$1:$I$10000,6,FALSE)/VLOOKUP(A933,Template!$A$1:$I$10000,6,FALSE))-(VLOOKUP(A1185,Template!$A$1:$I$10000,8,FALSE)/VLOOKUP(A933,Template!$A$1:$I$10000,8,FALSE))</f>
        <v>8.0932844823373706E-3</v>
      </c>
      <c r="F1185" s="45">
        <f t="shared" si="74"/>
        <v>4.7052886513857267E-5</v>
      </c>
      <c r="G1185" s="46">
        <f t="shared" si="75"/>
        <v>6.4079186938853144E-2</v>
      </c>
      <c r="H1185" s="85">
        <f t="shared" si="76"/>
        <v>0.12630129795592285</v>
      </c>
      <c r="I1185" s="62">
        <f t="shared" si="77"/>
        <v>0.10071648388884989</v>
      </c>
    </row>
    <row r="1186" spans="1:9" x14ac:dyDescent="0.2">
      <c r="A1186" s="36">
        <v>42277</v>
      </c>
      <c r="B1186" s="47">
        <f>VLOOKUP(A1186,Template!$A$1:$I$10000,7,FALSE)</f>
        <v>6.4742855435322433E-3</v>
      </c>
      <c r="C1186" s="47">
        <f>VLOOKUP(A1186,Template!$A$1:$I$10000,9,FALSE)</f>
        <v>7.598314645143045E-3</v>
      </c>
      <c r="D1186" s="47">
        <f t="shared" si="78"/>
        <v>-1.1240291016108017E-3</v>
      </c>
      <c r="E1186" s="47">
        <f>(VLOOKUP(A1186,Template!$A$1:$I$10000,6,FALSE)/VLOOKUP(A934,Template!$A$1:$I$10000,6,FALSE))-(VLOOKUP(A1186,Template!$A$1:$I$10000,8,FALSE)/VLOOKUP(A934,Template!$A$1:$I$10000,8,FALSE))</f>
        <v>2.4910380936923326E-3</v>
      </c>
      <c r="F1186" s="47">
        <f t="shared" si="74"/>
        <v>4.8239703866892292E-5</v>
      </c>
      <c r="G1186" s="48">
        <f t="shared" si="75"/>
        <v>6.4437755413321474E-2</v>
      </c>
      <c r="H1186" s="86">
        <f t="shared" si="76"/>
        <v>3.8658051909383401E-2</v>
      </c>
      <c r="I1186" s="62">
        <f t="shared" si="77"/>
        <v>0.10071648388884989</v>
      </c>
    </row>
    <row r="1187" spans="1:9" x14ac:dyDescent="0.2">
      <c r="A1187" s="40">
        <v>42278</v>
      </c>
      <c r="B1187" s="45">
        <f>VLOOKUP(A1187,Template!$A$1:$I$10000,7,FALSE)</f>
        <v>2.1824570137134458E-3</v>
      </c>
      <c r="C1187" s="45">
        <f>VLOOKUP(A1187,Template!$A$1:$I$10000,9,FALSE)</f>
        <v>-1.3025143954981111E-4</v>
      </c>
      <c r="D1187" s="45">
        <f t="shared" si="78"/>
        <v>2.3127084532632569E-3</v>
      </c>
      <c r="E1187" s="45">
        <f>(VLOOKUP(A1187,Template!$A$1:$I$10000,6,FALSE)/VLOOKUP(A935,Template!$A$1:$I$10000,6,FALSE))-(VLOOKUP(A1187,Template!$A$1:$I$10000,8,FALSE)/VLOOKUP(A935,Template!$A$1:$I$10000,8,FALSE))</f>
        <v>7.6946925259158139E-3</v>
      </c>
      <c r="F1187" s="45">
        <f t="shared" si="74"/>
        <v>3.7744917284750649E-5</v>
      </c>
      <c r="G1187" s="46">
        <f t="shared" si="75"/>
        <v>6.4258957981307235E-2</v>
      </c>
      <c r="H1187" s="85">
        <f t="shared" si="76"/>
        <v>0.11974505606135381</v>
      </c>
      <c r="I1187" s="62">
        <f t="shared" si="77"/>
        <v>0.10071648388884989</v>
      </c>
    </row>
    <row r="1188" spans="1:9" x14ac:dyDescent="0.2">
      <c r="A1188" s="36">
        <v>42279</v>
      </c>
      <c r="B1188" s="47">
        <f>VLOOKUP(A1188,Template!$A$1:$I$10000,7,FALSE)</f>
        <v>-2.2203224802072041E-3</v>
      </c>
      <c r="C1188" s="47">
        <f>VLOOKUP(A1188,Template!$A$1:$I$10000,9,FALSE)</f>
        <v>1.8970336798111997E-3</v>
      </c>
      <c r="D1188" s="47">
        <f t="shared" si="78"/>
        <v>-4.1173561600184039E-3</v>
      </c>
      <c r="E1188" s="47">
        <f>(VLOOKUP(A1188,Template!$A$1:$I$10000,6,FALSE)/VLOOKUP(A936,Template!$A$1:$I$10000,6,FALSE))-(VLOOKUP(A1188,Template!$A$1:$I$10000,8,FALSE)/VLOOKUP(A936,Template!$A$1:$I$10000,8,FALSE))</f>
        <v>2.3193168331234748E-3</v>
      </c>
      <c r="F1188" s="47">
        <f t="shared" si="74"/>
        <v>3.3728101715291103E-5</v>
      </c>
      <c r="G1188" s="48">
        <f t="shared" si="75"/>
        <v>6.4222266504335018E-2</v>
      </c>
      <c r="H1188" s="86">
        <f t="shared" si="76"/>
        <v>3.6113905026489847E-2</v>
      </c>
      <c r="I1188" s="62">
        <f t="shared" si="77"/>
        <v>0.10071648388884989</v>
      </c>
    </row>
    <row r="1189" spans="1:9" x14ac:dyDescent="0.2">
      <c r="A1189" s="40">
        <v>42282</v>
      </c>
      <c r="B1189" s="45">
        <f>VLOOKUP(A1189,Template!$A$1:$I$10000,7,FALSE)</f>
        <v>1.1279928610841594E-2</v>
      </c>
      <c r="C1189" s="45">
        <f>VLOOKUP(A1189,Template!$A$1:$I$10000,9,FALSE)</f>
        <v>1.4659952487884986E-2</v>
      </c>
      <c r="D1189" s="45">
        <f t="shared" si="78"/>
        <v>-3.3800238770433921E-3</v>
      </c>
      <c r="E1189" s="45">
        <f>(VLOOKUP(A1189,Template!$A$1:$I$10000,6,FALSE)/VLOOKUP(A937,Template!$A$1:$I$10000,6,FALSE))-(VLOOKUP(A1189,Template!$A$1:$I$10000,8,FALSE)/VLOOKUP(A937,Template!$A$1:$I$10000,8,FALSE))</f>
        <v>-5.8135599953947903E-3</v>
      </c>
      <c r="F1189" s="45">
        <f t="shared" si="74"/>
        <v>1.4001326835343136E-5</v>
      </c>
      <c r="G1189" s="46">
        <f t="shared" si="75"/>
        <v>6.4337867426961404E-2</v>
      </c>
      <c r="H1189" s="85">
        <f t="shared" si="76"/>
        <v>-9.0359849150961472E-2</v>
      </c>
      <c r="I1189" s="62">
        <f t="shared" si="77"/>
        <v>0.10071648388884989</v>
      </c>
    </row>
    <row r="1190" spans="1:9" x14ac:dyDescent="0.2">
      <c r="A1190" s="36">
        <v>42283</v>
      </c>
      <c r="B1190" s="47">
        <f>VLOOKUP(A1190,Template!$A$1:$I$10000,7,FALSE)</f>
        <v>9.6629242986021602E-3</v>
      </c>
      <c r="C1190" s="47">
        <f>VLOOKUP(A1190,Template!$A$1:$I$10000,9,FALSE)</f>
        <v>8.1424311430637886E-3</v>
      </c>
      <c r="D1190" s="47">
        <f t="shared" si="78"/>
        <v>1.5204931555383716E-3</v>
      </c>
      <c r="E1190" s="47">
        <f>(VLOOKUP(A1190,Template!$A$1:$I$10000,6,FALSE)/VLOOKUP(A938,Template!$A$1:$I$10000,6,FALSE))-(VLOOKUP(A1190,Template!$A$1:$I$10000,8,FALSE)/VLOOKUP(A938,Template!$A$1:$I$10000,8,FALSE))</f>
        <v>6.8935363945532568E-4</v>
      </c>
      <c r="F1190" s="47">
        <f t="shared" si="74"/>
        <v>1.5050434512235353E-7</v>
      </c>
      <c r="G1190" s="48">
        <f t="shared" si="75"/>
        <v>6.4231337404842825E-2</v>
      </c>
      <c r="H1190" s="86">
        <f t="shared" si="76"/>
        <v>1.0732356935220077E-2</v>
      </c>
      <c r="I1190" s="62">
        <f t="shared" si="77"/>
        <v>0.10071648388884989</v>
      </c>
    </row>
    <row r="1191" spans="1:9" x14ac:dyDescent="0.2">
      <c r="A1191" s="40">
        <v>42284</v>
      </c>
      <c r="B1191" s="45">
        <f>VLOOKUP(A1191,Template!$A$1:$I$10000,7,FALSE)</f>
        <v>4.5488344601065656E-3</v>
      </c>
      <c r="C1191" s="45">
        <f>VLOOKUP(A1191,Template!$A$1:$I$10000,9,FALSE)</f>
        <v>5.4841895924857553E-3</v>
      </c>
      <c r="D1191" s="45">
        <f t="shared" si="78"/>
        <v>-9.3535513237918977E-4</v>
      </c>
      <c r="E1191" s="45">
        <f>(VLOOKUP(A1191,Template!$A$1:$I$10000,6,FALSE)/VLOOKUP(A939,Template!$A$1:$I$10000,6,FALSE))-(VLOOKUP(A1191,Template!$A$1:$I$10000,8,FALSE)/VLOOKUP(A939,Template!$A$1:$I$10000,8,FALSE))</f>
        <v>2.0589634791503553E-3</v>
      </c>
      <c r="F1191" s="45">
        <f t="shared" si="74"/>
        <v>1.7071182976453525E-5</v>
      </c>
      <c r="G1191" s="46">
        <f t="shared" si="75"/>
        <v>6.4035666027413896E-2</v>
      </c>
      <c r="H1191" s="85">
        <f t="shared" si="76"/>
        <v>3.215338586888291E-2</v>
      </c>
      <c r="I1191" s="62">
        <f t="shared" si="77"/>
        <v>0.10071648388884989</v>
      </c>
    </row>
    <row r="1192" spans="1:9" x14ac:dyDescent="0.2">
      <c r="A1192" s="36">
        <v>42285</v>
      </c>
      <c r="B1192" s="47">
        <f>VLOOKUP(A1192,Template!$A$1:$I$10000,7,FALSE)</f>
        <v>2.51301354376543E-3</v>
      </c>
      <c r="C1192" s="47">
        <f>VLOOKUP(A1192,Template!$A$1:$I$10000,9,FALSE)</f>
        <v>2.2201621271418226E-3</v>
      </c>
      <c r="D1192" s="47">
        <f t="shared" si="78"/>
        <v>2.9285141662360736E-4</v>
      </c>
      <c r="E1192" s="47">
        <f>(VLOOKUP(A1192,Template!$A$1:$I$10000,6,FALSE)/VLOOKUP(A940,Template!$A$1:$I$10000,6,FALSE))-(VLOOKUP(A1192,Template!$A$1:$I$10000,8,FALSE)/VLOOKUP(A940,Template!$A$1:$I$10000,8,FALSE))</f>
        <v>-1.038772083610473E-3</v>
      </c>
      <c r="F1192" s="47">
        <f t="shared" si="74"/>
        <v>2.7629392708766062E-5</v>
      </c>
      <c r="G1192" s="48">
        <f t="shared" si="75"/>
        <v>6.3997632608812846E-2</v>
      </c>
      <c r="H1192" s="86">
        <f t="shared" si="76"/>
        <v>-1.6231414214334987E-2</v>
      </c>
      <c r="I1192" s="62">
        <f t="shared" si="77"/>
        <v>0.10071648388884989</v>
      </c>
    </row>
    <row r="1193" spans="1:9" x14ac:dyDescent="0.2">
      <c r="A1193" s="40">
        <v>42286</v>
      </c>
      <c r="B1193" s="45">
        <f>VLOOKUP(A1193,Template!$A$1:$I$10000,7,FALSE)</f>
        <v>4.5756199349245019E-3</v>
      </c>
      <c r="C1193" s="45">
        <f>VLOOKUP(A1193,Template!$A$1:$I$10000,9,FALSE)</f>
        <v>7.1213654101356383E-3</v>
      </c>
      <c r="D1193" s="45">
        <f t="shared" si="78"/>
        <v>-2.5457454752111364E-3</v>
      </c>
      <c r="E1193" s="45">
        <f>(VLOOKUP(A1193,Template!$A$1:$I$10000,6,FALSE)/VLOOKUP(A941,Template!$A$1:$I$10000,6,FALSE))-(VLOOKUP(A1193,Template!$A$1:$I$10000,8,FALSE)/VLOOKUP(A941,Template!$A$1:$I$10000,8,FALSE))</f>
        <v>-4.1794452350643052E-3</v>
      </c>
      <c r="F1193" s="45">
        <f t="shared" si="74"/>
        <v>3.2820733927055432E-6</v>
      </c>
      <c r="G1193" s="46">
        <f t="shared" si="75"/>
        <v>6.3896810788157857E-2</v>
      </c>
      <c r="H1193" s="85">
        <f t="shared" si="76"/>
        <v>-6.5409293257542231E-2</v>
      </c>
      <c r="I1193" s="62">
        <f t="shared" si="77"/>
        <v>0.10071648388884989</v>
      </c>
    </row>
    <row r="1194" spans="1:9" x14ac:dyDescent="0.2">
      <c r="A1194" s="36">
        <v>42290</v>
      </c>
      <c r="B1194" s="47">
        <f>VLOOKUP(A1194,Template!$A$1:$I$10000,7,FALSE)</f>
        <v>2.9289881238527826E-3</v>
      </c>
      <c r="C1194" s="47">
        <f>VLOOKUP(A1194,Template!$A$1:$I$10000,9,FALSE)</f>
        <v>-3.1858684165895212E-3</v>
      </c>
      <c r="D1194" s="47">
        <f t="shared" si="78"/>
        <v>6.1148565404423039E-3</v>
      </c>
      <c r="E1194" s="47">
        <f>(VLOOKUP(A1194,Template!$A$1:$I$10000,6,FALSE)/VLOOKUP(A942,Template!$A$1:$I$10000,6,FALSE))-(VLOOKUP(A1194,Template!$A$1:$I$10000,8,FALSE)/VLOOKUP(A942,Template!$A$1:$I$10000,8,FALSE))</f>
        <v>8.50157266254703E-4</v>
      </c>
      <c r="F1194" s="47">
        <f t="shared" si="74"/>
        <v>2.4736699496600249E-5</v>
      </c>
      <c r="G1194" s="48">
        <f t="shared" si="75"/>
        <v>6.3944356860837326E-2</v>
      </c>
      <c r="H1194" s="86">
        <f t="shared" si="76"/>
        <v>1.3295266509676653E-2</v>
      </c>
      <c r="I1194" s="62">
        <f t="shared" si="77"/>
        <v>0.10071648388884989</v>
      </c>
    </row>
    <row r="1195" spans="1:9" x14ac:dyDescent="0.2">
      <c r="A1195" s="40">
        <v>42291</v>
      </c>
      <c r="B1195" s="45">
        <f>VLOOKUP(A1195,Template!$A$1:$I$10000,7,FALSE)</f>
        <v>-5.2582444014388496E-3</v>
      </c>
      <c r="C1195" s="45">
        <f>VLOOKUP(A1195,Template!$A$1:$I$10000,9,FALSE)</f>
        <v>-6.9653486338913106E-3</v>
      </c>
      <c r="D1195" s="45">
        <f t="shared" si="78"/>
        <v>1.707104232452461E-3</v>
      </c>
      <c r="E1195" s="45">
        <f>(VLOOKUP(A1195,Template!$A$1:$I$10000,6,FALSE)/VLOOKUP(A943,Template!$A$1:$I$10000,6,FALSE))-(VLOOKUP(A1195,Template!$A$1:$I$10000,8,FALSE)/VLOOKUP(A943,Template!$A$1:$I$10000,8,FALSE))</f>
        <v>1.8457053565545944E-4</v>
      </c>
      <c r="F1195" s="45">
        <f t="shared" si="74"/>
        <v>2.8287078567770127E-5</v>
      </c>
      <c r="G1195" s="46">
        <f t="shared" si="75"/>
        <v>6.4231192752888536E-2</v>
      </c>
      <c r="H1195" s="85">
        <f t="shared" si="76"/>
        <v>2.8735343023372261E-3</v>
      </c>
      <c r="I1195" s="62">
        <f t="shared" si="77"/>
        <v>0.10071648388884989</v>
      </c>
    </row>
    <row r="1196" spans="1:9" x14ac:dyDescent="0.2">
      <c r="A1196" s="36">
        <v>42292</v>
      </c>
      <c r="B1196" s="47">
        <f>VLOOKUP(A1196,Template!$A$1:$I$10000,7,FALSE)</f>
        <v>6.4851778567565077E-4</v>
      </c>
      <c r="C1196" s="47">
        <f>VLOOKUP(A1196,Template!$A$1:$I$10000,9,FALSE)</f>
        <v>3.8800863530086271E-3</v>
      </c>
      <c r="D1196" s="47">
        <f t="shared" si="78"/>
        <v>-3.2315685673329764E-3</v>
      </c>
      <c r="E1196" s="47">
        <f>(VLOOKUP(A1196,Template!$A$1:$I$10000,6,FALSE)/VLOOKUP(A944,Template!$A$1:$I$10000,6,FALSE))-(VLOOKUP(A1196,Template!$A$1:$I$10000,8,FALSE)/VLOOKUP(A944,Template!$A$1:$I$10000,8,FALSE))</f>
        <v>-4.5287807117798673E-3</v>
      </c>
      <c r="F1196" s="47">
        <f t="shared" si="74"/>
        <v>6.0896089175352657E-6</v>
      </c>
      <c r="G1196" s="48">
        <f t="shared" si="75"/>
        <v>6.4209746513367957E-2</v>
      </c>
      <c r="H1196" s="86">
        <f t="shared" si="76"/>
        <v>-7.0531047974734043E-2</v>
      </c>
      <c r="I1196" s="62">
        <f t="shared" si="77"/>
        <v>0.10071648388884989</v>
      </c>
    </row>
    <row r="1197" spans="1:9" x14ac:dyDescent="0.2">
      <c r="A1197" s="40">
        <v>42293</v>
      </c>
      <c r="B1197" s="45">
        <f>VLOOKUP(A1197,Template!$A$1:$I$10000,7,FALSE)</f>
        <v>8.1976178760978513E-4</v>
      </c>
      <c r="C1197" s="45">
        <f>VLOOKUP(A1197,Template!$A$1:$I$10000,9,FALSE)</f>
        <v>-3.0826189132060478E-3</v>
      </c>
      <c r="D1197" s="45">
        <f t="shared" si="78"/>
        <v>3.9023807008158329E-3</v>
      </c>
      <c r="E1197" s="45">
        <f>(VLOOKUP(A1197,Template!$A$1:$I$10000,6,FALSE)/VLOOKUP(A945,Template!$A$1:$I$10000,6,FALSE))-(VLOOKUP(A1197,Template!$A$1:$I$10000,8,FALSE)/VLOOKUP(A945,Template!$A$1:$I$10000,8,FALSE))</f>
        <v>2.3478203873138481E-3</v>
      </c>
      <c r="F1197" s="45">
        <f t="shared" si="74"/>
        <v>1.5537344957052195E-5</v>
      </c>
      <c r="G1197" s="46">
        <f t="shared" si="75"/>
        <v>6.4274188855233449E-2</v>
      </c>
      <c r="H1197" s="85">
        <f t="shared" si="76"/>
        <v>3.6528199408348963E-2</v>
      </c>
      <c r="I1197" s="62">
        <f t="shared" si="77"/>
        <v>0.10071648388884989</v>
      </c>
    </row>
    <row r="1198" spans="1:9" x14ac:dyDescent="0.2">
      <c r="A1198" s="36">
        <v>42296</v>
      </c>
      <c r="B1198" s="47">
        <f>VLOOKUP(A1198,Template!$A$1:$I$10000,7,FALSE)</f>
        <v>-1.014199846810504E-3</v>
      </c>
      <c r="C1198" s="47">
        <f>VLOOKUP(A1198,Template!$A$1:$I$10000,9,FALSE)</f>
        <v>4.3695726036490079E-3</v>
      </c>
      <c r="D1198" s="47">
        <f t="shared" si="78"/>
        <v>-5.3837724504595119E-3</v>
      </c>
      <c r="E1198" s="47">
        <f>(VLOOKUP(A1198,Template!$A$1:$I$10000,6,FALSE)/VLOOKUP(A946,Template!$A$1:$I$10000,6,FALSE))-(VLOOKUP(A1198,Template!$A$1:$I$10000,8,FALSE)/VLOOKUP(A946,Template!$A$1:$I$10000,8,FALSE))</f>
        <v>-4.164350241987802E-3</v>
      </c>
      <c r="F1198" s="47">
        <f t="shared" si="74"/>
        <v>5.9988385429579836E-6</v>
      </c>
      <c r="G1198" s="48">
        <f t="shared" si="75"/>
        <v>6.4322714762464872E-2</v>
      </c>
      <c r="H1198" s="86">
        <f t="shared" si="76"/>
        <v>-6.4741518721126545E-2</v>
      </c>
      <c r="I1198" s="62">
        <f t="shared" si="77"/>
        <v>0.10071648388884989</v>
      </c>
    </row>
    <row r="1199" spans="1:9" x14ac:dyDescent="0.2">
      <c r="A1199" s="40">
        <v>42297</v>
      </c>
      <c r="B1199" s="45">
        <f>VLOOKUP(A1199,Template!$A$1:$I$10000,7,FALSE)</f>
        <v>1.2038131132117158E-3</v>
      </c>
      <c r="C1199" s="45">
        <f>VLOOKUP(A1199,Template!$A$1:$I$10000,9,FALSE)</f>
        <v>2.3680276925497346E-3</v>
      </c>
      <c r="D1199" s="45">
        <f t="shared" si="78"/>
        <v>-1.1642145793380188E-3</v>
      </c>
      <c r="E1199" s="45">
        <f>(VLOOKUP(A1199,Template!$A$1:$I$10000,6,FALSE)/VLOOKUP(A947,Template!$A$1:$I$10000,6,FALSE))-(VLOOKUP(A1199,Template!$A$1:$I$10000,8,FALSE)/VLOOKUP(A947,Template!$A$1:$I$10000,8,FALSE))</f>
        <v>-6.5069511541160363E-3</v>
      </c>
      <c r="F1199" s="45">
        <f t="shared" si="74"/>
        <v>-3.0476883774896009E-6</v>
      </c>
      <c r="G1199" s="46">
        <f t="shared" si="75"/>
        <v>6.4540154933937957E-2</v>
      </c>
      <c r="H1199" s="85">
        <f t="shared" si="76"/>
        <v>-0.10082019729851012</v>
      </c>
      <c r="I1199" s="62">
        <f t="shared" si="77"/>
        <v>0.10071648388884989</v>
      </c>
    </row>
    <row r="1200" spans="1:9" x14ac:dyDescent="0.2">
      <c r="A1200" s="36">
        <v>42298</v>
      </c>
      <c r="B1200" s="47">
        <f>VLOOKUP(A1200,Template!$A$1:$I$10000,7,FALSE)</f>
        <v>3.3154449944212683E-3</v>
      </c>
      <c r="C1200" s="47">
        <f>VLOOKUP(A1200,Template!$A$1:$I$10000,9,FALSE)</f>
        <v>3.1499111798301005E-3</v>
      </c>
      <c r="D1200" s="47">
        <f t="shared" si="78"/>
        <v>1.6553381459116778E-4</v>
      </c>
      <c r="E1200" s="47">
        <f>(VLOOKUP(A1200,Template!$A$1:$I$10000,6,FALSE)/VLOOKUP(A948,Template!$A$1:$I$10000,6,FALSE))-(VLOOKUP(A1200,Template!$A$1:$I$10000,8,FALSE)/VLOOKUP(A948,Template!$A$1:$I$10000,8,FALSE))</f>
        <v>-7.2665580787343309E-3</v>
      </c>
      <c r="F1200" s="47">
        <f t="shared" si="74"/>
        <v>-6.6959576059571093E-6</v>
      </c>
      <c r="G1200" s="48">
        <f t="shared" si="75"/>
        <v>6.4541378817615583E-2</v>
      </c>
      <c r="H1200" s="86">
        <f t="shared" si="76"/>
        <v>-0.11258758662823973</v>
      </c>
      <c r="I1200" s="62">
        <f t="shared" si="77"/>
        <v>0.10071648388884989</v>
      </c>
    </row>
    <row r="1201" spans="1:9" x14ac:dyDescent="0.2">
      <c r="A1201" s="40">
        <v>42299</v>
      </c>
      <c r="B1201" s="45">
        <f>VLOOKUP(A1201,Template!$A$1:$I$10000,7,FALSE)</f>
        <v>9.6142465501340979E-3</v>
      </c>
      <c r="C1201" s="45">
        <f>VLOOKUP(A1201,Template!$A$1:$I$10000,9,FALSE)</f>
        <v>1.0178986378466481E-2</v>
      </c>
      <c r="D1201" s="45">
        <f t="shared" si="78"/>
        <v>-5.6473982833238345E-4</v>
      </c>
      <c r="E1201" s="45">
        <f>(VLOOKUP(A1201,Template!$A$1:$I$10000,6,FALSE)/VLOOKUP(A949,Template!$A$1:$I$10000,6,FALSE))-(VLOOKUP(A1201,Template!$A$1:$I$10000,8,FALSE)/VLOOKUP(A949,Template!$A$1:$I$10000,8,FALSE))</f>
        <v>-1.1016876065821579E-2</v>
      </c>
      <c r="F1201" s="45">
        <f t="shared" si="74"/>
        <v>-1.2378144923450687E-5</v>
      </c>
      <c r="G1201" s="46">
        <f t="shared" si="75"/>
        <v>6.453556932089044E-2</v>
      </c>
      <c r="H1201" s="85">
        <f t="shared" si="76"/>
        <v>-0.17071013987716335</v>
      </c>
      <c r="I1201" s="62">
        <f t="shared" si="77"/>
        <v>0.10071648388884989</v>
      </c>
    </row>
    <row r="1202" spans="1:9" x14ac:dyDescent="0.2">
      <c r="A1202" s="36">
        <v>42300</v>
      </c>
      <c r="B1202" s="47">
        <f>VLOOKUP(A1202,Template!$A$1:$I$10000,7,FALSE)</f>
        <v>3.4937597593387437E-3</v>
      </c>
      <c r="C1202" s="47">
        <f>VLOOKUP(A1202,Template!$A$1:$I$10000,9,FALSE)</f>
        <v>5.842412350906212E-3</v>
      </c>
      <c r="D1202" s="47">
        <f t="shared" si="78"/>
        <v>-2.3486525915674683E-3</v>
      </c>
      <c r="E1202" s="47">
        <f>(VLOOKUP(A1202,Template!$A$1:$I$10000,6,FALSE)/VLOOKUP(A950,Template!$A$1:$I$10000,6,FALSE))-(VLOOKUP(A1202,Template!$A$1:$I$10000,8,FALSE)/VLOOKUP(A950,Template!$A$1:$I$10000,8,FALSE))</f>
        <v>-1.096596331026678E-2</v>
      </c>
      <c r="F1202" s="47">
        <f t="shared" si="74"/>
        <v>-3.3519280363436984E-5</v>
      </c>
      <c r="G1202" s="48">
        <f t="shared" si="75"/>
        <v>6.4467047255430426E-2</v>
      </c>
      <c r="H1202" s="86">
        <f t="shared" si="76"/>
        <v>-0.17010183926708469</v>
      </c>
      <c r="I1202" s="62">
        <f t="shared" si="77"/>
        <v>0.10071648388884989</v>
      </c>
    </row>
    <row r="1203" spans="1:9" x14ac:dyDescent="0.2">
      <c r="A1203" s="40">
        <v>42303</v>
      </c>
      <c r="B1203" s="45">
        <f>VLOOKUP(A1203,Template!$A$1:$I$10000,7,FALSE)</f>
        <v>2.4922377379521521E-3</v>
      </c>
      <c r="C1203" s="45">
        <f>VLOOKUP(A1203,Template!$A$1:$I$10000,9,FALSE)</f>
        <v>2.2715430836004469E-3</v>
      </c>
      <c r="D1203" s="45">
        <f t="shared" si="78"/>
        <v>2.2069465435170521E-4</v>
      </c>
      <c r="E1203" s="45">
        <f>(VLOOKUP(A1203,Template!$A$1:$I$10000,6,FALSE)/VLOOKUP(A951,Template!$A$1:$I$10000,6,FALSE))-(VLOOKUP(A1203,Template!$A$1:$I$10000,8,FALSE)/VLOOKUP(A951,Template!$A$1:$I$10000,8,FALSE))</f>
        <v>-1.2347815087834446E-2</v>
      </c>
      <c r="F1203" s="45">
        <f t="shared" si="74"/>
        <v>-2.3296549990472631E-5</v>
      </c>
      <c r="G1203" s="46">
        <f t="shared" si="75"/>
        <v>6.4466429497493871E-2</v>
      </c>
      <c r="H1203" s="85">
        <f t="shared" si="76"/>
        <v>-0.19153868430567364</v>
      </c>
      <c r="I1203" s="62">
        <f t="shared" si="77"/>
        <v>0.10071648388884989</v>
      </c>
    </row>
    <row r="1204" spans="1:9" x14ac:dyDescent="0.2">
      <c r="A1204" s="36">
        <v>42304</v>
      </c>
      <c r="B1204" s="47">
        <f>VLOOKUP(A1204,Template!$A$1:$I$10000,7,FALSE)</f>
        <v>-3.9655705298717869E-3</v>
      </c>
      <c r="C1204" s="47">
        <f>VLOOKUP(A1204,Template!$A$1:$I$10000,9,FALSE)</f>
        <v>-7.4496527422097669E-3</v>
      </c>
      <c r="D1204" s="47">
        <f t="shared" si="78"/>
        <v>3.48408221233798E-3</v>
      </c>
      <c r="E1204" s="47">
        <f>(VLOOKUP(A1204,Template!$A$1:$I$10000,6,FALSE)/VLOOKUP(A952,Template!$A$1:$I$10000,6,FALSE))-(VLOOKUP(A1204,Template!$A$1:$I$10000,8,FALSE)/VLOOKUP(A952,Template!$A$1:$I$10000,8,FALSE))</f>
        <v>-1.2152296735965518E-2</v>
      </c>
      <c r="F1204" s="47">
        <f t="shared" si="74"/>
        <v>-1.5808245066697616E-5</v>
      </c>
      <c r="G1204" s="48">
        <f t="shared" si="75"/>
        <v>6.4446555889268509E-2</v>
      </c>
      <c r="H1204" s="86">
        <f t="shared" si="76"/>
        <v>-0.18856394369383345</v>
      </c>
      <c r="I1204" s="62">
        <f t="shared" si="77"/>
        <v>0.10071648388884989</v>
      </c>
    </row>
    <row r="1205" spans="1:9" x14ac:dyDescent="0.2">
      <c r="A1205" s="40">
        <v>42305</v>
      </c>
      <c r="B1205" s="45">
        <f>VLOOKUP(A1205,Template!$A$1:$I$10000,7,FALSE)</f>
        <v>1.6256830629342023E-3</v>
      </c>
      <c r="C1205" s="45">
        <f>VLOOKUP(A1205,Template!$A$1:$I$10000,9,FALSE)</f>
        <v>-4.9796299593107829E-4</v>
      </c>
      <c r="D1205" s="45">
        <f t="shared" si="78"/>
        <v>2.1236460588652806E-3</v>
      </c>
      <c r="E1205" s="45">
        <f>(VLOOKUP(A1205,Template!$A$1:$I$10000,6,FALSE)/VLOOKUP(A953,Template!$A$1:$I$10000,6,FALSE))-(VLOOKUP(A1205,Template!$A$1:$I$10000,8,FALSE)/VLOOKUP(A953,Template!$A$1:$I$10000,8,FALSE))</f>
        <v>-1.36140611834763E-2</v>
      </c>
      <c r="F1205" s="45">
        <f t="shared" si="74"/>
        <v>-2.1111239249358235E-5</v>
      </c>
      <c r="G1205" s="46">
        <f t="shared" si="75"/>
        <v>6.4447581057672496E-2</v>
      </c>
      <c r="H1205" s="85">
        <f t="shared" si="76"/>
        <v>-0.21124239203475184</v>
      </c>
      <c r="I1205" s="62">
        <f t="shared" si="77"/>
        <v>0.10071648388884989</v>
      </c>
    </row>
    <row r="1206" spans="1:9" x14ac:dyDescent="0.2">
      <c r="A1206" s="36">
        <v>42306</v>
      </c>
      <c r="B1206" s="47">
        <f>VLOOKUP(A1206,Template!$A$1:$I$10000,7,FALSE)</f>
        <v>-5.0403424895035798E-3</v>
      </c>
      <c r="C1206" s="47">
        <f>VLOOKUP(A1206,Template!$A$1:$I$10000,9,FALSE)</f>
        <v>-9.6699416086281076E-3</v>
      </c>
      <c r="D1206" s="47">
        <f t="shared" si="78"/>
        <v>4.6295991191245278E-3</v>
      </c>
      <c r="E1206" s="47">
        <f>(VLOOKUP(A1206,Template!$A$1:$I$10000,6,FALSE)/VLOOKUP(A954,Template!$A$1:$I$10000,6,FALSE))-(VLOOKUP(A1206,Template!$A$1:$I$10000,8,FALSE)/VLOOKUP(A954,Template!$A$1:$I$10000,8,FALSE))</f>
        <v>-5.8109215644790435E-3</v>
      </c>
      <c r="F1206" s="47">
        <f t="shared" si="74"/>
        <v>-1.7150998288128303E-5</v>
      </c>
      <c r="G1206" s="48">
        <f t="shared" si="75"/>
        <v>6.4379404621371081E-2</v>
      </c>
      <c r="H1206" s="86">
        <f t="shared" si="76"/>
        <v>-9.0260567003598496E-2</v>
      </c>
      <c r="I1206" s="62">
        <f t="shared" si="77"/>
        <v>0.10071648388884989</v>
      </c>
    </row>
    <row r="1207" spans="1:9" x14ac:dyDescent="0.2">
      <c r="A1207" s="40">
        <v>42307</v>
      </c>
      <c r="B1207" s="45">
        <f>VLOOKUP(A1207,Template!$A$1:$I$10000,7,FALSE)</f>
        <v>-1.8704997260128309E-3</v>
      </c>
      <c r="C1207" s="45">
        <f>VLOOKUP(A1207,Template!$A$1:$I$10000,9,FALSE)</f>
        <v>-2.1921593160255659E-3</v>
      </c>
      <c r="D1207" s="45">
        <f t="shared" si="78"/>
        <v>3.2165959001273503E-4</v>
      </c>
      <c r="E1207" s="45">
        <f>(VLOOKUP(A1207,Template!$A$1:$I$10000,6,FALSE)/VLOOKUP(A955,Template!$A$1:$I$10000,6,FALSE))-(VLOOKUP(A1207,Template!$A$1:$I$10000,8,FALSE)/VLOOKUP(A955,Template!$A$1:$I$10000,8,FALSE))</f>
        <v>-2.2907848202748937E-3</v>
      </c>
      <c r="F1207" s="45">
        <f t="shared" si="74"/>
        <v>-3.8882598999555125E-6</v>
      </c>
      <c r="G1207" s="46">
        <f t="shared" si="75"/>
        <v>6.4477122401791917E-2</v>
      </c>
      <c r="H1207" s="85">
        <f t="shared" si="76"/>
        <v>-3.5528645431782316E-2</v>
      </c>
      <c r="I1207" s="62">
        <f t="shared" si="77"/>
        <v>0.10071648388884989</v>
      </c>
    </row>
    <row r="1208" spans="1:9" x14ac:dyDescent="0.2">
      <c r="A1208" s="36">
        <v>42310</v>
      </c>
      <c r="B1208" s="47">
        <f>VLOOKUP(A1208,Template!$A$1:$I$10000,7,FALSE)</f>
        <v>1.6108397003484765E-3</v>
      </c>
      <c r="C1208" s="47">
        <f>VLOOKUP(A1208,Template!$A$1:$I$10000,9,FALSE)</f>
        <v>2.8787953991522564E-3</v>
      </c>
      <c r="D1208" s="47">
        <f t="shared" si="78"/>
        <v>-1.2679556988037799E-3</v>
      </c>
      <c r="E1208" s="47">
        <f>(VLOOKUP(A1208,Template!$A$1:$I$10000,6,FALSE)/VLOOKUP(A956,Template!$A$1:$I$10000,6,FALSE))-(VLOOKUP(A1208,Template!$A$1:$I$10000,8,FALSE)/VLOOKUP(A956,Template!$A$1:$I$10000,8,FALSE))</f>
        <v>-7.8605454191149615E-3</v>
      </c>
      <c r="F1208" s="47">
        <f t="shared" si="74"/>
        <v>3.3271973255860905E-6</v>
      </c>
      <c r="G1208" s="48">
        <f t="shared" si="75"/>
        <v>6.4403296394253171E-2</v>
      </c>
      <c r="H1208" s="86">
        <f t="shared" si="76"/>
        <v>-0.12205191130273221</v>
      </c>
      <c r="I1208" s="62">
        <f t="shared" si="77"/>
        <v>0.10071648388884989</v>
      </c>
    </row>
    <row r="1209" spans="1:9" x14ac:dyDescent="0.2">
      <c r="A1209" s="40">
        <v>42311</v>
      </c>
      <c r="B1209" s="45">
        <f>VLOOKUP(A1209,Template!$A$1:$I$10000,7,FALSE)</f>
        <v>6.2538714384581251E-3</v>
      </c>
      <c r="C1209" s="45">
        <f>VLOOKUP(A1209,Template!$A$1:$I$10000,9,FALSE)</f>
        <v>8.8798935142131441E-3</v>
      </c>
      <c r="D1209" s="45">
        <f t="shared" si="78"/>
        <v>-2.626022075755019E-3</v>
      </c>
      <c r="E1209" s="45">
        <f>(VLOOKUP(A1209,Template!$A$1:$I$10000,6,FALSE)/VLOOKUP(A957,Template!$A$1:$I$10000,6,FALSE))-(VLOOKUP(A1209,Template!$A$1:$I$10000,8,FALSE)/VLOOKUP(A957,Template!$A$1:$I$10000,8,FALSE))</f>
        <v>-8.4416560496591853E-3</v>
      </c>
      <c r="F1209" s="45">
        <f t="shared" si="74"/>
        <v>-2.3544107834015172E-5</v>
      </c>
      <c r="G1209" s="46">
        <f t="shared" si="75"/>
        <v>6.4279808716652453E-2</v>
      </c>
      <c r="H1209" s="85">
        <f t="shared" si="76"/>
        <v>-0.13132671391214443</v>
      </c>
      <c r="I1209" s="62">
        <f t="shared" si="77"/>
        <v>0.10071648388884989</v>
      </c>
    </row>
    <row r="1210" spans="1:9" x14ac:dyDescent="0.2">
      <c r="A1210" s="36">
        <v>42312</v>
      </c>
      <c r="B1210" s="47">
        <f>VLOOKUP(A1210,Template!$A$1:$I$10000,7,FALSE)</f>
        <v>4.7605204566172343E-3</v>
      </c>
      <c r="C1210" s="47">
        <f>VLOOKUP(A1210,Template!$A$1:$I$10000,9,FALSE)</f>
        <v>-1.915778058919182E-3</v>
      </c>
      <c r="D1210" s="47">
        <f t="shared" si="78"/>
        <v>6.6762985155364163E-3</v>
      </c>
      <c r="E1210" s="47">
        <f>(VLOOKUP(A1210,Template!$A$1:$I$10000,6,FALSE)/VLOOKUP(A958,Template!$A$1:$I$10000,6,FALSE))-(VLOOKUP(A1210,Template!$A$1:$I$10000,8,FALSE)/VLOOKUP(A958,Template!$A$1:$I$10000,8,FALSE))</f>
        <v>-1.7789445859870412E-3</v>
      </c>
      <c r="F1210" s="47">
        <f t="shared" si="74"/>
        <v>1.1059977477673375E-5</v>
      </c>
      <c r="G1210" s="48">
        <f t="shared" si="75"/>
        <v>6.4299798058261706E-2</v>
      </c>
      <c r="H1210" s="86">
        <f t="shared" si="76"/>
        <v>-2.766641015536548E-2</v>
      </c>
      <c r="I1210" s="62">
        <f t="shared" si="77"/>
        <v>0.10071648388884989</v>
      </c>
    </row>
    <row r="1211" spans="1:9" x14ac:dyDescent="0.2">
      <c r="A1211" s="40">
        <v>42313</v>
      </c>
      <c r="B1211" s="45">
        <f>VLOOKUP(A1211,Template!$A$1:$I$10000,7,FALSE)</f>
        <v>-2.9983778403618322E-3</v>
      </c>
      <c r="C1211" s="45">
        <f>VLOOKUP(A1211,Template!$A$1:$I$10000,9,FALSE)</f>
        <v>-1.7306140187496322E-3</v>
      </c>
      <c r="D1211" s="45">
        <f t="shared" si="78"/>
        <v>-1.2677638216122E-3</v>
      </c>
      <c r="E1211" s="45">
        <f>(VLOOKUP(A1211,Template!$A$1:$I$10000,6,FALSE)/VLOOKUP(A959,Template!$A$1:$I$10000,6,FALSE))-(VLOOKUP(A1211,Template!$A$1:$I$10000,8,FALSE)/VLOOKUP(A959,Template!$A$1:$I$10000,8,FALSE))</f>
        <v>-1.2508261767459894E-3</v>
      </c>
      <c r="F1211" s="45">
        <f t="shared" si="74"/>
        <v>5.596981262372525E-6</v>
      </c>
      <c r="G1211" s="46">
        <f t="shared" si="75"/>
        <v>6.4646984952959022E-2</v>
      </c>
      <c r="H1211" s="85">
        <f t="shared" si="76"/>
        <v>-1.9348561694813218E-2</v>
      </c>
      <c r="I1211" s="62">
        <f t="shared" si="77"/>
        <v>0.10071648388884989</v>
      </c>
    </row>
    <row r="1212" spans="1:9" x14ac:dyDescent="0.2">
      <c r="A1212" s="36">
        <v>42314</v>
      </c>
      <c r="B1212" s="47">
        <f>VLOOKUP(A1212,Template!$A$1:$I$10000,7,FALSE)</f>
        <v>-1.9918433260791568E-3</v>
      </c>
      <c r="C1212" s="47">
        <f>VLOOKUP(A1212,Template!$A$1:$I$10000,9,FALSE)</f>
        <v>-2.4280964708381925E-3</v>
      </c>
      <c r="D1212" s="47">
        <f t="shared" si="78"/>
        <v>4.3625314475903565E-4</v>
      </c>
      <c r="E1212" s="47">
        <f>(VLOOKUP(A1212,Template!$A$1:$I$10000,6,FALSE)/VLOOKUP(A960,Template!$A$1:$I$10000,6,FALSE))-(VLOOKUP(A1212,Template!$A$1:$I$10000,8,FALSE)/VLOOKUP(A960,Template!$A$1:$I$10000,8,FALSE))</f>
        <v>-2.4871066776190887E-3</v>
      </c>
      <c r="F1212" s="47">
        <f t="shared" si="74"/>
        <v>1.3908081956041759E-5</v>
      </c>
      <c r="G1212" s="48">
        <f t="shared" si="75"/>
        <v>6.4637829444118763E-2</v>
      </c>
      <c r="H1212" s="86">
        <f t="shared" si="76"/>
        <v>-3.8477571091233238E-2</v>
      </c>
      <c r="I1212" s="62">
        <f t="shared" si="77"/>
        <v>0.10071648388884989</v>
      </c>
    </row>
    <row r="1213" spans="1:9" x14ac:dyDescent="0.2">
      <c r="A1213" s="40">
        <v>42317</v>
      </c>
      <c r="B1213" s="45">
        <f>VLOOKUP(A1213,Template!$A$1:$I$10000,7,FALSE)</f>
        <v>-4.7901216362401522E-3</v>
      </c>
      <c r="C1213" s="45">
        <f>VLOOKUP(A1213,Template!$A$1:$I$10000,9,FALSE)</f>
        <v>-4.9537356933930798E-3</v>
      </c>
      <c r="D1213" s="45">
        <f t="shared" si="78"/>
        <v>1.6361405715292765E-4</v>
      </c>
      <c r="E1213" s="45">
        <f>(VLOOKUP(A1213,Template!$A$1:$I$10000,6,FALSE)/VLOOKUP(A961,Template!$A$1:$I$10000,6,FALSE))-(VLOOKUP(A1213,Template!$A$1:$I$10000,8,FALSE)/VLOOKUP(A961,Template!$A$1:$I$10000,8,FALSE))</f>
        <v>-2.588419591593949E-3</v>
      </c>
      <c r="F1213" s="45">
        <f t="shared" si="74"/>
        <v>7.8474521662249721E-6</v>
      </c>
      <c r="G1213" s="46">
        <f t="shared" si="75"/>
        <v>6.4617130697250155E-2</v>
      </c>
      <c r="H1213" s="85">
        <f t="shared" si="76"/>
        <v>-4.0057792162289586E-2</v>
      </c>
      <c r="I1213" s="62">
        <f t="shared" si="77"/>
        <v>0.10071648388884989</v>
      </c>
    </row>
    <row r="1214" spans="1:9" x14ac:dyDescent="0.2">
      <c r="A1214" s="36">
        <v>42318</v>
      </c>
      <c r="B1214" s="47">
        <f>VLOOKUP(A1214,Template!$A$1:$I$10000,7,FALSE)</f>
        <v>-4.8849838321363137E-3</v>
      </c>
      <c r="C1214" s="47">
        <f>VLOOKUP(A1214,Template!$A$1:$I$10000,9,FALSE)</f>
        <v>-5.8425030348122631E-3</v>
      </c>
      <c r="D1214" s="47">
        <f t="shared" si="78"/>
        <v>9.5751920267594937E-4</v>
      </c>
      <c r="E1214" s="47">
        <f>(VLOOKUP(A1214,Template!$A$1:$I$10000,6,FALSE)/VLOOKUP(A962,Template!$A$1:$I$10000,6,FALSE))-(VLOOKUP(A1214,Template!$A$1:$I$10000,8,FALSE)/VLOOKUP(A962,Template!$A$1:$I$10000,8,FALSE))</f>
        <v>-2.0778287472277279E-3</v>
      </c>
      <c r="F1214" s="47">
        <f t="shared" si="74"/>
        <v>1.0858939618759454E-5</v>
      </c>
      <c r="G1214" s="48">
        <f t="shared" si="75"/>
        <v>6.4617044959788358E-2</v>
      </c>
      <c r="H1214" s="86">
        <f t="shared" si="76"/>
        <v>-3.2156047193442151E-2</v>
      </c>
      <c r="I1214" s="62">
        <f t="shared" si="77"/>
        <v>0.10071648388884989</v>
      </c>
    </row>
    <row r="1215" spans="1:9" x14ac:dyDescent="0.2">
      <c r="A1215" s="40">
        <v>42319</v>
      </c>
      <c r="B1215" s="45">
        <f>VLOOKUP(A1215,Template!$A$1:$I$10000,7,FALSE)</f>
        <v>-2.4431963277952162E-3</v>
      </c>
      <c r="C1215" s="45">
        <f>VLOOKUP(A1215,Template!$A$1:$I$10000,9,FALSE)</f>
        <v>-9.3220628280776818E-4</v>
      </c>
      <c r="D1215" s="45">
        <f t="shared" si="78"/>
        <v>-1.510990044987448E-3</v>
      </c>
      <c r="E1215" s="45">
        <f>(VLOOKUP(A1215,Template!$A$1:$I$10000,6,FALSE)/VLOOKUP(A963,Template!$A$1:$I$10000,6,FALSE))-(VLOOKUP(A1215,Template!$A$1:$I$10000,8,FALSE)/VLOOKUP(A963,Template!$A$1:$I$10000,8,FALSE))</f>
        <v>8.0937221787436009E-4</v>
      </c>
      <c r="F1215" s="45">
        <f t="shared" si="74"/>
        <v>3.1433289801502418E-6</v>
      </c>
      <c r="G1215" s="46">
        <f t="shared" si="75"/>
        <v>6.462259093067893E-2</v>
      </c>
      <c r="H1215" s="85">
        <f t="shared" si="76"/>
        <v>1.2524601787362238E-2</v>
      </c>
      <c r="I1215" s="62">
        <f t="shared" si="77"/>
        <v>0.10071648388884989</v>
      </c>
    </row>
    <row r="1216" spans="1:9" x14ac:dyDescent="0.2">
      <c r="A1216" s="36">
        <v>42320</v>
      </c>
      <c r="B1216" s="47">
        <f>VLOOKUP(A1216,Template!$A$1:$I$10000,7,FALSE)</f>
        <v>-5.7769385398442896E-4</v>
      </c>
      <c r="C1216" s="47">
        <f>VLOOKUP(A1216,Template!$A$1:$I$10000,9,FALSE)</f>
        <v>-2.699349737950163E-3</v>
      </c>
      <c r="D1216" s="47">
        <f t="shared" si="78"/>
        <v>2.121655883965734E-3</v>
      </c>
      <c r="E1216" s="47">
        <f>(VLOOKUP(A1216,Template!$A$1:$I$10000,6,FALSE)/VLOOKUP(A964,Template!$A$1:$I$10000,6,FALSE))-(VLOOKUP(A1216,Template!$A$1:$I$10000,8,FALSE)/VLOOKUP(A964,Template!$A$1:$I$10000,8,FALSE))</f>
        <v>1.7568153480280735E-3</v>
      </c>
      <c r="F1216" s="47">
        <f t="shared" ref="F1216:F1279" si="79">AVERAGE(D964:D1216)</f>
        <v>2.9128990302889235E-5</v>
      </c>
      <c r="G1216" s="48">
        <f t="shared" ref="G1216:G1279" si="80">_xlfn.STDEV.S(D964:D1215)*SQRT(252)</f>
        <v>6.448548081023657E-2</v>
      </c>
      <c r="H1216" s="86">
        <f t="shared" ref="H1216:H1279" si="81">E1216/G1216</f>
        <v>2.7243579887353382E-2</v>
      </c>
      <c r="I1216" s="62">
        <f t="shared" ref="I1216:I1279" si="82">MAX($G$255:$G$1419)</f>
        <v>0.10071648388884989</v>
      </c>
    </row>
    <row r="1217" spans="1:9" x14ac:dyDescent="0.2">
      <c r="A1217" s="40">
        <v>42321</v>
      </c>
      <c r="B1217" s="45">
        <f>VLOOKUP(A1217,Template!$A$1:$I$10000,7,FALSE)</f>
        <v>-8.7527105278232264E-3</v>
      </c>
      <c r="C1217" s="45">
        <f>VLOOKUP(A1217,Template!$A$1:$I$10000,9,FALSE)</f>
        <v>-3.9611527666134627E-3</v>
      </c>
      <c r="D1217" s="45">
        <f t="shared" si="78"/>
        <v>-4.7915577612097637E-3</v>
      </c>
      <c r="E1217" s="45">
        <f>(VLOOKUP(A1217,Template!$A$1:$I$10000,6,FALSE)/VLOOKUP(A965,Template!$A$1:$I$10000,6,FALSE))-(VLOOKUP(A1217,Template!$A$1:$I$10000,8,FALSE)/VLOOKUP(A965,Template!$A$1:$I$10000,8,FALSE))</f>
        <v>-8.1805554496505728E-4</v>
      </c>
      <c r="F1217" s="45">
        <f t="shared" si="79"/>
        <v>5.2776948472768366E-6</v>
      </c>
      <c r="G1217" s="46">
        <f t="shared" si="80"/>
        <v>6.4508185609748872E-2</v>
      </c>
      <c r="H1217" s="85">
        <f t="shared" si="81"/>
        <v>-1.2681422322339007E-2</v>
      </c>
      <c r="I1217" s="62">
        <f t="shared" si="82"/>
        <v>0.10071648388884989</v>
      </c>
    </row>
    <row r="1218" spans="1:9" x14ac:dyDescent="0.2">
      <c r="A1218" s="36">
        <v>42324</v>
      </c>
      <c r="B1218" s="47">
        <f>VLOOKUP(A1218,Template!$A$1:$I$10000,7,FALSE)</f>
        <v>-2.1045146669569359E-3</v>
      </c>
      <c r="C1218" s="47">
        <f>VLOOKUP(A1218,Template!$A$1:$I$10000,9,FALSE)</f>
        <v>-5.2019940095043848E-3</v>
      </c>
      <c r="D1218" s="47">
        <f t="shared" si="78"/>
        <v>3.0974793425474489E-3</v>
      </c>
      <c r="E1218" s="47">
        <f>(VLOOKUP(A1218,Template!$A$1:$I$10000,6,FALSE)/VLOOKUP(A966,Template!$A$1:$I$10000,6,FALSE))-(VLOOKUP(A1218,Template!$A$1:$I$10000,8,FALSE)/VLOOKUP(A966,Template!$A$1:$I$10000,8,FALSE))</f>
        <v>6.1523768639630827E-3</v>
      </c>
      <c r="F1218" s="47">
        <f t="shared" si="79"/>
        <v>2.6129463596617299E-5</v>
      </c>
      <c r="G1218" s="48">
        <f t="shared" si="80"/>
        <v>6.4650554689463999E-2</v>
      </c>
      <c r="H1218" s="86">
        <f t="shared" si="81"/>
        <v>9.5163558820412192E-2</v>
      </c>
      <c r="I1218" s="62">
        <f t="shared" si="82"/>
        <v>0.10071648388884989</v>
      </c>
    </row>
    <row r="1219" spans="1:9" x14ac:dyDescent="0.2">
      <c r="A1219" s="40">
        <v>42325</v>
      </c>
      <c r="B1219" s="45">
        <f>VLOOKUP(A1219,Template!$A$1:$I$10000,7,FALSE)</f>
        <v>-3.3712671042436249E-3</v>
      </c>
      <c r="C1219" s="45">
        <f>VLOOKUP(A1219,Template!$A$1:$I$10000,9,FALSE)</f>
        <v>-6.5325055989104985E-3</v>
      </c>
      <c r="D1219" s="45">
        <f t="shared" si="78"/>
        <v>3.1612384946668737E-3</v>
      </c>
      <c r="E1219" s="45">
        <f>(VLOOKUP(A1219,Template!$A$1:$I$10000,6,FALSE)/VLOOKUP(A967,Template!$A$1:$I$10000,6,FALSE))-(VLOOKUP(A1219,Template!$A$1:$I$10000,8,FALSE)/VLOOKUP(A967,Template!$A$1:$I$10000,8,FALSE))</f>
        <v>7.4361003866673103E-3</v>
      </c>
      <c r="F1219" s="45">
        <f t="shared" si="79"/>
        <v>5.538273305942537E-5</v>
      </c>
      <c r="G1219" s="46">
        <f t="shared" si="80"/>
        <v>6.4582188601471371E-2</v>
      </c>
      <c r="H1219" s="85">
        <f t="shared" si="81"/>
        <v>0.11514165976248587</v>
      </c>
      <c r="I1219" s="62">
        <f t="shared" si="82"/>
        <v>0.10071648388884989</v>
      </c>
    </row>
    <row r="1220" spans="1:9" x14ac:dyDescent="0.2">
      <c r="A1220" s="36">
        <v>42326</v>
      </c>
      <c r="B1220" s="47">
        <f>VLOOKUP(A1220,Template!$A$1:$I$10000,7,FALSE)</f>
        <v>1.1445913529001484E-2</v>
      </c>
      <c r="C1220" s="47">
        <f>VLOOKUP(A1220,Template!$A$1:$I$10000,9,FALSE)</f>
        <v>8.4468956654439875E-3</v>
      </c>
      <c r="D1220" s="47">
        <f t="shared" ref="D1220:D1283" si="83">B1220-C1220</f>
        <v>2.999017863557496E-3</v>
      </c>
      <c r="E1220" s="47">
        <f>(VLOOKUP(A1220,Template!$A$1:$I$10000,6,FALSE)/VLOOKUP(A968,Template!$A$1:$I$10000,6,FALSE))-(VLOOKUP(A1220,Template!$A$1:$I$10000,8,FALSE)/VLOOKUP(A968,Template!$A$1:$I$10000,8,FALSE))</f>
        <v>1.1095400674262179E-2</v>
      </c>
      <c r="F1220" s="47">
        <f t="shared" si="79"/>
        <v>6.0189726169499053E-5</v>
      </c>
      <c r="G1220" s="48">
        <f t="shared" si="80"/>
        <v>6.4634157931356684E-2</v>
      </c>
      <c r="H1220" s="86">
        <f t="shared" si="81"/>
        <v>0.17166465889515897</v>
      </c>
      <c r="I1220" s="62">
        <f t="shared" si="82"/>
        <v>0.10071648388884989</v>
      </c>
    </row>
    <row r="1221" spans="1:9" x14ac:dyDescent="0.2">
      <c r="A1221" s="40">
        <v>42327</v>
      </c>
      <c r="B1221" s="45">
        <f>VLOOKUP(A1221,Template!$A$1:$I$10000,7,FALSE)</f>
        <v>1.7749435886002418E-2</v>
      </c>
      <c r="C1221" s="45">
        <f>VLOOKUP(A1221,Template!$A$1:$I$10000,9,FALSE)</f>
        <v>9.5814583250366514E-3</v>
      </c>
      <c r="D1221" s="45">
        <f t="shared" si="83"/>
        <v>8.1679775609657668E-3</v>
      </c>
      <c r="E1221" s="45">
        <f>(VLOOKUP(A1221,Template!$A$1:$I$10000,6,FALSE)/VLOOKUP(A969,Template!$A$1:$I$10000,6,FALSE))-(VLOOKUP(A1221,Template!$A$1:$I$10000,8,FALSE)/VLOOKUP(A969,Template!$A$1:$I$10000,8,FALSE))</f>
        <v>2.0078221050866762E-2</v>
      </c>
      <c r="F1221" s="45">
        <f t="shared" si="79"/>
        <v>9.5286048652330166E-5</v>
      </c>
      <c r="G1221" s="46">
        <f t="shared" si="80"/>
        <v>6.4696830050591903E-2</v>
      </c>
      <c r="H1221" s="85">
        <f t="shared" si="81"/>
        <v>0.31034319664759324</v>
      </c>
      <c r="I1221" s="62">
        <f t="shared" si="82"/>
        <v>0.10071648388884989</v>
      </c>
    </row>
    <row r="1222" spans="1:9" x14ac:dyDescent="0.2">
      <c r="A1222" s="36">
        <v>42328</v>
      </c>
      <c r="B1222" s="47">
        <f>VLOOKUP(A1222,Template!$A$1:$I$10000,7,FALSE)</f>
        <v>3.3605069596176484E-3</v>
      </c>
      <c r="C1222" s="47">
        <f>VLOOKUP(A1222,Template!$A$1:$I$10000,9,FALSE)</f>
        <v>1.1023630329709544E-2</v>
      </c>
      <c r="D1222" s="47">
        <f t="shared" si="83"/>
        <v>-7.6631233700918955E-3</v>
      </c>
      <c r="E1222" s="47">
        <f>(VLOOKUP(A1222,Template!$A$1:$I$10000,6,FALSE)/VLOOKUP(A970,Template!$A$1:$I$10000,6,FALSE))-(VLOOKUP(A1222,Template!$A$1:$I$10000,8,FALSE)/VLOOKUP(A970,Template!$A$1:$I$10000,8,FALSE))</f>
        <v>1.7295028807156387E-2</v>
      </c>
      <c r="F1222" s="47">
        <f t="shared" si="79"/>
        <v>6.8434419410382091E-5</v>
      </c>
      <c r="G1222" s="48">
        <f t="shared" si="80"/>
        <v>6.519531343669617E-2</v>
      </c>
      <c r="H1222" s="86">
        <f t="shared" si="81"/>
        <v>0.26528024631631908</v>
      </c>
      <c r="I1222" s="62">
        <f t="shared" si="82"/>
        <v>0.10071648388884989</v>
      </c>
    </row>
    <row r="1223" spans="1:9" x14ac:dyDescent="0.2">
      <c r="A1223" s="40">
        <v>42331</v>
      </c>
      <c r="B1223" s="45">
        <f>VLOOKUP(A1223,Template!$A$1:$I$10000,7,FALSE)</f>
        <v>-4.4222827965210154E-3</v>
      </c>
      <c r="C1223" s="45">
        <f>VLOOKUP(A1223,Template!$A$1:$I$10000,9,FALSE)</f>
        <v>-1.0164747988118616E-2</v>
      </c>
      <c r="D1223" s="45">
        <f t="shared" si="83"/>
        <v>5.742465191597601E-3</v>
      </c>
      <c r="E1223" s="45">
        <f>(VLOOKUP(A1223,Template!$A$1:$I$10000,6,FALSE)/VLOOKUP(A971,Template!$A$1:$I$10000,6,FALSE))-(VLOOKUP(A1223,Template!$A$1:$I$10000,8,FALSE)/VLOOKUP(A971,Template!$A$1:$I$10000,8,FALSE))</f>
        <v>2.2290006496121118E-2</v>
      </c>
      <c r="F1223" s="45">
        <f t="shared" si="79"/>
        <v>1.0953383389888761E-4</v>
      </c>
      <c r="G1223" s="46">
        <f t="shared" si="80"/>
        <v>6.5484250345015996E-2</v>
      </c>
      <c r="H1223" s="85">
        <f t="shared" si="81"/>
        <v>0.34038728974802424</v>
      </c>
      <c r="I1223" s="62">
        <f t="shared" si="82"/>
        <v>0.10071648388884989</v>
      </c>
    </row>
    <row r="1224" spans="1:9" x14ac:dyDescent="0.2">
      <c r="A1224" s="36">
        <v>42332</v>
      </c>
      <c r="B1224" s="47">
        <f>VLOOKUP(A1224,Template!$A$1:$I$10000,7,FALSE)</f>
        <v>-8.7665598519776067E-3</v>
      </c>
      <c r="C1224" s="47">
        <f>VLOOKUP(A1224,Template!$A$1:$I$10000,9,FALSE)</f>
        <v>-8.0881232295733074E-3</v>
      </c>
      <c r="D1224" s="47">
        <f t="shared" si="83"/>
        <v>-6.7843662240429925E-4</v>
      </c>
      <c r="E1224" s="47">
        <f>(VLOOKUP(A1224,Template!$A$1:$I$10000,6,FALSE)/VLOOKUP(A972,Template!$A$1:$I$10000,6,FALSE))-(VLOOKUP(A1224,Template!$A$1:$I$10000,8,FALSE)/VLOOKUP(A972,Template!$A$1:$I$10000,8,FALSE))</f>
        <v>1.9147172939776858E-2</v>
      </c>
      <c r="F1224" s="47">
        <f t="shared" si="79"/>
        <v>1.0597439718078969E-4</v>
      </c>
      <c r="G1224" s="48">
        <f t="shared" si="80"/>
        <v>6.5727901340593781E-2</v>
      </c>
      <c r="H1224" s="86">
        <f t="shared" si="81"/>
        <v>0.29130966529052249</v>
      </c>
      <c r="I1224" s="62">
        <f t="shared" si="82"/>
        <v>0.10071648388884989</v>
      </c>
    </row>
    <row r="1225" spans="1:9" x14ac:dyDescent="0.2">
      <c r="A1225" s="40">
        <v>42333</v>
      </c>
      <c r="B1225" s="45">
        <f>VLOOKUP(A1225,Template!$A$1:$I$10000,7,FALSE)</f>
        <v>-3.1713964909398928E-3</v>
      </c>
      <c r="C1225" s="45">
        <f>VLOOKUP(A1225,Template!$A$1:$I$10000,9,FALSE)</f>
        <v>-3.8386139663029173E-3</v>
      </c>
      <c r="D1225" s="45">
        <f t="shared" si="83"/>
        <v>6.6721747536302445E-4</v>
      </c>
      <c r="E1225" s="45">
        <f>(VLOOKUP(A1225,Template!$A$1:$I$10000,6,FALSE)/VLOOKUP(A973,Template!$A$1:$I$10000,6,FALSE))-(VLOOKUP(A1225,Template!$A$1:$I$10000,8,FALSE)/VLOOKUP(A973,Template!$A$1:$I$10000,8,FALSE))</f>
        <v>1.4373028791061504E-2</v>
      </c>
      <c r="F1225" s="45">
        <f t="shared" si="79"/>
        <v>9.9253731892219051E-5</v>
      </c>
      <c r="G1225" s="46">
        <f t="shared" si="80"/>
        <v>6.5693392044234286E-2</v>
      </c>
      <c r="H1225" s="85">
        <f t="shared" si="81"/>
        <v>0.21878956686212067</v>
      </c>
      <c r="I1225" s="62">
        <f t="shared" si="82"/>
        <v>0.10071648388884989</v>
      </c>
    </row>
    <row r="1226" spans="1:9" x14ac:dyDescent="0.2">
      <c r="A1226" s="36">
        <v>42334</v>
      </c>
      <c r="B1226" s="47">
        <f>VLOOKUP(A1226,Template!$A$1:$I$10000,7,FALSE)</f>
        <v>-3.2560082969276261E-3</v>
      </c>
      <c r="C1226" s="47">
        <f>VLOOKUP(A1226,Template!$A$1:$I$10000,9,FALSE)</f>
        <v>-8.7758722020248037E-4</v>
      </c>
      <c r="D1226" s="47">
        <f t="shared" si="83"/>
        <v>-2.3784210767251457E-3</v>
      </c>
      <c r="E1226" s="47">
        <f>(VLOOKUP(A1226,Template!$A$1:$I$10000,6,FALSE)/VLOOKUP(A974,Template!$A$1:$I$10000,6,FALSE))-(VLOOKUP(A1226,Template!$A$1:$I$10000,8,FALSE)/VLOOKUP(A974,Template!$A$1:$I$10000,8,FALSE))</f>
        <v>1.2205880218413956E-2</v>
      </c>
      <c r="F1226" s="47">
        <f t="shared" si="79"/>
        <v>6.7952734222152792E-5</v>
      </c>
      <c r="G1226" s="48">
        <f t="shared" si="80"/>
        <v>6.54683228690571E-2</v>
      </c>
      <c r="H1226" s="86">
        <f t="shared" si="81"/>
        <v>0.18643948223367326</v>
      </c>
      <c r="I1226" s="62">
        <f t="shared" si="82"/>
        <v>0.10071648388884989</v>
      </c>
    </row>
    <row r="1227" spans="1:9" x14ac:dyDescent="0.2">
      <c r="A1227" s="40">
        <v>42335</v>
      </c>
      <c r="B1227" s="45">
        <f>VLOOKUP(A1227,Template!$A$1:$I$10000,7,FALSE)</f>
        <v>-6.2418362683266393E-3</v>
      </c>
      <c r="C1227" s="45">
        <f>VLOOKUP(A1227,Template!$A$1:$I$10000,9,FALSE)</f>
        <v>-1.0114426099477991E-2</v>
      </c>
      <c r="D1227" s="45">
        <f t="shared" si="83"/>
        <v>3.8725898311513518E-3</v>
      </c>
      <c r="E1227" s="45">
        <f>(VLOOKUP(A1227,Template!$A$1:$I$10000,6,FALSE)/VLOOKUP(A975,Template!$A$1:$I$10000,6,FALSE))-(VLOOKUP(A1227,Template!$A$1:$I$10000,8,FALSE)/VLOOKUP(A975,Template!$A$1:$I$10000,8,FALSE))</f>
        <v>1.9890087287273928E-2</v>
      </c>
      <c r="F1227" s="45">
        <f t="shared" si="79"/>
        <v>8.3212007079058303E-5</v>
      </c>
      <c r="G1227" s="46">
        <f t="shared" si="80"/>
        <v>6.5514353961294763E-2</v>
      </c>
      <c r="H1227" s="85">
        <f t="shared" si="81"/>
        <v>0.30359892274942979</v>
      </c>
      <c r="I1227" s="62">
        <f t="shared" si="82"/>
        <v>0.10071648388884989</v>
      </c>
    </row>
    <row r="1228" spans="1:9" x14ac:dyDescent="0.2">
      <c r="A1228" s="36">
        <v>42338</v>
      </c>
      <c r="B1228" s="47">
        <f>VLOOKUP(A1228,Template!$A$1:$I$10000,7,FALSE)</f>
        <v>-1.2195427812285997E-2</v>
      </c>
      <c r="C1228" s="47">
        <f>VLOOKUP(A1228,Template!$A$1:$I$10000,9,FALSE)</f>
        <v>-1.7130903116689633E-2</v>
      </c>
      <c r="D1228" s="47">
        <f t="shared" si="83"/>
        <v>4.9354753044036359E-3</v>
      </c>
      <c r="E1228" s="47">
        <f>(VLOOKUP(A1228,Template!$A$1:$I$10000,6,FALSE)/VLOOKUP(A976,Template!$A$1:$I$10000,6,FALSE))-(VLOOKUP(A1228,Template!$A$1:$I$10000,8,FALSE)/VLOOKUP(A976,Template!$A$1:$I$10000,8,FALSE))</f>
        <v>2.0599311509705953E-2</v>
      </c>
      <c r="F1228" s="47">
        <f t="shared" si="79"/>
        <v>1.19752446839374E-4</v>
      </c>
      <c r="G1228" s="48">
        <f t="shared" si="80"/>
        <v>6.5476384037370799E-2</v>
      </c>
      <c r="H1228" s="86">
        <f t="shared" si="81"/>
        <v>0.31460673665101679</v>
      </c>
      <c r="I1228" s="62">
        <f t="shared" si="82"/>
        <v>0.10071648388884989</v>
      </c>
    </row>
    <row r="1229" spans="1:9" x14ac:dyDescent="0.2">
      <c r="A1229" s="40">
        <v>42339</v>
      </c>
      <c r="B1229" s="45">
        <f>VLOOKUP(A1229,Template!$A$1:$I$10000,7,FALSE)</f>
        <v>-7.5524266040346566E-3</v>
      </c>
      <c r="C1229" s="45">
        <f>VLOOKUP(A1229,Template!$A$1:$I$10000,9,FALSE)</f>
        <v>-5.942056739528967E-3</v>
      </c>
      <c r="D1229" s="45">
        <f t="shared" si="83"/>
        <v>-1.6103698645056896E-3</v>
      </c>
      <c r="E1229" s="45">
        <f>(VLOOKUP(A1229,Template!$A$1:$I$10000,6,FALSE)/VLOOKUP(A977,Template!$A$1:$I$10000,6,FALSE))-(VLOOKUP(A1229,Template!$A$1:$I$10000,8,FALSE)/VLOOKUP(A977,Template!$A$1:$I$10000,8,FALSE))</f>
        <v>2.4474629845730234E-2</v>
      </c>
      <c r="F1229" s="45">
        <f t="shared" si="79"/>
        <v>9.808344154902025E-5</v>
      </c>
      <c r="G1229" s="46">
        <f t="shared" si="80"/>
        <v>6.5546488382946591E-2</v>
      </c>
      <c r="H1229" s="85">
        <f t="shared" si="81"/>
        <v>0.37339345630143422</v>
      </c>
      <c r="I1229" s="62">
        <f t="shared" si="82"/>
        <v>0.10071648388884989</v>
      </c>
    </row>
    <row r="1230" spans="1:9" x14ac:dyDescent="0.2">
      <c r="A1230" s="36">
        <v>42340</v>
      </c>
      <c r="B1230" s="47">
        <f>VLOOKUP(A1230,Template!$A$1:$I$10000,7,FALSE)</f>
        <v>-6.0257312375526784E-3</v>
      </c>
      <c r="C1230" s="47">
        <f>VLOOKUP(A1230,Template!$A$1:$I$10000,9,FALSE)</f>
        <v>-7.8379999889915952E-3</v>
      </c>
      <c r="D1230" s="47">
        <f t="shared" si="83"/>
        <v>1.8122687514389169E-3</v>
      </c>
      <c r="E1230" s="47">
        <f>(VLOOKUP(A1230,Template!$A$1:$I$10000,6,FALSE)/VLOOKUP(A978,Template!$A$1:$I$10000,6,FALSE))-(VLOOKUP(A1230,Template!$A$1:$I$10000,8,FALSE)/VLOOKUP(A978,Template!$A$1:$I$10000,8,FALSE))</f>
        <v>2.3331985736906202E-2</v>
      </c>
      <c r="F1230" s="47">
        <f t="shared" si="79"/>
        <v>1.2900728952238414E-4</v>
      </c>
      <c r="G1230" s="48">
        <f t="shared" si="80"/>
        <v>6.528139250214636E-2</v>
      </c>
      <c r="H1230" s="86">
        <f t="shared" si="81"/>
        <v>0.3574063732807029</v>
      </c>
      <c r="I1230" s="62">
        <f t="shared" si="82"/>
        <v>0.10071648388884989</v>
      </c>
    </row>
    <row r="1231" spans="1:9" x14ac:dyDescent="0.2">
      <c r="A1231" s="40">
        <v>42341</v>
      </c>
      <c r="B1231" s="45">
        <f>VLOOKUP(A1231,Template!$A$1:$I$10000,7,FALSE)</f>
        <v>-2.5063737190378355E-3</v>
      </c>
      <c r="C1231" s="45">
        <f>VLOOKUP(A1231,Template!$A$1:$I$10000,9,FALSE)</f>
        <v>5.5476963189970974E-6</v>
      </c>
      <c r="D1231" s="45">
        <f t="shared" si="83"/>
        <v>-2.5119214153568326E-3</v>
      </c>
      <c r="E1231" s="45">
        <f>(VLOOKUP(A1231,Template!$A$1:$I$10000,6,FALSE)/VLOOKUP(A979,Template!$A$1:$I$10000,6,FALSE))-(VLOOKUP(A1231,Template!$A$1:$I$10000,8,FALSE)/VLOOKUP(A979,Template!$A$1:$I$10000,8,FALSE))</f>
        <v>1.7315109426428554E-2</v>
      </c>
      <c r="F1231" s="45">
        <f t="shared" si="79"/>
        <v>1.0804403728511981E-4</v>
      </c>
      <c r="G1231" s="46">
        <f t="shared" si="80"/>
        <v>6.5248519446100023E-2</v>
      </c>
      <c r="H1231" s="85">
        <f t="shared" si="81"/>
        <v>0.26537168311891096</v>
      </c>
      <c r="I1231" s="62">
        <f t="shared" si="82"/>
        <v>0.10071648388884989</v>
      </c>
    </row>
    <row r="1232" spans="1:9" x14ac:dyDescent="0.2">
      <c r="A1232" s="36">
        <v>42342</v>
      </c>
      <c r="B1232" s="47">
        <f>VLOOKUP(A1232,Template!$A$1:$I$10000,7,FALSE)</f>
        <v>-2.1633135452727714E-3</v>
      </c>
      <c r="C1232" s="47">
        <f>VLOOKUP(A1232,Template!$A$1:$I$10000,9,FALSE)</f>
        <v>2.1358512338010005E-3</v>
      </c>
      <c r="D1232" s="47">
        <f t="shared" si="83"/>
        <v>-4.2991647790737719E-3</v>
      </c>
      <c r="E1232" s="47">
        <f>(VLOOKUP(A1232,Template!$A$1:$I$10000,6,FALSE)/VLOOKUP(A980,Template!$A$1:$I$10000,6,FALSE))-(VLOOKUP(A1232,Template!$A$1:$I$10000,8,FALSE)/VLOOKUP(A980,Template!$A$1:$I$10000,8,FALSE))</f>
        <v>1.1500454099089619E-2</v>
      </c>
      <c r="F1232" s="47">
        <f t="shared" si="79"/>
        <v>7.4369872626947554E-5</v>
      </c>
      <c r="G1232" s="48">
        <f t="shared" si="80"/>
        <v>6.517086763897785E-2</v>
      </c>
      <c r="H1232" s="86">
        <f t="shared" si="81"/>
        <v>0.17646618060692115</v>
      </c>
      <c r="I1232" s="62">
        <f t="shared" si="82"/>
        <v>0.10071648388884989</v>
      </c>
    </row>
    <row r="1233" spans="1:9" x14ac:dyDescent="0.2">
      <c r="A1233" s="40">
        <v>42345</v>
      </c>
      <c r="B1233" s="45">
        <f>VLOOKUP(A1233,Template!$A$1:$I$10000,7,FALSE)</f>
        <v>2.6859119085551608E-3</v>
      </c>
      <c r="C1233" s="45">
        <f>VLOOKUP(A1233,Template!$A$1:$I$10000,9,FALSE)</f>
        <v>-6.3163955026821483E-3</v>
      </c>
      <c r="D1233" s="45">
        <f t="shared" si="83"/>
        <v>9.0023074112373092E-3</v>
      </c>
      <c r="E1233" s="45">
        <f>(VLOOKUP(A1233,Template!$A$1:$I$10000,6,FALSE)/VLOOKUP(A981,Template!$A$1:$I$10000,6,FALSE))-(VLOOKUP(A1233,Template!$A$1:$I$10000,8,FALSE)/VLOOKUP(A981,Template!$A$1:$I$10000,8,FALSE))</f>
        <v>1.8830175754655509E-2</v>
      </c>
      <c r="F1233" s="45">
        <f t="shared" si="79"/>
        <v>1.0188989593740852E-4</v>
      </c>
      <c r="G1233" s="46">
        <f t="shared" si="80"/>
        <v>6.52888102426359E-2</v>
      </c>
      <c r="H1233" s="85">
        <f t="shared" si="81"/>
        <v>0.28841352269517601</v>
      </c>
      <c r="I1233" s="62">
        <f t="shared" si="82"/>
        <v>0.10071648388884989</v>
      </c>
    </row>
    <row r="1234" spans="1:9" x14ac:dyDescent="0.2">
      <c r="A1234" s="36">
        <v>42347</v>
      </c>
      <c r="B1234" s="47">
        <f>VLOOKUP(A1234,Template!$A$1:$I$10000,7,FALSE)</f>
        <v>-6.9799139235283691E-3</v>
      </c>
      <c r="C1234" s="47">
        <f>VLOOKUP(A1234,Template!$A$1:$I$10000,9,FALSE)</f>
        <v>-8.5905292479109274E-3</v>
      </c>
      <c r="D1234" s="47">
        <f t="shared" si="83"/>
        <v>1.6106153243825583E-3</v>
      </c>
      <c r="E1234" s="47">
        <f>(VLOOKUP(A1234,Template!$A$1:$I$10000,6,FALSE)/VLOOKUP(A982,Template!$A$1:$I$10000,6,FALSE))-(VLOOKUP(A1234,Template!$A$1:$I$10000,8,FALSE)/VLOOKUP(A982,Template!$A$1:$I$10000,8,FALSE))</f>
        <v>1.6354978652552976E-2</v>
      </c>
      <c r="F1234" s="47">
        <f t="shared" si="79"/>
        <v>1.0460565218631905E-4</v>
      </c>
      <c r="G1234" s="48">
        <f t="shared" si="80"/>
        <v>6.5892313052636528E-2</v>
      </c>
      <c r="H1234" s="86">
        <f t="shared" si="81"/>
        <v>0.24820768758699038</v>
      </c>
      <c r="I1234" s="62">
        <f t="shared" si="82"/>
        <v>0.10071648388884989</v>
      </c>
    </row>
    <row r="1235" spans="1:9" x14ac:dyDescent="0.2">
      <c r="A1235" s="40">
        <v>42348</v>
      </c>
      <c r="B1235" s="45">
        <f>VLOOKUP(A1235,Template!$A$1:$I$10000,7,FALSE)</f>
        <v>-6.9447417260815048E-4</v>
      </c>
      <c r="C1235" s="45">
        <f>VLOOKUP(A1235,Template!$A$1:$I$10000,9,FALSE)</f>
        <v>1.4497802852360131E-3</v>
      </c>
      <c r="D1235" s="45">
        <f t="shared" si="83"/>
        <v>-2.1442544578441636E-3</v>
      </c>
      <c r="E1235" s="45">
        <f>(VLOOKUP(A1235,Template!$A$1:$I$10000,6,FALSE)/VLOOKUP(A983,Template!$A$1:$I$10000,6,FALSE))-(VLOOKUP(A1235,Template!$A$1:$I$10000,8,FALSE)/VLOOKUP(A983,Template!$A$1:$I$10000,8,FALSE))</f>
        <v>1.560681320423396E-2</v>
      </c>
      <c r="F1235" s="45">
        <f t="shared" si="79"/>
        <v>7.9820426659023099E-5</v>
      </c>
      <c r="G1235" s="46">
        <f t="shared" si="80"/>
        <v>6.5785859288198523E-2</v>
      </c>
      <c r="H1235" s="85">
        <f t="shared" si="81"/>
        <v>0.237236594202756</v>
      </c>
      <c r="I1235" s="62">
        <f t="shared" si="82"/>
        <v>0.10071648388884989</v>
      </c>
    </row>
    <row r="1236" spans="1:9" x14ac:dyDescent="0.2">
      <c r="A1236" s="36">
        <v>42349</v>
      </c>
      <c r="B1236" s="47">
        <f>VLOOKUP(A1236,Template!$A$1:$I$10000,7,FALSE)</f>
        <v>-3.6067959329546539E-3</v>
      </c>
      <c r="C1236" s="47">
        <f>VLOOKUP(A1236,Template!$A$1:$I$10000,9,FALSE)</f>
        <v>-8.767450733940807E-3</v>
      </c>
      <c r="D1236" s="47">
        <f t="shared" si="83"/>
        <v>5.160654800986153E-3</v>
      </c>
      <c r="E1236" s="47">
        <f>(VLOOKUP(A1236,Template!$A$1:$I$10000,6,FALSE)/VLOOKUP(A984,Template!$A$1:$I$10000,6,FALSE))-(VLOOKUP(A1236,Template!$A$1:$I$10000,8,FALSE)/VLOOKUP(A984,Template!$A$1:$I$10000,8,FALSE))</f>
        <v>1.7521295619229105E-2</v>
      </c>
      <c r="F1236" s="47">
        <f t="shared" si="79"/>
        <v>1.0585466145379981E-4</v>
      </c>
      <c r="G1236" s="48">
        <f t="shared" si="80"/>
        <v>6.580637980396857E-2</v>
      </c>
      <c r="H1236" s="86">
        <f t="shared" si="81"/>
        <v>0.26625527299060525</v>
      </c>
      <c r="I1236" s="62">
        <f t="shared" si="82"/>
        <v>0.10071648388884989</v>
      </c>
    </row>
    <row r="1237" spans="1:9" x14ac:dyDescent="0.2">
      <c r="A1237" s="40">
        <v>42352</v>
      </c>
      <c r="B1237" s="45">
        <f>VLOOKUP(A1237,Template!$A$1:$I$10000,7,FALSE)</f>
        <v>-3.0917068400868608E-3</v>
      </c>
      <c r="C1237" s="45">
        <f>VLOOKUP(A1237,Template!$A$1:$I$10000,9,FALSE)</f>
        <v>-9.623358722021802E-5</v>
      </c>
      <c r="D1237" s="45">
        <f t="shared" si="83"/>
        <v>-2.9954732528666428E-3</v>
      </c>
      <c r="E1237" s="45">
        <f>(VLOOKUP(A1237,Template!$A$1:$I$10000,6,FALSE)/VLOOKUP(A985,Template!$A$1:$I$10000,6,FALSE))-(VLOOKUP(A1237,Template!$A$1:$I$10000,8,FALSE)/VLOOKUP(A985,Template!$A$1:$I$10000,8,FALSE))</f>
        <v>1.0606121428085369E-2</v>
      </c>
      <c r="F1237" s="45">
        <f t="shared" si="79"/>
        <v>8.0986453957141151E-5</v>
      </c>
      <c r="G1237" s="46">
        <f t="shared" si="80"/>
        <v>6.5924008702334252E-2</v>
      </c>
      <c r="H1237" s="85">
        <f t="shared" si="81"/>
        <v>0.16088404872305384</v>
      </c>
      <c r="I1237" s="62">
        <f t="shared" si="82"/>
        <v>0.10071648388884989</v>
      </c>
    </row>
    <row r="1238" spans="1:9" x14ac:dyDescent="0.2">
      <c r="A1238" s="36">
        <v>42353</v>
      </c>
      <c r="B1238" s="47">
        <f>VLOOKUP(A1238,Template!$A$1:$I$10000,7,FALSE)</f>
        <v>1.2731814109484541E-2</v>
      </c>
      <c r="C1238" s="47">
        <f>VLOOKUP(A1238,Template!$A$1:$I$10000,9,FALSE)</f>
        <v>1.0615020111924833E-2</v>
      </c>
      <c r="D1238" s="47">
        <f t="shared" si="83"/>
        <v>2.1167939975597072E-3</v>
      </c>
      <c r="E1238" s="47">
        <f>(VLOOKUP(A1238,Template!$A$1:$I$10000,6,FALSE)/VLOOKUP(A986,Template!$A$1:$I$10000,6,FALSE))-(VLOOKUP(A1238,Template!$A$1:$I$10000,8,FALSE)/VLOOKUP(A986,Template!$A$1:$I$10000,8,FALSE))</f>
        <v>1.3316287965398965E-2</v>
      </c>
      <c r="F1238" s="47">
        <f t="shared" si="79"/>
        <v>7.1370198761048137E-5</v>
      </c>
      <c r="G1238" s="48">
        <f t="shared" si="80"/>
        <v>6.5843650903356435E-2</v>
      </c>
      <c r="H1238" s="86">
        <f t="shared" si="81"/>
        <v>0.20224103285135661</v>
      </c>
      <c r="I1238" s="62">
        <f t="shared" si="82"/>
        <v>0.10071648388884989</v>
      </c>
    </row>
    <row r="1239" spans="1:9" x14ac:dyDescent="0.2">
      <c r="A1239" s="40">
        <v>42354</v>
      </c>
      <c r="B1239" s="45">
        <f>VLOOKUP(A1239,Template!$A$1:$I$10000,7,FALSE)</f>
        <v>7.1410841796022417E-3</v>
      </c>
      <c r="C1239" s="45">
        <f>VLOOKUP(A1239,Template!$A$1:$I$10000,9,FALSE)</f>
        <v>1.3814236057620999E-2</v>
      </c>
      <c r="D1239" s="45">
        <f t="shared" si="83"/>
        <v>-6.6731518780187571E-3</v>
      </c>
      <c r="E1239" s="45">
        <f>(VLOOKUP(A1239,Template!$A$1:$I$10000,6,FALSE)/VLOOKUP(A987,Template!$A$1:$I$10000,6,FALSE))-(VLOOKUP(A1239,Template!$A$1:$I$10000,8,FALSE)/VLOOKUP(A987,Template!$A$1:$I$10000,8,FALSE))</f>
        <v>1.015895457639715E-2</v>
      </c>
      <c r="F1239" s="45">
        <f t="shared" si="79"/>
        <v>4.7163060944692248E-5</v>
      </c>
      <c r="G1239" s="46">
        <f t="shared" si="80"/>
        <v>6.5872724638590202E-2</v>
      </c>
      <c r="H1239" s="85">
        <f t="shared" si="81"/>
        <v>0.1542209561261374</v>
      </c>
      <c r="I1239" s="62">
        <f t="shared" si="82"/>
        <v>0.10071648388884989</v>
      </c>
    </row>
    <row r="1240" spans="1:9" x14ac:dyDescent="0.2">
      <c r="A1240" s="36">
        <v>42355</v>
      </c>
      <c r="B1240" s="47">
        <f>VLOOKUP(A1240,Template!$A$1:$I$10000,7,FALSE)</f>
        <v>9.6121049996902297E-3</v>
      </c>
      <c r="C1240" s="47">
        <f>VLOOKUP(A1240,Template!$A$1:$I$10000,9,FALSE)</f>
        <v>1.2018068544432214E-2</v>
      </c>
      <c r="D1240" s="47">
        <f t="shared" si="83"/>
        <v>-2.4059635447419847E-3</v>
      </c>
      <c r="E1240" s="47">
        <f>(VLOOKUP(A1240,Template!$A$1:$I$10000,6,FALSE)/VLOOKUP(A988,Template!$A$1:$I$10000,6,FALSE))-(VLOOKUP(A1240,Template!$A$1:$I$10000,8,FALSE)/VLOOKUP(A988,Template!$A$1:$I$10000,8,FALSE))</f>
        <v>8.4326938003664864E-3</v>
      </c>
      <c r="F1240" s="47">
        <f t="shared" si="79"/>
        <v>4.9630795467611307E-5</v>
      </c>
      <c r="G1240" s="48">
        <f t="shared" si="80"/>
        <v>6.6145234901618402E-2</v>
      </c>
      <c r="H1240" s="86">
        <f t="shared" si="81"/>
        <v>0.12748754786204805</v>
      </c>
      <c r="I1240" s="62">
        <f t="shared" si="82"/>
        <v>0.10071648388884989</v>
      </c>
    </row>
    <row r="1241" spans="1:9" x14ac:dyDescent="0.2">
      <c r="A1241" s="40">
        <v>42356</v>
      </c>
      <c r="B1241" s="45">
        <f>VLOOKUP(A1241,Template!$A$1:$I$10000,7,FALSE)</f>
        <v>-7.2988623231368122E-3</v>
      </c>
      <c r="C1241" s="45">
        <f>VLOOKUP(A1241,Template!$A$1:$I$10000,9,FALSE)</f>
        <v>-9.9862136743971153E-3</v>
      </c>
      <c r="D1241" s="45">
        <f t="shared" si="83"/>
        <v>2.6873513512603031E-3</v>
      </c>
      <c r="E1241" s="45">
        <f>(VLOOKUP(A1241,Template!$A$1:$I$10000,6,FALSE)/VLOOKUP(A989,Template!$A$1:$I$10000,6,FALSE))-(VLOOKUP(A1241,Template!$A$1:$I$10000,8,FALSE)/VLOOKUP(A989,Template!$A$1:$I$10000,8,FALSE))</f>
        <v>1.7741179541094887E-2</v>
      </c>
      <c r="F1241" s="45">
        <f t="shared" si="79"/>
        <v>6.133442402242769E-5</v>
      </c>
      <c r="G1241" s="46">
        <f t="shared" si="80"/>
        <v>6.6190367403581932E-2</v>
      </c>
      <c r="H1241" s="85">
        <f t="shared" si="81"/>
        <v>0.26803264941742583</v>
      </c>
      <c r="I1241" s="62">
        <f t="shared" si="82"/>
        <v>0.10071648388884989</v>
      </c>
    </row>
    <row r="1242" spans="1:9" x14ac:dyDescent="0.2">
      <c r="A1242" s="36">
        <v>42359</v>
      </c>
      <c r="B1242" s="47">
        <f>VLOOKUP(A1242,Template!$A$1:$I$10000,7,FALSE)</f>
        <v>-4.7591134449065375E-3</v>
      </c>
      <c r="C1242" s="47">
        <f>VLOOKUP(A1242,Template!$A$1:$I$10000,9,FALSE)</f>
        <v>-7.0564488331626984E-3</v>
      </c>
      <c r="D1242" s="47">
        <f t="shared" si="83"/>
        <v>2.2973353882561609E-3</v>
      </c>
      <c r="E1242" s="47">
        <f>(VLOOKUP(A1242,Template!$A$1:$I$10000,6,FALSE)/VLOOKUP(A990,Template!$A$1:$I$10000,6,FALSE))-(VLOOKUP(A1242,Template!$A$1:$I$10000,8,FALSE)/VLOOKUP(A990,Template!$A$1:$I$10000,8,FALSE))</f>
        <v>1.9190843892954224E-2</v>
      </c>
      <c r="F1242" s="47">
        <f t="shared" si="79"/>
        <v>9.7478975863248557E-5</v>
      </c>
      <c r="G1242" s="48">
        <f t="shared" si="80"/>
        <v>6.5878729464363628E-2</v>
      </c>
      <c r="H1242" s="86">
        <f t="shared" si="81"/>
        <v>0.29130561638009883</v>
      </c>
      <c r="I1242" s="62">
        <f t="shared" si="82"/>
        <v>0.10071648388884989</v>
      </c>
    </row>
    <row r="1243" spans="1:9" x14ac:dyDescent="0.2">
      <c r="A1243" s="40">
        <v>42360</v>
      </c>
      <c r="B1243" s="45">
        <f>VLOOKUP(A1243,Template!$A$1:$I$10000,7,FALSE)</f>
        <v>-2.2274622444680148E-3</v>
      </c>
      <c r="C1243" s="45">
        <f>VLOOKUP(A1243,Template!$A$1:$I$10000,9,FALSE)</f>
        <v>1.9884028348624572E-3</v>
      </c>
      <c r="D1243" s="45">
        <f t="shared" si="83"/>
        <v>-4.2158650793304719E-3</v>
      </c>
      <c r="E1243" s="45">
        <f>(VLOOKUP(A1243,Template!$A$1:$I$10000,6,FALSE)/VLOOKUP(A991,Template!$A$1:$I$10000,6,FALSE))-(VLOOKUP(A1243,Template!$A$1:$I$10000,8,FALSE)/VLOOKUP(A991,Template!$A$1:$I$10000,8,FALSE))</f>
        <v>1.2953015879640595E-2</v>
      </c>
      <c r="F1243" s="45">
        <f t="shared" si="79"/>
        <v>7.8959307925180404E-5</v>
      </c>
      <c r="G1243" s="46">
        <f t="shared" si="80"/>
        <v>6.5914682273054567E-2</v>
      </c>
      <c r="H1243" s="85">
        <f t="shared" si="81"/>
        <v>0.19651184581277564</v>
      </c>
      <c r="I1243" s="62">
        <f t="shared" si="82"/>
        <v>0.10071648388884989</v>
      </c>
    </row>
    <row r="1244" spans="1:9" x14ac:dyDescent="0.2">
      <c r="A1244" s="36">
        <v>42361</v>
      </c>
      <c r="B1244" s="47">
        <f>VLOOKUP(A1244,Template!$A$1:$I$10000,7,FALSE)</f>
        <v>8.8785605432037951E-3</v>
      </c>
      <c r="C1244" s="47">
        <f>VLOOKUP(A1244,Template!$A$1:$I$10000,9,FALSE)</f>
        <v>1.4744847618097356E-2</v>
      </c>
      <c r="D1244" s="47">
        <f t="shared" si="83"/>
        <v>-5.8662870748935614E-3</v>
      </c>
      <c r="E1244" s="47">
        <f>(VLOOKUP(A1244,Template!$A$1:$I$10000,6,FALSE)/VLOOKUP(A992,Template!$A$1:$I$10000,6,FALSE))-(VLOOKUP(A1244,Template!$A$1:$I$10000,8,FALSE)/VLOOKUP(A992,Template!$A$1:$I$10000,8,FALSE))</f>
        <v>1.1635316068720924E-2</v>
      </c>
      <c r="F1244" s="47">
        <f t="shared" si="79"/>
        <v>4.7221284345066394E-5</v>
      </c>
      <c r="G1244" s="48">
        <f t="shared" si="80"/>
        <v>6.6022406651305779E-2</v>
      </c>
      <c r="H1244" s="86">
        <f t="shared" si="81"/>
        <v>0.17623283759061217</v>
      </c>
      <c r="I1244" s="62">
        <f t="shared" si="82"/>
        <v>0.10071648388884989</v>
      </c>
    </row>
    <row r="1245" spans="1:9" x14ac:dyDescent="0.2">
      <c r="A1245" s="40">
        <v>42362</v>
      </c>
      <c r="B1245" s="45">
        <f>VLOOKUP(A1245,Template!$A$1:$I$10000,7,FALSE)</f>
        <v>1.0248199453763984E-3</v>
      </c>
      <c r="C1245" s="45">
        <f>VLOOKUP(A1245,Template!$A$1:$I$10000,9,FALSE)</f>
        <v>-1.6333264140017123E-3</v>
      </c>
      <c r="D1245" s="45">
        <f t="shared" si="83"/>
        <v>2.6581463593781107E-3</v>
      </c>
      <c r="E1245" s="45">
        <f>(VLOOKUP(A1245,Template!$A$1:$I$10000,6,FALSE)/VLOOKUP(A993,Template!$A$1:$I$10000,6,FALSE))-(VLOOKUP(A1245,Template!$A$1:$I$10000,8,FALSE)/VLOOKUP(A993,Template!$A$1:$I$10000,8,FALSE))</f>
        <v>1.6117132227100983E-2</v>
      </c>
      <c r="F1245" s="45">
        <f t="shared" si="79"/>
        <v>7.4512789155726722E-5</v>
      </c>
      <c r="G1245" s="46">
        <f t="shared" si="80"/>
        <v>6.6148488695537674E-2</v>
      </c>
      <c r="H1245" s="85">
        <f t="shared" si="81"/>
        <v>0.24365080056905719</v>
      </c>
      <c r="I1245" s="62">
        <f t="shared" si="82"/>
        <v>0.10071648388884989</v>
      </c>
    </row>
    <row r="1246" spans="1:9" x14ac:dyDescent="0.2">
      <c r="A1246" s="36">
        <v>42366</v>
      </c>
      <c r="B1246" s="47">
        <f>VLOOKUP(A1246,Template!$A$1:$I$10000,7,FALSE)</f>
        <v>1.3887888658636882E-4</v>
      </c>
      <c r="C1246" s="47">
        <f>VLOOKUP(A1246,Template!$A$1:$I$10000,9,FALSE)</f>
        <v>3.8300969014581909E-5</v>
      </c>
      <c r="D1246" s="47">
        <f t="shared" si="83"/>
        <v>1.0057791757178691E-4</v>
      </c>
      <c r="E1246" s="47">
        <f>(VLOOKUP(A1246,Template!$A$1:$I$10000,6,FALSE)/VLOOKUP(A994,Template!$A$1:$I$10000,6,FALSE))-(VLOOKUP(A1246,Template!$A$1:$I$10000,8,FALSE)/VLOOKUP(A994,Template!$A$1:$I$10000,8,FALSE))</f>
        <v>1.7547816280252926E-2</v>
      </c>
      <c r="F1246" s="47">
        <f t="shared" si="79"/>
        <v>8.2095809152881138E-5</v>
      </c>
      <c r="G1246" s="48">
        <f t="shared" si="80"/>
        <v>6.6172056384186745E-2</v>
      </c>
      <c r="H1246" s="86">
        <f t="shared" si="81"/>
        <v>0.26518469032264136</v>
      </c>
      <c r="I1246" s="62">
        <f t="shared" si="82"/>
        <v>0.10071648388884989</v>
      </c>
    </row>
    <row r="1247" spans="1:9" x14ac:dyDescent="0.2">
      <c r="A1247" s="40">
        <v>42367</v>
      </c>
      <c r="B1247" s="45">
        <f>VLOOKUP(A1247,Template!$A$1:$I$10000,7,FALSE)</f>
        <v>4.3658460923119424E-3</v>
      </c>
      <c r="C1247" s="45">
        <f>VLOOKUP(A1247,Template!$A$1:$I$10000,9,FALSE)</f>
        <v>2.5277671390271372E-3</v>
      </c>
      <c r="D1247" s="45">
        <f t="shared" si="83"/>
        <v>1.8380789532848052E-3</v>
      </c>
      <c r="E1247" s="45">
        <f>(VLOOKUP(A1247,Template!$A$1:$I$10000,6,FALSE)/VLOOKUP(A995,Template!$A$1:$I$10000,6,FALSE))-(VLOOKUP(A1247,Template!$A$1:$I$10000,8,FALSE)/VLOOKUP(A995,Template!$A$1:$I$10000,8,FALSE))</f>
        <v>1.3857563218636737E-2</v>
      </c>
      <c r="F1247" s="45">
        <f t="shared" si="79"/>
        <v>9.5716005514543334E-5</v>
      </c>
      <c r="G1247" s="46">
        <f t="shared" si="80"/>
        <v>6.615030448105888E-2</v>
      </c>
      <c r="H1247" s="85">
        <f t="shared" si="81"/>
        <v>0.20948600807430351</v>
      </c>
      <c r="I1247" s="62">
        <f t="shared" si="82"/>
        <v>0.10071648388884989</v>
      </c>
    </row>
    <row r="1248" spans="1:9" x14ac:dyDescent="0.2">
      <c r="A1248" s="36">
        <v>42368</v>
      </c>
      <c r="B1248" s="47">
        <f>VLOOKUP(A1248,Template!$A$1:$I$10000,7,FALSE)</f>
        <v>4.0437797434500489E-3</v>
      </c>
      <c r="C1248" s="47">
        <f>VLOOKUP(A1248,Template!$A$1:$I$10000,9,FALSE)</f>
        <v>4.2487120153684721E-3</v>
      </c>
      <c r="D1248" s="47">
        <f t="shared" si="83"/>
        <v>-2.0493227191842323E-4</v>
      </c>
      <c r="E1248" s="47">
        <f>(VLOOKUP(A1248,Template!$A$1:$I$10000,6,FALSE)/VLOOKUP(A996,Template!$A$1:$I$10000,6,FALSE))-(VLOOKUP(A1248,Template!$A$1:$I$10000,8,FALSE)/VLOOKUP(A996,Template!$A$1:$I$10000,8,FALSE))</f>
        <v>1.1173778145289082E-2</v>
      </c>
      <c r="F1248" s="47">
        <f t="shared" si="79"/>
        <v>7.2385897770675569E-5</v>
      </c>
      <c r="G1248" s="48">
        <f t="shared" si="80"/>
        <v>6.5933995920616231E-2</v>
      </c>
      <c r="H1248" s="86">
        <f t="shared" si="81"/>
        <v>0.16946914849119993</v>
      </c>
      <c r="I1248" s="62">
        <f t="shared" si="82"/>
        <v>0.10071648388884989</v>
      </c>
    </row>
    <row r="1249" spans="1:9" x14ac:dyDescent="0.2">
      <c r="A1249" s="40">
        <v>42373</v>
      </c>
      <c r="B1249" s="45">
        <f>VLOOKUP(A1249,Template!$A$1:$I$10000,7,FALSE)</f>
        <v>-1.0401063692545898E-2</v>
      </c>
      <c r="C1249" s="45">
        <f>VLOOKUP(A1249,Template!$A$1:$I$10000,9,FALSE)</f>
        <v>-1.6023542134823932E-2</v>
      </c>
      <c r="D1249" s="45">
        <f t="shared" si="83"/>
        <v>5.6224784422780338E-3</v>
      </c>
      <c r="E1249" s="45">
        <f>(VLOOKUP(A1249,Template!$A$1:$I$10000,6,FALSE)/VLOOKUP(A997,Template!$A$1:$I$10000,6,FALSE))-(VLOOKUP(A1249,Template!$A$1:$I$10000,8,FALSE)/VLOOKUP(A997,Template!$A$1:$I$10000,8,FALSE))</f>
        <v>2.0772595646335379E-2</v>
      </c>
      <c r="F1249" s="45">
        <f t="shared" si="79"/>
        <v>8.4202590452414953E-5</v>
      </c>
      <c r="G1249" s="46">
        <f t="shared" si="80"/>
        <v>6.5884452597977108E-2</v>
      </c>
      <c r="H1249" s="85">
        <f t="shared" si="81"/>
        <v>0.31528827860327663</v>
      </c>
      <c r="I1249" s="62">
        <f t="shared" si="82"/>
        <v>0.10071648388884989</v>
      </c>
    </row>
    <row r="1250" spans="1:9" x14ac:dyDescent="0.2">
      <c r="A1250" s="36">
        <v>42374</v>
      </c>
      <c r="B1250" s="47">
        <f>VLOOKUP(A1250,Template!$A$1:$I$10000,7,FALSE)</f>
        <v>-2.057680043235921E-4</v>
      </c>
      <c r="C1250" s="47">
        <f>VLOOKUP(A1250,Template!$A$1:$I$10000,9,FALSE)</f>
        <v>1.3503661729132865E-3</v>
      </c>
      <c r="D1250" s="47">
        <f t="shared" si="83"/>
        <v>-1.5561341772368786E-3</v>
      </c>
      <c r="E1250" s="47">
        <f>(VLOOKUP(A1250,Template!$A$1:$I$10000,6,FALSE)/VLOOKUP(A998,Template!$A$1:$I$10000,6,FALSE))-(VLOOKUP(A1250,Template!$A$1:$I$10000,8,FALSE)/VLOOKUP(A998,Template!$A$1:$I$10000,8,FALSE))</f>
        <v>1.9468768438878126E-2</v>
      </c>
      <c r="F1250" s="47">
        <f t="shared" si="79"/>
        <v>9.6849496667226098E-5</v>
      </c>
      <c r="G1250" s="48">
        <f t="shared" si="80"/>
        <v>6.5939864257861774E-2</v>
      </c>
      <c r="H1250" s="86">
        <f t="shared" si="81"/>
        <v>0.29525035663926064</v>
      </c>
      <c r="I1250" s="62">
        <f t="shared" si="82"/>
        <v>0.10071648388884989</v>
      </c>
    </row>
    <row r="1251" spans="1:9" x14ac:dyDescent="0.2">
      <c r="A1251" s="40">
        <v>42375</v>
      </c>
      <c r="B1251" s="45">
        <f>VLOOKUP(A1251,Template!$A$1:$I$10000,7,FALSE)</f>
        <v>-3.3484368567305856E-3</v>
      </c>
      <c r="C1251" s="45">
        <f>VLOOKUP(A1251,Template!$A$1:$I$10000,9,FALSE)</f>
        <v>-3.0776613083370874E-3</v>
      </c>
      <c r="D1251" s="45">
        <f t="shared" si="83"/>
        <v>-2.7077554839349816E-4</v>
      </c>
      <c r="E1251" s="45">
        <f>(VLOOKUP(A1251,Template!$A$1:$I$10000,6,FALSE)/VLOOKUP(A999,Template!$A$1:$I$10000,6,FALSE))-(VLOOKUP(A1251,Template!$A$1:$I$10000,8,FALSE)/VLOOKUP(A999,Template!$A$1:$I$10000,8,FALSE))</f>
        <v>1.8447506905679201E-2</v>
      </c>
      <c r="F1251" s="45">
        <f t="shared" si="79"/>
        <v>9.6375639335800038E-5</v>
      </c>
      <c r="G1251" s="46">
        <f t="shared" si="80"/>
        <v>6.5960275631638698E-2</v>
      </c>
      <c r="H1251" s="85">
        <f t="shared" si="81"/>
        <v>0.27967601300972456</v>
      </c>
      <c r="I1251" s="62">
        <f t="shared" si="82"/>
        <v>0.10071648388884989</v>
      </c>
    </row>
    <row r="1252" spans="1:9" x14ac:dyDescent="0.2">
      <c r="A1252" s="36">
        <v>42376</v>
      </c>
      <c r="B1252" s="47">
        <f>VLOOKUP(A1252,Template!$A$1:$I$10000,7,FALSE)</f>
        <v>-1.5743459083912392E-2</v>
      </c>
      <c r="C1252" s="47">
        <f>VLOOKUP(A1252,Template!$A$1:$I$10000,9,FALSE)</f>
        <v>-1.5823091201310091E-2</v>
      </c>
      <c r="D1252" s="47">
        <f t="shared" si="83"/>
        <v>7.9632117397698821E-5</v>
      </c>
      <c r="E1252" s="47">
        <f>(VLOOKUP(A1252,Template!$A$1:$I$10000,6,FALSE)/VLOOKUP(A1000,Template!$A$1:$I$10000,6,FALSE))-(VLOOKUP(A1252,Template!$A$1:$I$10000,8,FALSE)/VLOOKUP(A1000,Template!$A$1:$I$10000,8,FALSE))</f>
        <v>1.5229276836423833E-2</v>
      </c>
      <c r="F1252" s="47">
        <f t="shared" si="79"/>
        <v>9.3448433247639279E-5</v>
      </c>
      <c r="G1252" s="48">
        <f t="shared" si="80"/>
        <v>6.5957302225423717E-2</v>
      </c>
      <c r="H1252" s="86">
        <f t="shared" si="81"/>
        <v>0.23089599365926763</v>
      </c>
      <c r="I1252" s="62">
        <f t="shared" si="82"/>
        <v>0.10071648388884989</v>
      </c>
    </row>
    <row r="1253" spans="1:9" x14ac:dyDescent="0.2">
      <c r="A1253" s="40">
        <v>42377</v>
      </c>
      <c r="B1253" s="45">
        <f>VLOOKUP(A1253,Template!$A$1:$I$10000,7,FALSE)</f>
        <v>1.0270782148591451E-4</v>
      </c>
      <c r="C1253" s="45">
        <f>VLOOKUP(A1253,Template!$A$1:$I$10000,9,FALSE)</f>
        <v>3.9069417078674284E-4</v>
      </c>
      <c r="D1253" s="45">
        <f t="shared" si="83"/>
        <v>-2.8798634930082834E-4</v>
      </c>
      <c r="E1253" s="45">
        <f>(VLOOKUP(A1253,Template!$A$1:$I$10000,6,FALSE)/VLOOKUP(A1001,Template!$A$1:$I$10000,6,FALSE))-(VLOOKUP(A1253,Template!$A$1:$I$10000,8,FALSE)/VLOOKUP(A1001,Template!$A$1:$I$10000,8,FALSE))</f>
        <v>1.379264444159789E-2</v>
      </c>
      <c r="F1253" s="45">
        <f t="shared" si="79"/>
        <v>7.8621132884825734E-5</v>
      </c>
      <c r="G1253" s="46">
        <f t="shared" si="80"/>
        <v>6.5870474297644782E-2</v>
      </c>
      <c r="H1253" s="85">
        <f t="shared" si="81"/>
        <v>0.20939039210912513</v>
      </c>
      <c r="I1253" s="62">
        <f t="shared" si="82"/>
        <v>0.10071648388884989</v>
      </c>
    </row>
    <row r="1254" spans="1:9" x14ac:dyDescent="0.2">
      <c r="A1254" s="36">
        <v>42380</v>
      </c>
      <c r="B1254" s="47">
        <f>VLOOKUP(A1254,Template!$A$1:$I$10000,7,FALSE)</f>
        <v>4.2227258362790288E-3</v>
      </c>
      <c r="C1254" s="47">
        <f>VLOOKUP(A1254,Template!$A$1:$I$10000,9,FALSE)</f>
        <v>-4.4392497106058304E-3</v>
      </c>
      <c r="D1254" s="47">
        <f t="shared" si="83"/>
        <v>8.6619755468848592E-3</v>
      </c>
      <c r="E1254" s="47">
        <f>(VLOOKUP(A1254,Template!$A$1:$I$10000,6,FALSE)/VLOOKUP(A1002,Template!$A$1:$I$10000,6,FALSE))-(VLOOKUP(A1254,Template!$A$1:$I$10000,8,FALSE)/VLOOKUP(A1002,Template!$A$1:$I$10000,8,FALSE))</f>
        <v>2.2405655920861856E-2</v>
      </c>
      <c r="F1254" s="47">
        <f t="shared" si="79"/>
        <v>1.0770790504266436E-4</v>
      </c>
      <c r="G1254" s="48">
        <f t="shared" si="80"/>
        <v>6.5860031526979015E-2</v>
      </c>
      <c r="H1254" s="86">
        <f t="shared" si="81"/>
        <v>0.34020111137790093</v>
      </c>
      <c r="I1254" s="62">
        <f t="shared" si="82"/>
        <v>0.10071648388884989</v>
      </c>
    </row>
    <row r="1255" spans="1:9" x14ac:dyDescent="0.2">
      <c r="A1255" s="40">
        <v>42381</v>
      </c>
      <c r="B1255" s="45">
        <f>VLOOKUP(A1255,Template!$A$1:$I$10000,7,FALSE)</f>
        <v>-5.1955310037846703E-3</v>
      </c>
      <c r="C1255" s="45">
        <f>VLOOKUP(A1255,Template!$A$1:$I$10000,9,FALSE)</f>
        <v>-4.5183103043439088E-3</v>
      </c>
      <c r="D1255" s="45">
        <f t="shared" si="83"/>
        <v>-6.7722069944076146E-4</v>
      </c>
      <c r="E1255" s="45">
        <f>(VLOOKUP(A1255,Template!$A$1:$I$10000,6,FALSE)/VLOOKUP(A1003,Template!$A$1:$I$10000,6,FALSE))-(VLOOKUP(A1255,Template!$A$1:$I$10000,8,FALSE)/VLOOKUP(A1003,Template!$A$1:$I$10000,8,FALSE))</f>
        <v>2.4565525525513277E-2</v>
      </c>
      <c r="F1255" s="45">
        <f t="shared" si="79"/>
        <v>1.0698047411554199E-4</v>
      </c>
      <c r="G1255" s="46">
        <f t="shared" si="80"/>
        <v>6.641489573266908E-2</v>
      </c>
      <c r="H1255" s="85">
        <f t="shared" si="81"/>
        <v>0.36987975746274709</v>
      </c>
      <c r="I1255" s="62">
        <f t="shared" si="82"/>
        <v>0.10071648388884989</v>
      </c>
    </row>
    <row r="1256" spans="1:9" x14ac:dyDescent="0.2">
      <c r="A1256" s="36">
        <v>42382</v>
      </c>
      <c r="B1256" s="47">
        <f>VLOOKUP(A1256,Template!$A$1:$I$10000,7,FALSE)</f>
        <v>2.161572130800371E-3</v>
      </c>
      <c r="C1256" s="47">
        <f>VLOOKUP(A1256,Template!$A$1:$I$10000,9,FALSE)</f>
        <v>1.1992005329779509E-3</v>
      </c>
      <c r="D1256" s="47">
        <f t="shared" si="83"/>
        <v>9.623715978224201E-4</v>
      </c>
      <c r="E1256" s="47">
        <f>(VLOOKUP(A1256,Template!$A$1:$I$10000,6,FALSE)/VLOOKUP(A1004,Template!$A$1:$I$10000,6,FALSE))-(VLOOKUP(A1256,Template!$A$1:$I$10000,8,FALSE)/VLOOKUP(A1004,Template!$A$1:$I$10000,8,FALSE))</f>
        <v>2.2993356193882653E-2</v>
      </c>
      <c r="F1256" s="47">
        <f t="shared" si="79"/>
        <v>1.2305790393212038E-4</v>
      </c>
      <c r="G1256" s="48">
        <f t="shared" si="80"/>
        <v>6.6341222554059442E-2</v>
      </c>
      <c r="H1256" s="86">
        <f t="shared" si="81"/>
        <v>0.34659228920820784</v>
      </c>
      <c r="I1256" s="62">
        <f t="shared" si="82"/>
        <v>0.10071648388884989</v>
      </c>
    </row>
    <row r="1257" spans="1:9" x14ac:dyDescent="0.2">
      <c r="A1257" s="40">
        <v>42383</v>
      </c>
      <c r="B1257" s="45">
        <f>VLOOKUP(A1257,Template!$A$1:$I$10000,7,FALSE)</f>
        <v>-8.2801704322910119E-4</v>
      </c>
      <c r="C1257" s="45">
        <f>VLOOKUP(A1257,Template!$A$1:$I$10000,9,FALSE)</f>
        <v>4.4937393461284003E-3</v>
      </c>
      <c r="D1257" s="45">
        <f t="shared" si="83"/>
        <v>-5.3217563893575015E-3</v>
      </c>
      <c r="E1257" s="45">
        <f>(VLOOKUP(A1257,Template!$A$1:$I$10000,6,FALSE)/VLOOKUP(A1005,Template!$A$1:$I$10000,6,FALSE))-(VLOOKUP(A1257,Template!$A$1:$I$10000,8,FALSE)/VLOOKUP(A1005,Template!$A$1:$I$10000,8,FALSE))</f>
        <v>2.0430475430288975E-2</v>
      </c>
      <c r="F1257" s="45">
        <f t="shared" si="79"/>
        <v>9.153878349308961E-5</v>
      </c>
      <c r="G1257" s="46">
        <f t="shared" si="80"/>
        <v>6.6297951696113133E-2</v>
      </c>
      <c r="H1257" s="85">
        <f t="shared" si="81"/>
        <v>0.30816148776262658</v>
      </c>
      <c r="I1257" s="62">
        <f t="shared" si="82"/>
        <v>0.10071648388884989</v>
      </c>
    </row>
    <row r="1258" spans="1:9" x14ac:dyDescent="0.2">
      <c r="A1258" s="36">
        <v>42384</v>
      </c>
      <c r="B1258" s="47">
        <f>VLOOKUP(A1258,Template!$A$1:$I$10000,7,FALSE)</f>
        <v>-9.4905692563251876E-3</v>
      </c>
      <c r="C1258" s="47">
        <f>VLOOKUP(A1258,Template!$A$1:$I$10000,9,FALSE)</f>
        <v>-1.7226458441979342E-2</v>
      </c>
      <c r="D1258" s="47">
        <f t="shared" si="83"/>
        <v>7.7358891856541545E-3</v>
      </c>
      <c r="E1258" s="47">
        <f>(VLOOKUP(A1258,Template!$A$1:$I$10000,6,FALSE)/VLOOKUP(A1006,Template!$A$1:$I$10000,6,FALSE))-(VLOOKUP(A1258,Template!$A$1:$I$10000,8,FALSE)/VLOOKUP(A1006,Template!$A$1:$I$10000,8,FALSE))</f>
        <v>2.6576596371964301E-2</v>
      </c>
      <c r="F1258" s="47">
        <f t="shared" si="79"/>
        <v>1.3167125352257566E-4</v>
      </c>
      <c r="G1258" s="48">
        <f t="shared" si="80"/>
        <v>6.6472622836097325E-2</v>
      </c>
      <c r="H1258" s="86">
        <f t="shared" si="81"/>
        <v>0.39981266328988802</v>
      </c>
      <c r="I1258" s="62">
        <f t="shared" si="82"/>
        <v>0.10071648388884989</v>
      </c>
    </row>
    <row r="1259" spans="1:9" x14ac:dyDescent="0.2">
      <c r="A1259" s="40">
        <v>42387</v>
      </c>
      <c r="B1259" s="45">
        <f>VLOOKUP(A1259,Template!$A$1:$I$10000,7,FALSE)</f>
        <v>-8.0864610943105486E-3</v>
      </c>
      <c r="C1259" s="45">
        <f>VLOOKUP(A1259,Template!$A$1:$I$10000,9,FALSE)</f>
        <v>-3.5280552097616269E-3</v>
      </c>
      <c r="D1259" s="45">
        <f t="shared" si="83"/>
        <v>-4.5584058845489217E-3</v>
      </c>
      <c r="E1259" s="45">
        <f>(VLOOKUP(A1259,Template!$A$1:$I$10000,6,FALSE)/VLOOKUP(A1007,Template!$A$1:$I$10000,6,FALSE))-(VLOOKUP(A1259,Template!$A$1:$I$10000,8,FALSE)/VLOOKUP(A1007,Template!$A$1:$I$10000,8,FALSE))</f>
        <v>2.3545262199369699E-2</v>
      </c>
      <c r="F1259" s="45">
        <f t="shared" si="79"/>
        <v>1.1002261355345718E-4</v>
      </c>
      <c r="G1259" s="46">
        <f t="shared" si="80"/>
        <v>6.6904933429820956E-2</v>
      </c>
      <c r="H1259" s="85">
        <f t="shared" si="81"/>
        <v>0.35192116623308789</v>
      </c>
      <c r="I1259" s="62">
        <f t="shared" si="82"/>
        <v>0.10071648388884989</v>
      </c>
    </row>
    <row r="1260" spans="1:9" x14ac:dyDescent="0.2">
      <c r="A1260" s="36">
        <v>42388</v>
      </c>
      <c r="B1260" s="47">
        <f>VLOOKUP(A1260,Template!$A$1:$I$10000,7,FALSE)</f>
        <v>1.4519813340096999E-3</v>
      </c>
      <c r="C1260" s="47">
        <f>VLOOKUP(A1260,Template!$A$1:$I$10000,9,FALSE)</f>
        <v>1.5428722755064239E-3</v>
      </c>
      <c r="D1260" s="47">
        <f t="shared" si="83"/>
        <v>-9.0890941496724054E-5</v>
      </c>
      <c r="E1260" s="47">
        <f>(VLOOKUP(A1260,Template!$A$1:$I$10000,6,FALSE)/VLOOKUP(A1008,Template!$A$1:$I$10000,6,FALSE))-(VLOOKUP(A1260,Template!$A$1:$I$10000,8,FALSE)/VLOOKUP(A1008,Template!$A$1:$I$10000,8,FALSE))</f>
        <v>2.4540426389551451E-2</v>
      </c>
      <c r="F1260" s="47">
        <f t="shared" si="79"/>
        <v>1.1477806574597196E-4</v>
      </c>
      <c r="G1260" s="48">
        <f t="shared" si="80"/>
        <v>6.7054089782478621E-2</v>
      </c>
      <c r="H1260" s="86">
        <f t="shared" si="81"/>
        <v>0.36597956171144563</v>
      </c>
      <c r="I1260" s="62">
        <f t="shared" si="82"/>
        <v>0.10071648388884989</v>
      </c>
    </row>
    <row r="1261" spans="1:9" x14ac:dyDescent="0.2">
      <c r="A1261" s="40">
        <v>42389</v>
      </c>
      <c r="B1261" s="45">
        <f>VLOOKUP(A1261,Template!$A$1:$I$10000,7,FALSE)</f>
        <v>-1.4897678182391294E-2</v>
      </c>
      <c r="C1261" s="45">
        <f>VLOOKUP(A1261,Template!$A$1:$I$10000,9,FALSE)</f>
        <v>-6.8000229924700673E-3</v>
      </c>
      <c r="D1261" s="45">
        <f t="shared" si="83"/>
        <v>-8.0976551899212268E-3</v>
      </c>
      <c r="E1261" s="45">
        <f>(VLOOKUP(A1261,Template!$A$1:$I$10000,6,FALSE)/VLOOKUP(A1009,Template!$A$1:$I$10000,6,FALSE))-(VLOOKUP(A1261,Template!$A$1:$I$10000,8,FALSE)/VLOOKUP(A1009,Template!$A$1:$I$10000,8,FALSE))</f>
        <v>2.1325720065720422E-2</v>
      </c>
      <c r="F1261" s="45">
        <f t="shared" si="79"/>
        <v>8.6553508219572244E-5</v>
      </c>
      <c r="G1261" s="46">
        <f t="shared" si="80"/>
        <v>6.7045775952951067E-2</v>
      </c>
      <c r="H1261" s="85">
        <f t="shared" si="81"/>
        <v>0.31807701175217368</v>
      </c>
      <c r="I1261" s="62">
        <f t="shared" si="82"/>
        <v>0.10071648388884989</v>
      </c>
    </row>
    <row r="1262" spans="1:9" x14ac:dyDescent="0.2">
      <c r="A1262" s="36">
        <v>42390</v>
      </c>
      <c r="B1262" s="47">
        <f>VLOOKUP(A1262,Template!$A$1:$I$10000,7,FALSE)</f>
        <v>1.1071893916649866E-2</v>
      </c>
      <c r="C1262" s="47">
        <f>VLOOKUP(A1262,Template!$A$1:$I$10000,9,FALSE)</f>
        <v>5.480736397992958E-3</v>
      </c>
      <c r="D1262" s="47">
        <f t="shared" si="83"/>
        <v>5.5911575186569085E-3</v>
      </c>
      <c r="E1262" s="47">
        <f>(VLOOKUP(A1262,Template!$A$1:$I$10000,6,FALSE)/VLOOKUP(A1010,Template!$A$1:$I$10000,6,FALSE))-(VLOOKUP(A1262,Template!$A$1:$I$10000,8,FALSE)/VLOOKUP(A1010,Template!$A$1:$I$10000,8,FALSE))</f>
        <v>3.0736867747870766E-2</v>
      </c>
      <c r="F1262" s="47">
        <f t="shared" si="79"/>
        <v>1.2828907106639817E-4</v>
      </c>
      <c r="G1262" s="48">
        <f t="shared" si="80"/>
        <v>6.7356511103854336E-2</v>
      </c>
      <c r="H1262" s="86">
        <f t="shared" si="81"/>
        <v>0.4563310546248277</v>
      </c>
      <c r="I1262" s="62">
        <f t="shared" si="82"/>
        <v>0.10071648388884989</v>
      </c>
    </row>
    <row r="1263" spans="1:9" x14ac:dyDescent="0.2">
      <c r="A1263" s="40">
        <v>42391</v>
      </c>
      <c r="B1263" s="45">
        <f>VLOOKUP(A1263,Template!$A$1:$I$10000,7,FALSE)</f>
        <v>1.3269499851235045E-2</v>
      </c>
      <c r="C1263" s="45">
        <f>VLOOKUP(A1263,Template!$A$1:$I$10000,9,FALSE)</f>
        <v>1.6369852763419956E-2</v>
      </c>
      <c r="D1263" s="45">
        <f t="shared" si="83"/>
        <v>-3.1003529121849116E-3</v>
      </c>
      <c r="E1263" s="45">
        <f>(VLOOKUP(A1263,Template!$A$1:$I$10000,6,FALSE)/VLOOKUP(A1011,Template!$A$1:$I$10000,6,FALSE))-(VLOOKUP(A1263,Template!$A$1:$I$10000,8,FALSE)/VLOOKUP(A1011,Template!$A$1:$I$10000,8,FALSE))</f>
        <v>2.6964903259484529E-2</v>
      </c>
      <c r="F1263" s="45">
        <f t="shared" si="79"/>
        <v>1.3222446083400958E-4</v>
      </c>
      <c r="G1263" s="46">
        <f t="shared" si="80"/>
        <v>6.7446226359542324E-2</v>
      </c>
      <c r="H1263" s="85">
        <f t="shared" si="81"/>
        <v>0.39979854641147794</v>
      </c>
      <c r="I1263" s="62">
        <f t="shared" si="82"/>
        <v>0.10071648388884989</v>
      </c>
    </row>
    <row r="1264" spans="1:9" x14ac:dyDescent="0.2">
      <c r="A1264" s="36">
        <v>42394</v>
      </c>
      <c r="B1264" s="47">
        <f>VLOOKUP(A1264,Template!$A$1:$I$10000,7,FALSE)</f>
        <v>2.7084676080690873E-3</v>
      </c>
      <c r="C1264" s="47">
        <f>VLOOKUP(A1264,Template!$A$1:$I$10000,9,FALSE)</f>
        <v>2.3785522545272109E-4</v>
      </c>
      <c r="D1264" s="47">
        <f t="shared" si="83"/>
        <v>2.4706123826163662E-3</v>
      </c>
      <c r="E1264" s="47">
        <f>(VLOOKUP(A1264,Template!$A$1:$I$10000,6,FALSE)/VLOOKUP(A1012,Template!$A$1:$I$10000,6,FALSE))-(VLOOKUP(A1264,Template!$A$1:$I$10000,8,FALSE)/VLOOKUP(A1012,Template!$A$1:$I$10000,8,FALSE))</f>
        <v>3.5067672133171968E-2</v>
      </c>
      <c r="F1264" s="47">
        <f t="shared" si="79"/>
        <v>1.3716083884001966E-4</v>
      </c>
      <c r="G1264" s="48">
        <f t="shared" si="80"/>
        <v>6.7515404435041185E-2</v>
      </c>
      <c r="H1264" s="86">
        <f t="shared" si="81"/>
        <v>0.5194025337863708</v>
      </c>
      <c r="I1264" s="62">
        <f t="shared" si="82"/>
        <v>0.10071648388884989</v>
      </c>
    </row>
    <row r="1265" spans="1:9" x14ac:dyDescent="0.2">
      <c r="A1265" s="40">
        <v>42395</v>
      </c>
      <c r="B1265" s="45">
        <f>VLOOKUP(A1265,Template!$A$1:$I$10000,7,FALSE)</f>
        <v>3.136849699308053E-3</v>
      </c>
      <c r="C1265" s="45">
        <f>VLOOKUP(A1265,Template!$A$1:$I$10000,9,FALSE)</f>
        <v>2.372324765032241E-3</v>
      </c>
      <c r="D1265" s="45">
        <f t="shared" si="83"/>
        <v>7.6452493427581203E-4</v>
      </c>
      <c r="E1265" s="45">
        <f>(VLOOKUP(A1265,Template!$A$1:$I$10000,6,FALSE)/VLOOKUP(A1013,Template!$A$1:$I$10000,6,FALSE))-(VLOOKUP(A1265,Template!$A$1:$I$10000,8,FALSE)/VLOOKUP(A1013,Template!$A$1:$I$10000,8,FALSE))</f>
        <v>3.5941243326380934E-2</v>
      </c>
      <c r="F1265" s="45">
        <f t="shared" si="79"/>
        <v>1.6614225132327709E-4</v>
      </c>
      <c r="G1265" s="46">
        <f t="shared" si="80"/>
        <v>6.7219817556452385E-2</v>
      </c>
      <c r="H1265" s="85">
        <f t="shared" si="81"/>
        <v>0.53468225045682172</v>
      </c>
      <c r="I1265" s="62">
        <f t="shared" si="82"/>
        <v>0.10071648388884989</v>
      </c>
    </row>
    <row r="1266" spans="1:9" x14ac:dyDescent="0.2">
      <c r="A1266" s="36">
        <v>42396</v>
      </c>
      <c r="B1266" s="47">
        <f>VLOOKUP(A1266,Template!$A$1:$I$10000,7,FALSE)</f>
        <v>6.076448493195219E-4</v>
      </c>
      <c r="C1266" s="47">
        <f>VLOOKUP(A1266,Template!$A$1:$I$10000,9,FALSE)</f>
        <v>1.5307361654774976E-3</v>
      </c>
      <c r="D1266" s="47">
        <f t="shared" si="83"/>
        <v>-9.2309131615797568E-4</v>
      </c>
      <c r="E1266" s="47">
        <f>(VLOOKUP(A1266,Template!$A$1:$I$10000,6,FALSE)/VLOOKUP(A1014,Template!$A$1:$I$10000,6,FALSE))-(VLOOKUP(A1266,Template!$A$1:$I$10000,8,FALSE)/VLOOKUP(A1014,Template!$A$1:$I$10000,8,FALSE))</f>
        <v>2.8722192112816014E-2</v>
      </c>
      <c r="F1266" s="47">
        <f t="shared" si="79"/>
        <v>1.6505291137852159E-4</v>
      </c>
      <c r="G1266" s="48">
        <f t="shared" si="80"/>
        <v>6.7217538765501697E-2</v>
      </c>
      <c r="H1266" s="86">
        <f t="shared" si="81"/>
        <v>0.42730205003514959</v>
      </c>
      <c r="I1266" s="62">
        <f t="shared" si="82"/>
        <v>0.10071648388884989</v>
      </c>
    </row>
    <row r="1267" spans="1:9" x14ac:dyDescent="0.2">
      <c r="A1267" s="40">
        <v>42397</v>
      </c>
      <c r="B1267" s="45">
        <f>VLOOKUP(A1267,Template!$A$1:$I$10000,7,FALSE)</f>
        <v>1.0498504477048032E-2</v>
      </c>
      <c r="C1267" s="45">
        <f>VLOOKUP(A1267,Template!$A$1:$I$10000,9,FALSE)</f>
        <v>1.3197225198804396E-2</v>
      </c>
      <c r="D1267" s="45">
        <f t="shared" si="83"/>
        <v>-2.6987207217563647E-3</v>
      </c>
      <c r="E1267" s="45">
        <f>(VLOOKUP(A1267,Template!$A$1:$I$10000,6,FALSE)/VLOOKUP(A1015,Template!$A$1:$I$10000,6,FALSE))-(VLOOKUP(A1267,Template!$A$1:$I$10000,8,FALSE)/VLOOKUP(A1015,Template!$A$1:$I$10000,8,FALSE))</f>
        <v>2.9733381129816827E-2</v>
      </c>
      <c r="F1267" s="45">
        <f t="shared" si="79"/>
        <v>1.275292749415844E-4</v>
      </c>
      <c r="G1267" s="46">
        <f t="shared" si="80"/>
        <v>6.6896096899277099E-2</v>
      </c>
      <c r="H1267" s="85">
        <f t="shared" si="81"/>
        <v>0.44447109036249521</v>
      </c>
      <c r="I1267" s="62">
        <f t="shared" si="82"/>
        <v>0.10071648388884989</v>
      </c>
    </row>
    <row r="1268" spans="1:9" x14ac:dyDescent="0.2">
      <c r="A1268" s="36">
        <v>42398</v>
      </c>
      <c r="B1268" s="47">
        <f>VLOOKUP(A1268,Template!$A$1:$I$10000,7,FALSE)</f>
        <v>2.0101369055029128E-2</v>
      </c>
      <c r="C1268" s="47">
        <f>VLOOKUP(A1268,Template!$A$1:$I$10000,9,FALSE)</f>
        <v>3.1427776231561344E-2</v>
      </c>
      <c r="D1268" s="47">
        <f t="shared" si="83"/>
        <v>-1.1326407176532216E-2</v>
      </c>
      <c r="E1268" s="47">
        <f>(VLOOKUP(A1268,Template!$A$1:$I$10000,6,FALSE)/VLOOKUP(A1016,Template!$A$1:$I$10000,6,FALSE))-(VLOOKUP(A1268,Template!$A$1:$I$10000,8,FALSE)/VLOOKUP(A1016,Template!$A$1:$I$10000,8,FALSE))</f>
        <v>2.3037980934397462E-2</v>
      </c>
      <c r="F1268" s="47">
        <f t="shared" si="79"/>
        <v>9.47558274414572E-5</v>
      </c>
      <c r="G1268" s="48">
        <f t="shared" si="80"/>
        <v>6.6880935881546505E-2</v>
      </c>
      <c r="H1268" s="86">
        <f t="shared" si="81"/>
        <v>0.34446259805933727</v>
      </c>
      <c r="I1268" s="62">
        <f t="shared" si="82"/>
        <v>0.10071648388884989</v>
      </c>
    </row>
    <row r="1269" spans="1:9" x14ac:dyDescent="0.2">
      <c r="A1269" s="40">
        <v>42401</v>
      </c>
      <c r="B1269" s="45">
        <f>VLOOKUP(A1269,Template!$A$1:$I$10000,7,FALSE)</f>
        <v>8.6318670363123573E-3</v>
      </c>
      <c r="C1269" s="45">
        <f>VLOOKUP(A1269,Template!$A$1:$I$10000,9,FALSE)</f>
        <v>3.5079008721172755E-4</v>
      </c>
      <c r="D1269" s="45">
        <f t="shared" si="83"/>
        <v>8.2810769491006297E-3</v>
      </c>
      <c r="E1269" s="45">
        <f>(VLOOKUP(A1269,Template!$A$1:$I$10000,6,FALSE)/VLOOKUP(A1017,Template!$A$1:$I$10000,6,FALSE))-(VLOOKUP(A1269,Template!$A$1:$I$10000,8,FALSE)/VLOOKUP(A1017,Template!$A$1:$I$10000,8,FALSE))</f>
        <v>2.2132853092261429E-2</v>
      </c>
      <c r="F1269" s="45">
        <f t="shared" si="79"/>
        <v>1.4113938753648649E-4</v>
      </c>
      <c r="G1269" s="46">
        <f t="shared" si="80"/>
        <v>6.7763177156542176E-2</v>
      </c>
      <c r="H1269" s="85">
        <f t="shared" si="81"/>
        <v>0.32662065181996297</v>
      </c>
      <c r="I1269" s="62">
        <f t="shared" si="82"/>
        <v>0.10071648388884989</v>
      </c>
    </row>
    <row r="1270" spans="1:9" x14ac:dyDescent="0.2">
      <c r="A1270" s="36">
        <v>42402</v>
      </c>
      <c r="B1270" s="47">
        <f>VLOOKUP(A1270,Template!$A$1:$I$10000,7,FALSE)</f>
        <v>-6.612672787301932E-3</v>
      </c>
      <c r="C1270" s="47">
        <f>VLOOKUP(A1270,Template!$A$1:$I$10000,9,FALSE)</f>
        <v>-2.0047367029741858E-2</v>
      </c>
      <c r="D1270" s="47">
        <f t="shared" si="83"/>
        <v>1.3434694242439926E-2</v>
      </c>
      <c r="E1270" s="47">
        <f>(VLOOKUP(A1270,Template!$A$1:$I$10000,6,FALSE)/VLOOKUP(A1018,Template!$A$1:$I$10000,6,FALSE))-(VLOOKUP(A1270,Template!$A$1:$I$10000,8,FALSE)/VLOOKUP(A1018,Template!$A$1:$I$10000,8,FALSE))</f>
        <v>3.5263603106482688E-2</v>
      </c>
      <c r="F1270" s="47">
        <f t="shared" si="79"/>
        <v>1.5807766553249734E-4</v>
      </c>
      <c r="G1270" s="48">
        <f t="shared" si="80"/>
        <v>6.7652353926656542E-2</v>
      </c>
      <c r="H1270" s="86">
        <f t="shared" si="81"/>
        <v>0.52124724506574838</v>
      </c>
      <c r="I1270" s="62">
        <f t="shared" si="82"/>
        <v>0.10071648388884989</v>
      </c>
    </row>
    <row r="1271" spans="1:9" x14ac:dyDescent="0.2">
      <c r="A1271" s="40">
        <v>42403</v>
      </c>
      <c r="B1271" s="45">
        <f>VLOOKUP(A1271,Template!$A$1:$I$10000,7,FALSE)</f>
        <v>-7.9839544219479919E-3</v>
      </c>
      <c r="C1271" s="45">
        <f>VLOOKUP(A1271,Template!$A$1:$I$10000,9,FALSE)</f>
        <v>-1.1695890335544634E-2</v>
      </c>
      <c r="D1271" s="45">
        <f t="shared" si="83"/>
        <v>3.7119359135966423E-3</v>
      </c>
      <c r="E1271" s="45">
        <f>(VLOOKUP(A1271,Template!$A$1:$I$10000,6,FALSE)/VLOOKUP(A1019,Template!$A$1:$I$10000,6,FALSE))-(VLOOKUP(A1271,Template!$A$1:$I$10000,8,FALSE)/VLOOKUP(A1019,Template!$A$1:$I$10000,8,FALSE))</f>
        <v>3.9397269460394346E-2</v>
      </c>
      <c r="F1271" s="45">
        <f t="shared" si="79"/>
        <v>1.7385250041465552E-4</v>
      </c>
      <c r="G1271" s="46">
        <f t="shared" si="80"/>
        <v>6.895158754491329E-2</v>
      </c>
      <c r="H1271" s="85">
        <f t="shared" si="81"/>
        <v>0.57137581400474613</v>
      </c>
      <c r="I1271" s="62">
        <f t="shared" si="82"/>
        <v>0.10071648388884989</v>
      </c>
    </row>
    <row r="1272" spans="1:9" x14ac:dyDescent="0.2">
      <c r="A1272" s="36">
        <v>42404</v>
      </c>
      <c r="B1272" s="47">
        <f>VLOOKUP(A1272,Template!$A$1:$I$10000,7,FALSE)</f>
        <v>1.6573773883610254E-2</v>
      </c>
      <c r="C1272" s="47">
        <f>VLOOKUP(A1272,Template!$A$1:$I$10000,9,FALSE)</f>
        <v>2.1125721017934085E-2</v>
      </c>
      <c r="D1272" s="47">
        <f t="shared" si="83"/>
        <v>-4.5519471343238305E-3</v>
      </c>
      <c r="E1272" s="47">
        <f>(VLOOKUP(A1272,Template!$A$1:$I$10000,6,FALSE)/VLOOKUP(A1020,Template!$A$1:$I$10000,6,FALSE))-(VLOOKUP(A1272,Template!$A$1:$I$10000,8,FALSE)/VLOOKUP(A1020,Template!$A$1:$I$10000,8,FALSE))</f>
        <v>3.4058175133958368E-2</v>
      </c>
      <c r="F1272" s="47">
        <f t="shared" si="79"/>
        <v>1.5939442319085786E-4</v>
      </c>
      <c r="G1272" s="48">
        <f t="shared" si="80"/>
        <v>6.9034699202818656E-2</v>
      </c>
      <c r="H1272" s="86">
        <f t="shared" si="81"/>
        <v>0.49334864245439908</v>
      </c>
      <c r="I1272" s="62">
        <f t="shared" si="82"/>
        <v>0.10071648388884989</v>
      </c>
    </row>
    <row r="1273" spans="1:9" x14ac:dyDescent="0.2">
      <c r="A1273" s="40">
        <v>42405</v>
      </c>
      <c r="B1273" s="45">
        <f>VLOOKUP(A1273,Template!$A$1:$I$10000,7,FALSE)</f>
        <v>4.1680444574512254E-3</v>
      </c>
      <c r="C1273" s="45">
        <f>VLOOKUP(A1273,Template!$A$1:$I$10000,9,FALSE)</f>
        <v>-2.6784788858401631E-3</v>
      </c>
      <c r="D1273" s="45">
        <f t="shared" si="83"/>
        <v>6.8465233432913886E-3</v>
      </c>
      <c r="E1273" s="45">
        <f>(VLOOKUP(A1273,Template!$A$1:$I$10000,6,FALSE)/VLOOKUP(A1021,Template!$A$1:$I$10000,6,FALSE))-(VLOOKUP(A1273,Template!$A$1:$I$10000,8,FALSE)/VLOOKUP(A1021,Template!$A$1:$I$10000,8,FALSE))</f>
        <v>3.6524071878629938E-2</v>
      </c>
      <c r="F1273" s="45">
        <f t="shared" si="79"/>
        <v>1.8002141789615105E-4</v>
      </c>
      <c r="G1273" s="46">
        <f t="shared" si="80"/>
        <v>6.9180847251823371E-2</v>
      </c>
      <c r="H1273" s="85">
        <f t="shared" si="81"/>
        <v>0.52795062982792951</v>
      </c>
      <c r="I1273" s="62">
        <f t="shared" si="82"/>
        <v>0.10071648388884989</v>
      </c>
    </row>
    <row r="1274" spans="1:9" x14ac:dyDescent="0.2">
      <c r="A1274" s="36">
        <v>42408</v>
      </c>
      <c r="B1274" s="47">
        <f>VLOOKUP(A1274,Template!$A$1:$I$10000,7,FALSE)</f>
        <v>-5.7291082746144806E-3</v>
      </c>
      <c r="C1274" s="47">
        <f>VLOOKUP(A1274,Template!$A$1:$I$10000,9,FALSE)</f>
        <v>-1.3811248099244722E-3</v>
      </c>
      <c r="D1274" s="47">
        <f t="shared" si="83"/>
        <v>-4.3479834646900084E-3</v>
      </c>
      <c r="E1274" s="47">
        <f>(VLOOKUP(A1274,Template!$A$1:$I$10000,6,FALSE)/VLOOKUP(A1022,Template!$A$1:$I$10000,6,FALSE))-(VLOOKUP(A1274,Template!$A$1:$I$10000,8,FALSE)/VLOOKUP(A1022,Template!$A$1:$I$10000,8,FALSE))</f>
        <v>2.7458531145056253E-2</v>
      </c>
      <c r="F1274" s="47">
        <f t="shared" si="79"/>
        <v>1.4789721595023512E-4</v>
      </c>
      <c r="G1274" s="48">
        <f t="shared" si="80"/>
        <v>6.9409847650696493E-2</v>
      </c>
      <c r="H1274" s="86">
        <f t="shared" si="81"/>
        <v>0.39559993393503323</v>
      </c>
      <c r="I1274" s="62">
        <f t="shared" si="82"/>
        <v>0.10071648388884989</v>
      </c>
    </row>
    <row r="1275" spans="1:9" x14ac:dyDescent="0.2">
      <c r="A1275" s="40">
        <v>42409</v>
      </c>
      <c r="B1275" s="45">
        <f>VLOOKUP(A1275,Template!$A$1:$I$10000,7,FALSE)</f>
        <v>-8.3648796908586398E-4</v>
      </c>
      <c r="C1275" s="45">
        <f>VLOOKUP(A1275,Template!$A$1:$I$10000,9,FALSE)</f>
        <v>-6.1072632613878852E-4</v>
      </c>
      <c r="D1275" s="45">
        <f t="shared" si="83"/>
        <v>-2.2576164294707546E-4</v>
      </c>
      <c r="E1275" s="45">
        <f>(VLOOKUP(A1275,Template!$A$1:$I$10000,6,FALSE)/VLOOKUP(A1023,Template!$A$1:$I$10000,6,FALSE))-(VLOOKUP(A1275,Template!$A$1:$I$10000,8,FALSE)/VLOOKUP(A1023,Template!$A$1:$I$10000,8,FALSE))</f>
        <v>2.7142606230200927E-2</v>
      </c>
      <c r="F1275" s="45">
        <f t="shared" si="79"/>
        <v>1.2766331063109054E-4</v>
      </c>
      <c r="G1275" s="46">
        <f t="shared" si="80"/>
        <v>6.9393094462567639E-2</v>
      </c>
      <c r="H1275" s="85">
        <f t="shared" si="81"/>
        <v>0.39114275621246902</v>
      </c>
      <c r="I1275" s="62">
        <f t="shared" si="82"/>
        <v>0.10071648388884989</v>
      </c>
    </row>
    <row r="1276" spans="1:9" x14ac:dyDescent="0.2">
      <c r="A1276" s="36">
        <v>42410</v>
      </c>
      <c r="B1276" s="47">
        <f>VLOOKUP(A1276,Template!$A$1:$I$10000,7,FALSE)</f>
        <v>7.90734269583937E-3</v>
      </c>
      <c r="C1276" s="47">
        <f>VLOOKUP(A1276,Template!$A$1:$I$10000,9,FALSE)</f>
        <v>7.2646855714739722E-3</v>
      </c>
      <c r="D1276" s="47">
        <f t="shared" si="83"/>
        <v>6.4265712436539779E-4</v>
      </c>
      <c r="E1276" s="47">
        <f>(VLOOKUP(A1276,Template!$A$1:$I$10000,6,FALSE)/VLOOKUP(A1024,Template!$A$1:$I$10000,6,FALSE))-(VLOOKUP(A1276,Template!$A$1:$I$10000,8,FALSE)/VLOOKUP(A1024,Template!$A$1:$I$10000,8,FALSE))</f>
        <v>3.513745024219761E-2</v>
      </c>
      <c r="F1276" s="47">
        <f t="shared" si="79"/>
        <v>1.3025966026535023E-4</v>
      </c>
      <c r="G1276" s="48">
        <f t="shared" si="80"/>
        <v>6.9393855437586166E-2</v>
      </c>
      <c r="H1276" s="86">
        <f t="shared" si="81"/>
        <v>0.50634814884728141</v>
      </c>
      <c r="I1276" s="62">
        <f t="shared" si="82"/>
        <v>0.10071648388884989</v>
      </c>
    </row>
    <row r="1277" spans="1:9" x14ac:dyDescent="0.2">
      <c r="A1277" s="40">
        <v>42411</v>
      </c>
      <c r="B1277" s="45">
        <f>VLOOKUP(A1277,Template!$A$1:$I$10000,7,FALSE)</f>
        <v>-6.2251704970291977E-3</v>
      </c>
      <c r="C1277" s="45">
        <f>VLOOKUP(A1277,Template!$A$1:$I$10000,9,FALSE)</f>
        <v>-6.7443486493619087E-3</v>
      </c>
      <c r="D1277" s="45">
        <f t="shared" si="83"/>
        <v>5.1917815233271103E-4</v>
      </c>
      <c r="E1277" s="45">
        <f>(VLOOKUP(A1277,Template!$A$1:$I$10000,6,FALSE)/VLOOKUP(A1025,Template!$A$1:$I$10000,6,FALSE))-(VLOOKUP(A1277,Template!$A$1:$I$10000,8,FALSE)/VLOOKUP(A1025,Template!$A$1:$I$10000,8,FALSE))</f>
        <v>3.847425235322377E-2</v>
      </c>
      <c r="F1277" s="45">
        <f t="shared" si="79"/>
        <v>1.6245522168236513E-4</v>
      </c>
      <c r="G1277" s="46">
        <f t="shared" si="80"/>
        <v>6.8957437736554869E-2</v>
      </c>
      <c r="H1277" s="85">
        <f t="shared" si="81"/>
        <v>0.55794202360318079</v>
      </c>
      <c r="I1277" s="62">
        <f t="shared" si="82"/>
        <v>0.10071648388884989</v>
      </c>
    </row>
    <row r="1278" spans="1:9" x14ac:dyDescent="0.2">
      <c r="A1278" s="36">
        <v>42412</v>
      </c>
      <c r="B1278" s="47">
        <f>VLOOKUP(A1278,Template!$A$1:$I$10000,7,FALSE)</f>
        <v>3.3829639008418066E-3</v>
      </c>
      <c r="C1278" s="47">
        <f>VLOOKUP(A1278,Template!$A$1:$I$10000,9,FALSE)</f>
        <v>4.5441099132264018E-3</v>
      </c>
      <c r="D1278" s="47">
        <f t="shared" si="83"/>
        <v>-1.1611460123845951E-3</v>
      </c>
      <c r="E1278" s="47">
        <f>(VLOOKUP(A1278,Template!$A$1:$I$10000,6,FALSE)/VLOOKUP(A1026,Template!$A$1:$I$10000,6,FALSE))-(VLOOKUP(A1278,Template!$A$1:$I$10000,8,FALSE)/VLOOKUP(A1026,Template!$A$1:$I$10000,8,FALSE))</f>
        <v>3.3615830206090602E-2</v>
      </c>
      <c r="F1278" s="47">
        <f t="shared" si="79"/>
        <v>1.6895844340847081E-4</v>
      </c>
      <c r="G1278" s="48">
        <f t="shared" si="80"/>
        <v>6.8893916897218244E-2</v>
      </c>
      <c r="H1278" s="86">
        <f t="shared" si="81"/>
        <v>0.48793611569859691</v>
      </c>
      <c r="I1278" s="62">
        <f t="shared" si="82"/>
        <v>0.10071648388884989</v>
      </c>
    </row>
    <row r="1279" spans="1:9" x14ac:dyDescent="0.2">
      <c r="A1279" s="40">
        <v>42415</v>
      </c>
      <c r="B1279" s="45">
        <f>VLOOKUP(A1279,Template!$A$1:$I$10000,7,FALSE)</f>
        <v>4.6631941679100564E-3</v>
      </c>
      <c r="C1279" s="45">
        <f>VLOOKUP(A1279,Template!$A$1:$I$10000,9,FALSE)</f>
        <v>3.3865307691678392E-3</v>
      </c>
      <c r="D1279" s="45">
        <f t="shared" si="83"/>
        <v>1.2766633987422171E-3</v>
      </c>
      <c r="E1279" s="45">
        <f>(VLOOKUP(A1279,Template!$A$1:$I$10000,6,FALSE)/VLOOKUP(A1027,Template!$A$1:$I$10000,6,FALSE))-(VLOOKUP(A1279,Template!$A$1:$I$10000,8,FALSE)/VLOOKUP(A1027,Template!$A$1:$I$10000,8,FALSE))</f>
        <v>3.7317092336885516E-2</v>
      </c>
      <c r="F1279" s="45">
        <f t="shared" si="79"/>
        <v>1.5748857244730333E-4</v>
      </c>
      <c r="G1279" s="46">
        <f t="shared" si="80"/>
        <v>6.8789172174509167E-2</v>
      </c>
      <c r="H1279" s="85">
        <f t="shared" si="81"/>
        <v>0.54248497484774083</v>
      </c>
      <c r="I1279" s="62">
        <f t="shared" si="82"/>
        <v>0.10071648388884989</v>
      </c>
    </row>
    <row r="1280" spans="1:9" x14ac:dyDescent="0.2">
      <c r="A1280" s="36">
        <v>42416</v>
      </c>
      <c r="B1280" s="47">
        <f>VLOOKUP(A1280,Template!$A$1:$I$10000,7,FALSE)</f>
        <v>1.1985904922539703E-2</v>
      </c>
      <c r="C1280" s="47">
        <f>VLOOKUP(A1280,Template!$A$1:$I$10000,9,FALSE)</f>
        <v>9.3589754041560891E-3</v>
      </c>
      <c r="D1280" s="47">
        <f t="shared" si="83"/>
        <v>2.6269295183836139E-3</v>
      </c>
      <c r="E1280" s="47">
        <f>(VLOOKUP(A1280,Template!$A$1:$I$10000,6,FALSE)/VLOOKUP(A1028,Template!$A$1:$I$10000,6,FALSE))-(VLOOKUP(A1280,Template!$A$1:$I$10000,8,FALSE)/VLOOKUP(A1028,Template!$A$1:$I$10000,8,FALSE))</f>
        <v>4.2261991465233018E-2</v>
      </c>
      <c r="F1280" s="47">
        <f t="shared" ref="F1280:F1343" si="84">AVERAGE(D1028:D1280)</f>
        <v>1.7830257276038651E-4</v>
      </c>
      <c r="G1280" s="48">
        <f t="shared" ref="G1280:G1343" si="85">_xlfn.STDEV.S(D1028:D1279)*SQRT(252)</f>
        <v>6.8741035841494921E-2</v>
      </c>
      <c r="H1280" s="86">
        <f t="shared" ref="H1280:H1343" si="86">E1280/G1280</f>
        <v>0.61480003825781659</v>
      </c>
      <c r="I1280" s="62">
        <f t="shared" ref="I1280:I1343" si="87">MAX($G$255:$G$1419)</f>
        <v>0.10071648388884989</v>
      </c>
    </row>
    <row r="1281" spans="1:9" x14ac:dyDescent="0.2">
      <c r="A1281" s="40">
        <v>42417</v>
      </c>
      <c r="B1281" s="45">
        <f>VLOOKUP(A1281,Template!$A$1:$I$10000,7,FALSE)</f>
        <v>1.2305240817661822E-2</v>
      </c>
      <c r="C1281" s="45">
        <f>VLOOKUP(A1281,Template!$A$1:$I$10000,9,FALSE)</f>
        <v>6.5368451376157655E-3</v>
      </c>
      <c r="D1281" s="45">
        <f t="shared" si="83"/>
        <v>5.7683956800460567E-3</v>
      </c>
      <c r="E1281" s="45">
        <f>(VLOOKUP(A1281,Template!$A$1:$I$10000,6,FALSE)/VLOOKUP(A1029,Template!$A$1:$I$10000,6,FALSE))-(VLOOKUP(A1281,Template!$A$1:$I$10000,8,FALSE)/VLOOKUP(A1029,Template!$A$1:$I$10000,8,FALSE))</f>
        <v>4.5580511797387424E-2</v>
      </c>
      <c r="F1281" s="45">
        <f t="shared" si="84"/>
        <v>2.1118977155619342E-4</v>
      </c>
      <c r="G1281" s="46">
        <f t="shared" si="85"/>
        <v>6.8730337155089971E-2</v>
      </c>
      <c r="H1281" s="85">
        <f t="shared" si="86"/>
        <v>0.66317893500995084</v>
      </c>
      <c r="I1281" s="62">
        <f t="shared" si="87"/>
        <v>0.10071648388884989</v>
      </c>
    </row>
    <row r="1282" spans="1:9" x14ac:dyDescent="0.2">
      <c r="A1282" s="36">
        <v>42418</v>
      </c>
      <c r="B1282" s="47">
        <f>VLOOKUP(A1282,Template!$A$1:$I$10000,7,FALSE)</f>
        <v>4.3759920855608314E-3</v>
      </c>
      <c r="C1282" s="47">
        <f>VLOOKUP(A1282,Template!$A$1:$I$10000,9,FALSE)</f>
        <v>7.9254054314303879E-3</v>
      </c>
      <c r="D1282" s="47">
        <f t="shared" si="83"/>
        <v>-3.5494133458695565E-3</v>
      </c>
      <c r="E1282" s="47">
        <f>(VLOOKUP(A1282,Template!$A$1:$I$10000,6,FALSE)/VLOOKUP(A1030,Template!$A$1:$I$10000,6,FALSE))-(VLOOKUP(A1282,Template!$A$1:$I$10000,8,FALSE)/VLOOKUP(A1030,Template!$A$1:$I$10000,8,FALSE))</f>
        <v>3.7572165051092288E-2</v>
      </c>
      <c r="F1282" s="47">
        <f t="shared" si="84"/>
        <v>1.8758954106130256E-4</v>
      </c>
      <c r="G1282" s="48">
        <f t="shared" si="85"/>
        <v>6.8920705922085795E-2</v>
      </c>
      <c r="H1282" s="86">
        <f t="shared" si="86"/>
        <v>0.54515061255419039</v>
      </c>
      <c r="I1282" s="62">
        <f t="shared" si="87"/>
        <v>0.10071648388884989</v>
      </c>
    </row>
    <row r="1283" spans="1:9" x14ac:dyDescent="0.2">
      <c r="A1283" s="40">
        <v>42419</v>
      </c>
      <c r="B1283" s="45">
        <f>VLOOKUP(A1283,Template!$A$1:$I$10000,7,FALSE)</f>
        <v>3.2064297357752292E-3</v>
      </c>
      <c r="C1283" s="45">
        <f>VLOOKUP(A1283,Template!$A$1:$I$10000,9,FALSE)</f>
        <v>-3.444578901556028E-3</v>
      </c>
      <c r="D1283" s="45">
        <f t="shared" si="83"/>
        <v>6.6510086373312571E-3</v>
      </c>
      <c r="E1283" s="45">
        <f>(VLOOKUP(A1283,Template!$A$1:$I$10000,6,FALSE)/VLOOKUP(A1031,Template!$A$1:$I$10000,6,FALSE))-(VLOOKUP(A1283,Template!$A$1:$I$10000,8,FALSE)/VLOOKUP(A1031,Template!$A$1:$I$10000,8,FALSE))</f>
        <v>4.126429913557994E-2</v>
      </c>
      <c r="F1283" s="45">
        <f t="shared" si="84"/>
        <v>1.9428268891874984E-4</v>
      </c>
      <c r="G1283" s="46">
        <f t="shared" si="85"/>
        <v>6.8856411953658006E-2</v>
      </c>
      <c r="H1283" s="85">
        <f t="shared" si="86"/>
        <v>0.59928041506652696</v>
      </c>
      <c r="I1283" s="62">
        <f t="shared" si="87"/>
        <v>0.10071648388884989</v>
      </c>
    </row>
    <row r="1284" spans="1:9" x14ac:dyDescent="0.2">
      <c r="A1284" s="36">
        <v>42422</v>
      </c>
      <c r="B1284" s="47">
        <f>VLOOKUP(A1284,Template!$A$1:$I$10000,7,FALSE)</f>
        <v>2.6277462040655841E-3</v>
      </c>
      <c r="C1284" s="47">
        <f>VLOOKUP(A1284,Template!$A$1:$I$10000,9,FALSE)</f>
        <v>-2.2634917422503786E-4</v>
      </c>
      <c r="D1284" s="47">
        <f t="shared" ref="D1284:D1347" si="88">B1284-C1284</f>
        <v>2.854095378290622E-3</v>
      </c>
      <c r="E1284" s="47">
        <f>(VLOOKUP(A1284,Template!$A$1:$I$10000,6,FALSE)/VLOOKUP(A1032,Template!$A$1:$I$10000,6,FALSE))-(VLOOKUP(A1284,Template!$A$1:$I$10000,8,FALSE)/VLOOKUP(A1032,Template!$A$1:$I$10000,8,FALSE))</f>
        <v>4.2343465354283349E-2</v>
      </c>
      <c r="F1284" s="47">
        <f t="shared" si="84"/>
        <v>1.9426895440567796E-4</v>
      </c>
      <c r="G1284" s="48">
        <f t="shared" si="85"/>
        <v>6.9109169751145755E-2</v>
      </c>
      <c r="H1284" s="86">
        <f t="shared" si="86"/>
        <v>0.61270400884220344</v>
      </c>
      <c r="I1284" s="62">
        <f t="shared" si="87"/>
        <v>0.10071648388884989</v>
      </c>
    </row>
    <row r="1285" spans="1:9" x14ac:dyDescent="0.2">
      <c r="A1285" s="40">
        <v>42423</v>
      </c>
      <c r="B1285" s="45">
        <f>VLOOKUP(A1285,Template!$A$1:$I$10000,7,FALSE)</f>
        <v>-1.148137384958281E-2</v>
      </c>
      <c r="C1285" s="45">
        <f>VLOOKUP(A1285,Template!$A$1:$I$10000,9,FALSE)</f>
        <v>-1.0172037683684021E-2</v>
      </c>
      <c r="D1285" s="45">
        <f t="shared" si="88"/>
        <v>-1.309336165898789E-3</v>
      </c>
      <c r="E1285" s="45">
        <f>(VLOOKUP(A1285,Template!$A$1:$I$10000,6,FALSE)/VLOOKUP(A1033,Template!$A$1:$I$10000,6,FALSE))-(VLOOKUP(A1285,Template!$A$1:$I$10000,8,FALSE)/VLOOKUP(A1033,Template!$A$1:$I$10000,8,FALSE))</f>
        <v>4.1671226755028434E-2</v>
      </c>
      <c r="F1285" s="45">
        <f t="shared" si="84"/>
        <v>1.8281611350645698E-4</v>
      </c>
      <c r="G1285" s="46">
        <f t="shared" si="85"/>
        <v>6.9146581798993426E-2</v>
      </c>
      <c r="H1285" s="85">
        <f t="shared" si="86"/>
        <v>0.60265056740136713</v>
      </c>
      <c r="I1285" s="62">
        <f t="shared" si="87"/>
        <v>0.10071648388884989</v>
      </c>
    </row>
    <row r="1286" spans="1:9" x14ac:dyDescent="0.2">
      <c r="A1286" s="36">
        <v>42424</v>
      </c>
      <c r="B1286" s="47">
        <f>VLOOKUP(A1286,Template!$A$1:$I$10000,7,FALSE)</f>
        <v>-1.0069786765054212E-2</v>
      </c>
      <c r="C1286" s="47">
        <f>VLOOKUP(A1286,Template!$A$1:$I$10000,9,FALSE)</f>
        <v>-1.0160862381667357E-2</v>
      </c>
      <c r="D1286" s="47">
        <f t="shared" si="88"/>
        <v>9.1075616613145449E-5</v>
      </c>
      <c r="E1286" s="47">
        <f>(VLOOKUP(A1286,Template!$A$1:$I$10000,6,FALSE)/VLOOKUP(A1034,Template!$A$1:$I$10000,6,FALSE))-(VLOOKUP(A1286,Template!$A$1:$I$10000,8,FALSE)/VLOOKUP(A1034,Template!$A$1:$I$10000,8,FALSE))</f>
        <v>4.0582980800801471E-2</v>
      </c>
      <c r="F1286" s="47">
        <f t="shared" si="84"/>
        <v>1.8768443941970023E-4</v>
      </c>
      <c r="G1286" s="48">
        <f t="shared" si="85"/>
        <v>6.9150044246875986E-2</v>
      </c>
      <c r="H1286" s="86">
        <f t="shared" si="86"/>
        <v>0.58688293323304563</v>
      </c>
      <c r="I1286" s="62">
        <f t="shared" si="87"/>
        <v>0.10071648388884989</v>
      </c>
    </row>
    <row r="1287" spans="1:9" x14ac:dyDescent="0.2">
      <c r="A1287" s="40">
        <v>42425</v>
      </c>
      <c r="B1287" s="45">
        <f>VLOOKUP(A1287,Template!$A$1:$I$10000,7,FALSE)</f>
        <v>4.1681680935399257E-3</v>
      </c>
      <c r="C1287" s="45">
        <f>VLOOKUP(A1287,Template!$A$1:$I$10000,9,FALSE)</f>
        <v>4.0913860691702553E-3</v>
      </c>
      <c r="D1287" s="45">
        <f t="shared" si="88"/>
        <v>7.678202436967041E-5</v>
      </c>
      <c r="E1287" s="45">
        <f>(VLOOKUP(A1287,Template!$A$1:$I$10000,6,FALSE)/VLOOKUP(A1035,Template!$A$1:$I$10000,6,FALSE))-(VLOOKUP(A1287,Template!$A$1:$I$10000,8,FALSE)/VLOOKUP(A1035,Template!$A$1:$I$10000,8,FALSE))</f>
        <v>4.5304493066770424E-2</v>
      </c>
      <c r="F1287" s="45">
        <f t="shared" si="84"/>
        <v>1.8480822085067424E-4</v>
      </c>
      <c r="G1287" s="46">
        <f t="shared" si="85"/>
        <v>6.9147339624141005E-2</v>
      </c>
      <c r="H1287" s="85">
        <f t="shared" si="86"/>
        <v>0.65518779627717638</v>
      </c>
      <c r="I1287" s="62">
        <f t="shared" si="87"/>
        <v>0.10071648388884989</v>
      </c>
    </row>
    <row r="1288" spans="1:9" x14ac:dyDescent="0.2">
      <c r="A1288" s="36">
        <v>42426</v>
      </c>
      <c r="B1288" s="47">
        <f>VLOOKUP(A1288,Template!$A$1:$I$10000,7,FALSE)</f>
        <v>6.053716603624526E-3</v>
      </c>
      <c r="C1288" s="47">
        <f>VLOOKUP(A1288,Template!$A$1:$I$10000,9,FALSE)</f>
        <v>4.9383919361256634E-3</v>
      </c>
      <c r="D1288" s="47">
        <f t="shared" si="88"/>
        <v>1.1153246674988626E-3</v>
      </c>
      <c r="E1288" s="47">
        <f>(VLOOKUP(A1288,Template!$A$1:$I$10000,6,FALSE)/VLOOKUP(A1036,Template!$A$1:$I$10000,6,FALSE))-(VLOOKUP(A1288,Template!$A$1:$I$10000,8,FALSE)/VLOOKUP(A1036,Template!$A$1:$I$10000,8,FALSE))</f>
        <v>3.9797813606204491E-2</v>
      </c>
      <c r="F1288" s="47">
        <f t="shared" si="84"/>
        <v>2.0864620240908582E-4</v>
      </c>
      <c r="G1288" s="48">
        <f t="shared" si="85"/>
        <v>6.8957552312902251E-2</v>
      </c>
      <c r="H1288" s="86">
        <f t="shared" si="86"/>
        <v>0.57713495144980875</v>
      </c>
      <c r="I1288" s="62">
        <f t="shared" si="87"/>
        <v>0.10071648388884989</v>
      </c>
    </row>
    <row r="1289" spans="1:9" x14ac:dyDescent="0.2">
      <c r="A1289" s="40">
        <v>42429</v>
      </c>
      <c r="B1289" s="45">
        <f>VLOOKUP(A1289,Template!$A$1:$I$10000,7,FALSE)</f>
        <v>2.0501122621752188E-7</v>
      </c>
      <c r="C1289" s="45">
        <f>VLOOKUP(A1289,Template!$A$1:$I$10000,9,FALSE)</f>
        <v>1.1019061089783122E-3</v>
      </c>
      <c r="D1289" s="45">
        <f t="shared" si="88"/>
        <v>-1.1017010977520947E-3</v>
      </c>
      <c r="E1289" s="45">
        <f>(VLOOKUP(A1289,Template!$A$1:$I$10000,6,FALSE)/VLOOKUP(A1037,Template!$A$1:$I$10000,6,FALSE))-(VLOOKUP(A1289,Template!$A$1:$I$10000,8,FALSE)/VLOOKUP(A1037,Template!$A$1:$I$10000,8,FALSE))</f>
        <v>3.7747387076899508E-2</v>
      </c>
      <c r="F1289" s="45">
        <f t="shared" si="84"/>
        <v>1.7510889118564835E-4</v>
      </c>
      <c r="G1289" s="46">
        <f t="shared" si="85"/>
        <v>6.858635216205218E-2</v>
      </c>
      <c r="H1289" s="85">
        <f t="shared" si="86"/>
        <v>0.55036294958087273</v>
      </c>
      <c r="I1289" s="62">
        <f t="shared" si="87"/>
        <v>0.10071648388884989</v>
      </c>
    </row>
    <row r="1290" spans="1:9" x14ac:dyDescent="0.2">
      <c r="A1290" s="36">
        <v>42430</v>
      </c>
      <c r="B1290" s="47">
        <f>VLOOKUP(A1290,Template!$A$1:$I$10000,7,FALSE)</f>
        <v>8.51049260907355E-3</v>
      </c>
      <c r="C1290" s="47">
        <f>VLOOKUP(A1290,Template!$A$1:$I$10000,9,FALSE)</f>
        <v>7.7559851877366803E-3</v>
      </c>
      <c r="D1290" s="47">
        <f t="shared" si="88"/>
        <v>7.5450742133686965E-4</v>
      </c>
      <c r="E1290" s="47">
        <f>(VLOOKUP(A1290,Template!$A$1:$I$10000,6,FALSE)/VLOOKUP(A1038,Template!$A$1:$I$10000,6,FALSE))-(VLOOKUP(A1290,Template!$A$1:$I$10000,8,FALSE)/VLOOKUP(A1038,Template!$A$1:$I$10000,8,FALSE))</f>
        <v>4.2018807064537089E-2</v>
      </c>
      <c r="F1290" s="47">
        <f t="shared" si="84"/>
        <v>1.7421500926131784E-4</v>
      </c>
      <c r="G1290" s="48">
        <f t="shared" si="85"/>
        <v>6.859356277495339E-2</v>
      </c>
      <c r="H1290" s="86">
        <f t="shared" si="86"/>
        <v>0.61257653582443827</v>
      </c>
      <c r="I1290" s="62">
        <f t="shared" si="87"/>
        <v>0.10071648388884989</v>
      </c>
    </row>
    <row r="1291" spans="1:9" x14ac:dyDescent="0.2">
      <c r="A1291" s="40">
        <v>42431</v>
      </c>
      <c r="B1291" s="45">
        <f>VLOOKUP(A1291,Template!$A$1:$I$10000,7,FALSE)</f>
        <v>1.6192022095307124E-3</v>
      </c>
      <c r="C1291" s="45">
        <f>VLOOKUP(A1291,Template!$A$1:$I$10000,9,FALSE)</f>
        <v>5.920430693307388E-3</v>
      </c>
      <c r="D1291" s="45">
        <f t="shared" si="88"/>
        <v>-4.3012284837766757E-3</v>
      </c>
      <c r="E1291" s="45">
        <f>(VLOOKUP(A1291,Template!$A$1:$I$10000,6,FALSE)/VLOOKUP(A1039,Template!$A$1:$I$10000,6,FALSE))-(VLOOKUP(A1291,Template!$A$1:$I$10000,8,FALSE)/VLOOKUP(A1039,Template!$A$1:$I$10000,8,FALSE))</f>
        <v>3.10715811999136E-2</v>
      </c>
      <c r="F1291" s="45">
        <f t="shared" si="84"/>
        <v>1.7041933811277256E-4</v>
      </c>
      <c r="G1291" s="46">
        <f t="shared" si="85"/>
        <v>6.8505194115645096E-2</v>
      </c>
      <c r="H1291" s="85">
        <f t="shared" si="86"/>
        <v>0.45356533327182452</v>
      </c>
      <c r="I1291" s="62">
        <f t="shared" si="87"/>
        <v>0.10071648388884989</v>
      </c>
    </row>
    <row r="1292" spans="1:9" x14ac:dyDescent="0.2">
      <c r="A1292" s="36">
        <v>42432</v>
      </c>
      <c r="B1292" s="47">
        <f>VLOOKUP(A1292,Template!$A$1:$I$10000,7,FALSE)</f>
        <v>1.2727694991557348E-2</v>
      </c>
      <c r="C1292" s="47">
        <f>VLOOKUP(A1292,Template!$A$1:$I$10000,9,FALSE)</f>
        <v>1.3443664832232916E-2</v>
      </c>
      <c r="D1292" s="47">
        <f t="shared" si="88"/>
        <v>-7.1596984067556768E-4</v>
      </c>
      <c r="E1292" s="47">
        <f>(VLOOKUP(A1292,Template!$A$1:$I$10000,6,FALSE)/VLOOKUP(A1040,Template!$A$1:$I$10000,6,FALSE))-(VLOOKUP(A1292,Template!$A$1:$I$10000,8,FALSE)/VLOOKUP(A1040,Template!$A$1:$I$10000,8,FALSE))</f>
        <v>2.4195979466116402E-2</v>
      </c>
      <c r="F1292" s="47">
        <f t="shared" si="84"/>
        <v>1.3918781489601079E-4</v>
      </c>
      <c r="G1292" s="48">
        <f t="shared" si="85"/>
        <v>6.8289908561329202E-2</v>
      </c>
      <c r="H1292" s="86">
        <f t="shared" si="86"/>
        <v>0.35431266457747107</v>
      </c>
      <c r="I1292" s="62">
        <f t="shared" si="87"/>
        <v>0.10071648388884989</v>
      </c>
    </row>
    <row r="1293" spans="1:9" x14ac:dyDescent="0.2">
      <c r="A1293" s="40">
        <v>42433</v>
      </c>
      <c r="B1293" s="45">
        <f>VLOOKUP(A1293,Template!$A$1:$I$10000,7,FALSE)</f>
        <v>1.1436401225684678E-2</v>
      </c>
      <c r="C1293" s="45">
        <f>VLOOKUP(A1293,Template!$A$1:$I$10000,9,FALSE)</f>
        <v>5.4800692605312396E-3</v>
      </c>
      <c r="D1293" s="45">
        <f t="shared" si="88"/>
        <v>5.9563319651534385E-3</v>
      </c>
      <c r="E1293" s="45">
        <f>(VLOOKUP(A1293,Template!$A$1:$I$10000,6,FALSE)/VLOOKUP(A1041,Template!$A$1:$I$10000,6,FALSE))-(VLOOKUP(A1293,Template!$A$1:$I$10000,8,FALSE)/VLOOKUP(A1041,Template!$A$1:$I$10000,8,FALSE))</f>
        <v>3.4741143715100509E-2</v>
      </c>
      <c r="F1293" s="45">
        <f t="shared" si="84"/>
        <v>1.3508972809240648E-4</v>
      </c>
      <c r="G1293" s="46">
        <f t="shared" si="85"/>
        <v>6.7947756746504814E-2</v>
      </c>
      <c r="H1293" s="85">
        <f t="shared" si="86"/>
        <v>0.51129198929569619</v>
      </c>
      <c r="I1293" s="62">
        <f t="shared" si="87"/>
        <v>0.10071648388884989</v>
      </c>
    </row>
    <row r="1294" spans="1:9" x14ac:dyDescent="0.2">
      <c r="A1294" s="36">
        <v>42436</v>
      </c>
      <c r="B1294" s="47">
        <f>VLOOKUP(A1294,Template!$A$1:$I$10000,7,FALSE)</f>
        <v>4.6755003543645923E-3</v>
      </c>
      <c r="C1294" s="47">
        <f>VLOOKUP(A1294,Template!$A$1:$I$10000,9,FALSE)</f>
        <v>-1.0160510005496892E-4</v>
      </c>
      <c r="D1294" s="47">
        <f t="shared" si="88"/>
        <v>4.7771054544195612E-3</v>
      </c>
      <c r="E1294" s="47">
        <f>(VLOOKUP(A1294,Template!$A$1:$I$10000,6,FALSE)/VLOOKUP(A1042,Template!$A$1:$I$10000,6,FALSE))-(VLOOKUP(A1294,Template!$A$1:$I$10000,8,FALSE)/VLOOKUP(A1042,Template!$A$1:$I$10000,8,FALSE))</f>
        <v>3.8392097415645643E-2</v>
      </c>
      <c r="F1294" s="47">
        <f t="shared" si="84"/>
        <v>1.7258494722237805E-4</v>
      </c>
      <c r="G1294" s="48">
        <f t="shared" si="85"/>
        <v>6.8024999355873486E-2</v>
      </c>
      <c r="H1294" s="86">
        <f t="shared" si="86"/>
        <v>0.56438217977477645</v>
      </c>
      <c r="I1294" s="62">
        <f t="shared" si="87"/>
        <v>0.10071648388884989</v>
      </c>
    </row>
    <row r="1295" spans="1:9" x14ac:dyDescent="0.2">
      <c r="A1295" s="40">
        <v>42437</v>
      </c>
      <c r="B1295" s="45">
        <f>VLOOKUP(A1295,Template!$A$1:$I$10000,7,FALSE)</f>
        <v>-5.7468642171922824E-3</v>
      </c>
      <c r="C1295" s="45">
        <f>VLOOKUP(A1295,Template!$A$1:$I$10000,9,FALSE)</f>
        <v>-4.5492443981239861E-3</v>
      </c>
      <c r="D1295" s="45">
        <f t="shared" si="88"/>
        <v>-1.1976198190682963E-3</v>
      </c>
      <c r="E1295" s="45">
        <f>(VLOOKUP(A1295,Template!$A$1:$I$10000,6,FALSE)/VLOOKUP(A1043,Template!$A$1:$I$10000,6,FALSE))-(VLOOKUP(A1295,Template!$A$1:$I$10000,8,FALSE)/VLOOKUP(A1043,Template!$A$1:$I$10000,8,FALSE))</f>
        <v>3.4526533537607373E-2</v>
      </c>
      <c r="F1295" s="45">
        <f t="shared" si="84"/>
        <v>1.6362923662413377E-4</v>
      </c>
      <c r="G1295" s="46">
        <f t="shared" si="85"/>
        <v>6.8175967987477562E-2</v>
      </c>
      <c r="H1295" s="85">
        <f t="shared" si="86"/>
        <v>0.50643261191317657</v>
      </c>
      <c r="I1295" s="62">
        <f t="shared" si="87"/>
        <v>0.10071648388884989</v>
      </c>
    </row>
    <row r="1296" spans="1:9" x14ac:dyDescent="0.2">
      <c r="A1296" s="36">
        <v>42438</v>
      </c>
      <c r="B1296" s="47">
        <f>VLOOKUP(A1296,Template!$A$1:$I$10000,7,FALSE)</f>
        <v>-2.25039199854149E-3</v>
      </c>
      <c r="C1296" s="47">
        <f>VLOOKUP(A1296,Template!$A$1:$I$10000,9,FALSE)</f>
        <v>-2.0651530935417162E-3</v>
      </c>
      <c r="D1296" s="47">
        <f t="shared" si="88"/>
        <v>-1.852389049997738E-4</v>
      </c>
      <c r="E1296" s="47">
        <f>(VLOOKUP(A1296,Template!$A$1:$I$10000,6,FALSE)/VLOOKUP(A1044,Template!$A$1:$I$10000,6,FALSE))-(VLOOKUP(A1296,Template!$A$1:$I$10000,8,FALSE)/VLOOKUP(A1044,Template!$A$1:$I$10000,8,FALSE))</f>
        <v>2.8878311741004747E-2</v>
      </c>
      <c r="F1296" s="47">
        <f t="shared" si="84"/>
        <v>1.5273706663816849E-4</v>
      </c>
      <c r="G1296" s="48">
        <f t="shared" si="85"/>
        <v>6.8146836207225725E-2</v>
      </c>
      <c r="H1296" s="86">
        <f t="shared" si="86"/>
        <v>0.42376599337920151</v>
      </c>
      <c r="I1296" s="62">
        <f t="shared" si="87"/>
        <v>0.10071648388884989</v>
      </c>
    </row>
    <row r="1297" spans="1:9" x14ac:dyDescent="0.2">
      <c r="A1297" s="40">
        <v>42439</v>
      </c>
      <c r="B1297" s="45">
        <f>VLOOKUP(A1297,Template!$A$1:$I$10000,7,FALSE)</f>
        <v>3.8130810896070955E-3</v>
      </c>
      <c r="C1297" s="45">
        <f>VLOOKUP(A1297,Template!$A$1:$I$10000,9,FALSE)</f>
        <v>5.6627280238152888E-3</v>
      </c>
      <c r="D1297" s="45">
        <f t="shared" si="88"/>
        <v>-1.8496469342081934E-3</v>
      </c>
      <c r="E1297" s="45">
        <f>(VLOOKUP(A1297,Template!$A$1:$I$10000,6,FALSE)/VLOOKUP(A1045,Template!$A$1:$I$10000,6,FALSE))-(VLOOKUP(A1297,Template!$A$1:$I$10000,8,FALSE)/VLOOKUP(A1045,Template!$A$1:$I$10000,8,FALSE))</f>
        <v>2.7518385945420887E-2</v>
      </c>
      <c r="F1297" s="45">
        <f t="shared" si="84"/>
        <v>1.2351659635589972E-4</v>
      </c>
      <c r="G1297" s="46">
        <f t="shared" si="85"/>
        <v>6.7932455720232487E-2</v>
      </c>
      <c r="H1297" s="85">
        <f t="shared" si="86"/>
        <v>0.40508451598968209</v>
      </c>
      <c r="I1297" s="62">
        <f t="shared" si="87"/>
        <v>0.10071648388884989</v>
      </c>
    </row>
    <row r="1298" spans="1:9" x14ac:dyDescent="0.2">
      <c r="A1298" s="36">
        <v>42440</v>
      </c>
      <c r="B1298" s="47">
        <f>VLOOKUP(A1298,Template!$A$1:$I$10000,7,FALSE)</f>
        <v>1.1639672571736259E-2</v>
      </c>
      <c r="C1298" s="47">
        <f>VLOOKUP(A1298,Template!$A$1:$I$10000,9,FALSE)</f>
        <v>1.457916040727758E-3</v>
      </c>
      <c r="D1298" s="47">
        <f t="shared" si="88"/>
        <v>1.0181756531008501E-2</v>
      </c>
      <c r="E1298" s="47">
        <f>(VLOOKUP(A1298,Template!$A$1:$I$10000,6,FALSE)/VLOOKUP(A1046,Template!$A$1:$I$10000,6,FALSE))-(VLOOKUP(A1298,Template!$A$1:$I$10000,8,FALSE)/VLOOKUP(A1046,Template!$A$1:$I$10000,8,FALSE))</f>
        <v>3.7646875070994956E-2</v>
      </c>
      <c r="F1298" s="47">
        <f t="shared" si="84"/>
        <v>1.6349742628611919E-4</v>
      </c>
      <c r="G1298" s="48">
        <f t="shared" si="85"/>
        <v>6.7961310117179527E-2</v>
      </c>
      <c r="H1298" s="86">
        <f t="shared" si="86"/>
        <v>0.55394569360249035</v>
      </c>
      <c r="I1298" s="62">
        <f t="shared" si="87"/>
        <v>0.10071648388884989</v>
      </c>
    </row>
    <row r="1299" spans="1:9" x14ac:dyDescent="0.2">
      <c r="A1299" s="40">
        <v>42443</v>
      </c>
      <c r="B1299" s="45">
        <f>VLOOKUP(A1299,Template!$A$1:$I$10000,7,FALSE)</f>
        <v>7.2329733935756479E-3</v>
      </c>
      <c r="C1299" s="45">
        <f>VLOOKUP(A1299,Template!$A$1:$I$10000,9,FALSE)</f>
        <v>4.4272793326787241E-3</v>
      </c>
      <c r="D1299" s="45">
        <f t="shared" si="88"/>
        <v>2.8056940608969239E-3</v>
      </c>
      <c r="E1299" s="45">
        <f>(VLOOKUP(A1299,Template!$A$1:$I$10000,6,FALSE)/VLOOKUP(A1047,Template!$A$1:$I$10000,6,FALSE))-(VLOOKUP(A1299,Template!$A$1:$I$10000,8,FALSE)/VLOOKUP(A1047,Template!$A$1:$I$10000,8,FALSE))</f>
        <v>4.8941263683688785E-2</v>
      </c>
      <c r="F1299" s="45">
        <f t="shared" si="84"/>
        <v>1.7299756182927956E-4</v>
      </c>
      <c r="G1299" s="46">
        <f t="shared" si="85"/>
        <v>6.8701146278500949E-2</v>
      </c>
      <c r="H1299" s="85">
        <f t="shared" si="86"/>
        <v>0.71237914263163116</v>
      </c>
      <c r="I1299" s="62">
        <f t="shared" si="87"/>
        <v>0.10071648388884989</v>
      </c>
    </row>
    <row r="1300" spans="1:9" x14ac:dyDescent="0.2">
      <c r="A1300" s="36">
        <v>42444</v>
      </c>
      <c r="B1300" s="47">
        <f>VLOOKUP(A1300,Template!$A$1:$I$10000,7,FALSE)</f>
        <v>8.4063077698770527E-4</v>
      </c>
      <c r="C1300" s="47">
        <f>VLOOKUP(A1300,Template!$A$1:$I$10000,9,FALSE)</f>
        <v>-1.4364128053349079E-3</v>
      </c>
      <c r="D1300" s="47">
        <f t="shared" si="88"/>
        <v>2.2770435823226132E-3</v>
      </c>
      <c r="E1300" s="47">
        <f>(VLOOKUP(A1300,Template!$A$1:$I$10000,6,FALSE)/VLOOKUP(A1048,Template!$A$1:$I$10000,6,FALSE))-(VLOOKUP(A1300,Template!$A$1:$I$10000,8,FALSE)/VLOOKUP(A1048,Template!$A$1:$I$10000,8,FALSE))</f>
        <v>4.9915640695156083E-2</v>
      </c>
      <c r="F1300" s="47">
        <f t="shared" si="84"/>
        <v>2.1328370238002568E-4</v>
      </c>
      <c r="G1300" s="48">
        <f t="shared" si="85"/>
        <v>6.8270719689765183E-2</v>
      </c>
      <c r="H1300" s="86">
        <f t="shared" si="86"/>
        <v>0.731142734718222</v>
      </c>
      <c r="I1300" s="62">
        <f t="shared" si="87"/>
        <v>0.10071648388884989</v>
      </c>
    </row>
    <row r="1301" spans="1:9" x14ac:dyDescent="0.2">
      <c r="A1301" s="40">
        <v>42445</v>
      </c>
      <c r="B1301" s="45">
        <f>VLOOKUP(A1301,Template!$A$1:$I$10000,7,FALSE)</f>
        <v>2.911540447685379E-4</v>
      </c>
      <c r="C1301" s="45">
        <f>VLOOKUP(A1301,Template!$A$1:$I$10000,9,FALSE)</f>
        <v>2.5575846015231107E-3</v>
      </c>
      <c r="D1301" s="45">
        <f t="shared" si="88"/>
        <v>-2.2664305567545728E-3</v>
      </c>
      <c r="E1301" s="45">
        <f>(VLOOKUP(A1301,Template!$A$1:$I$10000,6,FALSE)/VLOOKUP(A1049,Template!$A$1:$I$10000,6,FALSE))-(VLOOKUP(A1301,Template!$A$1:$I$10000,8,FALSE)/VLOOKUP(A1049,Template!$A$1:$I$10000,8,FALSE))</f>
        <v>4.4529673259107172E-2</v>
      </c>
      <c r="F1301" s="45">
        <f t="shared" si="84"/>
        <v>1.9955845859239175E-4</v>
      </c>
      <c r="G1301" s="46">
        <f t="shared" si="85"/>
        <v>6.8294880909564315E-2</v>
      </c>
      <c r="H1301" s="85">
        <f t="shared" si="86"/>
        <v>0.65202065903113748</v>
      </c>
      <c r="I1301" s="62">
        <f t="shared" si="87"/>
        <v>0.10071648388884989</v>
      </c>
    </row>
    <row r="1302" spans="1:9" x14ac:dyDescent="0.2">
      <c r="A1302" s="36">
        <v>42446</v>
      </c>
      <c r="B1302" s="47">
        <f>VLOOKUP(A1302,Template!$A$1:$I$10000,7,FALSE)</f>
        <v>1.1362188136916362E-2</v>
      </c>
      <c r="C1302" s="47">
        <f>VLOOKUP(A1302,Template!$A$1:$I$10000,9,FALSE)</f>
        <v>9.5748923892944315E-3</v>
      </c>
      <c r="D1302" s="47">
        <f t="shared" si="88"/>
        <v>1.7872957476219309E-3</v>
      </c>
      <c r="E1302" s="47">
        <f>(VLOOKUP(A1302,Template!$A$1:$I$10000,6,FALSE)/VLOOKUP(A1050,Template!$A$1:$I$10000,6,FALSE))-(VLOOKUP(A1302,Template!$A$1:$I$10000,8,FALSE)/VLOOKUP(A1050,Template!$A$1:$I$10000,8,FALSE))</f>
        <v>4.7930038227742555E-2</v>
      </c>
      <c r="F1302" s="47">
        <f t="shared" si="84"/>
        <v>1.927870013057986E-4</v>
      </c>
      <c r="G1302" s="48">
        <f t="shared" si="85"/>
        <v>6.8259339638323341E-2</v>
      </c>
      <c r="H1302" s="86">
        <f t="shared" si="86"/>
        <v>0.70217553351238171</v>
      </c>
      <c r="I1302" s="62">
        <f t="shared" si="87"/>
        <v>0.10071648388884989</v>
      </c>
    </row>
    <row r="1303" spans="1:9" x14ac:dyDescent="0.2">
      <c r="A1303" s="40">
        <v>42447</v>
      </c>
      <c r="B1303" s="45">
        <f>VLOOKUP(A1303,Template!$A$1:$I$10000,7,FALSE)</f>
        <v>1.282578691692815E-2</v>
      </c>
      <c r="C1303" s="45">
        <f>VLOOKUP(A1303,Template!$A$1:$I$10000,9,FALSE)</f>
        <v>1.662087524466993E-2</v>
      </c>
      <c r="D1303" s="45">
        <f t="shared" si="88"/>
        <v>-3.7950883277417802E-3</v>
      </c>
      <c r="E1303" s="45">
        <f>(VLOOKUP(A1303,Template!$A$1:$I$10000,6,FALSE)/VLOOKUP(A1051,Template!$A$1:$I$10000,6,FALSE))-(VLOOKUP(A1303,Template!$A$1:$I$10000,8,FALSE)/VLOOKUP(A1051,Template!$A$1:$I$10000,8,FALSE))</f>
        <v>4.5884053408715708E-2</v>
      </c>
      <c r="F1303" s="45">
        <f t="shared" si="84"/>
        <v>1.8168029709948912E-4</v>
      </c>
      <c r="G1303" s="46">
        <f t="shared" si="85"/>
        <v>6.8267867333987847E-2</v>
      </c>
      <c r="H1303" s="85">
        <f t="shared" si="86"/>
        <v>0.67211786746225</v>
      </c>
      <c r="I1303" s="62">
        <f t="shared" si="87"/>
        <v>0.10071648388884989</v>
      </c>
    </row>
    <row r="1304" spans="1:9" x14ac:dyDescent="0.2">
      <c r="A1304" s="36">
        <v>42450</v>
      </c>
      <c r="B1304" s="47">
        <f>VLOOKUP(A1304,Template!$A$1:$I$10000,7,FALSE)</f>
        <v>3.3518946558950269E-3</v>
      </c>
      <c r="C1304" s="47">
        <f>VLOOKUP(A1304,Template!$A$1:$I$10000,9,FALSE)</f>
        <v>1.0396426859118346E-3</v>
      </c>
      <c r="D1304" s="47">
        <f t="shared" si="88"/>
        <v>2.3122519699831923E-3</v>
      </c>
      <c r="E1304" s="47">
        <f>(VLOOKUP(A1304,Template!$A$1:$I$10000,6,FALSE)/VLOOKUP(A1052,Template!$A$1:$I$10000,6,FALSE))-(VLOOKUP(A1304,Template!$A$1:$I$10000,8,FALSE)/VLOOKUP(A1052,Template!$A$1:$I$10000,8,FALSE))</f>
        <v>4.421022098266203E-2</v>
      </c>
      <c r="F1304" s="47">
        <f t="shared" si="84"/>
        <v>1.9607228747306349E-4</v>
      </c>
      <c r="G1304" s="48">
        <f t="shared" si="85"/>
        <v>6.8367699330846909E-2</v>
      </c>
      <c r="H1304" s="86">
        <f t="shared" si="86"/>
        <v>0.64665363052102531</v>
      </c>
      <c r="I1304" s="62">
        <f t="shared" si="87"/>
        <v>0.10071648388884989</v>
      </c>
    </row>
    <row r="1305" spans="1:9" x14ac:dyDescent="0.2">
      <c r="A1305" s="40">
        <v>42451</v>
      </c>
      <c r="B1305" s="45">
        <f>VLOOKUP(A1305,Template!$A$1:$I$10000,7,FALSE)</f>
        <v>-1.3502734210779632E-3</v>
      </c>
      <c r="C1305" s="45">
        <f>VLOOKUP(A1305,Template!$A$1:$I$10000,9,FALSE)</f>
        <v>-4.4416211665179173E-3</v>
      </c>
      <c r="D1305" s="45">
        <f t="shared" si="88"/>
        <v>3.0913477454399541E-3</v>
      </c>
      <c r="E1305" s="45">
        <f>(VLOOKUP(A1305,Template!$A$1:$I$10000,6,FALSE)/VLOOKUP(A1053,Template!$A$1:$I$10000,6,FALSE))-(VLOOKUP(A1305,Template!$A$1:$I$10000,8,FALSE)/VLOOKUP(A1053,Template!$A$1:$I$10000,8,FALSE))</f>
        <v>4.5520306232165408E-2</v>
      </c>
      <c r="F1305" s="45">
        <f t="shared" si="84"/>
        <v>1.9377176961714101E-4</v>
      </c>
      <c r="G1305" s="46">
        <f t="shared" si="85"/>
        <v>6.8311552485839838E-2</v>
      </c>
      <c r="H1305" s="85">
        <f t="shared" si="86"/>
        <v>0.66636322226172828</v>
      </c>
      <c r="I1305" s="62">
        <f t="shared" si="87"/>
        <v>0.10071648388884989</v>
      </c>
    </row>
    <row r="1306" spans="1:9" x14ac:dyDescent="0.2">
      <c r="A1306" s="36">
        <v>42452</v>
      </c>
      <c r="B1306" s="47">
        <f>VLOOKUP(A1306,Template!$A$1:$I$10000,7,FALSE)</f>
        <v>-8.9700573016568974E-3</v>
      </c>
      <c r="C1306" s="47">
        <f>VLOOKUP(A1306,Template!$A$1:$I$10000,9,FALSE)</f>
        <v>-1.2695599331543961E-2</v>
      </c>
      <c r="D1306" s="47">
        <f t="shared" si="88"/>
        <v>3.7255420298870634E-3</v>
      </c>
      <c r="E1306" s="47">
        <f>(VLOOKUP(A1306,Template!$A$1:$I$10000,6,FALSE)/VLOOKUP(A1054,Template!$A$1:$I$10000,6,FALSE))-(VLOOKUP(A1306,Template!$A$1:$I$10000,8,FALSE)/VLOOKUP(A1054,Template!$A$1:$I$10000,8,FALSE))</f>
        <v>5.4107482007939023E-2</v>
      </c>
      <c r="F1306" s="47">
        <f t="shared" si="84"/>
        <v>2.0172816025805019E-4</v>
      </c>
      <c r="G1306" s="48">
        <f t="shared" si="85"/>
        <v>6.8356462058037887E-2</v>
      </c>
      <c r="H1306" s="86">
        <f t="shared" si="86"/>
        <v>0.7915488949969236</v>
      </c>
      <c r="I1306" s="62">
        <f t="shared" si="87"/>
        <v>0.10071648388884989</v>
      </c>
    </row>
    <row r="1307" spans="1:9" x14ac:dyDescent="0.2">
      <c r="A1307" s="40">
        <v>42453</v>
      </c>
      <c r="B1307" s="45">
        <f>VLOOKUP(A1307,Template!$A$1:$I$10000,7,FALSE)</f>
        <v>-3.0618441674362673E-3</v>
      </c>
      <c r="C1307" s="45">
        <f>VLOOKUP(A1307,Template!$A$1:$I$10000,9,FALSE)</f>
        <v>-3.6263290983418184E-3</v>
      </c>
      <c r="D1307" s="45">
        <f t="shared" si="88"/>
        <v>5.6448493090555107E-4</v>
      </c>
      <c r="E1307" s="45">
        <f>(VLOOKUP(A1307,Template!$A$1:$I$10000,6,FALSE)/VLOOKUP(A1055,Template!$A$1:$I$10000,6,FALSE))-(VLOOKUP(A1307,Template!$A$1:$I$10000,8,FALSE)/VLOOKUP(A1055,Template!$A$1:$I$10000,8,FALSE))</f>
        <v>5.4328261528620914E-2</v>
      </c>
      <c r="F1307" s="45">
        <f t="shared" si="84"/>
        <v>2.2449603673085268E-4</v>
      </c>
      <c r="G1307" s="46">
        <f t="shared" si="85"/>
        <v>6.8233106304930749E-2</v>
      </c>
      <c r="H1307" s="85">
        <f t="shared" si="86"/>
        <v>0.79621556852226982</v>
      </c>
      <c r="I1307" s="62">
        <f t="shared" si="87"/>
        <v>0.10071648388884989</v>
      </c>
    </row>
    <row r="1308" spans="1:9" x14ac:dyDescent="0.2">
      <c r="A1308" s="36">
        <v>42457</v>
      </c>
      <c r="B1308" s="47">
        <f>VLOOKUP(A1308,Template!$A$1:$I$10000,7,FALSE)</f>
        <v>-2.4078644297192975E-3</v>
      </c>
      <c r="C1308" s="47">
        <f>VLOOKUP(A1308,Template!$A$1:$I$10000,9,FALSE)</f>
        <v>-1.8017461494101994E-4</v>
      </c>
      <c r="D1308" s="47">
        <f t="shared" si="88"/>
        <v>-2.2276898147782775E-3</v>
      </c>
      <c r="E1308" s="47">
        <f>(VLOOKUP(A1308,Template!$A$1:$I$10000,6,FALSE)/VLOOKUP(A1056,Template!$A$1:$I$10000,6,FALSE))-(VLOOKUP(A1308,Template!$A$1:$I$10000,8,FALSE)/VLOOKUP(A1056,Template!$A$1:$I$10000,8,FALSE))</f>
        <v>6.0276269315053477E-2</v>
      </c>
      <c r="F1308" s="47">
        <f t="shared" si="84"/>
        <v>2.1430303179750885E-4</v>
      </c>
      <c r="G1308" s="48">
        <f t="shared" si="85"/>
        <v>6.8233841625113575E-2</v>
      </c>
      <c r="H1308" s="86">
        <f t="shared" si="86"/>
        <v>0.88337792332168352</v>
      </c>
      <c r="I1308" s="62">
        <f t="shared" si="87"/>
        <v>0.10071648388884989</v>
      </c>
    </row>
    <row r="1309" spans="1:9" x14ac:dyDescent="0.2">
      <c r="A1309" s="40">
        <v>42458</v>
      </c>
      <c r="B1309" s="45">
        <f>VLOOKUP(A1309,Template!$A$1:$I$10000,7,FALSE)</f>
        <v>-8.0983167029113901E-4</v>
      </c>
      <c r="C1309" s="45">
        <f>VLOOKUP(A1309,Template!$A$1:$I$10000,9,FALSE)</f>
        <v>8.5546877011239975E-3</v>
      </c>
      <c r="D1309" s="45">
        <f t="shared" si="88"/>
        <v>-9.3645193714151365E-3</v>
      </c>
      <c r="E1309" s="45">
        <f>(VLOOKUP(A1309,Template!$A$1:$I$10000,6,FALSE)/VLOOKUP(A1057,Template!$A$1:$I$10000,6,FALSE))-(VLOOKUP(A1309,Template!$A$1:$I$10000,8,FALSE)/VLOOKUP(A1057,Template!$A$1:$I$10000,8,FALSE))</f>
        <v>4.9081812421060356E-2</v>
      </c>
      <c r="F1309" s="45">
        <f t="shared" si="84"/>
        <v>2.0983207768595675E-4</v>
      </c>
      <c r="G1309" s="46">
        <f t="shared" si="85"/>
        <v>6.7749067981519515E-2</v>
      </c>
      <c r="H1309" s="85">
        <f t="shared" si="86"/>
        <v>0.72446476214918287</v>
      </c>
      <c r="I1309" s="62">
        <f t="shared" si="87"/>
        <v>0.10071648388884989</v>
      </c>
    </row>
    <row r="1310" spans="1:9" x14ac:dyDescent="0.2">
      <c r="A1310" s="36">
        <v>42459</v>
      </c>
      <c r="B1310" s="47">
        <f>VLOOKUP(A1310,Template!$A$1:$I$10000,7,FALSE)</f>
        <v>1.2532920267527059E-2</v>
      </c>
      <c r="C1310" s="47">
        <f>VLOOKUP(A1310,Template!$A$1:$I$10000,9,FALSE)</f>
        <v>7.356450933595271E-3</v>
      </c>
      <c r="D1310" s="47">
        <f t="shared" si="88"/>
        <v>5.176469333931788E-3</v>
      </c>
      <c r="E1310" s="47">
        <f>(VLOOKUP(A1310,Template!$A$1:$I$10000,6,FALSE)/VLOOKUP(A1058,Template!$A$1:$I$10000,6,FALSE))-(VLOOKUP(A1310,Template!$A$1:$I$10000,8,FALSE)/VLOOKUP(A1058,Template!$A$1:$I$10000,8,FALSE))</f>
        <v>5.6217318225481261E-2</v>
      </c>
      <c r="F1310" s="47">
        <f t="shared" si="84"/>
        <v>2.2359344021008861E-4</v>
      </c>
      <c r="G1310" s="48">
        <f t="shared" si="85"/>
        <v>6.8411344146547967E-2</v>
      </c>
      <c r="H1310" s="86">
        <f t="shared" si="86"/>
        <v>0.82175432929741643</v>
      </c>
      <c r="I1310" s="62">
        <f t="shared" si="87"/>
        <v>0.10071648388884989</v>
      </c>
    </row>
    <row r="1311" spans="1:9" x14ac:dyDescent="0.2">
      <c r="A1311" s="40">
        <v>42460</v>
      </c>
      <c r="B1311" s="45">
        <f>VLOOKUP(A1311,Template!$A$1:$I$10000,7,FALSE)</f>
        <v>4.6725244034810931E-3</v>
      </c>
      <c r="C1311" s="45">
        <f>VLOOKUP(A1311,Template!$A$1:$I$10000,9,FALSE)</f>
        <v>-2.2754512260323434E-3</v>
      </c>
      <c r="D1311" s="45">
        <f t="shared" si="88"/>
        <v>6.9479756295134365E-3</v>
      </c>
      <c r="E1311" s="45">
        <f>(VLOOKUP(A1311,Template!$A$1:$I$10000,6,FALSE)/VLOOKUP(A1059,Template!$A$1:$I$10000,6,FALSE))-(VLOOKUP(A1311,Template!$A$1:$I$10000,8,FALSE)/VLOOKUP(A1059,Template!$A$1:$I$10000,8,FALSE))</f>
        <v>6.3493970625728924E-2</v>
      </c>
      <c r="F1311" s="45">
        <f t="shared" si="84"/>
        <v>2.5455544979448226E-4</v>
      </c>
      <c r="G1311" s="46">
        <f t="shared" si="85"/>
        <v>6.8582787627361683E-2</v>
      </c>
      <c r="H1311" s="85">
        <f t="shared" si="86"/>
        <v>0.92580037677554927</v>
      </c>
      <c r="I1311" s="62">
        <f t="shared" si="87"/>
        <v>0.10071648388884989</v>
      </c>
    </row>
    <row r="1312" spans="1:9" x14ac:dyDescent="0.2">
      <c r="A1312" s="36">
        <v>42461</v>
      </c>
      <c r="B1312" s="47">
        <f>VLOOKUP(A1312,Template!$A$1:$I$10000,7,FALSE)</f>
        <v>2.98565623471303E-3</v>
      </c>
      <c r="C1312" s="47">
        <f>VLOOKUP(A1312,Template!$A$1:$I$10000,9,FALSE)</f>
        <v>2.5015936548411499E-3</v>
      </c>
      <c r="D1312" s="47">
        <f t="shared" si="88"/>
        <v>4.8406257987188006E-4</v>
      </c>
      <c r="E1312" s="47">
        <f>(VLOOKUP(A1312,Template!$A$1:$I$10000,6,FALSE)/VLOOKUP(A1060,Template!$A$1:$I$10000,6,FALSE))-(VLOOKUP(A1312,Template!$A$1:$I$10000,8,FALSE)/VLOOKUP(A1060,Template!$A$1:$I$10000,8,FALSE))</f>
        <v>6.7658834736378237E-2</v>
      </c>
      <c r="F1312" s="47">
        <f t="shared" si="84"/>
        <v>2.5696141828136191E-4</v>
      </c>
      <c r="G1312" s="48">
        <f t="shared" si="85"/>
        <v>6.8910178340146164E-2</v>
      </c>
      <c r="H1312" s="86">
        <f t="shared" si="86"/>
        <v>0.98184094666551003</v>
      </c>
      <c r="I1312" s="62">
        <f t="shared" si="87"/>
        <v>0.10071648388884989</v>
      </c>
    </row>
    <row r="1313" spans="1:9" x14ac:dyDescent="0.2">
      <c r="A1313" s="40">
        <v>42464</v>
      </c>
      <c r="B1313" s="45">
        <f>VLOOKUP(A1313,Template!$A$1:$I$10000,7,FALSE)</f>
        <v>2.0382602305395459E-3</v>
      </c>
      <c r="C1313" s="45">
        <f>VLOOKUP(A1313,Template!$A$1:$I$10000,9,FALSE)</f>
        <v>7.0680508899667593E-4</v>
      </c>
      <c r="D1313" s="45">
        <f t="shared" si="88"/>
        <v>1.3314551415428699E-3</v>
      </c>
      <c r="E1313" s="45">
        <f>(VLOOKUP(A1313,Template!$A$1:$I$10000,6,FALSE)/VLOOKUP(A1061,Template!$A$1:$I$10000,6,FALSE))-(VLOOKUP(A1313,Template!$A$1:$I$10000,8,FALSE)/VLOOKUP(A1061,Template!$A$1:$I$10000,8,FALSE))</f>
        <v>7.1339081648688518E-2</v>
      </c>
      <c r="F1313" s="45">
        <f t="shared" si="84"/>
        <v>2.7647224597297359E-4</v>
      </c>
      <c r="G1313" s="46">
        <f t="shared" si="85"/>
        <v>6.8801400826767931E-2</v>
      </c>
      <c r="H1313" s="85">
        <f t="shared" si="86"/>
        <v>1.036884144674759</v>
      </c>
      <c r="I1313" s="62">
        <f t="shared" si="87"/>
        <v>0.10071648388884989</v>
      </c>
    </row>
    <row r="1314" spans="1:9" x14ac:dyDescent="0.2">
      <c r="A1314" s="36">
        <v>42465</v>
      </c>
      <c r="B1314" s="47">
        <f>VLOOKUP(A1314,Template!$A$1:$I$10000,7,FALSE)</f>
        <v>-5.1823510622728275E-3</v>
      </c>
      <c r="C1314" s="47">
        <f>VLOOKUP(A1314,Template!$A$1:$I$10000,9,FALSE)</f>
        <v>-7.5491186366019036E-3</v>
      </c>
      <c r="D1314" s="47">
        <f t="shared" si="88"/>
        <v>2.3667675743290761E-3</v>
      </c>
      <c r="E1314" s="47">
        <f>(VLOOKUP(A1314,Template!$A$1:$I$10000,6,FALSE)/VLOOKUP(A1062,Template!$A$1:$I$10000,6,FALSE))-(VLOOKUP(A1314,Template!$A$1:$I$10000,8,FALSE)/VLOOKUP(A1062,Template!$A$1:$I$10000,8,FALSE))</f>
        <v>7.7771023671530104E-2</v>
      </c>
      <c r="F1314" s="47">
        <f t="shared" si="84"/>
        <v>2.9450769513953605E-4</v>
      </c>
      <c r="G1314" s="48">
        <f t="shared" si="85"/>
        <v>6.8764756828893936E-2</v>
      </c>
      <c r="H1314" s="86">
        <f t="shared" si="86"/>
        <v>1.1309721324987201</v>
      </c>
      <c r="I1314" s="62">
        <f t="shared" si="87"/>
        <v>0.10071648388884989</v>
      </c>
    </row>
    <row r="1315" spans="1:9" x14ac:dyDescent="0.2">
      <c r="A1315" s="40">
        <v>42466</v>
      </c>
      <c r="B1315" s="45">
        <f>VLOOKUP(A1315,Template!$A$1:$I$10000,7,FALSE)</f>
        <v>-8.3646563581485367E-3</v>
      </c>
      <c r="C1315" s="45">
        <f>VLOOKUP(A1315,Template!$A$1:$I$10000,9,FALSE)</f>
        <v>-9.4150717672836226E-3</v>
      </c>
      <c r="D1315" s="45">
        <f t="shared" si="88"/>
        <v>1.0504154091350859E-3</v>
      </c>
      <c r="E1315" s="45">
        <f>(VLOOKUP(A1315,Template!$A$1:$I$10000,6,FALSE)/VLOOKUP(A1063,Template!$A$1:$I$10000,6,FALSE))-(VLOOKUP(A1315,Template!$A$1:$I$10000,8,FALSE)/VLOOKUP(A1063,Template!$A$1:$I$10000,8,FALSE))</f>
        <v>7.1808478392293984E-2</v>
      </c>
      <c r="F1315" s="45">
        <f t="shared" si="84"/>
        <v>3.1654984537125364E-4</v>
      </c>
      <c r="G1315" s="46">
        <f t="shared" si="85"/>
        <v>6.8625763324629468E-2</v>
      </c>
      <c r="H1315" s="85">
        <f t="shared" si="86"/>
        <v>1.0463778457750466</v>
      </c>
      <c r="I1315" s="62">
        <f t="shared" si="87"/>
        <v>0.10071648388884989</v>
      </c>
    </row>
    <row r="1316" spans="1:9" x14ac:dyDescent="0.2">
      <c r="A1316" s="36">
        <v>42467</v>
      </c>
      <c r="B1316" s="47">
        <f>VLOOKUP(A1316,Template!$A$1:$I$10000,7,FALSE)</f>
        <v>-2.1769421974142666E-3</v>
      </c>
      <c r="C1316" s="47">
        <f>VLOOKUP(A1316,Template!$A$1:$I$10000,9,FALSE)</f>
        <v>1.740742648194793E-3</v>
      </c>
      <c r="D1316" s="47">
        <f t="shared" si="88"/>
        <v>-3.9176848456090596E-3</v>
      </c>
      <c r="E1316" s="47">
        <f>(VLOOKUP(A1316,Template!$A$1:$I$10000,6,FALSE)/VLOOKUP(A1064,Template!$A$1:$I$10000,6,FALSE))-(VLOOKUP(A1316,Template!$A$1:$I$10000,8,FALSE)/VLOOKUP(A1064,Template!$A$1:$I$10000,8,FALSE))</f>
        <v>6.8788221527703808E-2</v>
      </c>
      <c r="F1316" s="47">
        <f t="shared" si="84"/>
        <v>2.7897679367556283E-4</v>
      </c>
      <c r="G1316" s="48">
        <f t="shared" si="85"/>
        <v>6.8425327741630931E-2</v>
      </c>
      <c r="H1316" s="86">
        <f t="shared" si="86"/>
        <v>1.005303500882643</v>
      </c>
      <c r="I1316" s="62">
        <f t="shared" si="87"/>
        <v>0.10071648388884989</v>
      </c>
    </row>
    <row r="1317" spans="1:9" x14ac:dyDescent="0.2">
      <c r="A1317" s="40">
        <v>42468</v>
      </c>
      <c r="B1317" s="45">
        <f>VLOOKUP(A1317,Template!$A$1:$I$10000,7,FALSE)</f>
        <v>1.1940285006678097E-2</v>
      </c>
      <c r="C1317" s="45">
        <f>VLOOKUP(A1317,Template!$A$1:$I$10000,9,FALSE)</f>
        <v>9.4263475024163323E-3</v>
      </c>
      <c r="D1317" s="45">
        <f t="shared" si="88"/>
        <v>2.5139375042617651E-3</v>
      </c>
      <c r="E1317" s="45">
        <f>(VLOOKUP(A1317,Template!$A$1:$I$10000,6,FALSE)/VLOOKUP(A1065,Template!$A$1:$I$10000,6,FALSE))-(VLOOKUP(A1317,Template!$A$1:$I$10000,8,FALSE)/VLOOKUP(A1065,Template!$A$1:$I$10000,8,FALSE))</f>
        <v>7.3796162411629451E-2</v>
      </c>
      <c r="F1317" s="45">
        <f t="shared" si="84"/>
        <v>2.9298373116954724E-4</v>
      </c>
      <c r="G1317" s="46">
        <f t="shared" si="85"/>
        <v>6.8542331357716868E-2</v>
      </c>
      <c r="H1317" s="85">
        <f t="shared" si="86"/>
        <v>1.0766508951452682</v>
      </c>
      <c r="I1317" s="62">
        <f t="shared" si="87"/>
        <v>0.10071648388884989</v>
      </c>
    </row>
    <row r="1318" spans="1:9" x14ac:dyDescent="0.2">
      <c r="A1318" s="36">
        <v>42471</v>
      </c>
      <c r="B1318" s="47">
        <f>VLOOKUP(A1318,Template!$A$1:$I$10000,7,FALSE)</f>
        <v>-1.8999708771860746E-4</v>
      </c>
      <c r="C1318" s="47">
        <f>VLOOKUP(A1318,Template!$A$1:$I$10000,9,FALSE)</f>
        <v>-8.7857126486245996E-4</v>
      </c>
      <c r="D1318" s="47">
        <f t="shared" si="88"/>
        <v>6.8857417714385249E-4</v>
      </c>
      <c r="E1318" s="47">
        <f>(VLOOKUP(A1318,Template!$A$1:$I$10000,6,FALSE)/VLOOKUP(A1066,Template!$A$1:$I$10000,6,FALSE))-(VLOOKUP(A1318,Template!$A$1:$I$10000,8,FALSE)/VLOOKUP(A1066,Template!$A$1:$I$10000,8,FALSE))</f>
        <v>7.4333155432647735E-2</v>
      </c>
      <c r="F1318" s="47">
        <f t="shared" si="84"/>
        <v>3.0225066074642042E-4</v>
      </c>
      <c r="G1318" s="48">
        <f t="shared" si="85"/>
        <v>6.8550670921097345E-2</v>
      </c>
      <c r="H1318" s="86">
        <f t="shared" si="86"/>
        <v>1.0843534342385373</v>
      </c>
      <c r="I1318" s="62">
        <f t="shared" si="87"/>
        <v>0.10071648388884989</v>
      </c>
    </row>
    <row r="1319" spans="1:9" x14ac:dyDescent="0.2">
      <c r="A1319" s="40">
        <v>42472</v>
      </c>
      <c r="B1319" s="45">
        <f>VLOOKUP(A1319,Template!$A$1:$I$10000,7,FALSE)</f>
        <v>-6.3155498029277002E-4</v>
      </c>
      <c r="C1319" s="45">
        <f>VLOOKUP(A1319,Template!$A$1:$I$10000,9,FALSE)</f>
        <v>7.7229327773500334E-3</v>
      </c>
      <c r="D1319" s="45">
        <f t="shared" si="88"/>
        <v>-8.3544877576428034E-3</v>
      </c>
      <c r="E1319" s="45">
        <f>(VLOOKUP(A1319,Template!$A$1:$I$10000,6,FALSE)/VLOOKUP(A1067,Template!$A$1:$I$10000,6,FALSE))-(VLOOKUP(A1319,Template!$A$1:$I$10000,8,FALSE)/VLOOKUP(A1067,Template!$A$1:$I$10000,8,FALSE))</f>
        <v>6.2624071160695349E-2</v>
      </c>
      <c r="F1319" s="45">
        <f t="shared" si="84"/>
        <v>2.6984049262113174E-4</v>
      </c>
      <c r="G1319" s="46">
        <f t="shared" si="85"/>
        <v>6.8550232947065887E-2</v>
      </c>
      <c r="H1319" s="85">
        <f t="shared" si="86"/>
        <v>0.91355008536664362</v>
      </c>
      <c r="I1319" s="62">
        <f t="shared" si="87"/>
        <v>0.10071648388884989</v>
      </c>
    </row>
    <row r="1320" spans="1:9" x14ac:dyDescent="0.2">
      <c r="A1320" s="36">
        <v>42473</v>
      </c>
      <c r="B1320" s="47">
        <f>VLOOKUP(A1320,Template!$A$1:$I$10000,7,FALSE)</f>
        <v>9.4951890210610568E-3</v>
      </c>
      <c r="C1320" s="47">
        <f>VLOOKUP(A1320,Template!$A$1:$I$10000,9,FALSE)</f>
        <v>9.0042694401160084E-4</v>
      </c>
      <c r="D1320" s="47">
        <f t="shared" si="88"/>
        <v>8.5947620770494559E-3</v>
      </c>
      <c r="E1320" s="47">
        <f>(VLOOKUP(A1320,Template!$A$1:$I$10000,6,FALSE)/VLOOKUP(A1068,Template!$A$1:$I$10000,6,FALSE))-(VLOOKUP(A1320,Template!$A$1:$I$10000,8,FALSE)/VLOOKUP(A1068,Template!$A$1:$I$10000,8,FALSE))</f>
        <v>6.8860080193906992E-2</v>
      </c>
      <c r="F1320" s="47">
        <f t="shared" si="84"/>
        <v>2.9209759429987581E-4</v>
      </c>
      <c r="G1320" s="48">
        <f t="shared" si="85"/>
        <v>6.9041953552637647E-2</v>
      </c>
      <c r="H1320" s="86">
        <f t="shared" si="86"/>
        <v>0.99736575590098275</v>
      </c>
      <c r="I1320" s="62">
        <f t="shared" si="87"/>
        <v>0.10071648388884989</v>
      </c>
    </row>
    <row r="1321" spans="1:9" x14ac:dyDescent="0.2">
      <c r="A1321" s="40">
        <v>42474</v>
      </c>
      <c r="B1321" s="45">
        <f>VLOOKUP(A1321,Template!$A$1:$I$10000,7,FALSE)</f>
        <v>1.5417446942687096E-3</v>
      </c>
      <c r="C1321" s="45">
        <f>VLOOKUP(A1321,Template!$A$1:$I$10000,9,FALSE)</f>
        <v>-1.6880452032224103E-3</v>
      </c>
      <c r="D1321" s="45">
        <f t="shared" si="88"/>
        <v>3.2297898974911199E-3</v>
      </c>
      <c r="E1321" s="45">
        <f>(VLOOKUP(A1321,Template!$A$1:$I$10000,6,FALSE)/VLOOKUP(A1069,Template!$A$1:$I$10000,6,FALSE))-(VLOOKUP(A1321,Template!$A$1:$I$10000,8,FALSE)/VLOOKUP(A1069,Template!$A$1:$I$10000,8,FALSE))</f>
        <v>6.6518351031842893E-2</v>
      </c>
      <c r="F1321" s="45">
        <f t="shared" si="84"/>
        <v>2.9561768336818932E-4</v>
      </c>
      <c r="G1321" s="46">
        <f t="shared" si="85"/>
        <v>6.9512954293169074E-2</v>
      </c>
      <c r="H1321" s="85">
        <f t="shared" si="86"/>
        <v>0.95692021304839781</v>
      </c>
      <c r="I1321" s="62">
        <f t="shared" si="87"/>
        <v>0.10071648388884989</v>
      </c>
    </row>
    <row r="1322" spans="1:9" x14ac:dyDescent="0.2">
      <c r="A1322" s="36">
        <v>42475</v>
      </c>
      <c r="B1322" s="47">
        <f>VLOOKUP(A1322,Template!$A$1:$I$10000,7,FALSE)</f>
        <v>2.4054002010367448E-3</v>
      </c>
      <c r="C1322" s="47">
        <f>VLOOKUP(A1322,Template!$A$1:$I$10000,9,FALSE)</f>
        <v>2.9109797092057299E-3</v>
      </c>
      <c r="D1322" s="47">
        <f t="shared" si="88"/>
        <v>-5.0557950816898511E-4</v>
      </c>
      <c r="E1322" s="47">
        <f>(VLOOKUP(A1322,Template!$A$1:$I$10000,6,FALSE)/VLOOKUP(A1070,Template!$A$1:$I$10000,6,FALSE))-(VLOOKUP(A1322,Template!$A$1:$I$10000,8,FALSE)/VLOOKUP(A1070,Template!$A$1:$I$10000,8,FALSE))</f>
        <v>7.3313132334172137E-2</v>
      </c>
      <c r="F1322" s="47">
        <f t="shared" si="84"/>
        <v>2.7225340630355961E-4</v>
      </c>
      <c r="G1322" s="48">
        <f t="shared" si="85"/>
        <v>6.9385942226464395E-2</v>
      </c>
      <c r="H1322" s="86">
        <f t="shared" si="86"/>
        <v>1.0565992185404074</v>
      </c>
      <c r="I1322" s="62">
        <f t="shared" si="87"/>
        <v>0.10071648388884989</v>
      </c>
    </row>
    <row r="1323" spans="1:9" x14ac:dyDescent="0.2">
      <c r="A1323" s="40">
        <v>42478</v>
      </c>
      <c r="B1323" s="45">
        <f>VLOOKUP(A1323,Template!$A$1:$I$10000,7,FALSE)</f>
        <v>-2.482210637246296E-3</v>
      </c>
      <c r="C1323" s="45">
        <f>VLOOKUP(A1323,Template!$A$1:$I$10000,9,FALSE)</f>
        <v>7.5970580960404988E-4</v>
      </c>
      <c r="D1323" s="45">
        <f t="shared" si="88"/>
        <v>-3.2419164468503459E-3</v>
      </c>
      <c r="E1323" s="45">
        <f>(VLOOKUP(A1323,Template!$A$1:$I$10000,6,FALSE)/VLOOKUP(A1071,Template!$A$1:$I$10000,6,FALSE))-(VLOOKUP(A1323,Template!$A$1:$I$10000,8,FALSE)/VLOOKUP(A1071,Template!$A$1:$I$10000,8,FALSE))</f>
        <v>7.0915240152434666E-2</v>
      </c>
      <c r="F1323" s="45">
        <f t="shared" si="84"/>
        <v>2.8463756671892517E-4</v>
      </c>
      <c r="G1323" s="46">
        <f t="shared" si="85"/>
        <v>6.9068656459826933E-2</v>
      </c>
      <c r="H1323" s="85">
        <f t="shared" si="86"/>
        <v>1.0267354801331887</v>
      </c>
      <c r="I1323" s="62">
        <f t="shared" si="87"/>
        <v>0.10071648388884989</v>
      </c>
    </row>
    <row r="1324" spans="1:9" x14ac:dyDescent="0.2">
      <c r="A1324" s="36">
        <v>42479</v>
      </c>
      <c r="B1324" s="47">
        <f>VLOOKUP(A1324,Template!$A$1:$I$10000,7,FALSE)</f>
        <v>6.7827939022666595E-3</v>
      </c>
      <c r="C1324" s="47">
        <f>VLOOKUP(A1324,Template!$A$1:$I$10000,9,FALSE)</f>
        <v>6.2117440549598335E-3</v>
      </c>
      <c r="D1324" s="47">
        <f t="shared" si="88"/>
        <v>5.7104984730682595E-4</v>
      </c>
      <c r="E1324" s="47">
        <f>(VLOOKUP(A1324,Template!$A$1:$I$10000,6,FALSE)/VLOOKUP(A1072,Template!$A$1:$I$10000,6,FALSE))-(VLOOKUP(A1324,Template!$A$1:$I$10000,8,FALSE)/VLOOKUP(A1072,Template!$A$1:$I$10000,8,FALSE))</f>
        <v>7.4697609651221519E-2</v>
      </c>
      <c r="F1324" s="47">
        <f t="shared" si="84"/>
        <v>2.9177600025513678E-4</v>
      </c>
      <c r="G1324" s="48">
        <f t="shared" si="85"/>
        <v>6.9142514892701387E-2</v>
      </c>
      <c r="H1324" s="86">
        <f t="shared" si="86"/>
        <v>1.0803426772535074</v>
      </c>
      <c r="I1324" s="62">
        <f t="shared" si="87"/>
        <v>0.10071648388884989</v>
      </c>
    </row>
    <row r="1325" spans="1:9" x14ac:dyDescent="0.2">
      <c r="A1325" s="40">
        <v>42480</v>
      </c>
      <c r="B1325" s="45">
        <f>VLOOKUP(A1325,Template!$A$1:$I$10000,7,FALSE)</f>
        <v>5.5717376701291954E-6</v>
      </c>
      <c r="C1325" s="45">
        <f>VLOOKUP(A1325,Template!$A$1:$I$10000,9,FALSE)</f>
        <v>-1.1604882572623376E-3</v>
      </c>
      <c r="D1325" s="45">
        <f t="shared" si="88"/>
        <v>1.1660599949324668E-3</v>
      </c>
      <c r="E1325" s="45">
        <f>(VLOOKUP(A1325,Template!$A$1:$I$10000,6,FALSE)/VLOOKUP(A1073,Template!$A$1:$I$10000,6,FALSE))-(VLOOKUP(A1325,Template!$A$1:$I$10000,8,FALSE)/VLOOKUP(A1073,Template!$A$1:$I$10000,8,FALSE))</f>
        <v>6.6357235321911623E-2</v>
      </c>
      <c r="F1325" s="45">
        <f t="shared" si="84"/>
        <v>3.0921446226248489E-4</v>
      </c>
      <c r="G1325" s="46">
        <f t="shared" si="85"/>
        <v>6.9051801676797919E-2</v>
      </c>
      <c r="H1325" s="85">
        <f t="shared" si="86"/>
        <v>0.96097760971540735</v>
      </c>
      <c r="I1325" s="62">
        <f t="shared" si="87"/>
        <v>0.10071648388884989</v>
      </c>
    </row>
    <row r="1326" spans="1:9" x14ac:dyDescent="0.2">
      <c r="A1326" s="36">
        <v>42481</v>
      </c>
      <c r="B1326" s="47">
        <f>VLOOKUP(A1326,Template!$A$1:$I$10000,7,FALSE)</f>
        <v>5.3277896916004153E-4</v>
      </c>
      <c r="C1326" s="47">
        <f>VLOOKUP(A1326,Template!$A$1:$I$10000,9,FALSE)</f>
        <v>3.4880190310326853E-4</v>
      </c>
      <c r="D1326" s="47">
        <f t="shared" si="88"/>
        <v>1.83977066056773E-4</v>
      </c>
      <c r="E1326" s="47">
        <f>(VLOOKUP(A1326,Template!$A$1:$I$10000,6,FALSE)/VLOOKUP(A1074,Template!$A$1:$I$10000,6,FALSE))-(VLOOKUP(A1326,Template!$A$1:$I$10000,8,FALSE)/VLOOKUP(A1074,Template!$A$1:$I$10000,8,FALSE))</f>
        <v>6.6610254439487648E-2</v>
      </c>
      <c r="F1326" s="47">
        <f t="shared" si="84"/>
        <v>2.7141244304296338E-4</v>
      </c>
      <c r="G1326" s="48">
        <f t="shared" si="85"/>
        <v>6.8403895527739844E-2</v>
      </c>
      <c r="H1326" s="86">
        <f t="shared" si="86"/>
        <v>0.9737786704336916</v>
      </c>
      <c r="I1326" s="62">
        <f t="shared" si="87"/>
        <v>0.10071648388884989</v>
      </c>
    </row>
    <row r="1327" spans="1:9" x14ac:dyDescent="0.2">
      <c r="A1327" s="40">
        <v>42482</v>
      </c>
      <c r="B1327" s="45">
        <f>VLOOKUP(A1327,Template!$A$1:$I$10000,7,FALSE)</f>
        <v>-1.6160074504846245E-3</v>
      </c>
      <c r="C1327" s="45">
        <f>VLOOKUP(A1327,Template!$A$1:$I$10000,9,FALSE)</f>
        <v>-3.6021934247427723E-3</v>
      </c>
      <c r="D1327" s="45">
        <f t="shared" si="88"/>
        <v>1.9861859742581478E-3</v>
      </c>
      <c r="E1327" s="45">
        <f>(VLOOKUP(A1327,Template!$A$1:$I$10000,6,FALSE)/VLOOKUP(A1075,Template!$A$1:$I$10000,6,FALSE))-(VLOOKUP(A1327,Template!$A$1:$I$10000,8,FALSE)/VLOOKUP(A1075,Template!$A$1:$I$10000,8,FALSE))</f>
        <v>7.1527981358004644E-2</v>
      </c>
      <c r="F1327" s="45">
        <f t="shared" si="84"/>
        <v>2.791974938429648E-4</v>
      </c>
      <c r="G1327" s="46">
        <f t="shared" si="85"/>
        <v>6.8403473348273097E-2</v>
      </c>
      <c r="H1327" s="85">
        <f t="shared" si="86"/>
        <v>1.0456776221555777</v>
      </c>
      <c r="I1327" s="62">
        <f t="shared" si="87"/>
        <v>0.10071648388884989</v>
      </c>
    </row>
    <row r="1328" spans="1:9" x14ac:dyDescent="0.2">
      <c r="A1328" s="36">
        <v>42485</v>
      </c>
      <c r="B1328" s="47">
        <f>VLOOKUP(A1328,Template!$A$1:$I$10000,7,FALSE)</f>
        <v>-7.3016675308170687E-3</v>
      </c>
      <c r="C1328" s="47">
        <f>VLOOKUP(A1328,Template!$A$1:$I$10000,9,FALSE)</f>
        <v>-4.7581883638377898E-3</v>
      </c>
      <c r="D1328" s="47">
        <f t="shared" si="88"/>
        <v>-2.5434791669792789E-3</v>
      </c>
      <c r="E1328" s="47">
        <f>(VLOOKUP(A1328,Template!$A$1:$I$10000,6,FALSE)/VLOOKUP(A1076,Template!$A$1:$I$10000,6,FALSE))-(VLOOKUP(A1328,Template!$A$1:$I$10000,8,FALSE)/VLOOKUP(A1076,Template!$A$1:$I$10000,8,FALSE))</f>
        <v>6.6834177078506918E-2</v>
      </c>
      <c r="F1328" s="47">
        <f t="shared" si="84"/>
        <v>2.8162094575306788E-4</v>
      </c>
      <c r="G1328" s="48">
        <f t="shared" si="85"/>
        <v>6.8337934860496746E-2</v>
      </c>
      <c r="H1328" s="86">
        <f t="shared" si="86"/>
        <v>0.97799527034202072</v>
      </c>
      <c r="I1328" s="62">
        <f t="shared" si="87"/>
        <v>0.10071648388884989</v>
      </c>
    </row>
    <row r="1329" spans="1:9" x14ac:dyDescent="0.2">
      <c r="A1329" s="40">
        <v>42486</v>
      </c>
      <c r="B1329" s="45">
        <f>VLOOKUP(A1329,Template!$A$1:$I$10000,7,FALSE)</f>
        <v>1.8173624576078851E-4</v>
      </c>
      <c r="C1329" s="45">
        <f>VLOOKUP(A1329,Template!$A$1:$I$10000,9,FALSE)</f>
        <v>-8.8535869675165912E-5</v>
      </c>
      <c r="D1329" s="45">
        <f t="shared" si="88"/>
        <v>2.7027211543595442E-4</v>
      </c>
      <c r="E1329" s="45">
        <f>(VLOOKUP(A1329,Template!$A$1:$I$10000,6,FALSE)/VLOOKUP(A1077,Template!$A$1:$I$10000,6,FALSE))-(VLOOKUP(A1329,Template!$A$1:$I$10000,8,FALSE)/VLOOKUP(A1077,Template!$A$1:$I$10000,8,FALSE))</f>
        <v>6.6762707970176915E-2</v>
      </c>
      <c r="F1329" s="45">
        <f t="shared" si="84"/>
        <v>2.7671991872004641E-4</v>
      </c>
      <c r="G1329" s="46">
        <f t="shared" si="85"/>
        <v>6.8385646257153321E-2</v>
      </c>
      <c r="H1329" s="85">
        <f t="shared" si="86"/>
        <v>0.97626785186947562</v>
      </c>
      <c r="I1329" s="62">
        <f t="shared" si="87"/>
        <v>0.10071648388884989</v>
      </c>
    </row>
    <row r="1330" spans="1:9" x14ac:dyDescent="0.2">
      <c r="A1330" s="36">
        <v>42487</v>
      </c>
      <c r="B1330" s="47">
        <f>VLOOKUP(A1330,Template!$A$1:$I$10000,7,FALSE)</f>
        <v>1.9058190394820596E-3</v>
      </c>
      <c r="C1330" s="47">
        <f>VLOOKUP(A1330,Template!$A$1:$I$10000,9,FALSE)</f>
        <v>6.7622095450117214E-3</v>
      </c>
      <c r="D1330" s="47">
        <f t="shared" si="88"/>
        <v>-4.8563905055296619E-3</v>
      </c>
      <c r="E1330" s="47">
        <f>(VLOOKUP(A1330,Template!$A$1:$I$10000,6,FALSE)/VLOOKUP(A1078,Template!$A$1:$I$10000,6,FALSE))-(VLOOKUP(A1330,Template!$A$1:$I$10000,8,FALSE)/VLOOKUP(A1078,Template!$A$1:$I$10000,8,FALSE))</f>
        <v>6.0599806611017937E-2</v>
      </c>
      <c r="F1330" s="47">
        <f t="shared" si="84"/>
        <v>2.5740174020251488E-4</v>
      </c>
      <c r="G1330" s="48">
        <f t="shared" si="85"/>
        <v>6.8385201983666183E-2</v>
      </c>
      <c r="H1330" s="86">
        <f t="shared" si="86"/>
        <v>0.88615380013781653</v>
      </c>
      <c r="I1330" s="62">
        <f t="shared" si="87"/>
        <v>0.10071648388884989</v>
      </c>
    </row>
    <row r="1331" spans="1:9" x14ac:dyDescent="0.2">
      <c r="A1331" s="40">
        <v>42488</v>
      </c>
      <c r="B1331" s="45">
        <f>VLOOKUP(A1331,Template!$A$1:$I$10000,7,FALSE)</f>
        <v>1.2948960249094643E-2</v>
      </c>
      <c r="C1331" s="45">
        <f>VLOOKUP(A1331,Template!$A$1:$I$10000,9,FALSE)</f>
        <v>1.0807673171540744E-2</v>
      </c>
      <c r="D1331" s="45">
        <f t="shared" si="88"/>
        <v>2.1412870775538995E-3</v>
      </c>
      <c r="E1331" s="45">
        <f>(VLOOKUP(A1331,Template!$A$1:$I$10000,6,FALSE)/VLOOKUP(A1079,Template!$A$1:$I$10000,6,FALSE))-(VLOOKUP(A1331,Template!$A$1:$I$10000,8,FALSE)/VLOOKUP(A1079,Template!$A$1:$I$10000,8,FALSE))</f>
        <v>6.6623771323441106E-2</v>
      </c>
      <c r="F1331" s="45">
        <f t="shared" si="84"/>
        <v>2.610985548418918E-4</v>
      </c>
      <c r="G1331" s="46">
        <f t="shared" si="85"/>
        <v>6.8571044178305424E-2</v>
      </c>
      <c r="H1331" s="85">
        <f t="shared" si="86"/>
        <v>0.97160211167558097</v>
      </c>
      <c r="I1331" s="62">
        <f t="shared" si="87"/>
        <v>0.10071648388884989</v>
      </c>
    </row>
    <row r="1332" spans="1:9" x14ac:dyDescent="0.2">
      <c r="A1332" s="36">
        <v>42489</v>
      </c>
      <c r="B1332" s="47">
        <f>VLOOKUP(A1332,Template!$A$1:$I$10000,7,FALSE)</f>
        <v>-7.3524380940592771E-4</v>
      </c>
      <c r="C1332" s="47">
        <f>VLOOKUP(A1332,Template!$A$1:$I$10000,9,FALSE)</f>
        <v>-5.1011910236936631E-3</v>
      </c>
      <c r="D1332" s="47">
        <f t="shared" si="88"/>
        <v>4.3659472142877354E-3</v>
      </c>
      <c r="E1332" s="47">
        <f>(VLOOKUP(A1332,Template!$A$1:$I$10000,6,FALSE)/VLOOKUP(A1080,Template!$A$1:$I$10000,6,FALSE))-(VLOOKUP(A1332,Template!$A$1:$I$10000,8,FALSE)/VLOOKUP(A1080,Template!$A$1:$I$10000,8,FALSE))</f>
        <v>6.2971686564425866E-2</v>
      </c>
      <c r="F1332" s="47">
        <f t="shared" si="84"/>
        <v>2.933472635579739E-4</v>
      </c>
      <c r="G1332" s="48">
        <f t="shared" si="85"/>
        <v>6.8476162970924848E-2</v>
      </c>
      <c r="H1332" s="86">
        <f t="shared" si="86"/>
        <v>0.91961470725460781</v>
      </c>
      <c r="I1332" s="62">
        <f t="shared" si="87"/>
        <v>0.10071648388884989</v>
      </c>
    </row>
    <row r="1333" spans="1:9" x14ac:dyDescent="0.2">
      <c r="A1333" s="40">
        <v>42492</v>
      </c>
      <c r="B1333" s="45">
        <f>VLOOKUP(A1333,Template!$A$1:$I$10000,7,FALSE)</f>
        <v>-6.0897436293952945E-3</v>
      </c>
      <c r="C1333" s="45">
        <f>VLOOKUP(A1333,Template!$A$1:$I$10000,9,FALSE)</f>
        <v>4.9224526307622973E-4</v>
      </c>
      <c r="D1333" s="45">
        <f t="shared" si="88"/>
        <v>-6.5819888924715242E-3</v>
      </c>
      <c r="E1333" s="45">
        <f>(VLOOKUP(A1333,Template!$A$1:$I$10000,6,FALSE)/VLOOKUP(A1081,Template!$A$1:$I$10000,6,FALSE))-(VLOOKUP(A1333,Template!$A$1:$I$10000,8,FALSE)/VLOOKUP(A1081,Template!$A$1:$I$10000,8,FALSE))</f>
        <v>5.672366496813297E-2</v>
      </c>
      <c r="F1333" s="45">
        <f t="shared" si="84"/>
        <v>2.3519805414462657E-4</v>
      </c>
      <c r="G1333" s="46">
        <f t="shared" si="85"/>
        <v>6.814546519083467E-2</v>
      </c>
      <c r="H1333" s="85">
        <f t="shared" si="86"/>
        <v>0.83239089804851907</v>
      </c>
      <c r="I1333" s="62">
        <f t="shared" si="87"/>
        <v>0.10071648388884989</v>
      </c>
    </row>
    <row r="1334" spans="1:9" x14ac:dyDescent="0.2">
      <c r="A1334" s="36">
        <v>42493</v>
      </c>
      <c r="B1334" s="47">
        <f>VLOOKUP(A1334,Template!$A$1:$I$10000,7,FALSE)</f>
        <v>-8.2792332769043853E-4</v>
      </c>
      <c r="C1334" s="47">
        <f>VLOOKUP(A1334,Template!$A$1:$I$10000,9,FALSE)</f>
        <v>-6.6682650522975617E-4</v>
      </c>
      <c r="D1334" s="47">
        <f t="shared" si="88"/>
        <v>-1.6109682246068235E-4</v>
      </c>
      <c r="E1334" s="47">
        <f>(VLOOKUP(A1334,Template!$A$1:$I$10000,6,FALSE)/VLOOKUP(A1082,Template!$A$1:$I$10000,6,FALSE))-(VLOOKUP(A1334,Template!$A$1:$I$10000,8,FALSE)/VLOOKUP(A1082,Template!$A$1:$I$10000,8,FALSE))</f>
        <v>6.1051075330472493E-2</v>
      </c>
      <c r="F1334" s="47">
        <f t="shared" si="84"/>
        <v>2.3524357723379133E-4</v>
      </c>
      <c r="G1334" s="48">
        <f t="shared" si="85"/>
        <v>6.8487087388850718E-2</v>
      </c>
      <c r="H1334" s="86">
        <f t="shared" si="86"/>
        <v>0.89142461240673576</v>
      </c>
      <c r="I1334" s="62">
        <f t="shared" si="87"/>
        <v>0.10071648388884989</v>
      </c>
    </row>
    <row r="1335" spans="1:9" x14ac:dyDescent="0.2">
      <c r="A1335" s="40">
        <v>42494</v>
      </c>
      <c r="B1335" s="45">
        <f>VLOOKUP(A1335,Template!$A$1:$I$10000,7,FALSE)</f>
        <v>9.3960550894722772E-4</v>
      </c>
      <c r="C1335" s="45">
        <f>VLOOKUP(A1335,Template!$A$1:$I$10000,9,FALSE)</f>
        <v>1.1920917085896932E-3</v>
      </c>
      <c r="D1335" s="45">
        <f t="shared" si="88"/>
        <v>-2.5248619964246544E-4</v>
      </c>
      <c r="E1335" s="45">
        <f>(VLOOKUP(A1335,Template!$A$1:$I$10000,6,FALSE)/VLOOKUP(A1083,Template!$A$1:$I$10000,6,FALSE))-(VLOOKUP(A1335,Template!$A$1:$I$10000,8,FALSE)/VLOOKUP(A1083,Template!$A$1:$I$10000,8,FALSE))</f>
        <v>6.4399875483389324E-2</v>
      </c>
      <c r="F1335" s="45">
        <f t="shared" si="84"/>
        <v>2.5063850438076092E-4</v>
      </c>
      <c r="G1335" s="46">
        <f t="shared" si="85"/>
        <v>6.8346754413767224E-2</v>
      </c>
      <c r="H1335" s="85">
        <f t="shared" si="86"/>
        <v>0.94225213817054532</v>
      </c>
      <c r="I1335" s="62">
        <f t="shared" si="87"/>
        <v>0.10071648388884989</v>
      </c>
    </row>
    <row r="1336" spans="1:9" x14ac:dyDescent="0.2">
      <c r="A1336" s="36">
        <v>42495</v>
      </c>
      <c r="B1336" s="47">
        <f>VLOOKUP(A1336,Template!$A$1:$I$10000,7,FALSE)</f>
        <v>3.6622793744862658E-3</v>
      </c>
      <c r="C1336" s="47">
        <f>VLOOKUP(A1336,Template!$A$1:$I$10000,9,FALSE)</f>
        <v>2.0718197566735874E-3</v>
      </c>
      <c r="D1336" s="47">
        <f t="shared" si="88"/>
        <v>1.5904596178126784E-3</v>
      </c>
      <c r="E1336" s="47">
        <f>(VLOOKUP(A1336,Template!$A$1:$I$10000,6,FALSE)/VLOOKUP(A1084,Template!$A$1:$I$10000,6,FALSE))-(VLOOKUP(A1336,Template!$A$1:$I$10000,8,FALSE)/VLOOKUP(A1084,Template!$A$1:$I$10000,8,FALSE))</f>
        <v>6.6845790121651483E-2</v>
      </c>
      <c r="F1336" s="47">
        <f t="shared" si="84"/>
        <v>2.7089718322442758E-4</v>
      </c>
      <c r="G1336" s="48">
        <f t="shared" si="85"/>
        <v>6.8242866628199061E-2</v>
      </c>
      <c r="H1336" s="86">
        <f t="shared" si="86"/>
        <v>0.97952787484501302</v>
      </c>
      <c r="I1336" s="62">
        <f t="shared" si="87"/>
        <v>0.10071648388884989</v>
      </c>
    </row>
    <row r="1337" spans="1:9" x14ac:dyDescent="0.2">
      <c r="A1337" s="40">
        <v>42496</v>
      </c>
      <c r="B1337" s="45">
        <f>VLOOKUP(A1337,Template!$A$1:$I$10000,7,FALSE)</f>
        <v>-2.2401311364106391E-5</v>
      </c>
      <c r="C1337" s="45">
        <f>VLOOKUP(A1337,Template!$A$1:$I$10000,9,FALSE)</f>
        <v>-2.844730522812644E-3</v>
      </c>
      <c r="D1337" s="45">
        <f t="shared" si="88"/>
        <v>2.8223292114485377E-3</v>
      </c>
      <c r="E1337" s="45">
        <f>(VLOOKUP(A1337,Template!$A$1:$I$10000,6,FALSE)/VLOOKUP(A1085,Template!$A$1:$I$10000,6,FALSE))-(VLOOKUP(A1337,Template!$A$1:$I$10000,8,FALSE)/VLOOKUP(A1085,Template!$A$1:$I$10000,8,FALSE))</f>
        <v>7.2336152703931345E-2</v>
      </c>
      <c r="F1337" s="45">
        <f t="shared" si="84"/>
        <v>2.8595504409406418E-4</v>
      </c>
      <c r="G1337" s="46">
        <f t="shared" si="85"/>
        <v>6.8244034659575042E-2</v>
      </c>
      <c r="H1337" s="85">
        <f t="shared" si="86"/>
        <v>1.0599630145663164</v>
      </c>
      <c r="I1337" s="62">
        <f t="shared" si="87"/>
        <v>0.10071648388884989</v>
      </c>
    </row>
    <row r="1338" spans="1:9" x14ac:dyDescent="0.2">
      <c r="A1338" s="36">
        <v>42499</v>
      </c>
      <c r="B1338" s="47">
        <f>VLOOKUP(A1338,Template!$A$1:$I$10000,7,FALSE)</f>
        <v>-6.949191619265549E-3</v>
      </c>
      <c r="C1338" s="47">
        <f>VLOOKUP(A1338,Template!$A$1:$I$10000,9,FALSE)</f>
        <v>-4.1743483669829384E-3</v>
      </c>
      <c r="D1338" s="47">
        <f t="shared" si="88"/>
        <v>-2.7748432522826105E-3</v>
      </c>
      <c r="E1338" s="47">
        <f>(VLOOKUP(A1338,Template!$A$1:$I$10000,6,FALSE)/VLOOKUP(A1086,Template!$A$1:$I$10000,6,FALSE))-(VLOOKUP(A1338,Template!$A$1:$I$10000,8,FALSE)/VLOOKUP(A1086,Template!$A$1:$I$10000,8,FALSE))</f>
        <v>6.6426679438242209E-2</v>
      </c>
      <c r="F1338" s="47">
        <f t="shared" si="84"/>
        <v>2.8696604018398048E-4</v>
      </c>
      <c r="G1338" s="48">
        <f t="shared" si="85"/>
        <v>6.821030251405226E-2</v>
      </c>
      <c r="H1338" s="86">
        <f t="shared" si="86"/>
        <v>0.97385111911147737</v>
      </c>
      <c r="I1338" s="62">
        <f t="shared" si="87"/>
        <v>0.10071648388884989</v>
      </c>
    </row>
    <row r="1339" spans="1:9" x14ac:dyDescent="0.2">
      <c r="A1339" s="40">
        <v>42500</v>
      </c>
      <c r="B1339" s="45">
        <f>VLOOKUP(A1339,Template!$A$1:$I$10000,7,FALSE)</f>
        <v>2.0859214847068763E-3</v>
      </c>
      <c r="C1339" s="45">
        <f>VLOOKUP(A1339,Template!$A$1:$I$10000,9,FALSE)</f>
        <v>4.6609521085916317E-3</v>
      </c>
      <c r="D1339" s="45">
        <f t="shared" si="88"/>
        <v>-2.5750306238847553E-3</v>
      </c>
      <c r="E1339" s="45">
        <f>(VLOOKUP(A1339,Template!$A$1:$I$10000,6,FALSE)/VLOOKUP(A1087,Template!$A$1:$I$10000,6,FALSE))-(VLOOKUP(A1339,Template!$A$1:$I$10000,8,FALSE)/VLOOKUP(A1087,Template!$A$1:$I$10000,8,FALSE))</f>
        <v>6.1607815886974504E-2</v>
      </c>
      <c r="F1339" s="45">
        <f t="shared" si="84"/>
        <v>2.6669088474399723E-4</v>
      </c>
      <c r="G1339" s="46">
        <f t="shared" si="85"/>
        <v>6.8241568571706546E-2</v>
      </c>
      <c r="H1339" s="85">
        <f t="shared" si="86"/>
        <v>0.9027901494122097</v>
      </c>
      <c r="I1339" s="62">
        <f t="shared" si="87"/>
        <v>0.10071648388884989</v>
      </c>
    </row>
    <row r="1340" spans="1:9" x14ac:dyDescent="0.2">
      <c r="A1340" s="36">
        <v>42501</v>
      </c>
      <c r="B1340" s="47">
        <f>VLOOKUP(A1340,Template!$A$1:$I$10000,7,FALSE)</f>
        <v>3.4160065308292964E-3</v>
      </c>
      <c r="C1340" s="47">
        <f>VLOOKUP(A1340,Template!$A$1:$I$10000,9,FALSE)</f>
        <v>-1.1635775264738912E-3</v>
      </c>
      <c r="D1340" s="47">
        <f t="shared" si="88"/>
        <v>4.5795840573031876E-3</v>
      </c>
      <c r="E1340" s="47">
        <f>(VLOOKUP(A1340,Template!$A$1:$I$10000,6,FALSE)/VLOOKUP(A1088,Template!$A$1:$I$10000,6,FALSE))-(VLOOKUP(A1340,Template!$A$1:$I$10000,8,FALSE)/VLOOKUP(A1088,Template!$A$1:$I$10000,8,FALSE))</f>
        <v>7.2846142169390449E-2</v>
      </c>
      <c r="F1340" s="47">
        <f t="shared" si="84"/>
        <v>2.7516636313432537E-4</v>
      </c>
      <c r="G1340" s="48">
        <f t="shared" si="85"/>
        <v>6.8266471431832343E-2</v>
      </c>
      <c r="H1340" s="86">
        <f t="shared" si="86"/>
        <v>1.0670852124257095</v>
      </c>
      <c r="I1340" s="62">
        <f t="shared" si="87"/>
        <v>0.10071648388884989</v>
      </c>
    </row>
    <row r="1341" spans="1:9" x14ac:dyDescent="0.2">
      <c r="A1341" s="40">
        <v>42502</v>
      </c>
      <c r="B1341" s="45">
        <f>VLOOKUP(A1341,Template!$A$1:$I$10000,7,FALSE)</f>
        <v>3.46849956312556E-3</v>
      </c>
      <c r="C1341" s="45">
        <f>VLOOKUP(A1341,Template!$A$1:$I$10000,9,FALSE)</f>
        <v>3.7172862560401754E-3</v>
      </c>
      <c r="D1341" s="45">
        <f t="shared" si="88"/>
        <v>-2.4878669291461541E-4</v>
      </c>
      <c r="E1341" s="45">
        <f>(VLOOKUP(A1341,Template!$A$1:$I$10000,6,FALSE)/VLOOKUP(A1089,Template!$A$1:$I$10000,6,FALSE))-(VLOOKUP(A1341,Template!$A$1:$I$10000,8,FALSE)/VLOOKUP(A1089,Template!$A$1:$I$10000,8,FALSE))</f>
        <v>6.8200054579877989E-2</v>
      </c>
      <c r="F1341" s="45">
        <f t="shared" si="84"/>
        <v>3.0146354367578649E-4</v>
      </c>
      <c r="G1341" s="46">
        <f t="shared" si="85"/>
        <v>6.8022532909090452E-2</v>
      </c>
      <c r="H1341" s="85">
        <f t="shared" si="86"/>
        <v>1.0026097480231262</v>
      </c>
      <c r="I1341" s="62">
        <f t="shared" si="87"/>
        <v>0.10071648388884989</v>
      </c>
    </row>
    <row r="1342" spans="1:9" x14ac:dyDescent="0.2">
      <c r="A1342" s="36">
        <v>42503</v>
      </c>
      <c r="B1342" s="47">
        <f>VLOOKUP(A1342,Template!$A$1:$I$10000,7,FALSE)</f>
        <v>9.5672901061494287E-6</v>
      </c>
      <c r="C1342" s="47">
        <f>VLOOKUP(A1342,Template!$A$1:$I$10000,9,FALSE)</f>
        <v>-3.0833603148116007E-3</v>
      </c>
      <c r="D1342" s="47">
        <f t="shared" si="88"/>
        <v>3.0929276049177501E-3</v>
      </c>
      <c r="E1342" s="47">
        <f>(VLOOKUP(A1342,Template!$A$1:$I$10000,6,FALSE)/VLOOKUP(A1090,Template!$A$1:$I$10000,6,FALSE))-(VLOOKUP(A1342,Template!$A$1:$I$10000,8,FALSE)/VLOOKUP(A1090,Template!$A$1:$I$10000,8,FALSE))</f>
        <v>6.8597837133315243E-2</v>
      </c>
      <c r="F1342" s="47">
        <f t="shared" si="84"/>
        <v>2.9436438102500113E-4</v>
      </c>
      <c r="G1342" s="48">
        <f t="shared" si="85"/>
        <v>6.786867349257357E-2</v>
      </c>
      <c r="H1342" s="86">
        <f t="shared" si="86"/>
        <v>1.0107437438101905</v>
      </c>
      <c r="I1342" s="62">
        <f t="shared" si="87"/>
        <v>0.10071648388884989</v>
      </c>
    </row>
    <row r="1343" spans="1:9" x14ac:dyDescent="0.2">
      <c r="A1343" s="40">
        <v>42506</v>
      </c>
      <c r="B1343" s="45">
        <f>VLOOKUP(A1343,Template!$A$1:$I$10000,7,FALSE)</f>
        <v>-2.9941100076189553E-3</v>
      </c>
      <c r="C1343" s="45">
        <f>VLOOKUP(A1343,Template!$A$1:$I$10000,9,FALSE)</f>
        <v>-2.4833113482830571E-3</v>
      </c>
      <c r="D1343" s="45">
        <f t="shared" si="88"/>
        <v>-5.1079865933589819E-4</v>
      </c>
      <c r="E1343" s="45">
        <f>(VLOOKUP(A1343,Template!$A$1:$I$10000,6,FALSE)/VLOOKUP(A1091,Template!$A$1:$I$10000,6,FALSE))-(VLOOKUP(A1343,Template!$A$1:$I$10000,8,FALSE)/VLOOKUP(A1091,Template!$A$1:$I$10000,8,FALSE))</f>
        <v>6.7773538864815297E-2</v>
      </c>
      <c r="F1343" s="45">
        <f t="shared" si="84"/>
        <v>2.8121875835107304E-4</v>
      </c>
      <c r="G1343" s="46">
        <f t="shared" si="85"/>
        <v>6.7879649016281976E-2</v>
      </c>
      <c r="H1343" s="85">
        <f t="shared" si="86"/>
        <v>0.99843678992150908</v>
      </c>
      <c r="I1343" s="62">
        <f t="shared" si="87"/>
        <v>0.10071648388884989</v>
      </c>
    </row>
    <row r="1344" spans="1:9" x14ac:dyDescent="0.2">
      <c r="A1344" s="36">
        <v>42507</v>
      </c>
      <c r="B1344" s="47">
        <f>VLOOKUP(A1344,Template!$A$1:$I$10000,7,FALSE)</f>
        <v>-1.7019312461031832E-3</v>
      </c>
      <c r="C1344" s="47">
        <f>VLOOKUP(A1344,Template!$A$1:$I$10000,9,FALSE)</f>
        <v>-4.1149274440365202E-3</v>
      </c>
      <c r="D1344" s="47">
        <f t="shared" si="88"/>
        <v>2.412996197933337E-3</v>
      </c>
      <c r="E1344" s="47">
        <f>(VLOOKUP(A1344,Template!$A$1:$I$10000,6,FALSE)/VLOOKUP(A1092,Template!$A$1:$I$10000,6,FALSE))-(VLOOKUP(A1344,Template!$A$1:$I$10000,8,FALSE)/VLOOKUP(A1092,Template!$A$1:$I$10000,8,FALSE))</f>
        <v>7.6564499575137446E-2</v>
      </c>
      <c r="F1344" s="47">
        <f t="shared" ref="F1344:F1407" si="89">AVERAGE(D1092:D1344)</f>
        <v>2.8927309948057888E-4</v>
      </c>
      <c r="G1344" s="48">
        <f t="shared" ref="G1344:G1407" si="90">_xlfn.STDEV.S(D1092:D1343)*SQRT(252)</f>
        <v>6.7884240649615291E-2</v>
      </c>
      <c r="H1344" s="86">
        <f t="shared" ref="H1344:H1407" si="91">E1344/G1344</f>
        <v>1.1278685427200303</v>
      </c>
      <c r="I1344" s="62">
        <f t="shared" ref="I1344:I1407" si="92">MAX($G$255:$G$1419)</f>
        <v>0.10071648388884989</v>
      </c>
    </row>
    <row r="1345" spans="1:9" x14ac:dyDescent="0.2">
      <c r="A1345" s="40">
        <v>42508</v>
      </c>
      <c r="B1345" s="45">
        <f>VLOOKUP(A1345,Template!$A$1:$I$10000,7,FALSE)</f>
        <v>-6.8205447517707407E-3</v>
      </c>
      <c r="C1345" s="45">
        <f>VLOOKUP(A1345,Template!$A$1:$I$10000,9,FALSE)</f>
        <v>-2.489720472292456E-3</v>
      </c>
      <c r="D1345" s="45">
        <f t="shared" si="88"/>
        <v>-4.3308242794782847E-3</v>
      </c>
      <c r="E1345" s="45">
        <f>(VLOOKUP(A1345,Template!$A$1:$I$10000,6,FALSE)/VLOOKUP(A1093,Template!$A$1:$I$10000,6,FALSE))-(VLOOKUP(A1345,Template!$A$1:$I$10000,8,FALSE)/VLOOKUP(A1093,Template!$A$1:$I$10000,8,FALSE))</f>
        <v>7.0356337630481214E-2</v>
      </c>
      <c r="F1345" s="45">
        <f t="shared" si="89"/>
        <v>2.9941958009068603E-4</v>
      </c>
      <c r="G1345" s="46">
        <f t="shared" si="90"/>
        <v>6.7533321001121485E-2</v>
      </c>
      <c r="H1345" s="85">
        <f t="shared" si="91"/>
        <v>1.0418018333396168</v>
      </c>
      <c r="I1345" s="62">
        <f t="shared" si="92"/>
        <v>0.10071648388884989</v>
      </c>
    </row>
    <row r="1346" spans="1:9" x14ac:dyDescent="0.2">
      <c r="A1346" s="36">
        <v>42509</v>
      </c>
      <c r="B1346" s="47">
        <f>VLOOKUP(A1346,Template!$A$1:$I$10000,7,FALSE)</f>
        <v>-2.9418172426096678E-3</v>
      </c>
      <c r="C1346" s="47">
        <f>VLOOKUP(A1346,Template!$A$1:$I$10000,9,FALSE)</f>
        <v>-7.0592091164642934E-3</v>
      </c>
      <c r="D1346" s="47">
        <f t="shared" si="88"/>
        <v>4.1173918738546256E-3</v>
      </c>
      <c r="E1346" s="47">
        <f>(VLOOKUP(A1346,Template!$A$1:$I$10000,6,FALSE)/VLOOKUP(A1094,Template!$A$1:$I$10000,6,FALSE))-(VLOOKUP(A1346,Template!$A$1:$I$10000,8,FALSE)/VLOOKUP(A1094,Template!$A$1:$I$10000,8,FALSE))</f>
        <v>7.1032316546441487E-2</v>
      </c>
      <c r="F1346" s="47">
        <f t="shared" si="89"/>
        <v>3.0932872292611734E-4</v>
      </c>
      <c r="G1346" s="48">
        <f t="shared" si="90"/>
        <v>6.7680330418378676E-2</v>
      </c>
      <c r="H1346" s="86">
        <f t="shared" si="91"/>
        <v>1.0495267400046939</v>
      </c>
      <c r="I1346" s="62">
        <f t="shared" si="92"/>
        <v>0.10071648388884989</v>
      </c>
    </row>
    <row r="1347" spans="1:9" x14ac:dyDescent="0.2">
      <c r="A1347" s="40">
        <v>42510</v>
      </c>
      <c r="B1347" s="45">
        <f>VLOOKUP(A1347,Template!$A$1:$I$10000,7,FALSE)</f>
        <v>-2.4468582588683674E-3</v>
      </c>
      <c r="C1347" s="45">
        <f>VLOOKUP(A1347,Template!$A$1:$I$10000,9,FALSE)</f>
        <v>4.1132933006648997E-4</v>
      </c>
      <c r="D1347" s="45">
        <f t="shared" si="88"/>
        <v>-2.8581875889348574E-3</v>
      </c>
      <c r="E1347" s="45">
        <f>(VLOOKUP(A1347,Template!$A$1:$I$10000,6,FALSE)/VLOOKUP(A1095,Template!$A$1:$I$10000,6,FALSE))-(VLOOKUP(A1347,Template!$A$1:$I$10000,8,FALSE)/VLOOKUP(A1095,Template!$A$1:$I$10000,8,FALSE))</f>
        <v>6.8106547900328329E-2</v>
      </c>
      <c r="F1347" s="45">
        <f t="shared" si="89"/>
        <v>2.8445373720813362E-4</v>
      </c>
      <c r="G1347" s="46">
        <f t="shared" si="90"/>
        <v>6.771554616766351E-2</v>
      </c>
      <c r="H1347" s="85">
        <f t="shared" si="91"/>
        <v>1.0057741797089947</v>
      </c>
      <c r="I1347" s="62">
        <f t="shared" si="92"/>
        <v>0.10071648388884989</v>
      </c>
    </row>
    <row r="1348" spans="1:9" x14ac:dyDescent="0.2">
      <c r="A1348" s="36">
        <v>42513</v>
      </c>
      <c r="B1348" s="47">
        <f>VLOOKUP(A1348,Template!$A$1:$I$10000,7,FALSE)</f>
        <v>-1.7868486160732555E-4</v>
      </c>
      <c r="C1348" s="47">
        <f>VLOOKUP(A1348,Template!$A$1:$I$10000,9,FALSE)</f>
        <v>2.3502120520699776E-3</v>
      </c>
      <c r="D1348" s="47">
        <f t="shared" ref="D1348:D1411" si="93">B1348-C1348</f>
        <v>-2.5288969136773032E-3</v>
      </c>
      <c r="E1348" s="47">
        <f>(VLOOKUP(A1348,Template!$A$1:$I$10000,6,FALSE)/VLOOKUP(A1096,Template!$A$1:$I$10000,6,FALSE))-(VLOOKUP(A1348,Template!$A$1:$I$10000,8,FALSE)/VLOOKUP(A1096,Template!$A$1:$I$10000,8,FALSE))</f>
        <v>7.084550131654721E-2</v>
      </c>
      <c r="F1348" s="47">
        <f t="shared" si="89"/>
        <v>2.7308220659388763E-4</v>
      </c>
      <c r="G1348" s="48">
        <f t="shared" si="90"/>
        <v>6.7788981397419498E-2</v>
      </c>
      <c r="H1348" s="86">
        <f t="shared" si="91"/>
        <v>1.0450887423902797</v>
      </c>
      <c r="I1348" s="62">
        <f t="shared" si="92"/>
        <v>0.10071648388884989</v>
      </c>
    </row>
    <row r="1349" spans="1:9" x14ac:dyDescent="0.2">
      <c r="A1349" s="40">
        <v>42514</v>
      </c>
      <c r="B1349" s="45">
        <f>VLOOKUP(A1349,Template!$A$1:$I$10000,7,FALSE)</f>
        <v>6.67733325287867E-3</v>
      </c>
      <c r="C1349" s="45">
        <f>VLOOKUP(A1349,Template!$A$1:$I$10000,9,FALSE)</f>
        <v>1.554694087351427E-3</v>
      </c>
      <c r="D1349" s="45">
        <f t="shared" si="93"/>
        <v>5.122639165527243E-3</v>
      </c>
      <c r="E1349" s="45">
        <f>(VLOOKUP(A1349,Template!$A$1:$I$10000,6,FALSE)/VLOOKUP(A1097,Template!$A$1:$I$10000,6,FALSE))-(VLOOKUP(A1349,Template!$A$1:$I$10000,8,FALSE)/VLOOKUP(A1097,Template!$A$1:$I$10000,8,FALSE))</f>
        <v>6.9981795435573479E-2</v>
      </c>
      <c r="F1349" s="45">
        <f t="shared" si="89"/>
        <v>3.1345768511559675E-4</v>
      </c>
      <c r="G1349" s="46">
        <f t="shared" si="90"/>
        <v>6.7633145140455722E-2</v>
      </c>
      <c r="H1349" s="85">
        <f t="shared" si="91"/>
        <v>1.0347263208038049</v>
      </c>
      <c r="I1349" s="62">
        <f t="shared" si="92"/>
        <v>0.10071648388884989</v>
      </c>
    </row>
    <row r="1350" spans="1:9" x14ac:dyDescent="0.2">
      <c r="A1350" s="36">
        <v>42515</v>
      </c>
      <c r="B1350" s="47">
        <f>VLOOKUP(A1350,Template!$A$1:$I$10000,7,FALSE)</f>
        <v>3.9285183566475368E-3</v>
      </c>
      <c r="C1350" s="47">
        <f>VLOOKUP(A1350,Template!$A$1:$I$10000,9,FALSE)</f>
        <v>7.9383739479776949E-4</v>
      </c>
      <c r="D1350" s="47">
        <f t="shared" si="93"/>
        <v>3.1346809618497673E-3</v>
      </c>
      <c r="E1350" s="47">
        <f>(VLOOKUP(A1350,Template!$A$1:$I$10000,6,FALSE)/VLOOKUP(A1098,Template!$A$1:$I$10000,6,FALSE))-(VLOOKUP(A1350,Template!$A$1:$I$10000,8,FALSE)/VLOOKUP(A1098,Template!$A$1:$I$10000,8,FALSE))</f>
        <v>7.3483136131148097E-2</v>
      </c>
      <c r="F1350" s="47">
        <f t="shared" si="89"/>
        <v>3.0051048868306481E-4</v>
      </c>
      <c r="G1350" s="48">
        <f t="shared" si="90"/>
        <v>6.7528415479662346E-2</v>
      </c>
      <c r="H1350" s="86">
        <f t="shared" si="91"/>
        <v>1.0881809621799752</v>
      </c>
      <c r="I1350" s="62">
        <f t="shared" si="92"/>
        <v>0.10071648388884989</v>
      </c>
    </row>
    <row r="1351" spans="1:9" x14ac:dyDescent="0.2">
      <c r="A1351" s="40">
        <v>42516</v>
      </c>
      <c r="B1351" s="45">
        <f>VLOOKUP(A1351,Template!$A$1:$I$10000,7,FALSE)</f>
        <v>3.6212445174255148E-3</v>
      </c>
      <c r="C1351" s="45">
        <f>VLOOKUP(A1351,Template!$A$1:$I$10000,9,FALSE)</f>
        <v>-1.55610176299259E-3</v>
      </c>
      <c r="D1351" s="45">
        <f t="shared" si="93"/>
        <v>5.1773462804181047E-3</v>
      </c>
      <c r="E1351" s="45">
        <f>(VLOOKUP(A1351,Template!$A$1:$I$10000,6,FALSE)/VLOOKUP(A1099,Template!$A$1:$I$10000,6,FALSE))-(VLOOKUP(A1351,Template!$A$1:$I$10000,8,FALSE)/VLOOKUP(A1099,Template!$A$1:$I$10000,8,FALSE))</f>
        <v>7.9815767459769926E-2</v>
      </c>
      <c r="F1351" s="45">
        <f t="shared" si="89"/>
        <v>3.1973206763768585E-4</v>
      </c>
      <c r="G1351" s="46">
        <f t="shared" si="90"/>
        <v>6.758833651102282E-2</v>
      </c>
      <c r="H1351" s="85">
        <f t="shared" si="91"/>
        <v>1.1809103697463093</v>
      </c>
      <c r="I1351" s="62">
        <f t="shared" si="92"/>
        <v>0.10071648388884989</v>
      </c>
    </row>
    <row r="1352" spans="1:9" x14ac:dyDescent="0.2">
      <c r="A1352" s="36">
        <v>42517</v>
      </c>
      <c r="B1352" s="47">
        <f>VLOOKUP(A1352,Template!$A$1:$I$10000,7,FALSE)</f>
        <v>1.2276756934357369E-3</v>
      </c>
      <c r="C1352" s="47">
        <f>VLOOKUP(A1352,Template!$A$1:$I$10000,9,FALSE)</f>
        <v>-1.3333502005085096E-3</v>
      </c>
      <c r="D1352" s="47">
        <f t="shared" si="93"/>
        <v>2.5610258939442465E-3</v>
      </c>
      <c r="E1352" s="47">
        <f>(VLOOKUP(A1352,Template!$A$1:$I$10000,6,FALSE)/VLOOKUP(A1100,Template!$A$1:$I$10000,6,FALSE))-(VLOOKUP(A1352,Template!$A$1:$I$10000,8,FALSE)/VLOOKUP(A1100,Template!$A$1:$I$10000,8,FALSE))</f>
        <v>8.1297140617397012E-2</v>
      </c>
      <c r="F1352" s="47">
        <f t="shared" si="89"/>
        <v>3.3492064401811471E-4</v>
      </c>
      <c r="G1352" s="48">
        <f t="shared" si="90"/>
        <v>6.7744982837781034E-2</v>
      </c>
      <c r="H1352" s="86">
        <f t="shared" si="91"/>
        <v>1.2000466634122167</v>
      </c>
      <c r="I1352" s="62">
        <f t="shared" si="92"/>
        <v>0.10071648388884989</v>
      </c>
    </row>
    <row r="1353" spans="1:9" x14ac:dyDescent="0.2">
      <c r="A1353" s="40">
        <v>42520</v>
      </c>
      <c r="B1353" s="45">
        <f>VLOOKUP(A1353,Template!$A$1:$I$10000,7,FALSE)</f>
        <v>5.6561610839445109E-5</v>
      </c>
      <c r="C1353" s="45">
        <f>VLOOKUP(A1353,Template!$A$1:$I$10000,9,FALSE)</f>
        <v>6.3083011162401448E-4</v>
      </c>
      <c r="D1353" s="45">
        <f t="shared" si="93"/>
        <v>-5.7426850078456937E-4</v>
      </c>
      <c r="E1353" s="45">
        <f>(VLOOKUP(A1353,Template!$A$1:$I$10000,6,FALSE)/VLOOKUP(A1101,Template!$A$1:$I$10000,6,FALSE))-(VLOOKUP(A1353,Template!$A$1:$I$10000,8,FALSE)/VLOOKUP(A1101,Template!$A$1:$I$10000,8,FALSE))</f>
        <v>7.9576061202933035E-2</v>
      </c>
      <c r="F1353" s="45">
        <f t="shared" si="89"/>
        <v>3.2812543544104349E-4</v>
      </c>
      <c r="G1353" s="46">
        <f t="shared" si="90"/>
        <v>6.7776960724441615E-2</v>
      </c>
      <c r="H1353" s="85">
        <f t="shared" si="91"/>
        <v>1.1740871876279995</v>
      </c>
      <c r="I1353" s="62">
        <f t="shared" si="92"/>
        <v>0.10071648388884989</v>
      </c>
    </row>
    <row r="1354" spans="1:9" x14ac:dyDescent="0.2">
      <c r="A1354" s="36">
        <v>42521</v>
      </c>
      <c r="B1354" s="47">
        <f>VLOOKUP(A1354,Template!$A$1:$I$10000,7,FALSE)</f>
        <v>-1.1962482836005428E-3</v>
      </c>
      <c r="C1354" s="47">
        <f>VLOOKUP(A1354,Template!$A$1:$I$10000,9,FALSE)</f>
        <v>-3.7876582094200639E-3</v>
      </c>
      <c r="D1354" s="47">
        <f t="shared" si="93"/>
        <v>2.5914099258195211E-3</v>
      </c>
      <c r="E1354" s="47">
        <f>(VLOOKUP(A1354,Template!$A$1:$I$10000,6,FALSE)/VLOOKUP(A1102,Template!$A$1:$I$10000,6,FALSE))-(VLOOKUP(A1354,Template!$A$1:$I$10000,8,FALSE)/VLOOKUP(A1102,Template!$A$1:$I$10000,8,FALSE))</f>
        <v>7.956816644706477E-2</v>
      </c>
      <c r="F1354" s="47">
        <f t="shared" si="89"/>
        <v>3.3538455767672851E-4</v>
      </c>
      <c r="G1354" s="48">
        <f t="shared" si="90"/>
        <v>6.7781661693272169E-2</v>
      </c>
      <c r="H1354" s="86">
        <f t="shared" si="91"/>
        <v>1.173889285971319</v>
      </c>
      <c r="I1354" s="62">
        <f t="shared" si="92"/>
        <v>0.10071648388884989</v>
      </c>
    </row>
    <row r="1355" spans="1:9" x14ac:dyDescent="0.2">
      <c r="A1355" s="40">
        <v>42522</v>
      </c>
      <c r="B1355" s="45">
        <f>VLOOKUP(A1355,Template!$A$1:$I$10000,7,FALSE)</f>
        <v>-2.6214242260576004E-3</v>
      </c>
      <c r="C1355" s="45">
        <f>VLOOKUP(A1355,Template!$A$1:$I$10000,9,FALSE)</f>
        <v>-1.2682001977274426E-3</v>
      </c>
      <c r="D1355" s="45">
        <f t="shared" si="93"/>
        <v>-1.3532240283301578E-3</v>
      </c>
      <c r="E1355" s="45">
        <f>(VLOOKUP(A1355,Template!$A$1:$I$10000,6,FALSE)/VLOOKUP(A1103,Template!$A$1:$I$10000,6,FALSE))-(VLOOKUP(A1355,Template!$A$1:$I$10000,8,FALSE)/VLOOKUP(A1103,Template!$A$1:$I$10000,8,FALSE))</f>
        <v>8.4866611397014347E-2</v>
      </c>
      <c r="F1355" s="45">
        <f t="shared" si="89"/>
        <v>3.1761864598005686E-4</v>
      </c>
      <c r="G1355" s="46">
        <f t="shared" si="90"/>
        <v>6.7760951499347674E-2</v>
      </c>
      <c r="H1355" s="85">
        <f t="shared" si="91"/>
        <v>1.2524412588543912</v>
      </c>
      <c r="I1355" s="62">
        <f t="shared" si="92"/>
        <v>0.10071648388884989</v>
      </c>
    </row>
    <row r="1356" spans="1:9" x14ac:dyDescent="0.2">
      <c r="A1356" s="36">
        <v>42523</v>
      </c>
      <c r="B1356" s="47">
        <f>VLOOKUP(A1356,Template!$A$1:$I$10000,7,FALSE)</f>
        <v>-3.8208422353146476E-3</v>
      </c>
      <c r="C1356" s="47">
        <f>VLOOKUP(A1356,Template!$A$1:$I$10000,9,FALSE)</f>
        <v>-2.8297181478578182E-3</v>
      </c>
      <c r="D1356" s="47">
        <f t="shared" si="93"/>
        <v>-9.9112408745682945E-4</v>
      </c>
      <c r="E1356" s="47">
        <f>(VLOOKUP(A1356,Template!$A$1:$I$10000,6,FALSE)/VLOOKUP(A1104,Template!$A$1:$I$10000,6,FALSE))-(VLOOKUP(A1356,Template!$A$1:$I$10000,8,FALSE)/VLOOKUP(A1104,Template!$A$1:$I$10000,8,FALSE))</f>
        <v>8.5847969306911076E-2</v>
      </c>
      <c r="F1356" s="47">
        <f t="shared" si="89"/>
        <v>3.3746366262870866E-4</v>
      </c>
      <c r="G1356" s="48">
        <f t="shared" si="90"/>
        <v>6.7483170543053819E-2</v>
      </c>
      <c r="H1356" s="86">
        <f t="shared" si="91"/>
        <v>1.2721389439184787</v>
      </c>
      <c r="I1356" s="62">
        <f t="shared" si="92"/>
        <v>0.10071648388884989</v>
      </c>
    </row>
    <row r="1357" spans="1:9" x14ac:dyDescent="0.2">
      <c r="A1357" s="40">
        <v>42524</v>
      </c>
      <c r="B1357" s="45">
        <f>VLOOKUP(A1357,Template!$A$1:$I$10000,7,FALSE)</f>
        <v>4.0882751426407626E-3</v>
      </c>
      <c r="C1357" s="45">
        <f>VLOOKUP(A1357,Template!$A$1:$I$10000,9,FALSE)</f>
        <v>9.5110498647477115E-3</v>
      </c>
      <c r="D1357" s="45">
        <f t="shared" si="93"/>
        <v>-5.4227747221069489E-3</v>
      </c>
      <c r="E1357" s="45">
        <f>(VLOOKUP(A1357,Template!$A$1:$I$10000,6,FALSE)/VLOOKUP(A1105,Template!$A$1:$I$10000,6,FALSE))-(VLOOKUP(A1357,Template!$A$1:$I$10000,8,FALSE)/VLOOKUP(A1105,Template!$A$1:$I$10000,8,FALSE))</f>
        <v>7.7751679244291161E-2</v>
      </c>
      <c r="F1357" s="45">
        <f t="shared" si="89"/>
        <v>3.2515322552208241E-4</v>
      </c>
      <c r="G1357" s="46">
        <f t="shared" si="90"/>
        <v>6.7444065901963099E-2</v>
      </c>
      <c r="H1357" s="85">
        <f t="shared" si="91"/>
        <v>1.1528320276139823</v>
      </c>
      <c r="I1357" s="62">
        <f t="shared" si="92"/>
        <v>0.10071648388884989</v>
      </c>
    </row>
    <row r="1358" spans="1:9" x14ac:dyDescent="0.2">
      <c r="A1358" s="36">
        <v>42527</v>
      </c>
      <c r="B1358" s="47">
        <f>VLOOKUP(A1358,Template!$A$1:$I$10000,7,FALSE)</f>
        <v>8.2858627724935463E-3</v>
      </c>
      <c r="C1358" s="47">
        <f>VLOOKUP(A1358,Template!$A$1:$I$10000,9,FALSE)</f>
        <v>8.0058242561054094E-3</v>
      </c>
      <c r="D1358" s="47">
        <f t="shared" si="93"/>
        <v>2.8003851638813693E-4</v>
      </c>
      <c r="E1358" s="47">
        <f>(VLOOKUP(A1358,Template!$A$1:$I$10000,6,FALSE)/VLOOKUP(A1106,Template!$A$1:$I$10000,6,FALSE))-(VLOOKUP(A1358,Template!$A$1:$I$10000,8,FALSE)/VLOOKUP(A1106,Template!$A$1:$I$10000,8,FALSE))</f>
        <v>8.6134101692705523E-2</v>
      </c>
      <c r="F1358" s="47">
        <f t="shared" si="89"/>
        <v>3.1182952634516419E-4</v>
      </c>
      <c r="G1358" s="48">
        <f t="shared" si="90"/>
        <v>6.7608098649178772E-2</v>
      </c>
      <c r="H1358" s="86">
        <f t="shared" si="91"/>
        <v>1.2740204711222387</v>
      </c>
      <c r="I1358" s="62">
        <f t="shared" si="92"/>
        <v>0.10071648388884989</v>
      </c>
    </row>
    <row r="1359" spans="1:9" x14ac:dyDescent="0.2">
      <c r="A1359" s="40">
        <v>42528</v>
      </c>
      <c r="B1359" s="45">
        <f>VLOOKUP(A1359,Template!$A$1:$I$10000,7,FALSE)</f>
        <v>4.084254526469433E-3</v>
      </c>
      <c r="C1359" s="45">
        <f>VLOOKUP(A1359,Template!$A$1:$I$10000,9,FALSE)</f>
        <v>6.8137247526043332E-3</v>
      </c>
      <c r="D1359" s="45">
        <f t="shared" si="93"/>
        <v>-2.7294702261349002E-3</v>
      </c>
      <c r="E1359" s="45">
        <f>(VLOOKUP(A1359,Template!$A$1:$I$10000,6,FALSE)/VLOOKUP(A1107,Template!$A$1:$I$10000,6,FALSE))-(VLOOKUP(A1359,Template!$A$1:$I$10000,8,FALSE)/VLOOKUP(A1107,Template!$A$1:$I$10000,8,FALSE))</f>
        <v>7.8085038629156278E-2</v>
      </c>
      <c r="F1359" s="45">
        <f t="shared" si="89"/>
        <v>3.2956693624114813E-4</v>
      </c>
      <c r="G1359" s="46">
        <f t="shared" si="90"/>
        <v>6.7184228491024817E-2</v>
      </c>
      <c r="H1359" s="85">
        <f t="shared" si="91"/>
        <v>1.1622525164456969</v>
      </c>
      <c r="I1359" s="62">
        <f t="shared" si="92"/>
        <v>0.10071648388884989</v>
      </c>
    </row>
    <row r="1360" spans="1:9" x14ac:dyDescent="0.2">
      <c r="A1360" s="36">
        <v>42529</v>
      </c>
      <c r="B1360" s="47">
        <f>VLOOKUP(A1360,Template!$A$1:$I$10000,7,FALSE)</f>
        <v>-1.135873172698143E-3</v>
      </c>
      <c r="C1360" s="47">
        <f>VLOOKUP(A1360,Template!$A$1:$I$10000,9,FALSE)</f>
        <v>-4.8322294761016238E-4</v>
      </c>
      <c r="D1360" s="47">
        <f t="shared" si="93"/>
        <v>-6.5265022508798065E-4</v>
      </c>
      <c r="E1360" s="47">
        <f>(VLOOKUP(A1360,Template!$A$1:$I$10000,6,FALSE)/VLOOKUP(A1108,Template!$A$1:$I$10000,6,FALSE))-(VLOOKUP(A1360,Template!$A$1:$I$10000,8,FALSE)/VLOOKUP(A1108,Template!$A$1:$I$10000,8,FALSE))</f>
        <v>7.8452186812121516E-2</v>
      </c>
      <c r="F1360" s="47">
        <f t="shared" si="89"/>
        <v>3.0479363622688165E-4</v>
      </c>
      <c r="G1360" s="48">
        <f t="shared" si="90"/>
        <v>6.7044720058334201E-2</v>
      </c>
      <c r="H1360" s="86">
        <f t="shared" si="91"/>
        <v>1.1701471308085396</v>
      </c>
      <c r="I1360" s="62">
        <f t="shared" si="92"/>
        <v>0.10071648388884989</v>
      </c>
    </row>
    <row r="1361" spans="1:9" x14ac:dyDescent="0.2">
      <c r="A1361" s="40">
        <v>42530</v>
      </c>
      <c r="B1361" s="45">
        <f>VLOOKUP(A1361,Template!$A$1:$I$10000,7,FALSE)</f>
        <v>-5.4668615841519941E-3</v>
      </c>
      <c r="C1361" s="45">
        <f>VLOOKUP(A1361,Template!$A$1:$I$10000,9,FALSE)</f>
        <v>-9.1856747334135846E-3</v>
      </c>
      <c r="D1361" s="45">
        <f t="shared" si="93"/>
        <v>3.7188131492615906E-3</v>
      </c>
      <c r="E1361" s="45">
        <f>(VLOOKUP(A1361,Template!$A$1:$I$10000,6,FALSE)/VLOOKUP(A1109,Template!$A$1:$I$10000,6,FALSE))-(VLOOKUP(A1361,Template!$A$1:$I$10000,8,FALSE)/VLOOKUP(A1109,Template!$A$1:$I$10000,8,FALSE))</f>
        <v>8.2588456322641113E-2</v>
      </c>
      <c r="F1361" s="45">
        <f t="shared" si="89"/>
        <v>3.2062747081458689E-4</v>
      </c>
      <c r="G1361" s="46">
        <f t="shared" si="90"/>
        <v>6.7048976913299224E-2</v>
      </c>
      <c r="H1361" s="85">
        <f t="shared" si="91"/>
        <v>1.2317631099641675</v>
      </c>
      <c r="I1361" s="62">
        <f t="shared" si="92"/>
        <v>0.10071648388884989</v>
      </c>
    </row>
    <row r="1362" spans="1:9" x14ac:dyDescent="0.2">
      <c r="A1362" s="36">
        <v>42531</v>
      </c>
      <c r="B1362" s="47">
        <f>VLOOKUP(A1362,Template!$A$1:$I$10000,7,FALSE)</f>
        <v>-7.8506442399022269E-3</v>
      </c>
      <c r="C1362" s="47">
        <f>VLOOKUP(A1362,Template!$A$1:$I$10000,9,FALSE)</f>
        <v>-5.3874458928899749E-3</v>
      </c>
      <c r="D1362" s="47">
        <f t="shared" si="93"/>
        <v>-2.463198347012252E-3</v>
      </c>
      <c r="E1362" s="47">
        <f>(VLOOKUP(A1362,Template!$A$1:$I$10000,6,FALSE)/VLOOKUP(A1110,Template!$A$1:$I$10000,6,FALSE))-(VLOOKUP(A1362,Template!$A$1:$I$10000,8,FALSE)/VLOOKUP(A1110,Template!$A$1:$I$10000,8,FALSE))</f>
        <v>7.9868094097389264E-2</v>
      </c>
      <c r="F1362" s="47">
        <f t="shared" si="89"/>
        <v>3.174086789549201E-4</v>
      </c>
      <c r="G1362" s="48">
        <f t="shared" si="90"/>
        <v>6.7106596244213737E-2</v>
      </c>
      <c r="H1362" s="86">
        <f t="shared" si="91"/>
        <v>1.1901675627643815</v>
      </c>
      <c r="I1362" s="62">
        <f t="shared" si="92"/>
        <v>0.10071648388884989</v>
      </c>
    </row>
    <row r="1363" spans="1:9" x14ac:dyDescent="0.2">
      <c r="A1363" s="40">
        <v>42534</v>
      </c>
      <c r="B1363" s="45">
        <f>VLOOKUP(A1363,Template!$A$1:$I$10000,7,FALSE)</f>
        <v>-4.5645326737177028E-3</v>
      </c>
      <c r="C1363" s="45">
        <f>VLOOKUP(A1363,Template!$A$1:$I$10000,9,FALSE)</f>
        <v>-3.4416574577251779E-3</v>
      </c>
      <c r="D1363" s="45">
        <f t="shared" si="93"/>
        <v>-1.1228752159925248E-3</v>
      </c>
      <c r="E1363" s="45">
        <f>(VLOOKUP(A1363,Template!$A$1:$I$10000,6,FALSE)/VLOOKUP(A1111,Template!$A$1:$I$10000,6,FALSE))-(VLOOKUP(A1363,Template!$A$1:$I$10000,8,FALSE)/VLOOKUP(A1111,Template!$A$1:$I$10000,8,FALSE))</f>
        <v>7.6566036988484854E-2</v>
      </c>
      <c r="F1363" s="45">
        <f t="shared" si="89"/>
        <v>3.1528185713602724E-4</v>
      </c>
      <c r="G1363" s="46">
        <f t="shared" si="90"/>
        <v>6.7158530327553909E-2</v>
      </c>
      <c r="H1363" s="85">
        <f t="shared" si="91"/>
        <v>1.1400791026106063</v>
      </c>
      <c r="I1363" s="62">
        <f t="shared" si="92"/>
        <v>0.10071648388884989</v>
      </c>
    </row>
    <row r="1364" spans="1:9" x14ac:dyDescent="0.2">
      <c r="A1364" s="36">
        <v>42535</v>
      </c>
      <c r="B1364" s="47">
        <f>VLOOKUP(A1364,Template!$A$1:$I$10000,7,FALSE)</f>
        <v>-1.9220122326222278E-3</v>
      </c>
      <c r="C1364" s="47">
        <f>VLOOKUP(A1364,Template!$A$1:$I$10000,9,FALSE)</f>
        <v>-3.0957552627841611E-4</v>
      </c>
      <c r="D1364" s="47">
        <f t="shared" si="93"/>
        <v>-1.6124367063438116E-3</v>
      </c>
      <c r="E1364" s="47">
        <f>(VLOOKUP(A1364,Template!$A$1:$I$10000,6,FALSE)/VLOOKUP(A1112,Template!$A$1:$I$10000,6,FALSE))-(VLOOKUP(A1364,Template!$A$1:$I$10000,8,FALSE)/VLOOKUP(A1112,Template!$A$1:$I$10000,8,FALSE))</f>
        <v>8.075002298227596E-2</v>
      </c>
      <c r="F1364" s="47">
        <f t="shared" si="89"/>
        <v>3.0189394566756966E-4</v>
      </c>
      <c r="G1364" s="48">
        <f t="shared" si="90"/>
        <v>6.7158067906434665E-2</v>
      </c>
      <c r="H1364" s="86">
        <f t="shared" si="91"/>
        <v>1.202387523934991</v>
      </c>
      <c r="I1364" s="62">
        <f t="shared" si="92"/>
        <v>0.10071648388884989</v>
      </c>
    </row>
    <row r="1365" spans="1:9" x14ac:dyDescent="0.2">
      <c r="A1365" s="40">
        <v>42536</v>
      </c>
      <c r="B1365" s="45">
        <f>VLOOKUP(A1365,Template!$A$1:$I$10000,7,FALSE)</f>
        <v>4.1461320609947894E-3</v>
      </c>
      <c r="C1365" s="45">
        <f>VLOOKUP(A1365,Template!$A$1:$I$10000,9,FALSE)</f>
        <v>4.6856835361426263E-3</v>
      </c>
      <c r="D1365" s="45">
        <f t="shared" si="93"/>
        <v>-5.3955147514783697E-4</v>
      </c>
      <c r="E1365" s="45">
        <f>(VLOOKUP(A1365,Template!$A$1:$I$10000,6,FALSE)/VLOOKUP(A1113,Template!$A$1:$I$10000,6,FALSE))-(VLOOKUP(A1365,Template!$A$1:$I$10000,8,FALSE)/VLOOKUP(A1113,Template!$A$1:$I$10000,8,FALSE))</f>
        <v>8.2147128458600394E-2</v>
      </c>
      <c r="F1365" s="45">
        <f t="shared" si="89"/>
        <v>3.1870333083510734E-4</v>
      </c>
      <c r="G1365" s="46">
        <f t="shared" si="90"/>
        <v>6.6990611952087206E-2</v>
      </c>
      <c r="H1365" s="85">
        <f t="shared" si="91"/>
        <v>1.2262483662241117</v>
      </c>
      <c r="I1365" s="62">
        <f t="shared" si="92"/>
        <v>0.10071648388884989</v>
      </c>
    </row>
    <row r="1366" spans="1:9" x14ac:dyDescent="0.2">
      <c r="A1366" s="36">
        <v>42537</v>
      </c>
      <c r="B1366" s="47">
        <f>VLOOKUP(A1366,Template!$A$1:$I$10000,7,FALSE)</f>
        <v>-1.0863712222377586E-3</v>
      </c>
      <c r="C1366" s="47">
        <f>VLOOKUP(A1366,Template!$A$1:$I$10000,9,FALSE)</f>
        <v>1.3087021111033437E-3</v>
      </c>
      <c r="D1366" s="47">
        <f t="shared" si="93"/>
        <v>-2.3950733333411023E-3</v>
      </c>
      <c r="E1366" s="47">
        <f>(VLOOKUP(A1366,Template!$A$1:$I$10000,6,FALSE)/VLOOKUP(A1114,Template!$A$1:$I$10000,6,FALSE))-(VLOOKUP(A1366,Template!$A$1:$I$10000,8,FALSE)/VLOOKUP(A1114,Template!$A$1:$I$10000,8,FALSE))</f>
        <v>8.0966654215741896E-2</v>
      </c>
      <c r="F1366" s="47">
        <f t="shared" si="89"/>
        <v>3.159538301536605E-4</v>
      </c>
      <c r="G1366" s="48">
        <f t="shared" si="90"/>
        <v>6.696550727908343E-2</v>
      </c>
      <c r="H1366" s="86">
        <f t="shared" si="91"/>
        <v>1.2090799802099268</v>
      </c>
      <c r="I1366" s="62">
        <f t="shared" si="92"/>
        <v>0.10071648388884989</v>
      </c>
    </row>
    <row r="1367" spans="1:9" x14ac:dyDescent="0.2">
      <c r="A1367" s="40">
        <v>42538</v>
      </c>
      <c r="B1367" s="45">
        <f>VLOOKUP(A1367,Template!$A$1:$I$10000,7,FALSE)</f>
        <v>5.2784665073526416E-3</v>
      </c>
      <c r="C1367" s="45">
        <f>VLOOKUP(A1367,Template!$A$1:$I$10000,9,FALSE)</f>
        <v>3.4239144147552025E-3</v>
      </c>
      <c r="D1367" s="45">
        <f t="shared" si="93"/>
        <v>1.854552092597439E-3</v>
      </c>
      <c r="E1367" s="45">
        <f>(VLOOKUP(A1367,Template!$A$1:$I$10000,6,FALSE)/VLOOKUP(A1115,Template!$A$1:$I$10000,6,FALSE))-(VLOOKUP(A1367,Template!$A$1:$I$10000,8,FALSE)/VLOOKUP(A1115,Template!$A$1:$I$10000,8,FALSE))</f>
        <v>8.0067751379087726E-2</v>
      </c>
      <c r="F1367" s="45">
        <f t="shared" si="89"/>
        <v>3.2908734283721531E-4</v>
      </c>
      <c r="G1367" s="46">
        <f t="shared" si="90"/>
        <v>6.6996856133069646E-2</v>
      </c>
      <c r="H1367" s="85">
        <f t="shared" si="91"/>
        <v>1.1950971433653033</v>
      </c>
      <c r="I1367" s="62">
        <f t="shared" si="92"/>
        <v>0.10071648388884989</v>
      </c>
    </row>
    <row r="1368" spans="1:9" x14ac:dyDescent="0.2">
      <c r="A1368" s="36">
        <v>42541</v>
      </c>
      <c r="B1368" s="47">
        <f>VLOOKUP(A1368,Template!$A$1:$I$10000,7,FALSE)</f>
        <v>4.0979486168488677E-3</v>
      </c>
      <c r="C1368" s="47">
        <f>VLOOKUP(A1368,Template!$A$1:$I$10000,9,FALSE)</f>
        <v>1.0259324544177328E-3</v>
      </c>
      <c r="D1368" s="47">
        <f t="shared" si="93"/>
        <v>3.0720161624311348E-3</v>
      </c>
      <c r="E1368" s="47">
        <f>(VLOOKUP(A1368,Template!$A$1:$I$10000,6,FALSE)/VLOOKUP(A1116,Template!$A$1:$I$10000,6,FALSE))-(VLOOKUP(A1368,Template!$A$1:$I$10000,8,FALSE)/VLOOKUP(A1116,Template!$A$1:$I$10000,8,FALSE))</f>
        <v>8.2568811375260509E-2</v>
      </c>
      <c r="F1368" s="47">
        <f t="shared" si="89"/>
        <v>3.2706601309395467E-4</v>
      </c>
      <c r="G1368" s="48">
        <f t="shared" si="90"/>
        <v>6.6934664384612361E-2</v>
      </c>
      <c r="H1368" s="86">
        <f t="shared" si="91"/>
        <v>1.2335732483965707</v>
      </c>
      <c r="I1368" s="62">
        <f t="shared" si="92"/>
        <v>0.10071648388884989</v>
      </c>
    </row>
    <row r="1369" spans="1:9" x14ac:dyDescent="0.2">
      <c r="A1369" s="40">
        <v>42542</v>
      </c>
      <c r="B1369" s="45">
        <f>VLOOKUP(A1369,Template!$A$1:$I$10000,7,FALSE)</f>
        <v>2.8876525140120179E-4</v>
      </c>
      <c r="C1369" s="45">
        <f>VLOOKUP(A1369,Template!$A$1:$I$10000,9,FALSE)</f>
        <v>2.0748816237330381E-3</v>
      </c>
      <c r="D1369" s="45">
        <f t="shared" si="93"/>
        <v>-1.7861163723318363E-3</v>
      </c>
      <c r="E1369" s="45">
        <f>(VLOOKUP(A1369,Template!$A$1:$I$10000,6,FALSE)/VLOOKUP(A1117,Template!$A$1:$I$10000,6,FALSE))-(VLOOKUP(A1369,Template!$A$1:$I$10000,8,FALSE)/VLOOKUP(A1117,Template!$A$1:$I$10000,8,FALSE))</f>
        <v>6.4938701075734517E-2</v>
      </c>
      <c r="F1369" s="45">
        <f t="shared" si="89"/>
        <v>3.1540970043388955E-4</v>
      </c>
      <c r="G1369" s="46">
        <f t="shared" si="90"/>
        <v>6.6986116834354986E-2</v>
      </c>
      <c r="H1369" s="85">
        <f t="shared" si="91"/>
        <v>0.96943522247030123</v>
      </c>
      <c r="I1369" s="62">
        <f t="shared" si="92"/>
        <v>0.10071648388884989</v>
      </c>
    </row>
    <row r="1370" spans="1:9" x14ac:dyDescent="0.2">
      <c r="A1370" s="36">
        <v>42543</v>
      </c>
      <c r="B1370" s="47">
        <f>VLOOKUP(A1370,Template!$A$1:$I$10000,7,FALSE)</f>
        <v>3.9974931253443646E-3</v>
      </c>
      <c r="C1370" s="47">
        <f>VLOOKUP(A1370,Template!$A$1:$I$10000,9,FALSE)</f>
        <v>1.0578535599778949E-3</v>
      </c>
      <c r="D1370" s="47">
        <f t="shared" si="93"/>
        <v>2.9396395653664698E-3</v>
      </c>
      <c r="E1370" s="47">
        <f>(VLOOKUP(A1370,Template!$A$1:$I$10000,6,FALSE)/VLOOKUP(A1118,Template!$A$1:$I$10000,6,FALSE))-(VLOOKUP(A1370,Template!$A$1:$I$10000,8,FALSE)/VLOOKUP(A1118,Template!$A$1:$I$10000,8,FALSE))</f>
        <v>6.5398011442731718E-2</v>
      </c>
      <c r="F1370" s="47">
        <f t="shared" si="89"/>
        <v>2.7045148275709304E-4</v>
      </c>
      <c r="G1370" s="48">
        <f t="shared" si="90"/>
        <v>6.552913508564584E-2</v>
      </c>
      <c r="H1370" s="86">
        <f t="shared" si="91"/>
        <v>0.99799900238660644</v>
      </c>
      <c r="I1370" s="62">
        <f t="shared" si="92"/>
        <v>0.10071648388884989</v>
      </c>
    </row>
    <row r="1371" spans="1:9" x14ac:dyDescent="0.2">
      <c r="A1371" s="40">
        <v>42544</v>
      </c>
      <c r="B1371" s="45">
        <f>VLOOKUP(A1371,Template!$A$1:$I$10000,7,FALSE)</f>
        <v>4.0275291920273126E-3</v>
      </c>
      <c r="C1371" s="45">
        <f>VLOOKUP(A1371,Template!$A$1:$I$10000,9,FALSE)</f>
        <v>7.211845456161825E-3</v>
      </c>
      <c r="D1371" s="45">
        <f t="shared" si="93"/>
        <v>-3.1843162641345124E-3</v>
      </c>
      <c r="E1371" s="45">
        <f>(VLOOKUP(A1371,Template!$A$1:$I$10000,6,FALSE)/VLOOKUP(A1119,Template!$A$1:$I$10000,6,FALSE))-(VLOOKUP(A1371,Template!$A$1:$I$10000,8,FALSE)/VLOOKUP(A1119,Template!$A$1:$I$10000,8,FALSE))</f>
        <v>6.5218817515056982E-2</v>
      </c>
      <c r="F1371" s="45">
        <f t="shared" si="89"/>
        <v>2.4790070693856179E-4</v>
      </c>
      <c r="G1371" s="46">
        <f t="shared" si="90"/>
        <v>6.5544972472342172E-2</v>
      </c>
      <c r="H1371" s="85">
        <f t="shared" si="91"/>
        <v>0.99502395157122359</v>
      </c>
      <c r="I1371" s="62">
        <f t="shared" si="92"/>
        <v>0.10071648388884989</v>
      </c>
    </row>
    <row r="1372" spans="1:9" x14ac:dyDescent="0.2">
      <c r="A1372" s="36">
        <v>42545</v>
      </c>
      <c r="B1372" s="47">
        <f>VLOOKUP(A1372,Template!$A$1:$I$10000,7,FALSE)</f>
        <v>-1.5191990752222218E-2</v>
      </c>
      <c r="C1372" s="47">
        <f>VLOOKUP(A1372,Template!$A$1:$I$10000,9,FALSE)</f>
        <v>-1.4186160413501958E-2</v>
      </c>
      <c r="D1372" s="47">
        <f t="shared" si="93"/>
        <v>-1.0058303387202594E-3</v>
      </c>
      <c r="E1372" s="47">
        <f>(VLOOKUP(A1372,Template!$A$1:$I$10000,6,FALSE)/VLOOKUP(A1120,Template!$A$1:$I$10000,6,FALSE))-(VLOOKUP(A1372,Template!$A$1:$I$10000,8,FALSE)/VLOOKUP(A1120,Template!$A$1:$I$10000,8,FALSE))</f>
        <v>6.3506504251386264E-2</v>
      </c>
      <c r="F1372" s="47">
        <f t="shared" si="89"/>
        <v>2.5302908006672874E-4</v>
      </c>
      <c r="G1372" s="48">
        <f t="shared" si="90"/>
        <v>6.5585492783306332E-2</v>
      </c>
      <c r="H1372" s="86">
        <f t="shared" si="91"/>
        <v>0.96830109154185939</v>
      </c>
      <c r="I1372" s="62">
        <f t="shared" si="92"/>
        <v>0.10071648388884989</v>
      </c>
    </row>
    <row r="1373" spans="1:9" x14ac:dyDescent="0.2">
      <c r="A1373" s="40">
        <v>42549</v>
      </c>
      <c r="B1373" s="45">
        <f>VLOOKUP(A1373,Template!$A$1:$I$10000,7,FALSE)</f>
        <v>-6.0886788000654724E-3</v>
      </c>
      <c r="C1373" s="45">
        <f>VLOOKUP(A1373,Template!$A$1:$I$10000,9,FALSE)</f>
        <v>-7.3489913421114217E-3</v>
      </c>
      <c r="D1373" s="45">
        <f t="shared" si="93"/>
        <v>1.2603125420459493E-3</v>
      </c>
      <c r="E1373" s="45">
        <f>(VLOOKUP(A1373,Template!$A$1:$I$10000,6,FALSE)/VLOOKUP(A1121,Template!$A$1:$I$10000,6,FALSE))-(VLOOKUP(A1373,Template!$A$1:$I$10000,8,FALSE)/VLOOKUP(A1121,Template!$A$1:$I$10000,8,FALSE))</f>
        <v>7.0427080836244604E-2</v>
      </c>
      <c r="F1373" s="45">
        <f t="shared" si="89"/>
        <v>2.5647976281498999E-4</v>
      </c>
      <c r="G1373" s="46">
        <f t="shared" si="90"/>
        <v>6.5597530810212079E-2</v>
      </c>
      <c r="H1373" s="85">
        <f t="shared" si="91"/>
        <v>1.0736239606336015</v>
      </c>
      <c r="I1373" s="62">
        <f t="shared" si="92"/>
        <v>0.10071648388884989</v>
      </c>
    </row>
    <row r="1374" spans="1:9" x14ac:dyDescent="0.2">
      <c r="A1374" s="36">
        <v>42550</v>
      </c>
      <c r="B1374" s="47">
        <f>VLOOKUP(A1374,Template!$A$1:$I$10000,7,FALSE)</f>
        <v>5.5727871875217438E-3</v>
      </c>
      <c r="C1374" s="47">
        <f>VLOOKUP(A1374,Template!$A$1:$I$10000,9,FALSE)</f>
        <v>1.0787519404069412E-2</v>
      </c>
      <c r="D1374" s="47">
        <f t="shared" si="93"/>
        <v>-5.2147322165476684E-3</v>
      </c>
      <c r="E1374" s="47">
        <f>(VLOOKUP(A1374,Template!$A$1:$I$10000,6,FALSE)/VLOOKUP(A1122,Template!$A$1:$I$10000,6,FALSE))-(VLOOKUP(A1374,Template!$A$1:$I$10000,8,FALSE)/VLOOKUP(A1122,Template!$A$1:$I$10000,8,FALSE))</f>
        <v>7.0920611581607007E-2</v>
      </c>
      <c r="F1374" s="47">
        <f t="shared" si="89"/>
        <v>2.5976000585717569E-4</v>
      </c>
      <c r="G1374" s="48">
        <f t="shared" si="90"/>
        <v>6.5299550995699313E-2</v>
      </c>
      <c r="H1374" s="86">
        <f t="shared" si="91"/>
        <v>1.0860811521702178</v>
      </c>
      <c r="I1374" s="62">
        <f t="shared" si="92"/>
        <v>0.10071648388884989</v>
      </c>
    </row>
    <row r="1375" spans="1:9" x14ac:dyDescent="0.2">
      <c r="A1375" s="40">
        <v>42551</v>
      </c>
      <c r="B1375" s="45">
        <f>VLOOKUP(A1375,Template!$A$1:$I$10000,7,FALSE)</f>
        <v>3.6554333097982283E-3</v>
      </c>
      <c r="C1375" s="45">
        <f>VLOOKUP(A1375,Template!$A$1:$I$10000,9,FALSE)</f>
        <v>4.3785456291205449E-3</v>
      </c>
      <c r="D1375" s="45">
        <f t="shared" si="93"/>
        <v>-7.2311231932231657E-4</v>
      </c>
      <c r="E1375" s="45">
        <f>(VLOOKUP(A1375,Template!$A$1:$I$10000,6,FALSE)/VLOOKUP(A1123,Template!$A$1:$I$10000,6,FALSE))-(VLOOKUP(A1375,Template!$A$1:$I$10000,8,FALSE)/VLOOKUP(A1123,Template!$A$1:$I$10000,8,FALSE))</f>
        <v>5.915495081828781E-2</v>
      </c>
      <c r="F1375" s="45">
        <f t="shared" si="89"/>
        <v>2.7693107043952927E-4</v>
      </c>
      <c r="G1375" s="46">
        <f t="shared" si="90"/>
        <v>6.5311833245687637E-2</v>
      </c>
      <c r="H1375" s="85">
        <f t="shared" si="91"/>
        <v>0.90573098133321273</v>
      </c>
      <c r="I1375" s="62">
        <f t="shared" si="92"/>
        <v>0.10071648388884989</v>
      </c>
    </row>
    <row r="1376" spans="1:9" x14ac:dyDescent="0.2">
      <c r="A1376" s="36">
        <v>42552</v>
      </c>
      <c r="B1376" s="47">
        <f>VLOOKUP(A1376,Template!$A$1:$I$10000,7,FALSE)</f>
        <v>6.9554428097433618E-3</v>
      </c>
      <c r="C1376" s="47">
        <f>VLOOKUP(A1376,Template!$A$1:$I$10000,9,FALSE)</f>
        <v>8.4085977912415899E-3</v>
      </c>
      <c r="D1376" s="47">
        <f t="shared" si="93"/>
        <v>-1.4531549814982281E-3</v>
      </c>
      <c r="E1376" s="47">
        <f>(VLOOKUP(A1376,Template!$A$1:$I$10000,6,FALSE)/VLOOKUP(A1124,Template!$A$1:$I$10000,6,FALSE))-(VLOOKUP(A1376,Template!$A$1:$I$10000,8,FALSE)/VLOOKUP(A1124,Template!$A$1:$I$10000,8,FALSE))</f>
        <v>7.0940389649969626E-2</v>
      </c>
      <c r="F1376" s="47">
        <f t="shared" si="89"/>
        <v>2.2715278249287014E-4</v>
      </c>
      <c r="G1376" s="48">
        <f t="shared" si="90"/>
        <v>6.4402489051490333E-2</v>
      </c>
      <c r="H1376" s="86">
        <f t="shared" si="91"/>
        <v>1.1015162720380602</v>
      </c>
      <c r="I1376" s="62">
        <f t="shared" si="92"/>
        <v>0.10071648388884989</v>
      </c>
    </row>
    <row r="1377" spans="1:9" x14ac:dyDescent="0.2">
      <c r="A1377" s="40">
        <v>42555</v>
      </c>
      <c r="B1377" s="45">
        <f>VLOOKUP(A1377,Template!$A$1:$I$10000,7,FALSE)</f>
        <v>2.6598112269367036E-3</v>
      </c>
      <c r="C1377" s="45">
        <f>VLOOKUP(A1377,Template!$A$1:$I$10000,9,FALSE)</f>
        <v>-8.4377504957267035E-5</v>
      </c>
      <c r="D1377" s="45">
        <f t="shared" si="93"/>
        <v>2.7441887318939706E-3</v>
      </c>
      <c r="E1377" s="45">
        <f>(VLOOKUP(A1377,Template!$A$1:$I$10000,6,FALSE)/VLOOKUP(A1125,Template!$A$1:$I$10000,6,FALSE))-(VLOOKUP(A1377,Template!$A$1:$I$10000,8,FALSE)/VLOOKUP(A1125,Template!$A$1:$I$10000,8,FALSE))</f>
        <v>6.6419770490039998E-2</v>
      </c>
      <c r="F1377" s="45">
        <f t="shared" si="89"/>
        <v>2.8516401194517697E-4</v>
      </c>
      <c r="G1377" s="46">
        <f t="shared" si="90"/>
        <v>6.3257311778077849E-2</v>
      </c>
      <c r="H1377" s="85">
        <f t="shared" si="91"/>
        <v>1.0499935679065344</v>
      </c>
      <c r="I1377" s="62">
        <f t="shared" si="92"/>
        <v>0.10071648388884989</v>
      </c>
    </row>
    <row r="1378" spans="1:9" x14ac:dyDescent="0.2">
      <c r="A1378" s="36">
        <v>42556</v>
      </c>
      <c r="B1378" s="47">
        <f>VLOOKUP(A1378,Template!$A$1:$I$10000,7,FALSE)</f>
        <v>-6.4749760801180445E-3</v>
      </c>
      <c r="C1378" s="47">
        <f>VLOOKUP(A1378,Template!$A$1:$I$10000,9,FALSE)</f>
        <v>-2.7549098201365974E-3</v>
      </c>
      <c r="D1378" s="47">
        <f t="shared" si="93"/>
        <v>-3.7200662599814471E-3</v>
      </c>
      <c r="E1378" s="47">
        <f>(VLOOKUP(A1378,Template!$A$1:$I$10000,6,FALSE)/VLOOKUP(A1126,Template!$A$1:$I$10000,6,FALSE))-(VLOOKUP(A1378,Template!$A$1:$I$10000,8,FALSE)/VLOOKUP(A1126,Template!$A$1:$I$10000,8,FALSE))</f>
        <v>6.1659000612285464E-2</v>
      </c>
      <c r="F1378" s="47">
        <f t="shared" si="89"/>
        <v>2.4325118028478785E-4</v>
      </c>
      <c r="G1378" s="48">
        <f t="shared" si="90"/>
        <v>6.2957862625515199E-2</v>
      </c>
      <c r="H1378" s="86">
        <f t="shared" si="91"/>
        <v>0.97936934389028418</v>
      </c>
      <c r="I1378" s="62">
        <f t="shared" si="92"/>
        <v>0.10071648388884989</v>
      </c>
    </row>
    <row r="1379" spans="1:9" x14ac:dyDescent="0.2">
      <c r="A1379" s="40">
        <v>42557</v>
      </c>
      <c r="B1379" s="45">
        <f>VLOOKUP(A1379,Template!$A$1:$I$10000,7,FALSE)</f>
        <v>8.0926698865022573E-3</v>
      </c>
      <c r="C1379" s="45">
        <f>VLOOKUP(A1379,Template!$A$1:$I$10000,9,FALSE)</f>
        <v>-5.7515175196052315E-3</v>
      </c>
      <c r="D1379" s="45">
        <f t="shared" si="93"/>
        <v>1.3844187406107489E-2</v>
      </c>
      <c r="E1379" s="45">
        <f>(VLOOKUP(A1379,Template!$A$1:$I$10000,6,FALSE)/VLOOKUP(A1127,Template!$A$1:$I$10000,6,FALSE))-(VLOOKUP(A1379,Template!$A$1:$I$10000,8,FALSE)/VLOOKUP(A1127,Template!$A$1:$I$10000,8,FALSE))</f>
        <v>8.0854089216520375E-2</v>
      </c>
      <c r="F1379" s="45">
        <f t="shared" si="89"/>
        <v>2.9344453281165446E-4</v>
      </c>
      <c r="G1379" s="46">
        <f t="shared" si="90"/>
        <v>6.3076979907403699E-2</v>
      </c>
      <c r="H1379" s="85">
        <f t="shared" si="91"/>
        <v>1.2818319668318501</v>
      </c>
      <c r="I1379" s="62">
        <f t="shared" si="92"/>
        <v>0.10071648388884989</v>
      </c>
    </row>
    <row r="1380" spans="1:9" x14ac:dyDescent="0.2">
      <c r="A1380" s="36">
        <v>42558</v>
      </c>
      <c r="B1380" s="47">
        <f>VLOOKUP(A1380,Template!$A$1:$I$10000,7,FALSE)</f>
        <v>2.1966005791105303E-3</v>
      </c>
      <c r="C1380" s="47">
        <f>VLOOKUP(A1380,Template!$A$1:$I$10000,9,FALSE)</f>
        <v>6.8836734285193657E-4</v>
      </c>
      <c r="D1380" s="47">
        <f t="shared" si="93"/>
        <v>1.5082332362585937E-3</v>
      </c>
      <c r="E1380" s="47">
        <f>(VLOOKUP(A1380,Template!$A$1:$I$10000,6,FALSE)/VLOOKUP(A1128,Template!$A$1:$I$10000,6,FALSE))-(VLOOKUP(A1380,Template!$A$1:$I$10000,8,FALSE)/VLOOKUP(A1128,Template!$A$1:$I$10000,8,FALSE))</f>
        <v>8.2713941365974319E-2</v>
      </c>
      <c r="F1380" s="47">
        <f t="shared" si="89"/>
        <v>3.1210198012495647E-4</v>
      </c>
      <c r="G1380" s="48">
        <f t="shared" si="90"/>
        <v>6.4431392869211845E-2</v>
      </c>
      <c r="H1380" s="86">
        <f t="shared" si="91"/>
        <v>1.2837521848064639</v>
      </c>
      <c r="I1380" s="62">
        <f t="shared" si="92"/>
        <v>0.10071648388884989</v>
      </c>
    </row>
    <row r="1381" spans="1:9" x14ac:dyDescent="0.2">
      <c r="A1381" s="40">
        <v>42559</v>
      </c>
      <c r="B1381" s="45">
        <f>VLOOKUP(A1381,Template!$A$1:$I$10000,7,FALSE)</f>
        <v>2.7184953580463578E-3</v>
      </c>
      <c r="C1381" s="45">
        <f>VLOOKUP(A1381,Template!$A$1:$I$10000,9,FALSE)</f>
        <v>6.8164023903685145E-3</v>
      </c>
      <c r="D1381" s="45">
        <f t="shared" si="93"/>
        <v>-4.0979070323221567E-3</v>
      </c>
      <c r="E1381" s="45">
        <f>(VLOOKUP(A1381,Template!$A$1:$I$10000,6,FALSE)/VLOOKUP(A1129,Template!$A$1:$I$10000,6,FALSE))-(VLOOKUP(A1381,Template!$A$1:$I$10000,8,FALSE)/VLOOKUP(A1129,Template!$A$1:$I$10000,8,FALSE))</f>
        <v>8.1263828083341094E-2</v>
      </c>
      <c r="F1381" s="45">
        <f t="shared" si="89"/>
        <v>2.9471211822224643E-4</v>
      </c>
      <c r="G1381" s="46">
        <f t="shared" si="90"/>
        <v>6.4442582263679812E-2</v>
      </c>
      <c r="H1381" s="85">
        <f t="shared" si="91"/>
        <v>1.261026874293053</v>
      </c>
      <c r="I1381" s="62">
        <f t="shared" si="92"/>
        <v>0.10071648388884989</v>
      </c>
    </row>
    <row r="1382" spans="1:9" x14ac:dyDescent="0.2">
      <c r="A1382" s="36">
        <v>42562</v>
      </c>
      <c r="B1382" s="47">
        <f>VLOOKUP(A1382,Template!$A$1:$I$10000,7,FALSE)</f>
        <v>7.6843043234826602E-3</v>
      </c>
      <c r="C1382" s="47">
        <f>VLOOKUP(A1382,Template!$A$1:$I$10000,9,FALSE)</f>
        <v>2.3056129750356202E-3</v>
      </c>
      <c r="D1382" s="47">
        <f t="shared" si="93"/>
        <v>5.37869134844704E-3</v>
      </c>
      <c r="E1382" s="47">
        <f>(VLOOKUP(A1382,Template!$A$1:$I$10000,6,FALSE)/VLOOKUP(A1130,Template!$A$1:$I$10000,6,FALSE))-(VLOOKUP(A1382,Template!$A$1:$I$10000,8,FALSE)/VLOOKUP(A1130,Template!$A$1:$I$10000,8,FALSE))</f>
        <v>8.811881113718445E-2</v>
      </c>
      <c r="F1382" s="47">
        <f t="shared" si="89"/>
        <v>3.2814425346035404E-4</v>
      </c>
      <c r="G1382" s="48">
        <f t="shared" si="90"/>
        <v>6.4504405167671086E-2</v>
      </c>
      <c r="H1382" s="86">
        <f t="shared" si="91"/>
        <v>1.3660898183330377</v>
      </c>
      <c r="I1382" s="62">
        <f t="shared" si="92"/>
        <v>0.10071648388884989</v>
      </c>
    </row>
    <row r="1383" spans="1:9" x14ac:dyDescent="0.2">
      <c r="A1383" s="40">
        <v>42563</v>
      </c>
      <c r="B1383" s="45">
        <f>VLOOKUP(A1383,Template!$A$1:$I$10000,7,FALSE)</f>
        <v>1.5626558530728918E-2</v>
      </c>
      <c r="C1383" s="45">
        <f>VLOOKUP(A1383,Template!$A$1:$I$10000,9,FALSE)</f>
        <v>6.3531173157769238E-3</v>
      </c>
      <c r="D1383" s="45">
        <f t="shared" si="93"/>
        <v>9.273441214951994E-3</v>
      </c>
      <c r="E1383" s="45">
        <f>(VLOOKUP(A1383,Template!$A$1:$I$10000,6,FALSE)/VLOOKUP(A1131,Template!$A$1:$I$10000,6,FALSE))-(VLOOKUP(A1383,Template!$A$1:$I$10000,8,FALSE)/VLOOKUP(A1131,Template!$A$1:$I$10000,8,FALSE))</f>
        <v>9.332591635796339E-2</v>
      </c>
      <c r="F1383" s="45">
        <f t="shared" si="89"/>
        <v>3.7399425490394842E-4</v>
      </c>
      <c r="G1383" s="46">
        <f t="shared" si="90"/>
        <v>6.4648477866576737E-2</v>
      </c>
      <c r="H1383" s="85">
        <f t="shared" si="91"/>
        <v>1.4435903123747464</v>
      </c>
      <c r="I1383" s="62">
        <f t="shared" si="92"/>
        <v>0.10071648388884989</v>
      </c>
    </row>
    <row r="1384" spans="1:9" x14ac:dyDescent="0.2">
      <c r="A1384" s="36">
        <v>42564</v>
      </c>
      <c r="B1384" s="47">
        <f>VLOOKUP(A1384,Template!$A$1:$I$10000,7,FALSE)</f>
        <v>1.9623354016427008E-3</v>
      </c>
      <c r="C1384" s="47">
        <f>VLOOKUP(A1384,Template!$A$1:$I$10000,9,FALSE)</f>
        <v>-2.9188126713416418E-3</v>
      </c>
      <c r="D1384" s="47">
        <f t="shared" si="93"/>
        <v>4.8811480729843426E-3</v>
      </c>
      <c r="E1384" s="47">
        <f>(VLOOKUP(A1384,Template!$A$1:$I$10000,6,FALSE)/VLOOKUP(A1132,Template!$A$1:$I$10000,6,FALSE))-(VLOOKUP(A1384,Template!$A$1:$I$10000,8,FALSE)/VLOOKUP(A1132,Template!$A$1:$I$10000,8,FALSE))</f>
        <v>9.5314576254295513E-2</v>
      </c>
      <c r="F1384" s="47">
        <f t="shared" si="89"/>
        <v>3.7446442631095547E-4</v>
      </c>
      <c r="G1384" s="48">
        <f t="shared" si="90"/>
        <v>6.5114108945104485E-2</v>
      </c>
      <c r="H1384" s="86">
        <f t="shared" si="91"/>
        <v>1.4638083481208661</v>
      </c>
      <c r="I1384" s="62">
        <f t="shared" si="92"/>
        <v>0.10071648388884989</v>
      </c>
    </row>
    <row r="1385" spans="1:9" x14ac:dyDescent="0.2">
      <c r="A1385" s="40">
        <v>42565</v>
      </c>
      <c r="B1385" s="45">
        <f>VLOOKUP(A1385,Template!$A$1:$I$10000,7,FALSE)</f>
        <v>5.5169256643641251E-3</v>
      </c>
      <c r="C1385" s="45">
        <f>VLOOKUP(A1385,Template!$A$1:$I$10000,9,FALSE)</f>
        <v>6.6575758024911558E-3</v>
      </c>
      <c r="D1385" s="45">
        <f t="shared" si="93"/>
        <v>-1.1406501381270306E-3</v>
      </c>
      <c r="E1385" s="45">
        <f>(VLOOKUP(A1385,Template!$A$1:$I$10000,6,FALSE)/VLOOKUP(A1133,Template!$A$1:$I$10000,6,FALSE))-(VLOOKUP(A1385,Template!$A$1:$I$10000,8,FALSE)/VLOOKUP(A1133,Template!$A$1:$I$10000,8,FALSE))</f>
        <v>9.8796998050751927E-2</v>
      </c>
      <c r="F1385" s="45">
        <f t="shared" si="89"/>
        <v>3.5960005665260276E-4</v>
      </c>
      <c r="G1385" s="46">
        <f t="shared" si="90"/>
        <v>6.5232173400287113E-2</v>
      </c>
      <c r="H1385" s="85">
        <f t="shared" si="91"/>
        <v>1.5145440187083676</v>
      </c>
      <c r="I1385" s="62">
        <f t="shared" si="92"/>
        <v>0.10071648388884989</v>
      </c>
    </row>
    <row r="1386" spans="1:9" x14ac:dyDescent="0.2">
      <c r="A1386" s="36">
        <v>42566</v>
      </c>
      <c r="B1386" s="47">
        <f>VLOOKUP(A1386,Template!$A$1:$I$10000,7,FALSE)</f>
        <v>6.2563395252299703E-3</v>
      </c>
      <c r="C1386" s="47">
        <f>VLOOKUP(A1386,Template!$A$1:$I$10000,9,FALSE)</f>
        <v>5.8012697025990878E-3</v>
      </c>
      <c r="D1386" s="47">
        <f t="shared" si="93"/>
        <v>4.5506982263088247E-4</v>
      </c>
      <c r="E1386" s="47">
        <f>(VLOOKUP(A1386,Template!$A$1:$I$10000,6,FALSE)/VLOOKUP(A1134,Template!$A$1:$I$10000,6,FALSE))-(VLOOKUP(A1386,Template!$A$1:$I$10000,8,FALSE)/VLOOKUP(A1134,Template!$A$1:$I$10000,8,FALSE))</f>
        <v>9.8976035013930153E-2</v>
      </c>
      <c r="F1386" s="47">
        <f t="shared" si="89"/>
        <v>3.7454672078667998E-4</v>
      </c>
      <c r="G1386" s="48">
        <f t="shared" si="90"/>
        <v>6.5144531668218389E-2</v>
      </c>
      <c r="H1386" s="86">
        <f t="shared" si="91"/>
        <v>1.5193299035138648</v>
      </c>
      <c r="I1386" s="62">
        <f t="shared" si="92"/>
        <v>0.10071648388884989</v>
      </c>
    </row>
    <row r="1387" spans="1:9" x14ac:dyDescent="0.2">
      <c r="A1387" s="40">
        <v>42569</v>
      </c>
      <c r="B1387" s="45">
        <f>VLOOKUP(A1387,Template!$A$1:$I$10000,7,FALSE)</f>
        <v>6.1872205227944121E-3</v>
      </c>
      <c r="C1387" s="45">
        <f>VLOOKUP(A1387,Template!$A$1:$I$10000,9,FALSE)</f>
        <v>3.335277081742305E-3</v>
      </c>
      <c r="D1387" s="45">
        <f t="shared" si="93"/>
        <v>2.8519434410521072E-3</v>
      </c>
      <c r="E1387" s="45">
        <f>(VLOOKUP(A1387,Template!$A$1:$I$10000,6,FALSE)/VLOOKUP(A1135,Template!$A$1:$I$10000,6,FALSE))-(VLOOKUP(A1387,Template!$A$1:$I$10000,8,FALSE)/VLOOKUP(A1135,Template!$A$1:$I$10000,8,FALSE))</f>
        <v>0.10042337532813406</v>
      </c>
      <c r="F1387" s="45">
        <f t="shared" si="89"/>
        <v>3.8228691270573203E-4</v>
      </c>
      <c r="G1387" s="46">
        <f t="shared" si="90"/>
        <v>6.5142496885613355E-2</v>
      </c>
      <c r="H1387" s="85">
        <f t="shared" si="91"/>
        <v>1.5415954273977552</v>
      </c>
      <c r="I1387" s="62">
        <f t="shared" si="92"/>
        <v>0.10071648388884989</v>
      </c>
    </row>
    <row r="1388" spans="1:9" x14ac:dyDescent="0.2">
      <c r="A1388" s="36">
        <v>42570</v>
      </c>
      <c r="B1388" s="47">
        <f>VLOOKUP(A1388,Template!$A$1:$I$10000,7,FALSE)</f>
        <v>7.5075486997899787E-3</v>
      </c>
      <c r="C1388" s="47">
        <f>VLOOKUP(A1388,Template!$A$1:$I$10000,9,FALSE)</f>
        <v>6.6702656433901275E-3</v>
      </c>
      <c r="D1388" s="47">
        <f t="shared" si="93"/>
        <v>8.3728305639985123E-4</v>
      </c>
      <c r="E1388" s="47">
        <f>(VLOOKUP(A1388,Template!$A$1:$I$10000,6,FALSE)/VLOOKUP(A1136,Template!$A$1:$I$10000,6,FALSE))-(VLOOKUP(A1388,Template!$A$1:$I$10000,8,FALSE)/VLOOKUP(A1136,Template!$A$1:$I$10000,8,FALSE))</f>
        <v>0.10384662710777381</v>
      </c>
      <c r="F1388" s="47">
        <f t="shared" si="89"/>
        <v>3.7926238947815448E-4</v>
      </c>
      <c r="G1388" s="48">
        <f t="shared" si="90"/>
        <v>6.5178155467308721E-2</v>
      </c>
      <c r="H1388" s="86">
        <f t="shared" si="91"/>
        <v>1.5932734880762307</v>
      </c>
      <c r="I1388" s="62">
        <f t="shared" si="92"/>
        <v>0.10071648388884989</v>
      </c>
    </row>
    <row r="1389" spans="1:9" x14ac:dyDescent="0.2">
      <c r="A1389" s="40">
        <v>42571</v>
      </c>
      <c r="B1389" s="45">
        <f>VLOOKUP(A1389,Template!$A$1:$I$10000,7,FALSE)</f>
        <v>-1.8058763326206373E-3</v>
      </c>
      <c r="C1389" s="45">
        <f>VLOOKUP(A1389,Template!$A$1:$I$10000,9,FALSE)</f>
        <v>-7.4908628865307803E-3</v>
      </c>
      <c r="D1389" s="45">
        <f t="shared" si="93"/>
        <v>5.684986553910143E-3</v>
      </c>
      <c r="E1389" s="45">
        <f>(VLOOKUP(A1389,Template!$A$1:$I$10000,6,FALSE)/VLOOKUP(A1137,Template!$A$1:$I$10000,6,FALSE))-(VLOOKUP(A1389,Template!$A$1:$I$10000,8,FALSE)/VLOOKUP(A1137,Template!$A$1:$I$10000,8,FALSE))</f>
        <v>0.1080506015176943</v>
      </c>
      <c r="F1389" s="45">
        <f t="shared" si="89"/>
        <v>4.0876708322840224E-4</v>
      </c>
      <c r="G1389" s="46">
        <f t="shared" si="90"/>
        <v>6.5143726800384494E-2</v>
      </c>
      <c r="H1389" s="85">
        <f t="shared" si="91"/>
        <v>1.6586493715471089</v>
      </c>
      <c r="I1389" s="62">
        <f t="shared" si="92"/>
        <v>0.10071648388884989</v>
      </c>
    </row>
    <row r="1390" spans="1:9" x14ac:dyDescent="0.2">
      <c r="A1390" s="36">
        <v>42572</v>
      </c>
      <c r="B1390" s="47">
        <f>VLOOKUP(A1390,Template!$A$1:$I$10000,7,FALSE)</f>
        <v>5.1954705148715696E-4</v>
      </c>
      <c r="C1390" s="47">
        <f>VLOOKUP(A1390,Template!$A$1:$I$10000,9,FALSE)</f>
        <v>3.0837004405286361E-3</v>
      </c>
      <c r="D1390" s="47">
        <f t="shared" si="93"/>
        <v>-2.5641533890414792E-3</v>
      </c>
      <c r="E1390" s="47">
        <f>(VLOOKUP(A1390,Template!$A$1:$I$10000,6,FALSE)/VLOOKUP(A1138,Template!$A$1:$I$10000,6,FALSE))-(VLOOKUP(A1390,Template!$A$1:$I$10000,8,FALSE)/VLOOKUP(A1138,Template!$A$1:$I$10000,8,FALSE))</f>
        <v>0.10628663592008913</v>
      </c>
      <c r="F1390" s="47">
        <f t="shared" si="89"/>
        <v>3.9022464345046624E-4</v>
      </c>
      <c r="G1390" s="48">
        <f t="shared" si="90"/>
        <v>6.5335972592507077E-2</v>
      </c>
      <c r="H1390" s="86">
        <f t="shared" si="91"/>
        <v>1.6267705477193493</v>
      </c>
      <c r="I1390" s="62">
        <f t="shared" si="92"/>
        <v>0.10071648388884989</v>
      </c>
    </row>
    <row r="1391" spans="1:9" x14ac:dyDescent="0.2">
      <c r="A1391" s="40">
        <v>42573</v>
      </c>
      <c r="B1391" s="45">
        <f>VLOOKUP(A1391,Template!$A$1:$I$10000,7,FALSE)</f>
        <v>1.0043993630626691E-2</v>
      </c>
      <c r="C1391" s="45">
        <f>VLOOKUP(A1391,Template!$A$1:$I$10000,9,FALSE)</f>
        <v>5.4447914164466038E-3</v>
      </c>
      <c r="D1391" s="45">
        <f t="shared" si="93"/>
        <v>4.599202214180087E-3</v>
      </c>
      <c r="E1391" s="45">
        <f>(VLOOKUP(A1391,Template!$A$1:$I$10000,6,FALSE)/VLOOKUP(A1139,Template!$A$1:$I$10000,6,FALSE))-(VLOOKUP(A1391,Template!$A$1:$I$10000,8,FALSE)/VLOOKUP(A1139,Template!$A$1:$I$10000,8,FALSE))</f>
        <v>0.10952653219498765</v>
      </c>
      <c r="F1391" s="45">
        <f t="shared" si="89"/>
        <v>4.095545507629646E-4</v>
      </c>
      <c r="G1391" s="46">
        <f t="shared" si="90"/>
        <v>6.5399687192871564E-2</v>
      </c>
      <c r="H1391" s="85">
        <f t="shared" si="91"/>
        <v>1.6747256278455995</v>
      </c>
      <c r="I1391" s="62">
        <f t="shared" si="92"/>
        <v>0.10071648388884989</v>
      </c>
    </row>
    <row r="1392" spans="1:9" x14ac:dyDescent="0.2">
      <c r="A1392" s="36">
        <v>42576</v>
      </c>
      <c r="B1392" s="47">
        <f>VLOOKUP(A1392,Template!$A$1:$I$10000,7,FALSE)</f>
        <v>-8.9098981622570683E-4</v>
      </c>
      <c r="C1392" s="47">
        <f>VLOOKUP(A1392,Template!$A$1:$I$10000,9,FALSE)</f>
        <v>1.5686047381513468E-4</v>
      </c>
      <c r="D1392" s="47">
        <f t="shared" si="93"/>
        <v>-1.0478502900408415E-3</v>
      </c>
      <c r="E1392" s="47">
        <f>(VLOOKUP(A1392,Template!$A$1:$I$10000,6,FALSE)/VLOOKUP(A1140,Template!$A$1:$I$10000,6,FALSE))-(VLOOKUP(A1392,Template!$A$1:$I$10000,8,FALSE)/VLOOKUP(A1140,Template!$A$1:$I$10000,8,FALSE))</f>
        <v>0.11297109864991151</v>
      </c>
      <c r="F1392" s="47">
        <f t="shared" si="89"/>
        <v>3.9343585383916775E-4</v>
      </c>
      <c r="G1392" s="48">
        <f t="shared" si="90"/>
        <v>6.5481979946715993E-2</v>
      </c>
      <c r="H1392" s="86">
        <f t="shared" si="91"/>
        <v>1.7252242333209589</v>
      </c>
      <c r="I1392" s="62">
        <f t="shared" si="92"/>
        <v>0.10071648388884989</v>
      </c>
    </row>
    <row r="1393" spans="1:9" x14ac:dyDescent="0.2">
      <c r="A1393" s="40">
        <v>42577</v>
      </c>
      <c r="B1393" s="45">
        <f>VLOOKUP(A1393,Template!$A$1:$I$10000,7,FALSE)</f>
        <v>5.1146474805574549E-3</v>
      </c>
      <c r="C1393" s="45">
        <f>VLOOKUP(A1393,Template!$A$1:$I$10000,9,FALSE)</f>
        <v>9.8203384759409929E-4</v>
      </c>
      <c r="D1393" s="45">
        <f t="shared" si="93"/>
        <v>4.1326136329633556E-3</v>
      </c>
      <c r="E1393" s="45">
        <f>(VLOOKUP(A1393,Template!$A$1:$I$10000,6,FALSE)/VLOOKUP(A1141,Template!$A$1:$I$10000,6,FALSE))-(VLOOKUP(A1393,Template!$A$1:$I$10000,8,FALSE)/VLOOKUP(A1141,Template!$A$1:$I$10000,8,FALSE))</f>
        <v>0.11965482413675366</v>
      </c>
      <c r="F1393" s="45">
        <f t="shared" si="89"/>
        <v>4.2060504965793358E-4</v>
      </c>
      <c r="G1393" s="46">
        <f t="shared" si="90"/>
        <v>6.542231549128999E-2</v>
      </c>
      <c r="H1393" s="85">
        <f t="shared" si="91"/>
        <v>1.8289603973537734</v>
      </c>
      <c r="I1393" s="62">
        <f t="shared" si="92"/>
        <v>0.10071648388884989</v>
      </c>
    </row>
    <row r="1394" spans="1:9" x14ac:dyDescent="0.2">
      <c r="A1394" s="36">
        <v>42578</v>
      </c>
      <c r="B1394" s="47">
        <f>VLOOKUP(A1394,Template!$A$1:$I$10000,7,FALSE)</f>
        <v>7.0184361480678525E-3</v>
      </c>
      <c r="C1394" s="47">
        <f>VLOOKUP(A1394,Template!$A$1:$I$10000,9,FALSE)</f>
        <v>-4.4835158477818382E-4</v>
      </c>
      <c r="D1394" s="47">
        <f t="shared" si="93"/>
        <v>7.4667877328460364E-3</v>
      </c>
      <c r="E1394" s="47">
        <f>(VLOOKUP(A1394,Template!$A$1:$I$10000,6,FALSE)/VLOOKUP(A1142,Template!$A$1:$I$10000,6,FALSE))-(VLOOKUP(A1394,Template!$A$1:$I$10000,8,FALSE)/VLOOKUP(A1142,Template!$A$1:$I$10000,8,FALSE))</f>
        <v>0.13841523913539233</v>
      </c>
      <c r="F1394" s="47">
        <f t="shared" si="89"/>
        <v>4.5418905923164078E-4</v>
      </c>
      <c r="G1394" s="48">
        <f t="shared" si="90"/>
        <v>6.5512191539305237E-2</v>
      </c>
      <c r="H1394" s="86">
        <f t="shared" si="91"/>
        <v>2.1128164984733808</v>
      </c>
      <c r="I1394" s="62">
        <f t="shared" si="92"/>
        <v>0.10071648388884989</v>
      </c>
    </row>
    <row r="1395" spans="1:9" x14ac:dyDescent="0.2">
      <c r="A1395" s="40">
        <v>42579</v>
      </c>
      <c r="B1395" s="45">
        <f>VLOOKUP(A1395,Template!$A$1:$I$10000,7,FALSE)</f>
        <v>-6.5016836097786523E-4</v>
      </c>
      <c r="C1395" s="45">
        <f>VLOOKUP(A1395,Template!$A$1:$I$10000,9,FALSE)</f>
        <v>-1.7580371719958521E-3</v>
      </c>
      <c r="D1395" s="45">
        <f t="shared" si="93"/>
        <v>1.1078688110179868E-3</v>
      </c>
      <c r="E1395" s="45">
        <f>(VLOOKUP(A1395,Template!$A$1:$I$10000,6,FALSE)/VLOOKUP(A1143,Template!$A$1:$I$10000,6,FALSE))-(VLOOKUP(A1395,Template!$A$1:$I$10000,8,FALSE)/VLOOKUP(A1143,Template!$A$1:$I$10000,8,FALSE))</f>
        <v>0.13662142268669375</v>
      </c>
      <c r="F1395" s="45">
        <f t="shared" si="89"/>
        <v>4.924751421760508E-4</v>
      </c>
      <c r="G1395" s="46">
        <f t="shared" si="90"/>
        <v>6.5262361688559506E-2</v>
      </c>
      <c r="H1395" s="85">
        <f t="shared" si="91"/>
        <v>2.0934183065373726</v>
      </c>
      <c r="I1395" s="62">
        <f t="shared" si="92"/>
        <v>0.10071648388884989</v>
      </c>
    </row>
    <row r="1396" spans="1:9" x14ac:dyDescent="0.2">
      <c r="A1396" s="36">
        <v>42580</v>
      </c>
      <c r="B1396" s="47">
        <f>VLOOKUP(A1396,Template!$A$1:$I$10000,7,FALSE)</f>
        <v>-6.152944896326451E-3</v>
      </c>
      <c r="C1396" s="47">
        <f>VLOOKUP(A1396,Template!$A$1:$I$10000,9,FALSE)</f>
        <v>-5.2930632123651122E-3</v>
      </c>
      <c r="D1396" s="47">
        <f t="shared" si="93"/>
        <v>-8.5988168396133879E-4</v>
      </c>
      <c r="E1396" s="47">
        <f>(VLOOKUP(A1396,Template!$A$1:$I$10000,6,FALSE)/VLOOKUP(A1144,Template!$A$1:$I$10000,6,FALSE))-(VLOOKUP(A1396,Template!$A$1:$I$10000,8,FALSE)/VLOOKUP(A1144,Template!$A$1:$I$10000,8,FALSE))</f>
        <v>0.13896057915112903</v>
      </c>
      <c r="F1396" s="47">
        <f t="shared" si="89"/>
        <v>4.777872425314265E-4</v>
      </c>
      <c r="G1396" s="48">
        <f t="shared" si="90"/>
        <v>6.5222128688839837E-2</v>
      </c>
      <c r="H1396" s="86">
        <f t="shared" si="91"/>
        <v>2.1305741156361027</v>
      </c>
      <c r="I1396" s="62">
        <f t="shared" si="92"/>
        <v>0.10071648388884989</v>
      </c>
    </row>
    <row r="1397" spans="1:9" x14ac:dyDescent="0.2">
      <c r="A1397" s="40">
        <v>42583</v>
      </c>
      <c r="B1397" s="45">
        <f>VLOOKUP(A1397,Template!$A$1:$I$10000,7,FALSE)</f>
        <v>-3.7385186243666935E-3</v>
      </c>
      <c r="C1397" s="45">
        <f>VLOOKUP(A1397,Template!$A$1:$I$10000,9,FALSE)</f>
        <v>1.8700804134574867E-4</v>
      </c>
      <c r="D1397" s="45">
        <f t="shared" si="93"/>
        <v>-3.9255266657124421E-3</v>
      </c>
      <c r="E1397" s="45">
        <f>(VLOOKUP(A1397,Template!$A$1:$I$10000,6,FALSE)/VLOOKUP(A1145,Template!$A$1:$I$10000,6,FALSE))-(VLOOKUP(A1397,Template!$A$1:$I$10000,8,FALSE)/VLOOKUP(A1145,Template!$A$1:$I$10000,8,FALSE))</f>
        <v>0.12634883337516079</v>
      </c>
      <c r="F1397" s="45">
        <f t="shared" si="89"/>
        <v>4.8573048469096697E-4</v>
      </c>
      <c r="G1397" s="46">
        <f t="shared" si="90"/>
        <v>6.4917455344360761E-2</v>
      </c>
      <c r="H1397" s="85">
        <f t="shared" si="91"/>
        <v>1.9462998465502304</v>
      </c>
      <c r="I1397" s="62">
        <f t="shared" si="92"/>
        <v>0.10071648388884989</v>
      </c>
    </row>
    <row r="1398" spans="1:9" x14ac:dyDescent="0.2">
      <c r="A1398" s="36">
        <v>42584</v>
      </c>
      <c r="B1398" s="47">
        <f>VLOOKUP(A1398,Template!$A$1:$I$10000,7,FALSE)</f>
        <v>-6.4979614255953333E-3</v>
      </c>
      <c r="C1398" s="47">
        <f>VLOOKUP(A1398,Template!$A$1:$I$10000,9,FALSE)</f>
        <v>-7.0831228874469465E-3</v>
      </c>
      <c r="D1398" s="47">
        <f t="shared" si="93"/>
        <v>5.8516146185161322E-4</v>
      </c>
      <c r="E1398" s="47">
        <f>(VLOOKUP(A1398,Template!$A$1:$I$10000,6,FALSE)/VLOOKUP(A1146,Template!$A$1:$I$10000,6,FALSE))-(VLOOKUP(A1398,Template!$A$1:$I$10000,8,FALSE)/VLOOKUP(A1146,Template!$A$1:$I$10000,8,FALSE))</f>
        <v>0.13099404761746491</v>
      </c>
      <c r="F1398" s="47">
        <f t="shared" si="89"/>
        <v>4.583327293892526E-4</v>
      </c>
      <c r="G1398" s="48">
        <f t="shared" si="90"/>
        <v>6.4684314113442054E-2</v>
      </c>
      <c r="H1398" s="86">
        <f t="shared" si="91"/>
        <v>2.0251284938683924</v>
      </c>
      <c r="I1398" s="62">
        <f t="shared" si="92"/>
        <v>0.10071648388884989</v>
      </c>
    </row>
    <row r="1399" spans="1:9" x14ac:dyDescent="0.2">
      <c r="A1399" s="40">
        <v>42585</v>
      </c>
      <c r="B1399" s="45">
        <f>VLOOKUP(A1399,Template!$A$1:$I$10000,7,FALSE)</f>
        <v>4.1117437194331252E-3</v>
      </c>
      <c r="C1399" s="45">
        <f>VLOOKUP(A1399,Template!$A$1:$I$10000,9,FALSE)</f>
        <v>2.1422964145880741E-3</v>
      </c>
      <c r="D1399" s="45">
        <f t="shared" si="93"/>
        <v>1.9694473048450511E-3</v>
      </c>
      <c r="E1399" s="45">
        <f>(VLOOKUP(A1399,Template!$A$1:$I$10000,6,FALSE)/VLOOKUP(A1147,Template!$A$1:$I$10000,6,FALSE))-(VLOOKUP(A1399,Template!$A$1:$I$10000,8,FALSE)/VLOOKUP(A1147,Template!$A$1:$I$10000,8,FALSE))</f>
        <v>0.13546727932057712</v>
      </c>
      <c r="F1399" s="45">
        <f t="shared" si="89"/>
        <v>4.8369508804570823E-4</v>
      </c>
      <c r="G1399" s="46">
        <f t="shared" si="90"/>
        <v>6.4496669809769369E-2</v>
      </c>
      <c r="H1399" s="85">
        <f t="shared" si="91"/>
        <v>2.1003763406720539</v>
      </c>
      <c r="I1399" s="62">
        <f t="shared" si="92"/>
        <v>0.10071648388884989</v>
      </c>
    </row>
    <row r="1400" spans="1:9" x14ac:dyDescent="0.2">
      <c r="A1400" s="36">
        <v>42586</v>
      </c>
      <c r="B1400" s="47">
        <f>VLOOKUP(A1400,Template!$A$1:$I$10000,7,FALSE)</f>
        <v>2.3419995219033929E-3</v>
      </c>
      <c r="C1400" s="47">
        <f>VLOOKUP(A1400,Template!$A$1:$I$10000,9,FALSE)</f>
        <v>4.6414809789572242E-3</v>
      </c>
      <c r="D1400" s="47">
        <f t="shared" si="93"/>
        <v>-2.2994814570538313E-3</v>
      </c>
      <c r="E1400" s="47">
        <f>(VLOOKUP(A1400,Template!$A$1:$I$10000,6,FALSE)/VLOOKUP(A1148,Template!$A$1:$I$10000,6,FALSE))-(VLOOKUP(A1400,Template!$A$1:$I$10000,8,FALSE)/VLOOKUP(A1148,Template!$A$1:$I$10000,8,FALSE))</f>
        <v>0.13279175240440244</v>
      </c>
      <c r="F1400" s="47">
        <f t="shared" si="89"/>
        <v>4.837323902379805E-4</v>
      </c>
      <c r="G1400" s="48">
        <f t="shared" si="90"/>
        <v>6.4452964490307157E-2</v>
      </c>
      <c r="H1400" s="86">
        <f t="shared" si="91"/>
        <v>2.0602892893215565</v>
      </c>
      <c r="I1400" s="62">
        <f t="shared" si="92"/>
        <v>0.10071648388884989</v>
      </c>
    </row>
    <row r="1401" spans="1:9" x14ac:dyDescent="0.2">
      <c r="A1401" s="40">
        <v>42587</v>
      </c>
      <c r="B1401" s="45">
        <f>VLOOKUP(A1401,Template!$A$1:$I$10000,7,FALSE)</f>
        <v>2.2623856596983849E-3</v>
      </c>
      <c r="C1401" s="45">
        <f>VLOOKUP(A1401,Template!$A$1:$I$10000,9,FALSE)</f>
        <v>9.8133281513779202E-4</v>
      </c>
      <c r="D1401" s="45">
        <f t="shared" si="93"/>
        <v>1.2810528445605929E-3</v>
      </c>
      <c r="E1401" s="45">
        <f>(VLOOKUP(A1401,Template!$A$1:$I$10000,6,FALSE)/VLOOKUP(A1149,Template!$A$1:$I$10000,6,FALSE))-(VLOOKUP(A1401,Template!$A$1:$I$10000,8,FALSE)/VLOOKUP(A1149,Template!$A$1:$I$10000,8,FALSE))</f>
        <v>0.13916695596930673</v>
      </c>
      <c r="F1401" s="45">
        <f t="shared" si="89"/>
        <v>4.8589472630226682E-4</v>
      </c>
      <c r="G1401" s="46">
        <f t="shared" si="90"/>
        <v>6.4513018147272352E-2</v>
      </c>
      <c r="H1401" s="85">
        <f t="shared" si="91"/>
        <v>2.1571918345474397</v>
      </c>
      <c r="I1401" s="62">
        <f t="shared" si="92"/>
        <v>0.10071648388884989</v>
      </c>
    </row>
    <row r="1402" spans="1:9" x14ac:dyDescent="0.2">
      <c r="A1402" s="36">
        <v>42590</v>
      </c>
      <c r="B1402" s="47">
        <f>VLOOKUP(A1402,Template!$A$1:$I$10000,7,FALSE)</f>
        <v>1.5491945908541194E-3</v>
      </c>
      <c r="C1402" s="47">
        <f>VLOOKUP(A1402,Template!$A$1:$I$10000,9,FALSE)</f>
        <v>4.4553482378806297E-3</v>
      </c>
      <c r="D1402" s="47">
        <f t="shared" si="93"/>
        <v>-2.9061536470265104E-3</v>
      </c>
      <c r="E1402" s="47">
        <f>(VLOOKUP(A1402,Template!$A$1:$I$10000,6,FALSE)/VLOOKUP(A1150,Template!$A$1:$I$10000,6,FALSE))-(VLOOKUP(A1402,Template!$A$1:$I$10000,8,FALSE)/VLOOKUP(A1150,Template!$A$1:$I$10000,8,FALSE))</f>
        <v>0.13872608998285996</v>
      </c>
      <c r="F1402" s="47">
        <f t="shared" si="89"/>
        <v>4.8939850832005439E-4</v>
      </c>
      <c r="G1402" s="48">
        <f t="shared" si="90"/>
        <v>6.4374803740300884E-2</v>
      </c>
      <c r="H1402" s="86">
        <f t="shared" si="91"/>
        <v>2.1549749579432511</v>
      </c>
      <c r="I1402" s="62">
        <f t="shared" si="92"/>
        <v>0.10071648388884989</v>
      </c>
    </row>
    <row r="1403" spans="1:9" x14ac:dyDescent="0.2">
      <c r="A1403" s="40">
        <v>42591</v>
      </c>
      <c r="B1403" s="45">
        <f>VLOOKUP(A1403,Template!$A$1:$I$10000,7,FALSE)</f>
        <v>3.987414324147176E-3</v>
      </c>
      <c r="C1403" s="45">
        <f>VLOOKUP(A1403,Template!$A$1:$I$10000,9,FALSE)</f>
        <v>2.176722836262579E-3</v>
      </c>
      <c r="D1403" s="45">
        <f t="shared" si="93"/>
        <v>1.810691487884597E-3</v>
      </c>
      <c r="E1403" s="45">
        <f>(VLOOKUP(A1403,Template!$A$1:$I$10000,6,FALSE)/VLOOKUP(A1151,Template!$A$1:$I$10000,6,FALSE))-(VLOOKUP(A1403,Template!$A$1:$I$10000,8,FALSE)/VLOOKUP(A1151,Template!$A$1:$I$10000,8,FALSE))</f>
        <v>0.13905615985136843</v>
      </c>
      <c r="F1403" s="45">
        <f t="shared" si="89"/>
        <v>5.0531972704763982E-4</v>
      </c>
      <c r="G1403" s="46">
        <f t="shared" si="90"/>
        <v>6.440770132032804E-2</v>
      </c>
      <c r="H1403" s="85">
        <f t="shared" si="91"/>
        <v>2.1589989551060134</v>
      </c>
      <c r="I1403" s="62">
        <f t="shared" si="92"/>
        <v>0.10071648388884989</v>
      </c>
    </row>
    <row r="1404" spans="1:9" x14ac:dyDescent="0.2">
      <c r="A1404" s="36">
        <v>42592</v>
      </c>
      <c r="B1404" s="47">
        <f>VLOOKUP(A1404,Template!$A$1:$I$10000,7,FALSE)</f>
        <v>-2.6378112280610599E-3</v>
      </c>
      <c r="C1404" s="47">
        <f>VLOOKUP(A1404,Template!$A$1:$I$10000,9,FALSE)</f>
        <v>-3.394194192263722E-3</v>
      </c>
      <c r="D1404" s="47">
        <f t="shared" si="93"/>
        <v>7.5638296420266204E-4</v>
      </c>
      <c r="E1404" s="47">
        <f>(VLOOKUP(A1404,Template!$A$1:$I$10000,6,FALSE)/VLOOKUP(A1152,Template!$A$1:$I$10000,6,FALSE))-(VLOOKUP(A1404,Template!$A$1:$I$10000,8,FALSE)/VLOOKUP(A1152,Template!$A$1:$I$10000,8,FALSE))</f>
        <v>0.14494633010792946</v>
      </c>
      <c r="F1404" s="47">
        <f t="shared" si="89"/>
        <v>4.9747319208765471E-4</v>
      </c>
      <c r="G1404" s="48">
        <f t="shared" si="90"/>
        <v>6.4381899333266032E-2</v>
      </c>
      <c r="H1404" s="86">
        <f t="shared" si="91"/>
        <v>2.251352190739671</v>
      </c>
      <c r="I1404" s="62">
        <f t="shared" si="92"/>
        <v>0.10071648388884989</v>
      </c>
    </row>
    <row r="1405" spans="1:9" x14ac:dyDescent="0.2">
      <c r="A1405" s="40">
        <v>42593</v>
      </c>
      <c r="B1405" s="45">
        <f>VLOOKUP(A1405,Template!$A$1:$I$10000,7,FALSE)</f>
        <v>1.2605379036667586E-4</v>
      </c>
      <c r="C1405" s="45">
        <f>VLOOKUP(A1405,Template!$A$1:$I$10000,9,FALSE)</f>
        <v>4.2209095878746883E-3</v>
      </c>
      <c r="D1405" s="45">
        <f t="shared" si="93"/>
        <v>-4.0948557975080124E-3</v>
      </c>
      <c r="E1405" s="45">
        <f>(VLOOKUP(A1405,Template!$A$1:$I$10000,6,FALSE)/VLOOKUP(A1153,Template!$A$1:$I$10000,6,FALSE))-(VLOOKUP(A1405,Template!$A$1:$I$10000,8,FALSE)/VLOOKUP(A1153,Template!$A$1:$I$10000,8,FALSE))</f>
        <v>0.1353612431079283</v>
      </c>
      <c r="F1405" s="45">
        <f t="shared" si="89"/>
        <v>4.9787647829515063E-4</v>
      </c>
      <c r="G1405" s="46">
        <f t="shared" si="90"/>
        <v>6.4209687094854723E-2</v>
      </c>
      <c r="H1405" s="85">
        <f t="shared" si="91"/>
        <v>2.1081124863287974</v>
      </c>
      <c r="I1405" s="62">
        <f t="shared" si="92"/>
        <v>0.10071648388884989</v>
      </c>
    </row>
    <row r="1406" spans="1:9" x14ac:dyDescent="0.2">
      <c r="A1406" s="36">
        <v>42594</v>
      </c>
      <c r="B1406" s="47">
        <f>VLOOKUP(A1406,Template!$A$1:$I$10000,7,FALSE)</f>
        <v>1.6274285639352737E-3</v>
      </c>
      <c r="C1406" s="47">
        <f>VLOOKUP(A1406,Template!$A$1:$I$10000,9,FALSE)</f>
        <v>2.0835190033792195E-3</v>
      </c>
      <c r="D1406" s="47">
        <f t="shared" si="93"/>
        <v>-4.5609043944394578E-4</v>
      </c>
      <c r="E1406" s="47">
        <f>(VLOOKUP(A1406,Template!$A$1:$I$10000,6,FALSE)/VLOOKUP(A1154,Template!$A$1:$I$10000,6,FALSE))-(VLOOKUP(A1406,Template!$A$1:$I$10000,8,FALSE)/VLOOKUP(A1154,Template!$A$1:$I$10000,8,FALSE))</f>
        <v>0.13491861267926675</v>
      </c>
      <c r="F1406" s="47">
        <f t="shared" si="89"/>
        <v>4.7763743383331361E-4</v>
      </c>
      <c r="G1406" s="48">
        <f t="shared" si="90"/>
        <v>6.4238983786302481E-2</v>
      </c>
      <c r="H1406" s="86">
        <f t="shared" si="91"/>
        <v>2.1002606941617765</v>
      </c>
      <c r="I1406" s="62">
        <f t="shared" si="92"/>
        <v>0.10071648388884989</v>
      </c>
    </row>
    <row r="1407" spans="1:9" x14ac:dyDescent="0.2">
      <c r="A1407" s="40">
        <v>42598</v>
      </c>
      <c r="B1407" s="45">
        <f>VLOOKUP(A1407,Template!$A$1:$I$10000,7,FALSE)</f>
        <v>-1.6504488946259555E-3</v>
      </c>
      <c r="C1407" s="45">
        <f>VLOOKUP(A1407,Template!$A$1:$I$10000,9,FALSE)</f>
        <v>2.4084917361333336E-3</v>
      </c>
      <c r="D1407" s="45">
        <f t="shared" si="93"/>
        <v>-4.058940630759289E-3</v>
      </c>
      <c r="E1407" s="45">
        <f>(VLOOKUP(A1407,Template!$A$1:$I$10000,6,FALSE)/VLOOKUP(A1155,Template!$A$1:$I$10000,6,FALSE))-(VLOOKUP(A1407,Template!$A$1:$I$10000,8,FALSE)/VLOOKUP(A1155,Template!$A$1:$I$10000,8,FALSE))</f>
        <v>0.12586460900509455</v>
      </c>
      <c r="F1407" s="45">
        <f t="shared" si="89"/>
        <v>4.5946317013603863E-4</v>
      </c>
      <c r="G1407" s="46">
        <f t="shared" si="90"/>
        <v>6.4245793783905172E-2</v>
      </c>
      <c r="H1407" s="85">
        <f t="shared" si="91"/>
        <v>1.959110497232678</v>
      </c>
      <c r="I1407" s="62">
        <f t="shared" si="92"/>
        <v>0.10071648388884989</v>
      </c>
    </row>
    <row r="1408" spans="1:9" x14ac:dyDescent="0.2">
      <c r="A1408" s="36">
        <v>42599</v>
      </c>
      <c r="B1408" s="47">
        <f>VLOOKUP(A1408,Template!$A$1:$I$10000,7,FALSE)</f>
        <v>-1.5607434807373033E-2</v>
      </c>
      <c r="C1408" s="47">
        <f>VLOOKUP(A1408,Template!$A$1:$I$10000,9,FALSE)</f>
        <v>-9.0640961081936977E-3</v>
      </c>
      <c r="D1408" s="47">
        <f t="shared" si="93"/>
        <v>-6.5433386991793352E-3</v>
      </c>
      <c r="E1408" s="47">
        <f>(VLOOKUP(A1408,Template!$A$1:$I$10000,6,FALSE)/VLOOKUP(A1156,Template!$A$1:$I$10000,6,FALSE))-(VLOOKUP(A1408,Template!$A$1:$I$10000,8,FALSE)/VLOOKUP(A1156,Template!$A$1:$I$10000,8,FALSE))</f>
        <v>0.12240537448890065</v>
      </c>
      <c r="F1408" s="47">
        <f t="shared" ref="F1408:F1419" si="94">AVERAGE(D1156:D1408)</f>
        <v>4.1822956956795898E-4</v>
      </c>
      <c r="G1408" s="48">
        <f t="shared" ref="G1408:G1419" si="95">_xlfn.STDEV.S(D1156:D1407)*SQRT(252)</f>
        <v>6.4313660064186665E-2</v>
      </c>
      <c r="H1408" s="86">
        <f t="shared" ref="H1408:H1419" si="96">E1408/G1408</f>
        <v>1.9032562346278687</v>
      </c>
      <c r="I1408" s="62">
        <f t="shared" ref="I1408:I1419" si="97">MAX($G$255:$G$1419)</f>
        <v>0.10071648388884989</v>
      </c>
    </row>
    <row r="1409" spans="1:9" x14ac:dyDescent="0.2">
      <c r="A1409" s="40">
        <v>42600</v>
      </c>
      <c r="B1409" s="45">
        <f>VLOOKUP(A1409,Template!$A$1:$I$10000,7,FALSE)</f>
        <v>2.5971486145357492E-3</v>
      </c>
      <c r="C1409" s="45">
        <f>VLOOKUP(A1409,Template!$A$1:$I$10000,9,FALSE)</f>
        <v>2.7368421052631486E-3</v>
      </c>
      <c r="D1409" s="45">
        <f t="shared" si="93"/>
        <v>-1.3969349072739945E-4</v>
      </c>
      <c r="E1409" s="45">
        <f>(VLOOKUP(A1409,Template!$A$1:$I$10000,6,FALSE)/VLOOKUP(A1157,Template!$A$1:$I$10000,6,FALSE))-(VLOOKUP(A1409,Template!$A$1:$I$10000,8,FALSE)/VLOOKUP(A1157,Template!$A$1:$I$10000,8,FALSE))</f>
        <v>0.12250476447021552</v>
      </c>
      <c r="F1409" s="45">
        <f t="shared" si="94"/>
        <v>4.3555496295055512E-4</v>
      </c>
      <c r="G1409" s="46">
        <f t="shared" si="95"/>
        <v>6.4501829349958809E-2</v>
      </c>
      <c r="H1409" s="85">
        <f t="shared" si="96"/>
        <v>1.8992448075473654</v>
      </c>
      <c r="I1409" s="62">
        <f t="shared" si="97"/>
        <v>0.10071648388884989</v>
      </c>
    </row>
    <row r="1410" spans="1:9" x14ac:dyDescent="0.2">
      <c r="A1410" s="36">
        <v>42601</v>
      </c>
      <c r="B1410" s="47">
        <f>VLOOKUP(A1410,Template!$A$1:$I$10000,7,FALSE)</f>
        <v>-4.0773990358755619E-4</v>
      </c>
      <c r="C1410" s="47">
        <f>VLOOKUP(A1410,Template!$A$1:$I$10000,9,FALSE)</f>
        <v>8.7117893918864375E-4</v>
      </c>
      <c r="D1410" s="47">
        <f t="shared" si="93"/>
        <v>-1.2789188427761999E-3</v>
      </c>
      <c r="E1410" s="47">
        <f>(VLOOKUP(A1410,Template!$A$1:$I$10000,6,FALSE)/VLOOKUP(A1158,Template!$A$1:$I$10000,6,FALSE))-(VLOOKUP(A1410,Template!$A$1:$I$10000,8,FALSE)/VLOOKUP(A1158,Template!$A$1:$I$10000,8,FALSE))</f>
        <v>0.11887392135474606</v>
      </c>
      <c r="F1410" s="47">
        <f t="shared" si="94"/>
        <v>4.3018277755778306E-4</v>
      </c>
      <c r="G1410" s="48">
        <f t="shared" si="95"/>
        <v>6.4503428476588992E-2</v>
      </c>
      <c r="H1410" s="86">
        <f t="shared" si="96"/>
        <v>1.8429085734239756</v>
      </c>
      <c r="I1410" s="62">
        <f t="shared" si="97"/>
        <v>0.10071648388884989</v>
      </c>
    </row>
    <row r="1411" spans="1:9" x14ac:dyDescent="0.2">
      <c r="A1411" s="40">
        <v>42604</v>
      </c>
      <c r="B1411" s="45">
        <f>VLOOKUP(A1411,Template!$A$1:$I$10000,7,FALSE)</f>
        <v>-6.8578503660254864E-4</v>
      </c>
      <c r="C1411" s="45">
        <f>VLOOKUP(A1411,Template!$A$1:$I$10000,9,FALSE)</f>
        <v>2.9102429944398711E-3</v>
      </c>
      <c r="D1411" s="45">
        <f t="shared" si="93"/>
        <v>-3.5960280310424197E-3</v>
      </c>
      <c r="E1411" s="45">
        <f>(VLOOKUP(A1411,Template!$A$1:$I$10000,6,FALSE)/VLOOKUP(A1159,Template!$A$1:$I$10000,6,FALSE))-(VLOOKUP(A1411,Template!$A$1:$I$10000,8,FALSE)/VLOOKUP(A1159,Template!$A$1:$I$10000,8,FALSE))</f>
        <v>0.11434502094319332</v>
      </c>
      <c r="F1411" s="45">
        <f t="shared" si="94"/>
        <v>4.0762341982868052E-4</v>
      </c>
      <c r="G1411" s="46">
        <f t="shared" si="95"/>
        <v>6.4504164766778602E-2</v>
      </c>
      <c r="H1411" s="85">
        <f t="shared" si="96"/>
        <v>1.7726765606006902</v>
      </c>
      <c r="I1411" s="62">
        <f t="shared" si="97"/>
        <v>0.10071648388884989</v>
      </c>
    </row>
    <row r="1412" spans="1:9" x14ac:dyDescent="0.2">
      <c r="A1412" s="36">
        <v>42605</v>
      </c>
      <c r="B1412" s="47">
        <f>VLOOKUP(A1412,Template!$A$1:$I$10000,7,FALSE)</f>
        <v>6.096710967991692E-3</v>
      </c>
      <c r="C1412" s="47">
        <f>VLOOKUP(A1412,Template!$A$1:$I$10000,9,FALSE)</f>
        <v>3.029217524263883E-3</v>
      </c>
      <c r="D1412" s="47">
        <f t="shared" ref="D1412:D1419" si="98">B1412-C1412</f>
        <v>3.067493443727809E-3</v>
      </c>
      <c r="E1412" s="47">
        <f>(VLOOKUP(A1412,Template!$A$1:$I$10000,6,FALSE)/VLOOKUP(A1160,Template!$A$1:$I$10000,6,FALSE))-(VLOOKUP(A1412,Template!$A$1:$I$10000,8,FALSE)/VLOOKUP(A1160,Template!$A$1:$I$10000,8,FALSE))</f>
        <v>0.12523503272276004</v>
      </c>
      <c r="F1412" s="47">
        <f t="shared" si="94"/>
        <v>4.1404771300555002E-4</v>
      </c>
      <c r="G1412" s="48">
        <f t="shared" si="95"/>
        <v>6.4620936643672938E-2</v>
      </c>
      <c r="H1412" s="86">
        <f t="shared" si="96"/>
        <v>1.9379946999734776</v>
      </c>
      <c r="I1412" s="62">
        <f t="shared" si="97"/>
        <v>0.10071648388884989</v>
      </c>
    </row>
    <row r="1413" spans="1:9" x14ac:dyDescent="0.2">
      <c r="A1413" s="40">
        <v>42606</v>
      </c>
      <c r="B1413" s="45">
        <f>VLOOKUP(A1413,Template!$A$1:$I$10000,7,FALSE)</f>
        <v>5.8061494649863654E-4</v>
      </c>
      <c r="C1413" s="45">
        <f>VLOOKUP(A1413,Template!$A$1:$I$10000,9,FALSE)</f>
        <v>-2.9313845099220304E-3</v>
      </c>
      <c r="D1413" s="45">
        <f t="shared" si="98"/>
        <v>3.5119994564206669E-3</v>
      </c>
      <c r="E1413" s="45">
        <f>(VLOOKUP(A1413,Template!$A$1:$I$10000,6,FALSE)/VLOOKUP(A1161,Template!$A$1:$I$10000,6,FALSE))-(VLOOKUP(A1413,Template!$A$1:$I$10000,8,FALSE)/VLOOKUP(A1161,Template!$A$1:$I$10000,8,FALSE))</f>
        <v>0.12759733235987381</v>
      </c>
      <c r="F1413" s="45">
        <f t="shared" si="94"/>
        <v>4.3777316915223494E-4</v>
      </c>
      <c r="G1413" s="46">
        <f t="shared" si="95"/>
        <v>6.4610049290021732E-2</v>
      </c>
      <c r="H1413" s="85">
        <f t="shared" si="96"/>
        <v>1.9748836870115145</v>
      </c>
      <c r="I1413" s="62">
        <f t="shared" si="97"/>
        <v>0.10071648388884989</v>
      </c>
    </row>
    <row r="1414" spans="1:9" x14ac:dyDescent="0.2">
      <c r="A1414" s="36">
        <v>42607</v>
      </c>
      <c r="B1414" s="47">
        <f>VLOOKUP(A1414,Template!$A$1:$I$10000,7,FALSE)</f>
        <v>2.2782771518785605E-3</v>
      </c>
      <c r="C1414" s="47">
        <f>VLOOKUP(A1414,Template!$A$1:$I$10000,9,FALSE)</f>
        <v>-1.6442861057822666E-3</v>
      </c>
      <c r="D1414" s="47">
        <f t="shared" si="98"/>
        <v>3.9225632576608271E-3</v>
      </c>
      <c r="E1414" s="47">
        <f>(VLOOKUP(A1414,Template!$A$1:$I$10000,6,FALSE)/VLOOKUP(A1162,Template!$A$1:$I$10000,6,FALSE))-(VLOOKUP(A1414,Template!$A$1:$I$10000,8,FALSE)/VLOOKUP(A1162,Template!$A$1:$I$10000,8,FALSE))</f>
        <v>0.13470590728782006</v>
      </c>
      <c r="F1414" s="47">
        <f t="shared" si="94"/>
        <v>4.5332840195983268E-4</v>
      </c>
      <c r="G1414" s="48">
        <f t="shared" si="95"/>
        <v>6.4682145201655369E-2</v>
      </c>
      <c r="H1414" s="86">
        <f t="shared" si="96"/>
        <v>2.0825825560957525</v>
      </c>
      <c r="I1414" s="62">
        <f t="shared" si="97"/>
        <v>0.10071648388884989</v>
      </c>
    </row>
    <row r="1415" spans="1:9" x14ac:dyDescent="0.2">
      <c r="A1415" s="40">
        <v>42608</v>
      </c>
      <c r="B1415" s="45">
        <f>VLOOKUP(A1415,Template!$A$1:$I$10000,7,FALSE)</f>
        <v>-1.2274990395815255E-3</v>
      </c>
      <c r="C1415" s="45">
        <f>VLOOKUP(A1415,Template!$A$1:$I$10000,9,FALSE)</f>
        <v>-2.5306885110113475E-3</v>
      </c>
      <c r="D1415" s="45">
        <f t="shared" si="98"/>
        <v>1.303189471429822E-3</v>
      </c>
      <c r="E1415" s="45">
        <f>(VLOOKUP(A1415,Template!$A$1:$I$10000,6,FALSE)/VLOOKUP(A1163,Template!$A$1:$I$10000,6,FALSE))-(VLOOKUP(A1415,Template!$A$1:$I$10000,8,FALSE)/VLOOKUP(A1163,Template!$A$1:$I$10000,8,FALSE))</f>
        <v>0.13566293865077328</v>
      </c>
      <c r="F1415" s="45">
        <f t="shared" si="94"/>
        <v>4.67145694039435E-4</v>
      </c>
      <c r="G1415" s="46">
        <f t="shared" si="95"/>
        <v>6.472136243751693E-2</v>
      </c>
      <c r="H1415" s="85">
        <f t="shared" si="96"/>
        <v>2.096107583979625</v>
      </c>
      <c r="I1415" s="62">
        <f t="shared" si="97"/>
        <v>0.10071648388884989</v>
      </c>
    </row>
    <row r="1416" spans="1:9" x14ac:dyDescent="0.2">
      <c r="A1416" s="36">
        <v>42611</v>
      </c>
      <c r="B1416" s="47">
        <f>VLOOKUP(A1416,Template!$A$1:$I$10000,7,FALSE)</f>
        <v>5.5855018448851546E-3</v>
      </c>
      <c r="C1416" s="47">
        <f>VLOOKUP(A1416,Template!$A$1:$I$10000,9,FALSE)</f>
        <v>3.0995700674230076E-3</v>
      </c>
      <c r="D1416" s="47">
        <f t="shared" si="98"/>
        <v>2.485931777462147E-3</v>
      </c>
      <c r="E1416" s="47">
        <f>(VLOOKUP(A1416,Template!$A$1:$I$10000,6,FALSE)/VLOOKUP(A1164,Template!$A$1:$I$10000,6,FALSE))-(VLOOKUP(A1416,Template!$A$1:$I$10000,8,FALSE)/VLOOKUP(A1164,Template!$A$1:$I$10000,8,FALSE))</f>
        <v>0.1251524072042538</v>
      </c>
      <c r="F1416" s="47">
        <f t="shared" si="94"/>
        <v>4.8953410161220684E-4</v>
      </c>
      <c r="G1416" s="48">
        <f t="shared" si="95"/>
        <v>6.462324558391247E-2</v>
      </c>
      <c r="H1416" s="86">
        <f t="shared" si="96"/>
        <v>1.9366468841578837</v>
      </c>
      <c r="I1416" s="62">
        <f t="shared" si="97"/>
        <v>0.10071648388884989</v>
      </c>
    </row>
    <row r="1417" spans="1:9" x14ac:dyDescent="0.2">
      <c r="A1417" s="40">
        <v>42612</v>
      </c>
      <c r="B1417" s="45">
        <f>VLOOKUP(A1417,Template!$A$1:$I$10000,7,FALSE)</f>
        <v>4.5113189414514032E-4</v>
      </c>
      <c r="C1417" s="45">
        <f>VLOOKUP(A1417,Template!$A$1:$I$10000,9,FALSE)</f>
        <v>-3.5207623906530205E-3</v>
      </c>
      <c r="D1417" s="45">
        <f t="shared" si="98"/>
        <v>3.9718942847981609E-3</v>
      </c>
      <c r="E1417" s="45">
        <f>(VLOOKUP(A1417,Template!$A$1:$I$10000,6,FALSE)/VLOOKUP(A1165,Template!$A$1:$I$10000,6,FALSE))-(VLOOKUP(A1417,Template!$A$1:$I$10000,8,FALSE)/VLOOKUP(A1165,Template!$A$1:$I$10000,8,FALSE))</f>
        <v>0.13101609228559363</v>
      </c>
      <c r="F1417" s="45">
        <f t="shared" si="94"/>
        <v>4.6097775406467507E-4</v>
      </c>
      <c r="G1417" s="46">
        <f t="shared" si="95"/>
        <v>6.3754414836004331E-2</v>
      </c>
      <c r="H1417" s="85">
        <f t="shared" si="96"/>
        <v>2.0550120744203633</v>
      </c>
      <c r="I1417" s="62">
        <f t="shared" si="97"/>
        <v>0.10071648388884989</v>
      </c>
    </row>
    <row r="1418" spans="1:9" x14ac:dyDescent="0.2">
      <c r="A1418" s="36">
        <v>42613</v>
      </c>
      <c r="B1418" s="47">
        <f>VLOOKUP(A1418,Template!$A$1:$I$10000,7,FALSE)</f>
        <v>-2.5746655350072922E-3</v>
      </c>
      <c r="C1418" s="47">
        <f>VLOOKUP(A1418,Template!$A$1:$I$10000,9,FALSE)</f>
        <v>-5.1778434668368067E-3</v>
      </c>
      <c r="D1418" s="47">
        <f t="shared" si="98"/>
        <v>2.6031779318295145E-3</v>
      </c>
      <c r="E1418" s="47">
        <f>(VLOOKUP(A1418,Template!$A$1:$I$10000,6,FALSE)/VLOOKUP(A1166,Template!$A$1:$I$10000,6,FALSE))-(VLOOKUP(A1418,Template!$A$1:$I$10000,8,FALSE)/VLOOKUP(A1166,Template!$A$1:$I$10000,8,FALSE))</f>
        <v>0.12719140710668819</v>
      </c>
      <c r="F1418" s="47">
        <f t="shared" si="94"/>
        <v>4.803354184445181E-4</v>
      </c>
      <c r="G1418" s="48">
        <f t="shared" si="95"/>
        <v>6.3791833783151466E-2</v>
      </c>
      <c r="H1418" s="86">
        <f t="shared" si="96"/>
        <v>1.993850929870614</v>
      </c>
      <c r="I1418" s="62">
        <f t="shared" si="97"/>
        <v>0.10071648388884989</v>
      </c>
    </row>
    <row r="1419" spans="1:9" x14ac:dyDescent="0.2">
      <c r="A1419" s="30">
        <v>42614</v>
      </c>
      <c r="B1419" s="31">
        <f>VLOOKUP(A1419,Template!$A$1:$I$10000,7,FALSE)</f>
        <v>3.1114563648204641E-3</v>
      </c>
      <c r="C1419" s="31">
        <f>VLOOKUP(A1419,Template!$A$1:$I$10000,9,FALSE)</f>
        <v>3.6899652366439994E-4</v>
      </c>
      <c r="D1419" s="31">
        <f t="shared" si="98"/>
        <v>2.7424598411560641E-3</v>
      </c>
      <c r="E1419" s="31">
        <f>(VLOOKUP(A1419,Template!$A$1:$I$10000,6,FALSE)/VLOOKUP(A1167,Template!$A$1:$I$10000,6,FALSE))-(VLOOKUP(A1419,Template!$A$1:$I$10000,8,FALSE)/VLOOKUP(A1167,Template!$A$1:$I$10000,8,FALSE))</f>
        <v>0.13054152199682223</v>
      </c>
      <c r="F1419" s="31">
        <f t="shared" si="94"/>
        <v>4.6488523083897934E-4</v>
      </c>
      <c r="G1419" s="32">
        <f t="shared" si="95"/>
        <v>6.3526022040892041E-2</v>
      </c>
      <c r="H1419" s="87">
        <f t="shared" si="96"/>
        <v>2.0549298980627491</v>
      </c>
      <c r="I1419" s="63">
        <f t="shared" si="97"/>
        <v>0.10071648388884989</v>
      </c>
    </row>
    <row r="1420" spans="1:9" x14ac:dyDescent="0.2">
      <c r="A1420" s="22"/>
      <c r="B1420" s="22"/>
    </row>
    <row r="1421" spans="1:9" x14ac:dyDescent="0.2">
      <c r="A1421" s="22"/>
      <c r="B1421" s="22"/>
    </row>
    <row r="1422" spans="1:9" x14ac:dyDescent="0.2">
      <c r="A1422" s="22"/>
      <c r="B1422" s="22"/>
    </row>
    <row r="1423" spans="1:9" x14ac:dyDescent="0.2">
      <c r="A1423" s="22"/>
      <c r="B1423" s="22"/>
    </row>
    <row r="1424" spans="1:9" x14ac:dyDescent="0.2">
      <c r="A1424" s="22"/>
      <c r="B1424" s="22"/>
    </row>
    <row r="1425" spans="1:2" x14ac:dyDescent="0.2">
      <c r="A1425" s="22"/>
      <c r="B1425" s="22"/>
    </row>
    <row r="1426" spans="1:2" x14ac:dyDescent="0.2">
      <c r="A1426" s="22"/>
      <c r="B1426" s="22"/>
    </row>
    <row r="1427" spans="1:2" x14ac:dyDescent="0.2">
      <c r="A1427" s="22"/>
      <c r="B1427" s="22"/>
    </row>
    <row r="1428" spans="1:2" x14ac:dyDescent="0.2">
      <c r="A1428" s="22"/>
      <c r="B1428" s="22"/>
    </row>
    <row r="1429" spans="1:2" x14ac:dyDescent="0.2">
      <c r="A1429" s="22"/>
      <c r="B1429" s="22"/>
    </row>
    <row r="1430" spans="1:2" x14ac:dyDescent="0.2">
      <c r="A1430" s="22"/>
      <c r="B1430" s="22"/>
    </row>
    <row r="1431" spans="1:2" x14ac:dyDescent="0.2">
      <c r="A1431" s="22"/>
      <c r="B1431" s="22"/>
    </row>
    <row r="1432" spans="1:2" x14ac:dyDescent="0.2">
      <c r="A1432" s="22"/>
      <c r="B1432" s="22"/>
    </row>
    <row r="1433" spans="1:2" x14ac:dyDescent="0.2">
      <c r="A1433" s="22"/>
      <c r="B1433" s="22"/>
    </row>
    <row r="1434" spans="1:2" x14ac:dyDescent="0.2">
      <c r="A1434" s="22"/>
      <c r="B1434" s="22"/>
    </row>
    <row r="1435" spans="1:2" x14ac:dyDescent="0.2">
      <c r="A1435" s="22"/>
      <c r="B1435" s="22"/>
    </row>
    <row r="1436" spans="1:2" x14ac:dyDescent="0.2">
      <c r="A1436" s="22"/>
      <c r="B1436" s="22"/>
    </row>
    <row r="1437" spans="1:2" x14ac:dyDescent="0.2">
      <c r="A1437" s="22"/>
      <c r="B1437" s="22"/>
    </row>
    <row r="1438" spans="1:2" x14ac:dyDescent="0.2">
      <c r="A1438" s="22"/>
      <c r="B1438" s="22"/>
    </row>
    <row r="1439" spans="1:2" x14ac:dyDescent="0.2">
      <c r="A1439" s="22"/>
      <c r="B1439" s="22"/>
    </row>
    <row r="1440" spans="1:2" x14ac:dyDescent="0.2">
      <c r="A1440" s="22"/>
      <c r="B1440" s="22"/>
    </row>
    <row r="1441" spans="1:2" x14ac:dyDescent="0.2">
      <c r="A1441" s="22"/>
      <c r="B1441" s="22"/>
    </row>
    <row r="1442" spans="1:2" x14ac:dyDescent="0.2">
      <c r="A1442" s="22"/>
      <c r="B1442" s="22"/>
    </row>
    <row r="1443" spans="1:2" x14ac:dyDescent="0.2">
      <c r="A1443" s="22"/>
      <c r="B1443" s="22"/>
    </row>
    <row r="1444" spans="1:2" x14ac:dyDescent="0.2">
      <c r="A1444" s="22"/>
      <c r="B1444" s="22"/>
    </row>
    <row r="1445" spans="1:2" x14ac:dyDescent="0.2">
      <c r="A1445" s="22"/>
      <c r="B1445" s="22"/>
    </row>
    <row r="1446" spans="1:2" x14ac:dyDescent="0.2">
      <c r="A1446" s="22"/>
      <c r="B1446" s="22"/>
    </row>
    <row r="1447" spans="1:2" x14ac:dyDescent="0.2">
      <c r="A1447" s="22"/>
      <c r="B1447" s="22"/>
    </row>
    <row r="1448" spans="1:2" x14ac:dyDescent="0.2">
      <c r="A1448" s="22"/>
      <c r="B1448" s="22"/>
    </row>
    <row r="1449" spans="1:2" x14ac:dyDescent="0.2">
      <c r="A1449" s="22"/>
      <c r="B1449" s="22"/>
    </row>
    <row r="1450" spans="1:2" x14ac:dyDescent="0.2">
      <c r="A1450" s="22"/>
      <c r="B1450" s="22"/>
    </row>
    <row r="1451" spans="1:2" x14ac:dyDescent="0.2">
      <c r="A1451" s="22"/>
      <c r="B1451" s="22"/>
    </row>
    <row r="1452" spans="1:2" x14ac:dyDescent="0.2">
      <c r="A1452" s="22"/>
      <c r="B1452" s="22"/>
    </row>
    <row r="1453" spans="1:2" x14ac:dyDescent="0.2">
      <c r="A1453" s="22"/>
      <c r="B1453" s="22"/>
    </row>
    <row r="1454" spans="1:2" x14ac:dyDescent="0.2">
      <c r="A1454" s="22"/>
      <c r="B1454" s="22"/>
    </row>
    <row r="1455" spans="1:2" x14ac:dyDescent="0.2">
      <c r="A1455" s="22"/>
      <c r="B1455" s="22"/>
    </row>
    <row r="1456" spans="1:2" x14ac:dyDescent="0.2">
      <c r="A1456" s="22"/>
      <c r="B1456" s="22"/>
    </row>
    <row r="1457" spans="1:2" x14ac:dyDescent="0.2">
      <c r="A1457" s="22"/>
      <c r="B1457" s="22"/>
    </row>
    <row r="1458" spans="1:2" x14ac:dyDescent="0.2">
      <c r="A1458" s="22"/>
      <c r="B1458" s="22"/>
    </row>
    <row r="1459" spans="1:2" x14ac:dyDescent="0.2">
      <c r="A1459" s="22"/>
      <c r="B1459" s="22"/>
    </row>
    <row r="1460" spans="1:2" x14ac:dyDescent="0.2">
      <c r="A1460" s="22"/>
      <c r="B1460" s="22"/>
    </row>
    <row r="1461" spans="1:2" x14ac:dyDescent="0.2">
      <c r="A1461" s="22"/>
      <c r="B1461" s="22"/>
    </row>
    <row r="1462" spans="1:2" x14ac:dyDescent="0.2">
      <c r="A1462" s="22"/>
      <c r="B1462" s="22"/>
    </row>
    <row r="1463" spans="1:2" x14ac:dyDescent="0.2">
      <c r="A1463" s="22"/>
      <c r="B1463" s="22"/>
    </row>
    <row r="1464" spans="1:2" x14ac:dyDescent="0.2">
      <c r="A1464" s="22"/>
      <c r="B1464" s="22"/>
    </row>
    <row r="1465" spans="1:2" x14ac:dyDescent="0.2">
      <c r="A1465" s="22"/>
      <c r="B1465" s="22"/>
    </row>
    <row r="1466" spans="1:2" x14ac:dyDescent="0.2">
      <c r="A1466" s="22"/>
      <c r="B1466" s="22"/>
    </row>
    <row r="1467" spans="1:2" x14ac:dyDescent="0.2">
      <c r="A1467" s="22"/>
      <c r="B1467" s="22"/>
    </row>
    <row r="1468" spans="1:2" x14ac:dyDescent="0.2">
      <c r="A1468" s="22"/>
      <c r="B1468" s="22"/>
    </row>
    <row r="1469" spans="1:2" x14ac:dyDescent="0.2">
      <c r="A1469" s="22"/>
      <c r="B1469" s="22"/>
    </row>
    <row r="1470" spans="1:2" x14ac:dyDescent="0.2">
      <c r="A1470" s="22"/>
      <c r="B1470" s="22"/>
    </row>
    <row r="1471" spans="1:2" x14ac:dyDescent="0.2">
      <c r="A1471" s="22"/>
      <c r="B1471" s="22"/>
    </row>
    <row r="1472" spans="1:2" x14ac:dyDescent="0.2">
      <c r="A1472" s="22"/>
      <c r="B1472" s="22"/>
    </row>
    <row r="1473" spans="1:2" x14ac:dyDescent="0.2">
      <c r="A1473" s="22"/>
      <c r="B1473" s="22"/>
    </row>
    <row r="1474" spans="1:2" x14ac:dyDescent="0.2">
      <c r="A1474" s="22"/>
      <c r="B1474" s="22"/>
    </row>
    <row r="1475" spans="1:2" x14ac:dyDescent="0.2">
      <c r="A1475" s="22"/>
      <c r="B1475" s="22"/>
    </row>
    <row r="1476" spans="1:2" x14ac:dyDescent="0.2">
      <c r="A1476" s="22"/>
      <c r="B1476" s="22"/>
    </row>
    <row r="1477" spans="1:2" x14ac:dyDescent="0.2">
      <c r="A1477" s="22"/>
      <c r="B1477" s="22"/>
    </row>
    <row r="1478" spans="1:2" x14ac:dyDescent="0.2">
      <c r="A1478" s="22"/>
      <c r="B1478" s="22"/>
    </row>
    <row r="1479" spans="1:2" x14ac:dyDescent="0.2">
      <c r="A1479" s="22"/>
      <c r="B1479" s="22"/>
    </row>
    <row r="1480" spans="1:2" x14ac:dyDescent="0.2">
      <c r="A1480" s="22"/>
      <c r="B1480" s="22"/>
    </row>
    <row r="1481" spans="1:2" x14ac:dyDescent="0.2">
      <c r="A1481" s="22"/>
      <c r="B1481" s="22"/>
    </row>
    <row r="1482" spans="1:2" x14ac:dyDescent="0.2">
      <c r="A1482" s="22"/>
      <c r="B1482" s="22"/>
    </row>
    <row r="1483" spans="1:2" x14ac:dyDescent="0.2">
      <c r="A1483" s="22"/>
      <c r="B1483" s="22"/>
    </row>
    <row r="1484" spans="1:2" x14ac:dyDescent="0.2">
      <c r="A1484" s="22"/>
      <c r="B1484" s="22"/>
    </row>
    <row r="1485" spans="1:2" x14ac:dyDescent="0.2">
      <c r="A1485" s="22"/>
      <c r="B1485" s="22"/>
    </row>
    <row r="1486" spans="1:2" x14ac:dyDescent="0.2">
      <c r="A1486" s="22"/>
      <c r="B1486" s="22"/>
    </row>
    <row r="1487" spans="1:2" x14ac:dyDescent="0.2">
      <c r="A1487" s="22"/>
      <c r="B1487" s="22"/>
    </row>
    <row r="1488" spans="1:2" x14ac:dyDescent="0.2">
      <c r="A1488" s="22"/>
      <c r="B1488" s="22"/>
    </row>
    <row r="1489" spans="1:2" x14ac:dyDescent="0.2">
      <c r="A1489" s="22"/>
      <c r="B1489" s="22"/>
    </row>
    <row r="1490" spans="1:2" x14ac:dyDescent="0.2">
      <c r="A1490" s="22"/>
      <c r="B1490" s="22"/>
    </row>
    <row r="1491" spans="1:2" x14ac:dyDescent="0.2">
      <c r="A1491" s="22"/>
      <c r="B1491" s="22"/>
    </row>
    <row r="1492" spans="1:2" x14ac:dyDescent="0.2">
      <c r="A1492" s="22"/>
      <c r="B1492" s="22"/>
    </row>
    <row r="1493" spans="1:2" x14ac:dyDescent="0.2">
      <c r="A1493" s="22"/>
      <c r="B1493" s="22"/>
    </row>
    <row r="1494" spans="1:2" x14ac:dyDescent="0.2">
      <c r="A1494" s="22"/>
      <c r="B1494" s="22"/>
    </row>
    <row r="1495" spans="1:2" x14ac:dyDescent="0.2">
      <c r="A1495" s="22"/>
      <c r="B1495" s="22"/>
    </row>
    <row r="1496" spans="1:2" x14ac:dyDescent="0.2">
      <c r="A1496" s="22"/>
      <c r="B1496" s="22"/>
    </row>
    <row r="1497" spans="1:2" x14ac:dyDescent="0.2">
      <c r="A1497" s="22"/>
      <c r="B1497" s="22"/>
    </row>
    <row r="1498" spans="1:2" x14ac:dyDescent="0.2">
      <c r="A1498" s="22"/>
      <c r="B1498" s="22"/>
    </row>
    <row r="1499" spans="1:2" x14ac:dyDescent="0.2">
      <c r="A1499" s="22"/>
      <c r="B1499" s="22"/>
    </row>
    <row r="1500" spans="1:2" x14ac:dyDescent="0.2">
      <c r="A1500" s="22"/>
      <c r="B1500" s="22"/>
    </row>
    <row r="1501" spans="1:2" x14ac:dyDescent="0.2">
      <c r="A1501" s="22"/>
      <c r="B1501" s="22"/>
    </row>
    <row r="1502" spans="1:2" x14ac:dyDescent="0.2">
      <c r="A1502" s="22"/>
      <c r="B1502" s="22"/>
    </row>
    <row r="1503" spans="1:2" x14ac:dyDescent="0.2">
      <c r="A1503" s="22"/>
      <c r="B1503" s="22"/>
    </row>
    <row r="1504" spans="1:2" x14ac:dyDescent="0.2">
      <c r="A1504" s="22"/>
      <c r="B1504" s="22"/>
    </row>
    <row r="1505" spans="1:2" x14ac:dyDescent="0.2">
      <c r="A1505" s="22"/>
      <c r="B1505" s="22"/>
    </row>
    <row r="1506" spans="1:2" x14ac:dyDescent="0.2">
      <c r="A1506" s="22"/>
      <c r="B1506" s="22"/>
    </row>
    <row r="1507" spans="1:2" x14ac:dyDescent="0.2">
      <c r="A1507" s="22"/>
      <c r="B1507" s="22"/>
    </row>
    <row r="1508" spans="1:2" x14ac:dyDescent="0.2">
      <c r="A1508" s="22"/>
      <c r="B1508" s="22"/>
    </row>
    <row r="1509" spans="1:2" x14ac:dyDescent="0.2">
      <c r="A1509" s="22"/>
      <c r="B1509" s="22"/>
    </row>
    <row r="1510" spans="1:2" x14ac:dyDescent="0.2">
      <c r="A1510" s="22"/>
      <c r="B1510" s="22"/>
    </row>
    <row r="1511" spans="1:2" x14ac:dyDescent="0.2">
      <c r="A1511" s="22"/>
      <c r="B1511" s="22"/>
    </row>
    <row r="1512" spans="1:2" x14ac:dyDescent="0.2">
      <c r="A1512" s="22"/>
      <c r="B1512" s="22"/>
    </row>
    <row r="1513" spans="1:2" x14ac:dyDescent="0.2">
      <c r="A1513" s="22"/>
      <c r="B1513" s="22"/>
    </row>
    <row r="1514" spans="1:2" x14ac:dyDescent="0.2">
      <c r="A1514" s="22"/>
      <c r="B1514" s="22"/>
    </row>
    <row r="1515" spans="1:2" x14ac:dyDescent="0.2">
      <c r="A1515" s="22"/>
      <c r="B1515" s="22"/>
    </row>
    <row r="1516" spans="1:2" x14ac:dyDescent="0.2">
      <c r="A1516" s="22"/>
      <c r="B1516" s="22"/>
    </row>
    <row r="1517" spans="1:2" x14ac:dyDescent="0.2">
      <c r="A1517" s="22"/>
      <c r="B1517" s="22"/>
    </row>
    <row r="1518" spans="1:2" x14ac:dyDescent="0.2">
      <c r="A1518" s="22"/>
      <c r="B1518" s="22"/>
    </row>
    <row r="1519" spans="1:2" x14ac:dyDescent="0.2">
      <c r="A1519" s="22"/>
      <c r="B1519" s="22"/>
    </row>
    <row r="1520" spans="1:2" x14ac:dyDescent="0.2">
      <c r="A1520" s="22"/>
      <c r="B1520" s="22"/>
    </row>
    <row r="1521" spans="1:2" x14ac:dyDescent="0.2">
      <c r="A1521" s="22"/>
      <c r="B1521" s="22"/>
    </row>
    <row r="1522" spans="1:2" x14ac:dyDescent="0.2">
      <c r="A1522" s="22"/>
      <c r="B1522" s="22"/>
    </row>
    <row r="1523" spans="1:2" x14ac:dyDescent="0.2">
      <c r="A1523" s="22"/>
      <c r="B1523" s="22"/>
    </row>
    <row r="1524" spans="1:2" x14ac:dyDescent="0.2">
      <c r="A1524" s="22"/>
      <c r="B1524" s="22"/>
    </row>
    <row r="1525" spans="1:2" x14ac:dyDescent="0.2">
      <c r="A1525" s="22"/>
      <c r="B1525" s="22"/>
    </row>
    <row r="1526" spans="1:2" x14ac:dyDescent="0.2">
      <c r="A1526" s="22"/>
      <c r="B1526" s="22"/>
    </row>
    <row r="1527" spans="1:2" x14ac:dyDescent="0.2">
      <c r="A1527" s="22"/>
      <c r="B1527" s="22"/>
    </row>
    <row r="1528" spans="1:2" x14ac:dyDescent="0.2">
      <c r="A1528" s="22"/>
      <c r="B1528" s="22"/>
    </row>
    <row r="1529" spans="1:2" x14ac:dyDescent="0.2">
      <c r="A1529" s="22"/>
      <c r="B1529" s="22"/>
    </row>
    <row r="1530" spans="1:2" x14ac:dyDescent="0.2">
      <c r="A1530" s="22"/>
      <c r="B1530" s="22"/>
    </row>
    <row r="1531" spans="1:2" x14ac:dyDescent="0.2">
      <c r="A1531" s="22"/>
      <c r="B1531" s="22"/>
    </row>
    <row r="1532" spans="1:2" x14ac:dyDescent="0.2">
      <c r="A1532" s="22"/>
      <c r="B1532" s="22"/>
    </row>
    <row r="1533" spans="1:2" x14ac:dyDescent="0.2">
      <c r="A1533" s="22"/>
      <c r="B1533" s="22"/>
    </row>
    <row r="1534" spans="1:2" x14ac:dyDescent="0.2">
      <c r="A1534" s="22"/>
      <c r="B1534" s="22"/>
    </row>
    <row r="1535" spans="1:2" x14ac:dyDescent="0.2">
      <c r="A1535" s="22"/>
      <c r="B1535" s="22"/>
    </row>
    <row r="1536" spans="1:2" x14ac:dyDescent="0.2">
      <c r="A1536" s="22"/>
      <c r="B1536" s="22"/>
    </row>
    <row r="1537" spans="1:2" x14ac:dyDescent="0.2">
      <c r="A1537" s="22"/>
      <c r="B1537" s="22"/>
    </row>
    <row r="1538" spans="1:2" x14ac:dyDescent="0.2">
      <c r="A1538" s="22"/>
      <c r="B1538" s="22"/>
    </row>
    <row r="1539" spans="1:2" x14ac:dyDescent="0.2">
      <c r="A1539" s="22"/>
      <c r="B1539" s="22"/>
    </row>
    <row r="1540" spans="1:2" x14ac:dyDescent="0.2">
      <c r="A1540" s="22"/>
      <c r="B1540" s="22"/>
    </row>
    <row r="1541" spans="1:2" x14ac:dyDescent="0.2">
      <c r="A1541" s="22"/>
      <c r="B1541" s="22"/>
    </row>
    <row r="1542" spans="1:2" x14ac:dyDescent="0.2">
      <c r="A1542" s="22"/>
      <c r="B1542" s="22"/>
    </row>
    <row r="1543" spans="1:2" x14ac:dyDescent="0.2">
      <c r="A1543" s="22"/>
      <c r="B1543" s="22"/>
    </row>
    <row r="1544" spans="1:2" x14ac:dyDescent="0.2">
      <c r="A1544" s="22"/>
      <c r="B1544" s="22"/>
    </row>
    <row r="1545" spans="1:2" x14ac:dyDescent="0.2">
      <c r="A1545" s="22"/>
      <c r="B1545" s="22"/>
    </row>
    <row r="1546" spans="1:2" x14ac:dyDescent="0.2">
      <c r="A1546" s="22"/>
      <c r="B1546" s="22"/>
    </row>
    <row r="1547" spans="1:2" x14ac:dyDescent="0.2">
      <c r="A1547" s="22"/>
      <c r="B1547" s="22"/>
    </row>
    <row r="1548" spans="1:2" x14ac:dyDescent="0.2">
      <c r="A1548" s="22"/>
      <c r="B1548" s="22"/>
    </row>
    <row r="1549" spans="1:2" x14ac:dyDescent="0.2">
      <c r="A1549" s="22"/>
      <c r="B1549" s="22"/>
    </row>
    <row r="1550" spans="1:2" x14ac:dyDescent="0.2">
      <c r="A1550" s="22"/>
      <c r="B1550" s="22"/>
    </row>
    <row r="1551" spans="1:2" x14ac:dyDescent="0.2">
      <c r="A1551" s="22"/>
      <c r="B1551" s="22"/>
    </row>
    <row r="1552" spans="1:2" x14ac:dyDescent="0.2">
      <c r="A1552" s="22"/>
      <c r="B1552" s="22"/>
    </row>
    <row r="1553" spans="1:2" x14ac:dyDescent="0.2">
      <c r="A1553" s="22"/>
      <c r="B1553" s="22"/>
    </row>
    <row r="1554" spans="1:2" x14ac:dyDescent="0.2">
      <c r="A1554" s="22"/>
      <c r="B1554" s="22"/>
    </row>
    <row r="1555" spans="1:2" x14ac:dyDescent="0.2">
      <c r="A1555" s="22"/>
      <c r="B1555" s="22"/>
    </row>
    <row r="1556" spans="1:2" x14ac:dyDescent="0.2">
      <c r="A1556" s="22"/>
      <c r="B1556" s="22"/>
    </row>
    <row r="1557" spans="1:2" x14ac:dyDescent="0.2">
      <c r="A1557" s="22"/>
      <c r="B1557" s="22"/>
    </row>
    <row r="1558" spans="1:2" x14ac:dyDescent="0.2">
      <c r="A1558" s="22"/>
      <c r="B1558" s="22"/>
    </row>
    <row r="1559" spans="1:2" x14ac:dyDescent="0.2">
      <c r="A1559" s="22"/>
      <c r="B1559" s="22"/>
    </row>
    <row r="1560" spans="1:2" x14ac:dyDescent="0.2">
      <c r="A1560" s="22"/>
      <c r="B1560" s="22"/>
    </row>
    <row r="1561" spans="1:2" x14ac:dyDescent="0.2">
      <c r="A1561" s="22"/>
      <c r="B1561" s="22"/>
    </row>
    <row r="1562" spans="1:2" x14ac:dyDescent="0.2">
      <c r="A1562" s="22"/>
      <c r="B1562" s="22"/>
    </row>
    <row r="1563" spans="1:2" x14ac:dyDescent="0.2">
      <c r="A1563" s="22"/>
      <c r="B1563" s="22"/>
    </row>
    <row r="1564" spans="1:2" x14ac:dyDescent="0.2">
      <c r="A1564" s="22"/>
      <c r="B1564" s="22"/>
    </row>
    <row r="1565" spans="1:2" x14ac:dyDescent="0.2">
      <c r="A1565" s="22"/>
      <c r="B1565" s="22"/>
    </row>
    <row r="1566" spans="1:2" x14ac:dyDescent="0.2">
      <c r="A1566" s="22"/>
      <c r="B1566" s="22"/>
    </row>
    <row r="1567" spans="1:2" x14ac:dyDescent="0.2">
      <c r="A1567" s="22"/>
      <c r="B1567" s="22"/>
    </row>
    <row r="1568" spans="1:2" x14ac:dyDescent="0.2">
      <c r="A1568" s="22"/>
      <c r="B1568" s="22"/>
    </row>
    <row r="1569" spans="1:2" x14ac:dyDescent="0.2">
      <c r="A1569" s="22"/>
      <c r="B1569" s="22"/>
    </row>
    <row r="1570" spans="1:2" x14ac:dyDescent="0.2">
      <c r="A1570" s="22"/>
      <c r="B1570" s="22"/>
    </row>
    <row r="1571" spans="1:2" x14ac:dyDescent="0.2">
      <c r="A1571" s="22"/>
      <c r="B1571" s="22"/>
    </row>
    <row r="1572" spans="1:2" x14ac:dyDescent="0.2">
      <c r="A1572" s="22"/>
      <c r="B1572" s="22"/>
    </row>
    <row r="1573" spans="1:2" x14ac:dyDescent="0.2">
      <c r="A1573" s="22"/>
      <c r="B1573" s="22"/>
    </row>
    <row r="1574" spans="1:2" x14ac:dyDescent="0.2">
      <c r="A1574" s="22"/>
      <c r="B1574" s="22"/>
    </row>
    <row r="1575" spans="1:2" x14ac:dyDescent="0.2">
      <c r="A1575" s="22"/>
      <c r="B1575" s="22"/>
    </row>
    <row r="1576" spans="1:2" x14ac:dyDescent="0.2">
      <c r="A1576" s="22"/>
      <c r="B1576" s="22"/>
    </row>
    <row r="1577" spans="1:2" x14ac:dyDescent="0.2">
      <c r="A1577" s="22"/>
      <c r="B1577" s="22"/>
    </row>
    <row r="1578" spans="1:2" x14ac:dyDescent="0.2">
      <c r="A1578" s="22"/>
      <c r="B1578" s="22"/>
    </row>
    <row r="1579" spans="1:2" x14ac:dyDescent="0.2">
      <c r="A1579" s="22"/>
      <c r="B1579" s="22"/>
    </row>
    <row r="1580" spans="1:2" x14ac:dyDescent="0.2">
      <c r="A1580" s="22"/>
      <c r="B1580" s="22"/>
    </row>
    <row r="1581" spans="1:2" x14ac:dyDescent="0.2">
      <c r="A1581" s="22"/>
      <c r="B1581" s="22"/>
    </row>
    <row r="1582" spans="1:2" x14ac:dyDescent="0.2">
      <c r="A1582" s="22"/>
      <c r="B1582" s="22"/>
    </row>
    <row r="1583" spans="1:2" x14ac:dyDescent="0.2">
      <c r="A1583" s="22"/>
      <c r="B1583" s="22"/>
    </row>
    <row r="1584" spans="1:2" x14ac:dyDescent="0.2">
      <c r="A1584" s="22"/>
      <c r="B1584" s="22"/>
    </row>
    <row r="1585" spans="1:2" x14ac:dyDescent="0.2">
      <c r="A1585" s="22"/>
      <c r="B1585" s="22"/>
    </row>
    <row r="1586" spans="1:2" x14ac:dyDescent="0.2">
      <c r="A1586" s="22"/>
      <c r="B1586" s="22"/>
    </row>
    <row r="1587" spans="1:2" x14ac:dyDescent="0.2">
      <c r="A1587" s="22"/>
      <c r="B1587" s="22"/>
    </row>
    <row r="1588" spans="1:2" x14ac:dyDescent="0.2">
      <c r="A1588" s="22"/>
      <c r="B1588" s="22"/>
    </row>
    <row r="1589" spans="1:2" x14ac:dyDescent="0.2">
      <c r="A1589" s="22"/>
      <c r="B1589" s="22"/>
    </row>
    <row r="1590" spans="1:2" x14ac:dyDescent="0.2">
      <c r="A1590" s="22"/>
      <c r="B1590" s="22"/>
    </row>
    <row r="1591" spans="1:2" x14ac:dyDescent="0.2">
      <c r="A1591" s="22"/>
      <c r="B1591" s="22"/>
    </row>
    <row r="1592" spans="1:2" x14ac:dyDescent="0.2">
      <c r="A1592" s="22"/>
      <c r="B1592" s="22"/>
    </row>
    <row r="1593" spans="1:2" x14ac:dyDescent="0.2">
      <c r="A1593" s="22"/>
      <c r="B1593" s="22"/>
    </row>
    <row r="1594" spans="1:2" x14ac:dyDescent="0.2">
      <c r="A1594" s="22"/>
      <c r="B1594" s="22"/>
    </row>
    <row r="1595" spans="1:2" x14ac:dyDescent="0.2">
      <c r="A1595" s="22"/>
      <c r="B1595" s="22"/>
    </row>
    <row r="1596" spans="1:2" x14ac:dyDescent="0.2">
      <c r="A1596" s="22"/>
      <c r="B1596" s="22"/>
    </row>
    <row r="1597" spans="1:2" x14ac:dyDescent="0.2">
      <c r="A1597" s="22"/>
      <c r="B1597" s="22"/>
    </row>
    <row r="1598" spans="1:2" x14ac:dyDescent="0.2">
      <c r="A1598" s="22"/>
      <c r="B1598" s="22"/>
    </row>
    <row r="1599" spans="1:2" x14ac:dyDescent="0.2">
      <c r="A1599" s="22"/>
      <c r="B1599" s="22"/>
    </row>
    <row r="1600" spans="1:2" x14ac:dyDescent="0.2">
      <c r="A1600" s="22"/>
      <c r="B1600" s="22"/>
    </row>
    <row r="1601" spans="1:2" x14ac:dyDescent="0.2">
      <c r="A1601" s="22"/>
      <c r="B1601" s="22"/>
    </row>
    <row r="1602" spans="1:2" x14ac:dyDescent="0.2">
      <c r="A1602" s="22"/>
      <c r="B1602" s="22"/>
    </row>
    <row r="1603" spans="1:2" x14ac:dyDescent="0.2">
      <c r="A1603" s="22"/>
      <c r="B1603" s="22"/>
    </row>
    <row r="1604" spans="1:2" x14ac:dyDescent="0.2">
      <c r="A1604" s="22"/>
      <c r="B1604" s="22"/>
    </row>
    <row r="1605" spans="1:2" x14ac:dyDescent="0.2">
      <c r="A1605" s="22"/>
      <c r="B1605" s="22"/>
    </row>
    <row r="1606" spans="1:2" x14ac:dyDescent="0.2">
      <c r="A1606" s="22"/>
      <c r="B1606" s="22"/>
    </row>
    <row r="1607" spans="1:2" x14ac:dyDescent="0.2">
      <c r="A1607" s="22"/>
      <c r="B1607" s="22"/>
    </row>
    <row r="1608" spans="1:2" x14ac:dyDescent="0.2">
      <c r="A1608" s="22"/>
      <c r="B1608" s="22"/>
    </row>
    <row r="1609" spans="1:2" x14ac:dyDescent="0.2">
      <c r="A1609" s="22"/>
      <c r="B1609" s="22"/>
    </row>
    <row r="1610" spans="1:2" x14ac:dyDescent="0.2">
      <c r="A1610" s="22"/>
      <c r="B1610" s="22"/>
    </row>
    <row r="1611" spans="1:2" x14ac:dyDescent="0.2">
      <c r="A1611" s="22"/>
      <c r="B1611" s="22"/>
    </row>
    <row r="1612" spans="1:2" x14ac:dyDescent="0.2">
      <c r="A1612" s="22"/>
      <c r="B1612" s="22"/>
    </row>
    <row r="1613" spans="1:2" x14ac:dyDescent="0.2">
      <c r="A1613" s="22"/>
      <c r="B1613" s="22"/>
    </row>
    <row r="1614" spans="1:2" x14ac:dyDescent="0.2">
      <c r="A1614" s="22"/>
      <c r="B1614" s="22"/>
    </row>
    <row r="1615" spans="1:2" x14ac:dyDescent="0.2">
      <c r="A1615" s="22"/>
      <c r="B1615" s="22"/>
    </row>
    <row r="1616" spans="1:2" x14ac:dyDescent="0.2">
      <c r="A1616" s="22"/>
      <c r="B1616" s="22"/>
    </row>
    <row r="1617" spans="1:2" x14ac:dyDescent="0.2">
      <c r="A1617" s="22"/>
      <c r="B1617" s="22"/>
    </row>
    <row r="1618" spans="1:2" x14ac:dyDescent="0.2">
      <c r="A1618" s="22"/>
      <c r="B1618" s="22"/>
    </row>
    <row r="1619" spans="1:2" x14ac:dyDescent="0.2">
      <c r="A1619" s="22"/>
      <c r="B1619" s="22"/>
    </row>
    <row r="1620" spans="1:2" x14ac:dyDescent="0.2">
      <c r="A1620" s="22"/>
      <c r="B1620" s="22"/>
    </row>
    <row r="1621" spans="1:2" x14ac:dyDescent="0.2">
      <c r="A1621" s="22"/>
      <c r="B1621" s="22"/>
    </row>
    <row r="1622" spans="1:2" x14ac:dyDescent="0.2">
      <c r="A1622" s="22"/>
      <c r="B1622" s="22"/>
    </row>
    <row r="1623" spans="1:2" x14ac:dyDescent="0.2">
      <c r="A1623" s="22"/>
      <c r="B1623" s="22"/>
    </row>
    <row r="1624" spans="1:2" x14ac:dyDescent="0.2">
      <c r="A1624" s="22"/>
      <c r="B1624" s="22"/>
    </row>
    <row r="1625" spans="1:2" x14ac:dyDescent="0.2">
      <c r="A1625" s="22"/>
      <c r="B1625" s="22"/>
    </row>
    <row r="1626" spans="1:2" x14ac:dyDescent="0.2">
      <c r="A1626" s="22"/>
      <c r="B1626" s="22"/>
    </row>
    <row r="1627" spans="1:2" x14ac:dyDescent="0.2">
      <c r="A1627" s="22"/>
      <c r="B1627" s="22"/>
    </row>
    <row r="1628" spans="1:2" x14ac:dyDescent="0.2">
      <c r="A1628" s="22"/>
      <c r="B1628" s="22"/>
    </row>
    <row r="1629" spans="1:2" x14ac:dyDescent="0.2">
      <c r="A1629" s="22"/>
      <c r="B1629" s="22"/>
    </row>
    <row r="1630" spans="1:2" x14ac:dyDescent="0.2">
      <c r="A1630" s="22"/>
      <c r="B1630" s="22"/>
    </row>
    <row r="1631" spans="1:2" x14ac:dyDescent="0.2">
      <c r="A1631" s="22"/>
      <c r="B1631" s="22"/>
    </row>
    <row r="1632" spans="1:2" x14ac:dyDescent="0.2">
      <c r="A1632" s="22"/>
      <c r="B1632" s="22"/>
    </row>
    <row r="1633" spans="1:2" x14ac:dyDescent="0.2">
      <c r="A1633" s="22"/>
      <c r="B1633" s="22"/>
    </row>
    <row r="1634" spans="1:2" x14ac:dyDescent="0.2">
      <c r="A1634" s="22"/>
      <c r="B1634" s="22"/>
    </row>
    <row r="1635" spans="1:2" x14ac:dyDescent="0.2">
      <c r="A1635" s="22"/>
      <c r="B1635" s="22"/>
    </row>
    <row r="1636" spans="1:2" x14ac:dyDescent="0.2">
      <c r="A1636" s="22"/>
      <c r="B1636" s="22"/>
    </row>
    <row r="1637" spans="1:2" x14ac:dyDescent="0.2">
      <c r="A1637" s="22"/>
      <c r="B1637" s="22"/>
    </row>
    <row r="1638" spans="1:2" x14ac:dyDescent="0.2">
      <c r="A1638" s="22"/>
      <c r="B1638" s="22"/>
    </row>
    <row r="1639" spans="1:2" x14ac:dyDescent="0.2">
      <c r="A1639" s="22"/>
      <c r="B1639" s="22"/>
    </row>
    <row r="1640" spans="1:2" x14ac:dyDescent="0.2">
      <c r="A1640" s="22"/>
      <c r="B1640" s="22"/>
    </row>
    <row r="1641" spans="1:2" x14ac:dyDescent="0.2">
      <c r="A1641" s="22"/>
      <c r="B1641" s="22"/>
    </row>
    <row r="1642" spans="1:2" x14ac:dyDescent="0.2">
      <c r="A1642" s="22"/>
      <c r="B1642" s="22"/>
    </row>
    <row r="1643" spans="1:2" x14ac:dyDescent="0.2">
      <c r="A1643" s="22"/>
      <c r="B1643" s="22"/>
    </row>
    <row r="1644" spans="1:2" x14ac:dyDescent="0.2">
      <c r="A1644" s="22"/>
      <c r="B1644" s="22"/>
    </row>
    <row r="1645" spans="1:2" x14ac:dyDescent="0.2">
      <c r="A1645" s="22"/>
      <c r="B1645" s="22"/>
    </row>
    <row r="1646" spans="1:2" x14ac:dyDescent="0.2">
      <c r="A1646" s="22"/>
      <c r="B1646" s="22"/>
    </row>
    <row r="1647" spans="1:2" x14ac:dyDescent="0.2">
      <c r="A1647" s="22"/>
      <c r="B1647" s="22"/>
    </row>
    <row r="1648" spans="1:2" x14ac:dyDescent="0.2">
      <c r="A1648" s="22"/>
      <c r="B1648" s="22"/>
    </row>
    <row r="1649" spans="1:2" x14ac:dyDescent="0.2">
      <c r="A1649" s="22"/>
      <c r="B1649" s="22"/>
    </row>
    <row r="1650" spans="1:2" x14ac:dyDescent="0.2">
      <c r="A1650" s="22"/>
      <c r="B1650" s="22"/>
    </row>
    <row r="1651" spans="1:2" x14ac:dyDescent="0.2">
      <c r="A1651" s="22"/>
      <c r="B1651" s="22"/>
    </row>
    <row r="1652" spans="1:2" x14ac:dyDescent="0.2">
      <c r="A1652" s="22"/>
      <c r="B1652" s="22"/>
    </row>
    <row r="1653" spans="1:2" x14ac:dyDescent="0.2">
      <c r="A1653" s="22"/>
      <c r="B1653" s="22"/>
    </row>
    <row r="1654" spans="1:2" x14ac:dyDescent="0.2">
      <c r="A1654" s="22"/>
      <c r="B1654" s="22"/>
    </row>
    <row r="1655" spans="1:2" x14ac:dyDescent="0.2">
      <c r="A1655" s="22"/>
      <c r="B1655" s="22"/>
    </row>
    <row r="1656" spans="1:2" x14ac:dyDescent="0.2">
      <c r="A1656" s="22"/>
      <c r="B1656" s="22"/>
    </row>
    <row r="1657" spans="1:2" x14ac:dyDescent="0.2">
      <c r="A1657" s="22"/>
      <c r="B1657" s="22"/>
    </row>
    <row r="1658" spans="1:2" x14ac:dyDescent="0.2">
      <c r="A1658" s="22"/>
      <c r="B1658" s="22"/>
    </row>
    <row r="1659" spans="1:2" x14ac:dyDescent="0.2">
      <c r="A1659" s="22"/>
      <c r="B1659" s="22"/>
    </row>
    <row r="1660" spans="1:2" x14ac:dyDescent="0.2">
      <c r="A1660" s="22"/>
      <c r="B1660" s="22"/>
    </row>
    <row r="1661" spans="1:2" x14ac:dyDescent="0.2">
      <c r="A1661" s="22"/>
      <c r="B1661" s="22"/>
    </row>
    <row r="1662" spans="1:2" x14ac:dyDescent="0.2">
      <c r="A1662" s="22"/>
      <c r="B1662" s="22"/>
    </row>
    <row r="1663" spans="1:2" x14ac:dyDescent="0.2">
      <c r="A1663" s="22"/>
      <c r="B1663" s="22"/>
    </row>
    <row r="1664" spans="1:2" x14ac:dyDescent="0.2">
      <c r="A1664" s="22"/>
      <c r="B1664" s="22"/>
    </row>
    <row r="1665" spans="1:2" x14ac:dyDescent="0.2">
      <c r="A1665" s="22"/>
      <c r="B1665" s="22"/>
    </row>
    <row r="1666" spans="1:2" x14ac:dyDescent="0.2">
      <c r="A1666" s="22"/>
      <c r="B1666" s="22"/>
    </row>
    <row r="1667" spans="1:2" x14ac:dyDescent="0.2">
      <c r="A1667" s="22"/>
      <c r="B1667" s="22"/>
    </row>
    <row r="1668" spans="1:2" x14ac:dyDescent="0.2">
      <c r="A1668" s="22"/>
      <c r="B1668" s="22"/>
    </row>
    <row r="1669" spans="1:2" x14ac:dyDescent="0.2">
      <c r="A1669" s="22"/>
      <c r="B1669" s="22"/>
    </row>
    <row r="1670" spans="1:2" x14ac:dyDescent="0.2">
      <c r="A1670" s="22"/>
      <c r="B1670" s="22"/>
    </row>
    <row r="1671" spans="1:2" x14ac:dyDescent="0.2">
      <c r="A1671" s="22"/>
      <c r="B1671" s="22"/>
    </row>
    <row r="1672" spans="1:2" x14ac:dyDescent="0.2">
      <c r="A1672" s="22"/>
      <c r="B1672" s="22"/>
    </row>
    <row r="1673" spans="1:2" x14ac:dyDescent="0.2">
      <c r="A1673" s="22"/>
      <c r="B1673" s="22"/>
    </row>
    <row r="1674" spans="1:2" x14ac:dyDescent="0.2">
      <c r="A1674" s="22"/>
      <c r="B1674" s="22"/>
    </row>
    <row r="1675" spans="1:2" x14ac:dyDescent="0.2">
      <c r="A1675" s="22"/>
      <c r="B1675" s="22"/>
    </row>
    <row r="1676" spans="1:2" x14ac:dyDescent="0.2">
      <c r="A1676" s="22"/>
      <c r="B1676" s="22"/>
    </row>
    <row r="1677" spans="1:2" x14ac:dyDescent="0.2">
      <c r="A1677" s="22"/>
      <c r="B1677" s="22"/>
    </row>
    <row r="1678" spans="1:2" x14ac:dyDescent="0.2">
      <c r="A1678" s="22"/>
      <c r="B1678" s="22"/>
    </row>
    <row r="1679" spans="1:2" x14ac:dyDescent="0.2">
      <c r="A1679" s="22"/>
      <c r="B1679" s="22"/>
    </row>
    <row r="1680" spans="1:2" x14ac:dyDescent="0.2">
      <c r="A1680" s="22"/>
      <c r="B1680" s="22"/>
    </row>
    <row r="1681" spans="1:2" x14ac:dyDescent="0.2">
      <c r="A1681" s="22"/>
      <c r="B1681" s="22"/>
    </row>
    <row r="1682" spans="1:2" x14ac:dyDescent="0.2">
      <c r="A1682" s="22"/>
      <c r="B1682" s="22"/>
    </row>
    <row r="1683" spans="1:2" x14ac:dyDescent="0.2">
      <c r="A1683" s="22"/>
      <c r="B1683" s="22"/>
    </row>
    <row r="1684" spans="1:2" x14ac:dyDescent="0.2">
      <c r="A1684" s="22"/>
      <c r="B1684" s="22"/>
    </row>
    <row r="1685" spans="1:2" x14ac:dyDescent="0.2">
      <c r="A1685" s="22"/>
      <c r="B1685" s="22"/>
    </row>
    <row r="1686" spans="1:2" x14ac:dyDescent="0.2">
      <c r="A1686" s="22"/>
      <c r="B1686" s="22"/>
    </row>
    <row r="1687" spans="1:2" x14ac:dyDescent="0.2">
      <c r="A1687" s="22"/>
      <c r="B1687" s="22"/>
    </row>
    <row r="1688" spans="1:2" x14ac:dyDescent="0.2">
      <c r="A1688" s="22"/>
      <c r="B1688" s="22"/>
    </row>
    <row r="1689" spans="1:2" x14ac:dyDescent="0.2">
      <c r="A1689" s="22"/>
      <c r="B1689" s="22"/>
    </row>
    <row r="1690" spans="1:2" x14ac:dyDescent="0.2">
      <c r="A1690" s="22"/>
      <c r="B1690" s="22"/>
    </row>
    <row r="1691" spans="1:2" x14ac:dyDescent="0.2">
      <c r="A1691" s="22"/>
      <c r="B1691" s="22"/>
    </row>
    <row r="1692" spans="1:2" x14ac:dyDescent="0.2">
      <c r="A1692" s="22"/>
      <c r="B1692" s="22"/>
    </row>
    <row r="1693" spans="1:2" x14ac:dyDescent="0.2">
      <c r="A1693" s="22"/>
      <c r="B1693" s="22"/>
    </row>
    <row r="1694" spans="1:2" x14ac:dyDescent="0.2">
      <c r="A1694" s="22"/>
      <c r="B1694" s="22"/>
    </row>
    <row r="1695" spans="1:2" x14ac:dyDescent="0.2">
      <c r="A1695" s="22"/>
      <c r="B1695" s="22"/>
    </row>
    <row r="1696" spans="1:2" x14ac:dyDescent="0.2">
      <c r="A1696" s="22"/>
      <c r="B1696" s="22"/>
    </row>
    <row r="1697" spans="1:2" x14ac:dyDescent="0.2">
      <c r="A1697" s="22"/>
      <c r="B1697" s="22"/>
    </row>
    <row r="1698" spans="1:2" x14ac:dyDescent="0.2">
      <c r="A1698" s="22"/>
      <c r="B1698" s="22"/>
    </row>
    <row r="1699" spans="1:2" x14ac:dyDescent="0.2">
      <c r="A1699" s="22"/>
      <c r="B1699" s="22"/>
    </row>
    <row r="1700" spans="1:2" x14ac:dyDescent="0.2">
      <c r="A1700" s="22"/>
      <c r="B1700" s="22"/>
    </row>
    <row r="1701" spans="1:2" x14ac:dyDescent="0.2">
      <c r="A1701" s="22"/>
      <c r="B1701" s="22"/>
    </row>
    <row r="1702" spans="1:2" x14ac:dyDescent="0.2">
      <c r="A1702" s="22"/>
      <c r="B1702" s="22"/>
    </row>
    <row r="1703" spans="1:2" x14ac:dyDescent="0.2">
      <c r="A1703" s="22"/>
      <c r="B1703" s="22"/>
    </row>
    <row r="1704" spans="1:2" x14ac:dyDescent="0.2">
      <c r="A1704" s="22"/>
      <c r="B1704" s="22"/>
    </row>
    <row r="1705" spans="1:2" x14ac:dyDescent="0.2">
      <c r="A1705" s="22"/>
      <c r="B1705" s="22"/>
    </row>
    <row r="1706" spans="1:2" x14ac:dyDescent="0.2">
      <c r="A1706" s="22"/>
      <c r="B1706" s="22"/>
    </row>
    <row r="1707" spans="1:2" x14ac:dyDescent="0.2">
      <c r="A1707" s="22"/>
      <c r="B1707" s="22"/>
    </row>
    <row r="1708" spans="1:2" x14ac:dyDescent="0.2">
      <c r="A1708" s="22"/>
      <c r="B1708" s="22"/>
    </row>
    <row r="1709" spans="1:2" x14ac:dyDescent="0.2">
      <c r="A1709" s="22"/>
      <c r="B1709" s="22"/>
    </row>
    <row r="1710" spans="1:2" x14ac:dyDescent="0.2">
      <c r="A1710" s="22"/>
      <c r="B1710" s="22"/>
    </row>
    <row r="1711" spans="1:2" x14ac:dyDescent="0.2">
      <c r="A1711" s="22"/>
      <c r="B1711" s="22"/>
    </row>
    <row r="1712" spans="1:2" x14ac:dyDescent="0.2">
      <c r="A1712" s="22"/>
      <c r="B1712" s="22"/>
    </row>
    <row r="1713" spans="1:2" x14ac:dyDescent="0.2">
      <c r="A1713" s="22"/>
      <c r="B1713" s="22"/>
    </row>
    <row r="1714" spans="1:2" x14ac:dyDescent="0.2">
      <c r="A1714" s="22"/>
      <c r="B1714" s="22"/>
    </row>
    <row r="1715" spans="1:2" x14ac:dyDescent="0.2">
      <c r="A1715" s="22"/>
      <c r="B1715" s="22"/>
    </row>
    <row r="1716" spans="1:2" x14ac:dyDescent="0.2">
      <c r="A1716" s="22"/>
      <c r="B1716" s="22"/>
    </row>
    <row r="1717" spans="1:2" x14ac:dyDescent="0.2">
      <c r="A1717" s="22"/>
      <c r="B1717" s="22"/>
    </row>
    <row r="1718" spans="1:2" x14ac:dyDescent="0.2">
      <c r="A1718" s="22"/>
      <c r="B1718" s="22"/>
    </row>
    <row r="1719" spans="1:2" x14ac:dyDescent="0.2">
      <c r="A1719" s="22"/>
      <c r="B1719" s="22"/>
    </row>
    <row r="1720" spans="1:2" x14ac:dyDescent="0.2">
      <c r="A1720" s="22"/>
      <c r="B1720" s="22"/>
    </row>
    <row r="1721" spans="1:2" x14ac:dyDescent="0.2">
      <c r="A1721" s="22"/>
      <c r="B1721" s="22"/>
    </row>
    <row r="1722" spans="1:2" x14ac:dyDescent="0.2">
      <c r="A1722" s="22"/>
      <c r="B1722" s="22"/>
    </row>
    <row r="1723" spans="1:2" x14ac:dyDescent="0.2">
      <c r="A1723" s="22"/>
      <c r="B1723" s="22"/>
    </row>
    <row r="1724" spans="1:2" x14ac:dyDescent="0.2">
      <c r="A1724" s="22"/>
      <c r="B1724" s="22"/>
    </row>
    <row r="1725" spans="1:2" x14ac:dyDescent="0.2">
      <c r="A1725" s="22"/>
      <c r="B1725" s="22"/>
    </row>
    <row r="1726" spans="1:2" x14ac:dyDescent="0.2">
      <c r="A1726" s="22"/>
      <c r="B1726" s="22"/>
    </row>
    <row r="1727" spans="1:2" x14ac:dyDescent="0.2">
      <c r="A1727" s="22"/>
      <c r="B1727" s="22"/>
    </row>
    <row r="1728" spans="1:2" x14ac:dyDescent="0.2">
      <c r="A1728" s="22"/>
      <c r="B1728" s="22"/>
    </row>
    <row r="1729" spans="1:2" x14ac:dyDescent="0.2">
      <c r="A1729" s="22"/>
      <c r="B1729" s="22"/>
    </row>
    <row r="1730" spans="1:2" x14ac:dyDescent="0.2">
      <c r="A1730" s="22"/>
      <c r="B1730" s="22"/>
    </row>
    <row r="1731" spans="1:2" x14ac:dyDescent="0.2">
      <c r="A1731" s="22"/>
      <c r="B1731" s="22"/>
    </row>
    <row r="1732" spans="1:2" x14ac:dyDescent="0.2">
      <c r="A1732" s="22"/>
      <c r="B1732" s="22"/>
    </row>
    <row r="1733" spans="1:2" x14ac:dyDescent="0.2">
      <c r="A1733" s="22"/>
      <c r="B1733" s="22"/>
    </row>
    <row r="1734" spans="1:2" x14ac:dyDescent="0.2">
      <c r="A1734" s="22"/>
      <c r="B1734" s="22"/>
    </row>
    <row r="1735" spans="1:2" x14ac:dyDescent="0.2">
      <c r="A1735" s="22"/>
      <c r="B1735" s="22"/>
    </row>
    <row r="1736" spans="1:2" x14ac:dyDescent="0.2">
      <c r="A1736" s="22"/>
      <c r="B1736" s="22"/>
    </row>
    <row r="1737" spans="1:2" x14ac:dyDescent="0.2">
      <c r="A1737" s="22"/>
      <c r="B1737" s="22"/>
    </row>
    <row r="1738" spans="1:2" x14ac:dyDescent="0.2">
      <c r="A1738" s="22"/>
      <c r="B1738" s="22"/>
    </row>
    <row r="1739" spans="1:2" x14ac:dyDescent="0.2">
      <c r="A1739" s="22"/>
      <c r="B1739" s="22"/>
    </row>
    <row r="1740" spans="1:2" x14ac:dyDescent="0.2">
      <c r="A1740" s="22"/>
      <c r="B1740" s="22"/>
    </row>
    <row r="1741" spans="1:2" x14ac:dyDescent="0.2">
      <c r="A1741" s="22"/>
      <c r="B1741" s="22"/>
    </row>
    <row r="1742" spans="1:2" x14ac:dyDescent="0.2">
      <c r="A1742" s="22"/>
      <c r="B1742" s="22"/>
    </row>
    <row r="1743" spans="1:2" x14ac:dyDescent="0.2">
      <c r="A1743" s="22"/>
      <c r="B1743" s="22"/>
    </row>
    <row r="1744" spans="1:2" x14ac:dyDescent="0.2">
      <c r="A1744" s="22"/>
      <c r="B1744" s="22"/>
    </row>
    <row r="1745" spans="1:2" x14ac:dyDescent="0.2">
      <c r="A1745" s="22"/>
      <c r="B1745" s="22"/>
    </row>
    <row r="1746" spans="1:2" x14ac:dyDescent="0.2">
      <c r="A1746" s="22"/>
      <c r="B1746" s="22"/>
    </row>
    <row r="1747" spans="1:2" x14ac:dyDescent="0.2">
      <c r="A1747" s="22"/>
      <c r="B1747" s="22"/>
    </row>
    <row r="1748" spans="1:2" x14ac:dyDescent="0.2">
      <c r="A1748" s="22"/>
      <c r="B1748" s="22"/>
    </row>
    <row r="1749" spans="1:2" x14ac:dyDescent="0.2">
      <c r="A1749" s="22"/>
      <c r="B1749" s="22"/>
    </row>
    <row r="1750" spans="1:2" x14ac:dyDescent="0.2">
      <c r="A1750" s="22"/>
      <c r="B1750" s="22"/>
    </row>
    <row r="1751" spans="1:2" x14ac:dyDescent="0.2">
      <c r="A1751" s="22"/>
      <c r="B1751" s="22"/>
    </row>
    <row r="1752" spans="1:2" x14ac:dyDescent="0.2">
      <c r="A1752" s="22"/>
      <c r="B1752" s="22"/>
    </row>
    <row r="1753" spans="1:2" x14ac:dyDescent="0.2">
      <c r="A1753" s="22"/>
      <c r="B1753" s="22"/>
    </row>
    <row r="1754" spans="1:2" x14ac:dyDescent="0.2">
      <c r="A1754" s="22"/>
      <c r="B1754" s="22"/>
    </row>
    <row r="1755" spans="1:2" x14ac:dyDescent="0.2">
      <c r="A1755" s="22"/>
      <c r="B1755" s="22"/>
    </row>
    <row r="1756" spans="1:2" x14ac:dyDescent="0.2">
      <c r="A1756" s="22"/>
      <c r="B1756" s="22"/>
    </row>
    <row r="1757" spans="1:2" x14ac:dyDescent="0.2">
      <c r="A1757" s="22"/>
      <c r="B1757" s="22"/>
    </row>
    <row r="1758" spans="1:2" x14ac:dyDescent="0.2">
      <c r="A1758" s="22"/>
      <c r="B1758" s="22"/>
    </row>
    <row r="1759" spans="1:2" x14ac:dyDescent="0.2">
      <c r="A1759" s="22"/>
      <c r="B1759" s="22"/>
    </row>
    <row r="1760" spans="1:2" x14ac:dyDescent="0.2">
      <c r="A1760" s="22"/>
      <c r="B1760" s="22"/>
    </row>
    <row r="1761" spans="1:2" x14ac:dyDescent="0.2">
      <c r="A1761" s="22"/>
      <c r="B1761" s="22"/>
    </row>
    <row r="1762" spans="1:2" x14ac:dyDescent="0.2">
      <c r="A1762" s="22"/>
      <c r="B1762" s="22"/>
    </row>
    <row r="1763" spans="1:2" x14ac:dyDescent="0.2">
      <c r="A1763" s="22"/>
      <c r="B1763" s="22"/>
    </row>
    <row r="1764" spans="1:2" x14ac:dyDescent="0.2">
      <c r="A1764" s="22"/>
      <c r="B1764" s="22"/>
    </row>
    <row r="1765" spans="1:2" x14ac:dyDescent="0.2">
      <c r="A1765" s="22"/>
      <c r="B1765" s="22"/>
    </row>
    <row r="1766" spans="1:2" x14ac:dyDescent="0.2">
      <c r="A1766" s="22"/>
      <c r="B1766" s="22"/>
    </row>
    <row r="1767" spans="1:2" x14ac:dyDescent="0.2">
      <c r="A1767" s="22"/>
      <c r="B1767" s="22"/>
    </row>
    <row r="1768" spans="1:2" x14ac:dyDescent="0.2">
      <c r="A1768" s="22"/>
      <c r="B1768" s="22"/>
    </row>
    <row r="1769" spans="1:2" x14ac:dyDescent="0.2">
      <c r="A1769" s="22"/>
      <c r="B1769" s="22"/>
    </row>
    <row r="1770" spans="1:2" x14ac:dyDescent="0.2">
      <c r="A1770" s="22"/>
      <c r="B1770" s="22"/>
    </row>
    <row r="1771" spans="1:2" x14ac:dyDescent="0.2">
      <c r="A1771" s="22"/>
      <c r="B1771" s="22"/>
    </row>
    <row r="1772" spans="1:2" x14ac:dyDescent="0.2">
      <c r="A1772" s="22"/>
      <c r="B1772" s="22"/>
    </row>
    <row r="1773" spans="1:2" x14ac:dyDescent="0.2">
      <c r="A1773" s="22"/>
      <c r="B1773" s="22"/>
    </row>
    <row r="1774" spans="1:2" x14ac:dyDescent="0.2">
      <c r="A1774" s="22"/>
      <c r="B1774" s="22"/>
    </row>
    <row r="1775" spans="1:2" x14ac:dyDescent="0.2">
      <c r="A1775" s="22"/>
      <c r="B1775" s="22"/>
    </row>
    <row r="1776" spans="1:2" x14ac:dyDescent="0.2">
      <c r="A1776" s="22"/>
      <c r="B1776" s="22"/>
    </row>
    <row r="1777" spans="1:2" x14ac:dyDescent="0.2">
      <c r="A1777" s="22"/>
      <c r="B1777" s="22"/>
    </row>
    <row r="1778" spans="1:2" x14ac:dyDescent="0.2">
      <c r="A1778" s="22"/>
      <c r="B1778" s="22"/>
    </row>
    <row r="1779" spans="1:2" x14ac:dyDescent="0.2">
      <c r="A1779" s="22"/>
      <c r="B1779" s="22"/>
    </row>
    <row r="1780" spans="1:2" x14ac:dyDescent="0.2">
      <c r="A1780" s="22"/>
      <c r="B1780" s="22"/>
    </row>
    <row r="1781" spans="1:2" x14ac:dyDescent="0.2">
      <c r="A1781" s="22"/>
      <c r="B1781" s="22"/>
    </row>
    <row r="1782" spans="1:2" x14ac:dyDescent="0.2">
      <c r="A1782" s="22"/>
      <c r="B1782" s="22"/>
    </row>
    <row r="1783" spans="1:2" x14ac:dyDescent="0.2">
      <c r="A1783" s="22"/>
      <c r="B1783" s="22"/>
    </row>
    <row r="1784" spans="1:2" x14ac:dyDescent="0.2">
      <c r="A1784" s="22"/>
      <c r="B1784" s="22"/>
    </row>
    <row r="1785" spans="1:2" x14ac:dyDescent="0.2">
      <c r="A1785" s="22"/>
      <c r="B1785" s="22"/>
    </row>
    <row r="1786" spans="1:2" x14ac:dyDescent="0.2">
      <c r="A1786" s="22"/>
      <c r="B1786" s="22"/>
    </row>
    <row r="1787" spans="1:2" x14ac:dyDescent="0.2">
      <c r="A1787" s="22"/>
      <c r="B1787" s="22"/>
    </row>
    <row r="1788" spans="1:2" x14ac:dyDescent="0.2">
      <c r="A1788" s="22"/>
      <c r="B1788" s="22"/>
    </row>
    <row r="1789" spans="1:2" x14ac:dyDescent="0.2">
      <c r="A1789" s="22"/>
      <c r="B1789" s="22"/>
    </row>
    <row r="1790" spans="1:2" x14ac:dyDescent="0.2">
      <c r="A1790" s="22"/>
      <c r="B1790" s="22"/>
    </row>
    <row r="1791" spans="1:2" x14ac:dyDescent="0.2">
      <c r="A1791" s="22"/>
      <c r="B1791" s="22"/>
    </row>
    <row r="1792" spans="1:2" x14ac:dyDescent="0.2">
      <c r="A1792" s="22"/>
      <c r="B1792" s="22"/>
    </row>
    <row r="1793" spans="1:2" x14ac:dyDescent="0.2">
      <c r="A1793" s="22"/>
      <c r="B1793" s="22"/>
    </row>
    <row r="1794" spans="1:2" x14ac:dyDescent="0.2">
      <c r="A1794" s="22"/>
      <c r="B1794" s="22"/>
    </row>
    <row r="1795" spans="1:2" x14ac:dyDescent="0.2">
      <c r="A1795" s="22"/>
      <c r="B1795" s="22"/>
    </row>
    <row r="1796" spans="1:2" x14ac:dyDescent="0.2">
      <c r="A1796" s="22"/>
      <c r="B1796" s="22"/>
    </row>
    <row r="1797" spans="1:2" x14ac:dyDescent="0.2">
      <c r="A1797" s="22"/>
      <c r="B1797" s="22"/>
    </row>
    <row r="1798" spans="1:2" x14ac:dyDescent="0.2">
      <c r="A1798" s="22"/>
      <c r="B1798" s="22"/>
    </row>
    <row r="1799" spans="1:2" x14ac:dyDescent="0.2">
      <c r="A1799" s="22"/>
      <c r="B1799" s="22"/>
    </row>
    <row r="1800" spans="1:2" x14ac:dyDescent="0.2">
      <c r="A1800" s="22"/>
      <c r="B1800" s="22"/>
    </row>
    <row r="1801" spans="1:2" x14ac:dyDescent="0.2">
      <c r="A1801" s="22"/>
      <c r="B1801" s="22"/>
    </row>
    <row r="1802" spans="1:2" x14ac:dyDescent="0.2">
      <c r="A1802" s="22"/>
      <c r="B1802" s="22"/>
    </row>
    <row r="1803" spans="1:2" x14ac:dyDescent="0.2">
      <c r="A1803" s="22"/>
      <c r="B1803" s="22"/>
    </row>
    <row r="1804" spans="1:2" x14ac:dyDescent="0.2">
      <c r="A1804" s="22"/>
      <c r="B1804" s="22"/>
    </row>
    <row r="1805" spans="1:2" x14ac:dyDescent="0.2">
      <c r="A1805" s="22"/>
      <c r="B1805" s="22"/>
    </row>
    <row r="1806" spans="1:2" x14ac:dyDescent="0.2">
      <c r="A1806" s="22"/>
      <c r="B1806" s="22"/>
    </row>
    <row r="1807" spans="1:2" x14ac:dyDescent="0.2">
      <c r="A1807" s="22"/>
      <c r="B1807" s="22"/>
    </row>
    <row r="1808" spans="1:2" x14ac:dyDescent="0.2">
      <c r="A1808" s="22"/>
      <c r="B1808" s="22"/>
    </row>
    <row r="1809" spans="1:2" x14ac:dyDescent="0.2">
      <c r="A1809" s="22"/>
      <c r="B1809" s="22"/>
    </row>
    <row r="1810" spans="1:2" x14ac:dyDescent="0.2">
      <c r="A1810" s="22"/>
      <c r="B1810" s="22"/>
    </row>
    <row r="1811" spans="1:2" x14ac:dyDescent="0.2">
      <c r="A1811" s="22"/>
      <c r="B1811" s="22"/>
    </row>
    <row r="1812" spans="1:2" x14ac:dyDescent="0.2">
      <c r="A1812" s="22"/>
      <c r="B1812" s="22"/>
    </row>
    <row r="1813" spans="1:2" x14ac:dyDescent="0.2">
      <c r="A1813" s="22"/>
      <c r="B1813" s="22"/>
    </row>
    <row r="1814" spans="1:2" x14ac:dyDescent="0.2">
      <c r="A1814" s="22"/>
      <c r="B1814" s="22"/>
    </row>
    <row r="1815" spans="1:2" x14ac:dyDescent="0.2">
      <c r="A1815" s="22"/>
      <c r="B1815" s="22"/>
    </row>
    <row r="1816" spans="1:2" x14ac:dyDescent="0.2">
      <c r="A1816" s="22"/>
      <c r="B1816" s="22"/>
    </row>
    <row r="1817" spans="1:2" x14ac:dyDescent="0.2">
      <c r="A1817" s="22"/>
      <c r="B1817" s="22"/>
    </row>
    <row r="1818" spans="1:2" x14ac:dyDescent="0.2">
      <c r="A1818" s="22"/>
      <c r="B1818" s="22"/>
    </row>
    <row r="1819" spans="1:2" x14ac:dyDescent="0.2">
      <c r="A1819" s="22"/>
      <c r="B1819" s="22"/>
    </row>
    <row r="1820" spans="1:2" x14ac:dyDescent="0.2">
      <c r="A1820" s="22"/>
      <c r="B1820" s="22"/>
    </row>
    <row r="1821" spans="1:2" x14ac:dyDescent="0.2">
      <c r="A1821" s="22"/>
      <c r="B1821" s="22"/>
    </row>
    <row r="1822" spans="1:2" x14ac:dyDescent="0.2">
      <c r="A1822" s="22"/>
      <c r="B1822" s="22"/>
    </row>
    <row r="1823" spans="1:2" x14ac:dyDescent="0.2">
      <c r="A1823" s="22"/>
      <c r="B1823" s="22"/>
    </row>
    <row r="1824" spans="1:2" x14ac:dyDescent="0.2">
      <c r="A1824" s="22"/>
      <c r="B1824" s="22"/>
    </row>
    <row r="1825" spans="1:2" x14ac:dyDescent="0.2">
      <c r="A1825" s="22"/>
      <c r="B1825" s="22"/>
    </row>
    <row r="1826" spans="1:2" x14ac:dyDescent="0.2">
      <c r="A1826" s="22"/>
      <c r="B1826" s="22"/>
    </row>
    <row r="1827" spans="1:2" x14ac:dyDescent="0.2">
      <c r="A1827" s="22"/>
      <c r="B1827" s="22"/>
    </row>
    <row r="1828" spans="1:2" x14ac:dyDescent="0.2">
      <c r="A1828" s="22"/>
      <c r="B1828" s="22"/>
    </row>
    <row r="1829" spans="1:2" x14ac:dyDescent="0.2">
      <c r="A1829" s="22"/>
      <c r="B1829" s="22"/>
    </row>
    <row r="1830" spans="1:2" x14ac:dyDescent="0.2">
      <c r="A1830" s="22"/>
      <c r="B1830" s="22"/>
    </row>
    <row r="1831" spans="1:2" x14ac:dyDescent="0.2">
      <c r="A1831" s="22"/>
      <c r="B1831" s="22"/>
    </row>
    <row r="1832" spans="1:2" x14ac:dyDescent="0.2">
      <c r="A1832" s="22"/>
      <c r="B1832" s="22"/>
    </row>
    <row r="1833" spans="1:2" x14ac:dyDescent="0.2">
      <c r="A1833" s="22"/>
      <c r="B1833" s="22"/>
    </row>
    <row r="1834" spans="1:2" x14ac:dyDescent="0.2">
      <c r="A1834" s="22"/>
      <c r="B1834" s="22"/>
    </row>
    <row r="1835" spans="1:2" x14ac:dyDescent="0.2">
      <c r="A1835" s="22"/>
      <c r="B1835" s="22"/>
    </row>
    <row r="1836" spans="1:2" x14ac:dyDescent="0.2">
      <c r="A1836" s="22"/>
      <c r="B1836" s="22"/>
    </row>
    <row r="1837" spans="1:2" x14ac:dyDescent="0.2">
      <c r="A1837" s="22"/>
      <c r="B1837" s="22"/>
    </row>
    <row r="1838" spans="1:2" x14ac:dyDescent="0.2">
      <c r="A1838" s="22"/>
      <c r="B1838" s="22"/>
    </row>
    <row r="1839" spans="1:2" x14ac:dyDescent="0.2">
      <c r="A1839" s="22"/>
      <c r="B1839" s="22"/>
    </row>
    <row r="1840" spans="1:2" x14ac:dyDescent="0.2">
      <c r="A1840" s="22"/>
      <c r="B1840" s="22"/>
    </row>
    <row r="1841" spans="1:2" x14ac:dyDescent="0.2">
      <c r="A1841" s="22"/>
      <c r="B1841" s="22"/>
    </row>
    <row r="1842" spans="1:2" x14ac:dyDescent="0.2">
      <c r="A1842" s="22"/>
      <c r="B1842" s="22"/>
    </row>
    <row r="1843" spans="1:2" x14ac:dyDescent="0.2">
      <c r="A1843" s="22"/>
      <c r="B1843" s="22"/>
    </row>
    <row r="1844" spans="1:2" x14ac:dyDescent="0.2">
      <c r="A1844" s="22"/>
      <c r="B1844" s="22"/>
    </row>
    <row r="1845" spans="1:2" x14ac:dyDescent="0.2">
      <c r="A1845" s="22"/>
      <c r="B1845" s="22"/>
    </row>
    <row r="1846" spans="1:2" x14ac:dyDescent="0.2">
      <c r="A1846" s="22"/>
      <c r="B1846" s="22"/>
    </row>
    <row r="1847" spans="1:2" x14ac:dyDescent="0.2">
      <c r="A1847" s="22"/>
      <c r="B1847" s="22"/>
    </row>
    <row r="1848" spans="1:2" x14ac:dyDescent="0.2">
      <c r="A1848" s="22"/>
      <c r="B1848" s="22"/>
    </row>
    <row r="1849" spans="1:2" x14ac:dyDescent="0.2">
      <c r="A1849" s="22"/>
      <c r="B1849" s="22"/>
    </row>
    <row r="1850" spans="1:2" x14ac:dyDescent="0.2">
      <c r="A1850" s="22"/>
      <c r="B1850" s="22"/>
    </row>
    <row r="1851" spans="1:2" x14ac:dyDescent="0.2">
      <c r="A1851" s="22"/>
      <c r="B1851" s="22"/>
    </row>
    <row r="1852" spans="1:2" x14ac:dyDescent="0.2">
      <c r="A1852" s="22"/>
      <c r="B1852" s="22"/>
    </row>
    <row r="1853" spans="1:2" x14ac:dyDescent="0.2">
      <c r="A1853" s="22"/>
      <c r="B1853" s="22"/>
    </row>
    <row r="1854" spans="1:2" x14ac:dyDescent="0.2">
      <c r="A1854" s="22"/>
      <c r="B1854" s="22"/>
    </row>
    <row r="1855" spans="1:2" x14ac:dyDescent="0.2">
      <c r="A1855" s="22"/>
      <c r="B1855" s="22"/>
    </row>
    <row r="1856" spans="1:2" x14ac:dyDescent="0.2">
      <c r="A1856" s="22"/>
      <c r="B1856" s="22"/>
    </row>
    <row r="1857" spans="1:2" x14ac:dyDescent="0.2">
      <c r="A1857" s="22"/>
      <c r="B1857" s="22"/>
    </row>
    <row r="1858" spans="1:2" x14ac:dyDescent="0.2">
      <c r="A1858" s="22"/>
      <c r="B1858" s="22"/>
    </row>
    <row r="1859" spans="1:2" x14ac:dyDescent="0.2">
      <c r="A1859" s="22"/>
      <c r="B1859" s="22"/>
    </row>
    <row r="1860" spans="1:2" x14ac:dyDescent="0.2">
      <c r="A1860" s="22"/>
      <c r="B1860" s="22"/>
    </row>
    <row r="1861" spans="1:2" x14ac:dyDescent="0.2">
      <c r="A1861" s="22"/>
      <c r="B1861" s="22"/>
    </row>
    <row r="1862" spans="1:2" x14ac:dyDescent="0.2">
      <c r="A1862" s="22"/>
      <c r="B1862" s="22"/>
    </row>
    <row r="1863" spans="1:2" x14ac:dyDescent="0.2">
      <c r="A1863" s="22"/>
      <c r="B1863" s="22"/>
    </row>
    <row r="1864" spans="1:2" x14ac:dyDescent="0.2">
      <c r="A1864" s="22"/>
      <c r="B1864" s="22"/>
    </row>
    <row r="1865" spans="1:2" x14ac:dyDescent="0.2">
      <c r="A1865" s="22"/>
      <c r="B1865" s="22"/>
    </row>
    <row r="1866" spans="1:2" x14ac:dyDescent="0.2">
      <c r="A1866" s="22"/>
      <c r="B1866" s="22"/>
    </row>
    <row r="1867" spans="1:2" x14ac:dyDescent="0.2">
      <c r="A1867" s="22"/>
      <c r="B1867" s="22"/>
    </row>
    <row r="1868" spans="1:2" x14ac:dyDescent="0.2">
      <c r="A1868" s="22"/>
      <c r="B1868" s="22"/>
    </row>
    <row r="1869" spans="1:2" x14ac:dyDescent="0.2">
      <c r="A1869" s="22"/>
      <c r="B1869" s="22"/>
    </row>
    <row r="1870" spans="1:2" x14ac:dyDescent="0.2">
      <c r="A1870" s="22"/>
      <c r="B1870" s="22"/>
    </row>
    <row r="1871" spans="1:2" x14ac:dyDescent="0.2">
      <c r="A1871" s="22"/>
      <c r="B1871" s="22"/>
    </row>
    <row r="1872" spans="1:2" x14ac:dyDescent="0.2">
      <c r="A1872" s="22"/>
      <c r="B1872" s="22"/>
    </row>
    <row r="1873" spans="1:2" x14ac:dyDescent="0.2">
      <c r="A1873" s="22"/>
      <c r="B1873" s="22"/>
    </row>
    <row r="1874" spans="1:2" x14ac:dyDescent="0.2">
      <c r="A1874" s="22"/>
      <c r="B1874" s="22"/>
    </row>
    <row r="1875" spans="1:2" x14ac:dyDescent="0.2">
      <c r="A1875" s="22"/>
      <c r="B1875" s="22"/>
    </row>
    <row r="1876" spans="1:2" x14ac:dyDescent="0.2">
      <c r="A1876" s="22"/>
      <c r="B1876" s="22"/>
    </row>
    <row r="1877" spans="1:2" x14ac:dyDescent="0.2">
      <c r="A1877" s="22"/>
      <c r="B1877" s="22"/>
    </row>
    <row r="1878" spans="1:2" x14ac:dyDescent="0.2">
      <c r="A1878" s="22"/>
      <c r="B1878" s="22"/>
    </row>
    <row r="1879" spans="1:2" x14ac:dyDescent="0.2">
      <c r="A1879" s="22"/>
      <c r="B1879" s="22"/>
    </row>
    <row r="1880" spans="1:2" x14ac:dyDescent="0.2">
      <c r="A1880" s="22"/>
      <c r="B1880" s="22"/>
    </row>
    <row r="1881" spans="1:2" x14ac:dyDescent="0.2">
      <c r="A1881" s="22"/>
      <c r="B1881" s="22"/>
    </row>
    <row r="1882" spans="1:2" x14ac:dyDescent="0.2">
      <c r="A1882" s="22"/>
      <c r="B1882" s="22"/>
    </row>
    <row r="1883" spans="1:2" x14ac:dyDescent="0.2">
      <c r="A1883" s="22"/>
      <c r="B1883" s="22"/>
    </row>
    <row r="1884" spans="1:2" x14ac:dyDescent="0.2">
      <c r="A1884" s="22"/>
      <c r="B1884" s="22"/>
    </row>
    <row r="1885" spans="1:2" x14ac:dyDescent="0.2">
      <c r="A1885" s="22"/>
      <c r="B1885" s="22"/>
    </row>
    <row r="1886" spans="1:2" x14ac:dyDescent="0.2">
      <c r="A1886" s="22"/>
      <c r="B1886" s="22"/>
    </row>
    <row r="1887" spans="1:2" x14ac:dyDescent="0.2">
      <c r="A1887" s="22"/>
      <c r="B1887" s="22"/>
    </row>
    <row r="1888" spans="1:2" x14ac:dyDescent="0.2">
      <c r="A1888" s="22"/>
      <c r="B1888" s="22"/>
    </row>
    <row r="1889" spans="1:2" x14ac:dyDescent="0.2">
      <c r="A1889" s="22"/>
      <c r="B1889" s="22"/>
    </row>
    <row r="1890" spans="1:2" x14ac:dyDescent="0.2">
      <c r="A1890" s="22"/>
      <c r="B1890" s="22"/>
    </row>
    <row r="1891" spans="1:2" x14ac:dyDescent="0.2">
      <c r="A1891" s="22"/>
      <c r="B1891" s="22"/>
    </row>
    <row r="1892" spans="1:2" x14ac:dyDescent="0.2">
      <c r="A1892" s="22"/>
      <c r="B1892" s="22"/>
    </row>
    <row r="1893" spans="1:2" x14ac:dyDescent="0.2">
      <c r="A1893" s="22"/>
      <c r="B1893" s="22"/>
    </row>
    <row r="1894" spans="1:2" x14ac:dyDescent="0.2">
      <c r="A1894" s="22"/>
      <c r="B1894" s="22"/>
    </row>
    <row r="1895" spans="1:2" x14ac:dyDescent="0.2">
      <c r="A1895" s="22"/>
      <c r="B1895" s="22"/>
    </row>
    <row r="1896" spans="1:2" x14ac:dyDescent="0.2">
      <c r="A1896" s="22"/>
      <c r="B1896" s="22"/>
    </row>
    <row r="1897" spans="1:2" x14ac:dyDescent="0.2">
      <c r="A1897" s="22"/>
      <c r="B1897" s="22"/>
    </row>
    <row r="1898" spans="1:2" x14ac:dyDescent="0.2">
      <c r="A1898" s="22"/>
      <c r="B1898" s="22"/>
    </row>
    <row r="1899" spans="1:2" x14ac:dyDescent="0.2">
      <c r="A1899" s="22"/>
      <c r="B1899" s="22"/>
    </row>
    <row r="1900" spans="1:2" x14ac:dyDescent="0.2">
      <c r="A1900" s="22"/>
      <c r="B1900" s="22"/>
    </row>
    <row r="1901" spans="1:2" x14ac:dyDescent="0.2">
      <c r="A1901" s="22"/>
      <c r="B1901" s="22"/>
    </row>
    <row r="1902" spans="1:2" x14ac:dyDescent="0.2">
      <c r="A1902" s="22"/>
      <c r="B1902" s="22"/>
    </row>
    <row r="1903" spans="1:2" x14ac:dyDescent="0.2">
      <c r="A1903" s="22"/>
      <c r="B1903" s="22"/>
    </row>
    <row r="1904" spans="1:2" x14ac:dyDescent="0.2">
      <c r="A1904" s="22"/>
      <c r="B1904" s="22"/>
    </row>
    <row r="1905" spans="1:2" x14ac:dyDescent="0.2">
      <c r="A1905" s="22"/>
      <c r="B1905" s="22"/>
    </row>
    <row r="1906" spans="1:2" x14ac:dyDescent="0.2">
      <c r="A1906" s="22"/>
      <c r="B1906" s="22"/>
    </row>
    <row r="1907" spans="1:2" x14ac:dyDescent="0.2">
      <c r="A1907" s="22"/>
      <c r="B1907" s="22"/>
    </row>
    <row r="1908" spans="1:2" x14ac:dyDescent="0.2">
      <c r="A1908" s="22"/>
      <c r="B1908" s="22"/>
    </row>
    <row r="1909" spans="1:2" x14ac:dyDescent="0.2">
      <c r="A1909" s="22"/>
      <c r="B1909" s="22"/>
    </row>
    <row r="1910" spans="1:2" x14ac:dyDescent="0.2">
      <c r="A1910" s="22"/>
      <c r="B1910" s="22"/>
    </row>
    <row r="1911" spans="1:2" x14ac:dyDescent="0.2">
      <c r="A1911" s="22"/>
      <c r="B1911" s="22"/>
    </row>
    <row r="1912" spans="1:2" x14ac:dyDescent="0.2">
      <c r="A1912" s="22"/>
      <c r="B1912" s="22"/>
    </row>
    <row r="1913" spans="1:2" x14ac:dyDescent="0.2">
      <c r="A1913" s="22"/>
      <c r="B1913" s="22"/>
    </row>
    <row r="1914" spans="1:2" x14ac:dyDescent="0.2">
      <c r="A1914" s="22"/>
      <c r="B1914" s="22"/>
    </row>
    <row r="1915" spans="1:2" x14ac:dyDescent="0.2">
      <c r="A1915" s="22"/>
      <c r="B1915" s="22"/>
    </row>
    <row r="1916" spans="1:2" x14ac:dyDescent="0.2">
      <c r="A1916" s="22"/>
      <c r="B1916" s="22"/>
    </row>
    <row r="1917" spans="1:2" x14ac:dyDescent="0.2">
      <c r="A1917" s="22"/>
      <c r="B1917" s="22"/>
    </row>
    <row r="1918" spans="1:2" x14ac:dyDescent="0.2">
      <c r="A1918" s="22"/>
      <c r="B1918" s="22"/>
    </row>
    <row r="1919" spans="1:2" x14ac:dyDescent="0.2">
      <c r="A1919" s="22"/>
      <c r="B1919" s="22"/>
    </row>
    <row r="1920" spans="1:2" x14ac:dyDescent="0.2">
      <c r="A1920" s="22"/>
      <c r="B1920" s="22"/>
    </row>
    <row r="1921" spans="1:2" x14ac:dyDescent="0.2">
      <c r="A1921" s="22"/>
      <c r="B1921" s="22"/>
    </row>
    <row r="1922" spans="1:2" x14ac:dyDescent="0.2">
      <c r="A1922" s="22"/>
      <c r="B1922" s="22"/>
    </row>
    <row r="1923" spans="1:2" x14ac:dyDescent="0.2">
      <c r="A1923" s="22"/>
      <c r="B1923" s="22"/>
    </row>
    <row r="1924" spans="1:2" x14ac:dyDescent="0.2">
      <c r="A1924" s="22"/>
      <c r="B1924" s="22"/>
    </row>
    <row r="1925" spans="1:2" x14ac:dyDescent="0.2">
      <c r="A1925" s="22"/>
      <c r="B1925" s="22"/>
    </row>
    <row r="1926" spans="1:2" x14ac:dyDescent="0.2">
      <c r="A1926" s="22"/>
      <c r="B1926" s="22"/>
    </row>
    <row r="1927" spans="1:2" x14ac:dyDescent="0.2">
      <c r="A1927" s="22"/>
      <c r="B1927" s="22"/>
    </row>
    <row r="1928" spans="1:2" x14ac:dyDescent="0.2">
      <c r="A1928" s="22"/>
      <c r="B1928" s="22"/>
    </row>
    <row r="1929" spans="1:2" x14ac:dyDescent="0.2">
      <c r="A1929" s="22"/>
      <c r="B1929" s="22"/>
    </row>
    <row r="1930" spans="1:2" x14ac:dyDescent="0.2">
      <c r="A1930" s="22"/>
      <c r="B1930" s="22"/>
    </row>
    <row r="1931" spans="1:2" x14ac:dyDescent="0.2">
      <c r="A1931" s="22"/>
      <c r="B1931" s="22"/>
    </row>
    <row r="1932" spans="1:2" x14ac:dyDescent="0.2">
      <c r="A1932" s="22"/>
      <c r="B1932" s="22"/>
    </row>
    <row r="1933" spans="1:2" x14ac:dyDescent="0.2">
      <c r="A1933" s="22"/>
      <c r="B1933" s="22"/>
    </row>
    <row r="1934" spans="1:2" x14ac:dyDescent="0.2">
      <c r="A1934" s="22"/>
      <c r="B1934" s="22"/>
    </row>
    <row r="1935" spans="1:2" x14ac:dyDescent="0.2">
      <c r="A1935" s="22"/>
      <c r="B1935" s="22"/>
    </row>
    <row r="1936" spans="1:2" x14ac:dyDescent="0.2">
      <c r="A1936" s="22"/>
      <c r="B1936" s="22"/>
    </row>
    <row r="1937" spans="1:2" x14ac:dyDescent="0.2">
      <c r="A1937" s="22"/>
      <c r="B1937" s="22"/>
    </row>
    <row r="1938" spans="1:2" x14ac:dyDescent="0.2">
      <c r="A1938" s="22"/>
      <c r="B1938" s="22"/>
    </row>
    <row r="1939" spans="1:2" x14ac:dyDescent="0.2">
      <c r="A1939" s="22"/>
      <c r="B1939" s="22"/>
    </row>
    <row r="1940" spans="1:2" x14ac:dyDescent="0.2">
      <c r="A1940" s="22"/>
      <c r="B1940" s="22"/>
    </row>
    <row r="1941" spans="1:2" x14ac:dyDescent="0.2">
      <c r="A1941" s="22"/>
      <c r="B1941" s="22"/>
    </row>
    <row r="1942" spans="1:2" x14ac:dyDescent="0.2">
      <c r="A1942" s="22"/>
      <c r="B1942" s="22"/>
    </row>
    <row r="1943" spans="1:2" x14ac:dyDescent="0.2">
      <c r="A1943" s="22"/>
      <c r="B1943" s="22"/>
    </row>
    <row r="1944" spans="1:2" x14ac:dyDescent="0.2">
      <c r="A1944" s="22"/>
      <c r="B1944" s="22"/>
    </row>
    <row r="1945" spans="1:2" x14ac:dyDescent="0.2">
      <c r="A1945" s="22"/>
      <c r="B1945" s="22"/>
    </row>
    <row r="1946" spans="1:2" x14ac:dyDescent="0.2">
      <c r="A1946" s="22"/>
      <c r="B1946" s="22"/>
    </row>
    <row r="1947" spans="1:2" x14ac:dyDescent="0.2">
      <c r="A1947" s="22"/>
      <c r="B1947" s="22"/>
    </row>
    <row r="1948" spans="1:2" x14ac:dyDescent="0.2">
      <c r="A1948" s="22"/>
      <c r="B1948" s="22"/>
    </row>
    <row r="1949" spans="1:2" x14ac:dyDescent="0.2">
      <c r="A1949" s="22"/>
      <c r="B1949" s="22"/>
    </row>
    <row r="1950" spans="1:2" x14ac:dyDescent="0.2">
      <c r="A1950" s="22"/>
      <c r="B1950" s="22"/>
    </row>
    <row r="1951" spans="1:2" x14ac:dyDescent="0.2">
      <c r="A1951" s="22"/>
      <c r="B1951" s="22"/>
    </row>
    <row r="1952" spans="1:2" x14ac:dyDescent="0.2">
      <c r="A1952" s="22"/>
      <c r="B1952" s="22"/>
    </row>
    <row r="1953" spans="1:2" x14ac:dyDescent="0.2">
      <c r="A1953" s="22"/>
      <c r="B1953" s="22"/>
    </row>
    <row r="1954" spans="1:2" x14ac:dyDescent="0.2">
      <c r="A1954" s="22"/>
      <c r="B1954" s="22"/>
    </row>
    <row r="1955" spans="1:2" x14ac:dyDescent="0.2">
      <c r="A1955" s="22"/>
      <c r="B1955" s="22"/>
    </row>
    <row r="1956" spans="1:2" x14ac:dyDescent="0.2">
      <c r="A1956" s="22"/>
      <c r="B1956" s="22"/>
    </row>
    <row r="1957" spans="1:2" x14ac:dyDescent="0.2">
      <c r="A1957" s="22"/>
      <c r="B1957" s="22"/>
    </row>
    <row r="1958" spans="1:2" x14ac:dyDescent="0.2">
      <c r="A1958" s="22"/>
      <c r="B1958" s="22"/>
    </row>
    <row r="1959" spans="1:2" x14ac:dyDescent="0.2">
      <c r="A1959" s="22"/>
      <c r="B1959" s="22"/>
    </row>
    <row r="1960" spans="1:2" x14ac:dyDescent="0.2">
      <c r="A1960" s="22"/>
      <c r="B1960" s="22"/>
    </row>
    <row r="1961" spans="1:2" x14ac:dyDescent="0.2">
      <c r="A1961" s="22"/>
      <c r="B1961" s="22"/>
    </row>
    <row r="1962" spans="1:2" x14ac:dyDescent="0.2">
      <c r="A1962" s="22"/>
      <c r="B1962" s="22"/>
    </row>
    <row r="1963" spans="1:2" x14ac:dyDescent="0.2">
      <c r="A1963" s="22"/>
      <c r="B1963" s="22"/>
    </row>
    <row r="1964" spans="1:2" x14ac:dyDescent="0.2">
      <c r="A1964" s="22"/>
      <c r="B1964" s="22"/>
    </row>
    <row r="1965" spans="1:2" x14ac:dyDescent="0.2">
      <c r="A1965" s="22"/>
      <c r="B1965" s="22"/>
    </row>
    <row r="1966" spans="1:2" x14ac:dyDescent="0.2">
      <c r="A1966" s="22"/>
      <c r="B1966" s="22"/>
    </row>
    <row r="1967" spans="1:2" x14ac:dyDescent="0.2">
      <c r="A1967" s="22"/>
      <c r="B1967" s="22"/>
    </row>
    <row r="1968" spans="1:2" x14ac:dyDescent="0.2">
      <c r="A1968" s="22"/>
      <c r="B1968" s="22"/>
    </row>
    <row r="1969" spans="1:2" x14ac:dyDescent="0.2">
      <c r="A1969" s="22"/>
      <c r="B1969" s="22"/>
    </row>
    <row r="1970" spans="1:2" x14ac:dyDescent="0.2">
      <c r="A1970" s="22"/>
      <c r="B1970" s="22"/>
    </row>
    <row r="1971" spans="1:2" x14ac:dyDescent="0.2">
      <c r="A1971" s="22"/>
      <c r="B1971" s="22"/>
    </row>
    <row r="1972" spans="1:2" x14ac:dyDescent="0.2">
      <c r="A1972" s="22"/>
      <c r="B1972" s="22"/>
    </row>
    <row r="1973" spans="1:2" x14ac:dyDescent="0.2">
      <c r="A1973" s="22"/>
      <c r="B1973" s="22"/>
    </row>
    <row r="1974" spans="1:2" x14ac:dyDescent="0.2">
      <c r="A1974" s="22"/>
      <c r="B1974" s="22"/>
    </row>
    <row r="1975" spans="1:2" x14ac:dyDescent="0.2">
      <c r="A1975" s="22"/>
      <c r="B1975" s="22"/>
    </row>
    <row r="1976" spans="1:2" x14ac:dyDescent="0.2">
      <c r="A1976" s="22"/>
      <c r="B1976" s="22"/>
    </row>
    <row r="1977" spans="1:2" x14ac:dyDescent="0.2">
      <c r="A1977" s="22"/>
      <c r="B1977" s="22"/>
    </row>
    <row r="1978" spans="1:2" x14ac:dyDescent="0.2">
      <c r="A1978" s="22"/>
      <c r="B1978" s="22"/>
    </row>
    <row r="1979" spans="1:2" x14ac:dyDescent="0.2">
      <c r="A1979" s="22"/>
      <c r="B1979" s="22"/>
    </row>
    <row r="1980" spans="1:2" x14ac:dyDescent="0.2">
      <c r="A1980" s="22"/>
      <c r="B1980" s="22"/>
    </row>
    <row r="1981" spans="1:2" x14ac:dyDescent="0.2">
      <c r="A1981" s="22"/>
      <c r="B1981" s="22"/>
    </row>
    <row r="1982" spans="1:2" x14ac:dyDescent="0.2">
      <c r="A1982" s="22"/>
      <c r="B1982" s="22"/>
    </row>
    <row r="1983" spans="1:2" x14ac:dyDescent="0.2">
      <c r="A1983" s="22"/>
      <c r="B1983" s="22"/>
    </row>
    <row r="1984" spans="1:2" x14ac:dyDescent="0.2">
      <c r="A1984" s="22"/>
      <c r="B1984" s="22"/>
    </row>
    <row r="1985" spans="1:2" x14ac:dyDescent="0.2">
      <c r="A1985" s="22"/>
      <c r="B1985" s="22"/>
    </row>
    <row r="1986" spans="1:2" x14ac:dyDescent="0.2">
      <c r="A1986" s="22"/>
      <c r="B1986" s="22"/>
    </row>
    <row r="1987" spans="1:2" x14ac:dyDescent="0.2">
      <c r="A1987" s="22"/>
      <c r="B1987" s="22"/>
    </row>
    <row r="1988" spans="1:2" x14ac:dyDescent="0.2">
      <c r="A1988" s="22"/>
      <c r="B1988" s="22"/>
    </row>
    <row r="1989" spans="1:2" x14ac:dyDescent="0.2">
      <c r="A1989" s="22"/>
      <c r="B1989" s="22"/>
    </row>
    <row r="1990" spans="1:2" x14ac:dyDescent="0.2">
      <c r="A1990" s="22"/>
      <c r="B1990" s="22"/>
    </row>
    <row r="1991" spans="1:2" x14ac:dyDescent="0.2">
      <c r="A1991" s="22"/>
      <c r="B1991" s="22"/>
    </row>
    <row r="1992" spans="1:2" x14ac:dyDescent="0.2">
      <c r="A1992" s="22"/>
      <c r="B1992" s="22"/>
    </row>
    <row r="1993" spans="1:2" x14ac:dyDescent="0.2">
      <c r="A1993" s="22"/>
      <c r="B1993" s="22"/>
    </row>
    <row r="1994" spans="1:2" x14ac:dyDescent="0.2">
      <c r="A1994" s="22"/>
      <c r="B1994" s="22"/>
    </row>
    <row r="1995" spans="1:2" x14ac:dyDescent="0.2">
      <c r="A1995" s="22"/>
      <c r="B1995" s="22"/>
    </row>
    <row r="1996" spans="1:2" x14ac:dyDescent="0.2">
      <c r="A1996" s="22"/>
      <c r="B1996" s="22"/>
    </row>
    <row r="1997" spans="1:2" x14ac:dyDescent="0.2">
      <c r="A1997" s="22"/>
      <c r="B1997" s="22"/>
    </row>
    <row r="1998" spans="1:2" x14ac:dyDescent="0.2">
      <c r="A1998" s="22"/>
      <c r="B1998" s="22"/>
    </row>
    <row r="1999" spans="1:2" x14ac:dyDescent="0.2">
      <c r="A1999" s="22"/>
      <c r="B1999" s="22"/>
    </row>
    <row r="2000" spans="1:2" x14ac:dyDescent="0.2">
      <c r="A2000" s="22"/>
      <c r="B2000" s="22"/>
    </row>
    <row r="2001" spans="1:2" x14ac:dyDescent="0.2">
      <c r="A2001" s="22"/>
      <c r="B2001" s="22"/>
    </row>
    <row r="2002" spans="1:2" x14ac:dyDescent="0.2">
      <c r="A2002" s="22"/>
      <c r="B2002" s="22"/>
    </row>
    <row r="2003" spans="1:2" x14ac:dyDescent="0.2">
      <c r="A2003" s="22"/>
      <c r="B2003" s="22"/>
    </row>
    <row r="2004" spans="1:2" x14ac:dyDescent="0.2">
      <c r="A2004" s="22"/>
      <c r="B2004" s="22"/>
    </row>
    <row r="2005" spans="1:2" x14ac:dyDescent="0.2">
      <c r="A2005" s="22"/>
      <c r="B2005" s="22"/>
    </row>
    <row r="2006" spans="1:2" x14ac:dyDescent="0.2">
      <c r="A2006" s="22"/>
      <c r="B2006" s="22"/>
    </row>
    <row r="2007" spans="1:2" x14ac:dyDescent="0.2">
      <c r="A2007" s="22"/>
      <c r="B2007" s="22"/>
    </row>
    <row r="2008" spans="1:2" x14ac:dyDescent="0.2">
      <c r="A2008" s="22"/>
      <c r="B2008" s="22"/>
    </row>
    <row r="2009" spans="1:2" x14ac:dyDescent="0.2">
      <c r="A2009" s="22"/>
      <c r="B2009" s="22"/>
    </row>
    <row r="2010" spans="1:2" x14ac:dyDescent="0.2">
      <c r="A2010" s="22"/>
      <c r="B2010" s="22"/>
    </row>
    <row r="2011" spans="1:2" x14ac:dyDescent="0.2">
      <c r="A2011" s="22"/>
      <c r="B2011" s="22"/>
    </row>
    <row r="2012" spans="1:2" x14ac:dyDescent="0.2">
      <c r="A2012" s="22"/>
      <c r="B2012" s="22"/>
    </row>
    <row r="2013" spans="1:2" x14ac:dyDescent="0.2">
      <c r="A2013" s="22"/>
      <c r="B2013" s="22"/>
    </row>
    <row r="2014" spans="1:2" x14ac:dyDescent="0.2">
      <c r="A2014" s="22"/>
      <c r="B2014" s="22"/>
    </row>
    <row r="2015" spans="1:2" x14ac:dyDescent="0.2">
      <c r="A2015" s="22"/>
      <c r="B2015" s="22"/>
    </row>
    <row r="2016" spans="1:2" x14ac:dyDescent="0.2">
      <c r="A2016" s="22"/>
      <c r="B2016" s="22"/>
    </row>
    <row r="2017" spans="1:2" x14ac:dyDescent="0.2">
      <c r="A2017" s="22"/>
      <c r="B2017" s="22"/>
    </row>
    <row r="2018" spans="1:2" x14ac:dyDescent="0.2">
      <c r="A2018" s="22"/>
      <c r="B2018" s="22"/>
    </row>
    <row r="2019" spans="1:2" x14ac:dyDescent="0.2">
      <c r="A2019" s="22"/>
      <c r="B2019" s="22"/>
    </row>
    <row r="2020" spans="1:2" x14ac:dyDescent="0.2">
      <c r="A2020" s="22"/>
      <c r="B2020" s="22"/>
    </row>
    <row r="2021" spans="1:2" x14ac:dyDescent="0.2">
      <c r="A2021" s="22"/>
      <c r="B2021" s="22"/>
    </row>
    <row r="2022" spans="1:2" x14ac:dyDescent="0.2">
      <c r="A2022" s="22"/>
      <c r="B2022" s="22"/>
    </row>
    <row r="2023" spans="1:2" x14ac:dyDescent="0.2">
      <c r="A2023" s="22"/>
      <c r="B2023" s="22"/>
    </row>
    <row r="2024" spans="1:2" x14ac:dyDescent="0.2">
      <c r="A2024" s="22"/>
      <c r="B2024" s="22"/>
    </row>
    <row r="2025" spans="1:2" x14ac:dyDescent="0.2">
      <c r="A2025" s="22"/>
      <c r="B2025" s="22"/>
    </row>
    <row r="2026" spans="1:2" x14ac:dyDescent="0.2">
      <c r="A2026" s="22"/>
      <c r="B2026" s="22"/>
    </row>
    <row r="2027" spans="1:2" x14ac:dyDescent="0.2">
      <c r="A2027" s="22"/>
      <c r="B2027" s="22"/>
    </row>
    <row r="2028" spans="1:2" x14ac:dyDescent="0.2">
      <c r="A2028" s="22"/>
      <c r="B2028" s="22"/>
    </row>
    <row r="2029" spans="1:2" x14ac:dyDescent="0.2">
      <c r="A2029" s="22"/>
      <c r="B2029" s="22"/>
    </row>
    <row r="2030" spans="1:2" x14ac:dyDescent="0.2">
      <c r="A2030" s="22"/>
      <c r="B2030" s="22"/>
    </row>
    <row r="2031" spans="1:2" x14ac:dyDescent="0.2">
      <c r="A2031" s="22"/>
      <c r="B2031" s="22"/>
    </row>
    <row r="2032" spans="1:2" x14ac:dyDescent="0.2">
      <c r="A2032" s="22"/>
      <c r="B2032" s="22"/>
    </row>
    <row r="2033" spans="1:2" x14ac:dyDescent="0.2">
      <c r="A2033" s="22"/>
      <c r="B2033" s="22"/>
    </row>
    <row r="2034" spans="1:2" x14ac:dyDescent="0.2">
      <c r="A2034" s="22"/>
      <c r="B2034" s="22"/>
    </row>
    <row r="2035" spans="1:2" x14ac:dyDescent="0.2">
      <c r="A2035" s="22"/>
      <c r="B2035" s="22"/>
    </row>
    <row r="2036" spans="1:2" x14ac:dyDescent="0.2">
      <c r="A2036" s="22"/>
      <c r="B2036" s="22"/>
    </row>
    <row r="2037" spans="1:2" x14ac:dyDescent="0.2">
      <c r="A2037" s="22"/>
      <c r="B2037" s="22"/>
    </row>
    <row r="2038" spans="1:2" x14ac:dyDescent="0.2">
      <c r="A2038" s="22"/>
      <c r="B2038" s="22"/>
    </row>
    <row r="2039" spans="1:2" x14ac:dyDescent="0.2">
      <c r="A2039" s="22"/>
      <c r="B2039" s="22"/>
    </row>
    <row r="2040" spans="1:2" x14ac:dyDescent="0.2">
      <c r="A2040" s="22"/>
      <c r="B2040" s="22"/>
    </row>
    <row r="2041" spans="1:2" x14ac:dyDescent="0.2">
      <c r="A2041" s="22"/>
      <c r="B2041" s="22"/>
    </row>
    <row r="2042" spans="1:2" x14ac:dyDescent="0.2">
      <c r="A2042" s="22"/>
      <c r="B2042" s="22"/>
    </row>
    <row r="2043" spans="1:2" x14ac:dyDescent="0.2">
      <c r="A2043" s="22"/>
      <c r="B2043" s="22"/>
    </row>
    <row r="2044" spans="1:2" x14ac:dyDescent="0.2">
      <c r="A2044" s="22"/>
      <c r="B2044" s="22"/>
    </row>
    <row r="2045" spans="1:2" x14ac:dyDescent="0.2">
      <c r="A2045" s="22"/>
      <c r="B2045" s="22"/>
    </row>
    <row r="2046" spans="1:2" x14ac:dyDescent="0.2">
      <c r="A2046" s="22"/>
      <c r="B2046" s="22"/>
    </row>
    <row r="2047" spans="1:2" x14ac:dyDescent="0.2">
      <c r="A2047" s="22"/>
      <c r="B2047" s="22"/>
    </row>
    <row r="2048" spans="1:2" x14ac:dyDescent="0.2">
      <c r="A2048" s="22"/>
      <c r="B2048" s="22"/>
    </row>
    <row r="2049" spans="1:2" x14ac:dyDescent="0.2">
      <c r="A2049" s="22"/>
      <c r="B2049" s="22"/>
    </row>
    <row r="2050" spans="1:2" x14ac:dyDescent="0.2">
      <c r="A2050" s="22"/>
      <c r="B2050" s="22"/>
    </row>
    <row r="2051" spans="1:2" x14ac:dyDescent="0.2">
      <c r="A2051" s="22"/>
      <c r="B2051" s="22"/>
    </row>
    <row r="2052" spans="1:2" x14ac:dyDescent="0.2">
      <c r="A2052" s="22"/>
      <c r="B2052" s="22"/>
    </row>
    <row r="2053" spans="1:2" x14ac:dyDescent="0.2">
      <c r="A2053" s="22"/>
      <c r="B2053" s="22"/>
    </row>
    <row r="2054" spans="1:2" x14ac:dyDescent="0.2">
      <c r="A2054" s="22"/>
      <c r="B2054" s="22"/>
    </row>
    <row r="2055" spans="1:2" x14ac:dyDescent="0.2">
      <c r="A2055" s="22"/>
      <c r="B2055" s="22"/>
    </row>
    <row r="2056" spans="1:2" x14ac:dyDescent="0.2">
      <c r="A2056" s="22"/>
      <c r="B2056" s="22"/>
    </row>
    <row r="2057" spans="1:2" x14ac:dyDescent="0.2">
      <c r="A2057" s="22"/>
      <c r="B2057" s="22"/>
    </row>
    <row r="2058" spans="1:2" x14ac:dyDescent="0.2">
      <c r="A2058" s="22"/>
      <c r="B2058" s="22"/>
    </row>
    <row r="2059" spans="1:2" x14ac:dyDescent="0.2">
      <c r="A2059" s="22"/>
      <c r="B2059" s="22"/>
    </row>
    <row r="2060" spans="1:2" x14ac:dyDescent="0.2">
      <c r="A2060" s="22"/>
      <c r="B2060" s="22"/>
    </row>
    <row r="2061" spans="1:2" x14ac:dyDescent="0.2">
      <c r="A2061" s="22"/>
      <c r="B2061" s="22"/>
    </row>
    <row r="2062" spans="1:2" x14ac:dyDescent="0.2">
      <c r="A2062" s="22"/>
      <c r="B2062" s="22"/>
    </row>
    <row r="2063" spans="1:2" x14ac:dyDescent="0.2">
      <c r="A2063" s="22"/>
      <c r="B2063" s="22"/>
    </row>
    <row r="2064" spans="1:2" x14ac:dyDescent="0.2">
      <c r="A2064" s="22"/>
      <c r="B2064" s="22"/>
    </row>
    <row r="2065" spans="1:2" x14ac:dyDescent="0.2">
      <c r="A2065" s="22"/>
      <c r="B2065" s="22"/>
    </row>
    <row r="2066" spans="1:2" x14ac:dyDescent="0.2">
      <c r="A2066" s="22"/>
      <c r="B2066" s="22"/>
    </row>
    <row r="2067" spans="1:2" x14ac:dyDescent="0.2">
      <c r="A2067" s="22"/>
      <c r="B2067" s="22"/>
    </row>
    <row r="2068" spans="1:2" x14ac:dyDescent="0.2">
      <c r="A2068" s="22"/>
      <c r="B2068" s="22"/>
    </row>
    <row r="2069" spans="1:2" x14ac:dyDescent="0.2">
      <c r="A2069" s="22"/>
      <c r="B2069" s="22"/>
    </row>
    <row r="2070" spans="1:2" x14ac:dyDescent="0.2">
      <c r="A2070" s="22"/>
      <c r="B2070" s="22"/>
    </row>
    <row r="2071" spans="1:2" x14ac:dyDescent="0.2">
      <c r="A2071" s="22"/>
      <c r="B2071" s="22"/>
    </row>
    <row r="2072" spans="1:2" x14ac:dyDescent="0.2">
      <c r="A2072" s="22"/>
      <c r="B2072" s="22"/>
    </row>
    <row r="2073" spans="1:2" x14ac:dyDescent="0.2">
      <c r="A2073" s="20"/>
      <c r="B2073" s="20"/>
    </row>
    <row r="2074" spans="1:2" x14ac:dyDescent="0.2">
      <c r="A2074" s="20"/>
      <c r="B2074" s="20"/>
    </row>
    <row r="2075" spans="1:2" x14ac:dyDescent="0.2">
      <c r="A2075" s="20"/>
      <c r="B2075" s="20"/>
    </row>
    <row r="2076" spans="1:2" x14ac:dyDescent="0.2">
      <c r="A2076" s="20"/>
      <c r="B2076" s="20"/>
    </row>
    <row r="2077" spans="1:2" x14ac:dyDescent="0.2">
      <c r="A2077" s="20"/>
      <c r="B2077" s="20"/>
    </row>
    <row r="2078" spans="1:2" x14ac:dyDescent="0.2">
      <c r="A2078" s="20"/>
      <c r="B2078" s="20"/>
    </row>
    <row r="2079" spans="1:2" x14ac:dyDescent="0.2">
      <c r="A2079" s="20"/>
      <c r="B2079" s="20"/>
    </row>
    <row r="2080" spans="1:2" x14ac:dyDescent="0.2">
      <c r="A2080" s="20"/>
      <c r="B2080" s="20"/>
    </row>
    <row r="2081" spans="1:2" x14ac:dyDescent="0.2">
      <c r="A2081" s="20"/>
      <c r="B2081" s="20"/>
    </row>
    <row r="2082" spans="1:2" x14ac:dyDescent="0.2">
      <c r="A2082" s="20"/>
      <c r="B2082" s="20"/>
    </row>
    <row r="2083" spans="1:2" x14ac:dyDescent="0.2">
      <c r="A2083" s="20"/>
      <c r="B2083" s="20"/>
    </row>
    <row r="2084" spans="1:2" x14ac:dyDescent="0.2">
      <c r="A2084" s="20"/>
      <c r="B2084" s="20"/>
    </row>
    <row r="2085" spans="1:2" x14ac:dyDescent="0.2">
      <c r="A2085" s="20"/>
      <c r="B2085" s="20"/>
    </row>
    <row r="2086" spans="1:2" x14ac:dyDescent="0.2">
      <c r="A2086" s="20"/>
      <c r="B2086" s="20"/>
    </row>
    <row r="2087" spans="1:2" x14ac:dyDescent="0.2">
      <c r="A2087" s="20"/>
      <c r="B2087" s="20"/>
    </row>
    <row r="2088" spans="1:2" x14ac:dyDescent="0.2">
      <c r="A2088" s="20"/>
      <c r="B2088" s="20"/>
    </row>
    <row r="2089" spans="1:2" x14ac:dyDescent="0.2">
      <c r="A2089" s="20"/>
      <c r="B2089" s="20"/>
    </row>
    <row r="2090" spans="1:2" x14ac:dyDescent="0.2">
      <c r="A2090" s="20"/>
      <c r="B2090" s="20"/>
    </row>
    <row r="2091" spans="1:2" x14ac:dyDescent="0.2">
      <c r="A2091" s="20"/>
      <c r="B2091" s="20"/>
    </row>
    <row r="2092" spans="1:2" x14ac:dyDescent="0.2">
      <c r="A2092" s="20"/>
      <c r="B2092" s="20"/>
    </row>
    <row r="2093" spans="1:2" x14ac:dyDescent="0.2">
      <c r="A2093" s="20"/>
      <c r="B2093" s="20"/>
    </row>
    <row r="2094" spans="1:2" x14ac:dyDescent="0.2">
      <c r="A2094" s="20"/>
      <c r="B2094" s="20"/>
    </row>
    <row r="2095" spans="1:2" x14ac:dyDescent="0.2">
      <c r="A2095" s="20"/>
      <c r="B2095" s="20"/>
    </row>
    <row r="2096" spans="1:2" x14ac:dyDescent="0.2">
      <c r="A2096" s="20"/>
      <c r="B2096" s="20"/>
    </row>
    <row r="2097" spans="1:2" x14ac:dyDescent="0.2">
      <c r="A2097" s="20"/>
      <c r="B2097" s="20"/>
    </row>
    <row r="2098" spans="1:2" x14ac:dyDescent="0.2">
      <c r="A2098" s="20"/>
      <c r="B2098" s="20"/>
    </row>
    <row r="2099" spans="1:2" x14ac:dyDescent="0.2">
      <c r="A2099" s="20"/>
      <c r="B2099" s="20"/>
    </row>
    <row r="2100" spans="1:2" x14ac:dyDescent="0.2">
      <c r="A2100" s="20"/>
      <c r="B2100" s="20"/>
    </row>
    <row r="2101" spans="1:2" x14ac:dyDescent="0.2">
      <c r="A2101" s="20"/>
      <c r="B2101" s="20"/>
    </row>
    <row r="2102" spans="1:2" x14ac:dyDescent="0.2">
      <c r="A2102" s="20"/>
      <c r="B2102" s="20"/>
    </row>
    <row r="2103" spans="1:2" x14ac:dyDescent="0.2">
      <c r="A2103" s="20"/>
      <c r="B2103" s="20"/>
    </row>
    <row r="2104" spans="1:2" x14ac:dyDescent="0.2">
      <c r="A2104" s="20"/>
      <c r="B2104" s="20"/>
    </row>
    <row r="2105" spans="1:2" x14ac:dyDescent="0.2">
      <c r="A2105" s="20"/>
      <c r="B2105" s="20"/>
    </row>
    <row r="2106" spans="1:2" x14ac:dyDescent="0.2">
      <c r="A2106" s="20"/>
      <c r="B2106" s="20"/>
    </row>
    <row r="2107" spans="1:2" x14ac:dyDescent="0.2">
      <c r="A2107" s="20"/>
      <c r="B2107" s="20"/>
    </row>
    <row r="2108" spans="1:2" x14ac:dyDescent="0.2">
      <c r="A2108" s="20"/>
      <c r="B2108" s="20"/>
    </row>
    <row r="2109" spans="1:2" x14ac:dyDescent="0.2">
      <c r="A2109" s="20"/>
      <c r="B2109" s="20"/>
    </row>
    <row r="2110" spans="1:2" x14ac:dyDescent="0.2">
      <c r="A2110" s="20"/>
      <c r="B2110" s="20"/>
    </row>
    <row r="2111" spans="1:2" x14ac:dyDescent="0.2">
      <c r="A2111" s="20"/>
      <c r="B2111" s="20"/>
    </row>
    <row r="2112" spans="1:2" x14ac:dyDescent="0.2">
      <c r="A2112" s="20"/>
      <c r="B2112" s="20"/>
    </row>
    <row r="2113" spans="1:2" x14ac:dyDescent="0.2">
      <c r="A2113" s="20"/>
      <c r="B2113" s="20"/>
    </row>
    <row r="2114" spans="1:2" x14ac:dyDescent="0.2">
      <c r="A2114" s="20"/>
      <c r="B2114" s="20"/>
    </row>
    <row r="2115" spans="1:2" x14ac:dyDescent="0.2">
      <c r="A2115" s="20"/>
      <c r="B2115" s="20"/>
    </row>
    <row r="2116" spans="1:2" x14ac:dyDescent="0.2">
      <c r="A2116" s="20"/>
      <c r="B2116" s="20"/>
    </row>
    <row r="2117" spans="1:2" x14ac:dyDescent="0.2">
      <c r="A2117" s="20"/>
      <c r="B2117" s="20"/>
    </row>
    <row r="2118" spans="1:2" x14ac:dyDescent="0.2">
      <c r="A2118" s="20"/>
      <c r="B2118" s="20"/>
    </row>
    <row r="2119" spans="1:2" x14ac:dyDescent="0.2">
      <c r="A2119" s="20"/>
      <c r="B2119" s="20"/>
    </row>
    <row r="2120" spans="1:2" x14ac:dyDescent="0.2">
      <c r="A2120" s="20"/>
      <c r="B2120" s="20"/>
    </row>
    <row r="2121" spans="1:2" x14ac:dyDescent="0.2">
      <c r="A2121" s="20"/>
      <c r="B2121" s="20"/>
    </row>
    <row r="2122" spans="1:2" x14ac:dyDescent="0.2">
      <c r="A2122" s="20"/>
      <c r="B2122" s="20"/>
    </row>
    <row r="2123" spans="1:2" x14ac:dyDescent="0.2">
      <c r="A2123" s="20"/>
      <c r="B2123" s="20"/>
    </row>
    <row r="2124" spans="1:2" x14ac:dyDescent="0.2">
      <c r="A2124" s="20"/>
      <c r="B2124" s="20"/>
    </row>
    <row r="2125" spans="1:2" x14ac:dyDescent="0.2">
      <c r="A2125" s="20"/>
      <c r="B2125" s="20"/>
    </row>
    <row r="2126" spans="1:2" x14ac:dyDescent="0.2">
      <c r="A2126" s="20"/>
      <c r="B2126" s="20"/>
    </row>
    <row r="2127" spans="1:2" x14ac:dyDescent="0.2">
      <c r="A2127" s="20"/>
      <c r="B2127" s="20"/>
    </row>
    <row r="2128" spans="1:2" x14ac:dyDescent="0.2">
      <c r="A2128" s="20"/>
      <c r="B2128" s="20"/>
    </row>
    <row r="2129" spans="1:2" x14ac:dyDescent="0.2">
      <c r="A2129" s="20"/>
      <c r="B2129" s="20"/>
    </row>
    <row r="2130" spans="1:2" x14ac:dyDescent="0.2">
      <c r="A2130" s="20"/>
      <c r="B2130" s="20"/>
    </row>
    <row r="2131" spans="1:2" x14ac:dyDescent="0.2">
      <c r="A2131" s="20"/>
      <c r="B2131" s="20"/>
    </row>
    <row r="2132" spans="1:2" x14ac:dyDescent="0.2">
      <c r="A2132" s="20"/>
      <c r="B2132" s="20"/>
    </row>
    <row r="2133" spans="1:2" x14ac:dyDescent="0.2">
      <c r="A2133" s="20"/>
      <c r="B2133" s="20"/>
    </row>
    <row r="2134" spans="1:2" x14ac:dyDescent="0.2">
      <c r="A2134" s="20"/>
      <c r="B2134" s="20"/>
    </row>
    <row r="2135" spans="1:2" x14ac:dyDescent="0.2">
      <c r="A2135" s="20"/>
      <c r="B2135" s="20"/>
    </row>
    <row r="2136" spans="1:2" x14ac:dyDescent="0.2">
      <c r="A2136" s="20"/>
      <c r="B2136" s="20"/>
    </row>
    <row r="2137" spans="1:2" x14ac:dyDescent="0.2">
      <c r="A2137" s="20"/>
      <c r="B2137" s="20"/>
    </row>
    <row r="2138" spans="1:2" x14ac:dyDescent="0.2">
      <c r="A2138" s="20"/>
      <c r="B2138" s="20"/>
    </row>
    <row r="2139" spans="1:2" x14ac:dyDescent="0.2">
      <c r="A2139" s="20"/>
      <c r="B2139" s="20"/>
    </row>
    <row r="2140" spans="1:2" x14ac:dyDescent="0.2">
      <c r="A2140" s="20"/>
      <c r="B2140" s="20"/>
    </row>
    <row r="2141" spans="1:2" x14ac:dyDescent="0.2">
      <c r="A2141" s="20"/>
      <c r="B2141" s="20"/>
    </row>
    <row r="2142" spans="1:2" x14ac:dyDescent="0.2">
      <c r="A2142" s="20"/>
      <c r="B2142" s="20"/>
    </row>
    <row r="2143" spans="1:2" x14ac:dyDescent="0.2">
      <c r="A2143" s="20"/>
      <c r="B2143" s="20"/>
    </row>
    <row r="2144" spans="1:2" x14ac:dyDescent="0.2">
      <c r="A2144" s="20"/>
      <c r="B2144" s="20"/>
    </row>
    <row r="2145" spans="1:2" x14ac:dyDescent="0.2">
      <c r="A2145" s="20"/>
      <c r="B2145" s="20"/>
    </row>
    <row r="2146" spans="1:2" x14ac:dyDescent="0.2">
      <c r="A2146" s="20"/>
      <c r="B2146" s="20"/>
    </row>
    <row r="2147" spans="1:2" x14ac:dyDescent="0.2">
      <c r="A2147" s="20"/>
      <c r="B2147" s="20"/>
    </row>
    <row r="2148" spans="1:2" x14ac:dyDescent="0.2">
      <c r="A2148" s="20"/>
      <c r="B2148" s="20"/>
    </row>
    <row r="2149" spans="1:2" x14ac:dyDescent="0.2">
      <c r="A2149" s="20"/>
      <c r="B2149" s="20"/>
    </row>
    <row r="2150" spans="1:2" x14ac:dyDescent="0.2">
      <c r="A2150" s="20"/>
      <c r="B2150" s="20"/>
    </row>
    <row r="2151" spans="1:2" x14ac:dyDescent="0.2">
      <c r="A2151" s="20"/>
      <c r="B2151" s="20"/>
    </row>
    <row r="2152" spans="1:2" x14ac:dyDescent="0.2">
      <c r="A2152" s="20"/>
      <c r="B2152" s="20"/>
    </row>
    <row r="2153" spans="1:2" x14ac:dyDescent="0.2">
      <c r="A2153" s="20"/>
      <c r="B2153" s="20"/>
    </row>
    <row r="2154" spans="1:2" x14ac:dyDescent="0.2">
      <c r="A2154" s="20"/>
      <c r="B2154" s="20"/>
    </row>
    <row r="2155" spans="1:2" x14ac:dyDescent="0.2">
      <c r="A2155" s="20"/>
      <c r="B2155" s="20"/>
    </row>
    <row r="2156" spans="1:2" x14ac:dyDescent="0.2">
      <c r="A2156" s="20"/>
      <c r="B2156" s="20"/>
    </row>
    <row r="2157" spans="1:2" x14ac:dyDescent="0.2">
      <c r="A2157" s="20"/>
      <c r="B2157" s="20"/>
    </row>
    <row r="2158" spans="1:2" x14ac:dyDescent="0.2">
      <c r="A2158" s="20"/>
      <c r="B2158" s="20"/>
    </row>
    <row r="2159" spans="1:2" x14ac:dyDescent="0.2">
      <c r="A2159" s="20"/>
      <c r="B2159" s="20"/>
    </row>
    <row r="2160" spans="1:2" x14ac:dyDescent="0.2">
      <c r="A2160" s="20"/>
      <c r="B2160" s="20"/>
    </row>
    <row r="2161" spans="1:2" x14ac:dyDescent="0.2">
      <c r="A2161" s="20"/>
      <c r="B2161" s="20"/>
    </row>
    <row r="2162" spans="1:2" x14ac:dyDescent="0.2">
      <c r="A2162" s="20"/>
      <c r="B2162" s="20"/>
    </row>
    <row r="2163" spans="1:2" x14ac:dyDescent="0.2">
      <c r="A2163" s="20"/>
      <c r="B2163" s="20"/>
    </row>
    <row r="2164" spans="1:2" x14ac:dyDescent="0.2">
      <c r="A2164" s="20"/>
      <c r="B2164" s="20"/>
    </row>
    <row r="2165" spans="1:2" x14ac:dyDescent="0.2">
      <c r="A2165" s="20"/>
      <c r="B2165" s="20"/>
    </row>
    <row r="2166" spans="1:2" x14ac:dyDescent="0.2">
      <c r="A2166" s="20"/>
      <c r="B2166" s="20"/>
    </row>
    <row r="2167" spans="1:2" x14ac:dyDescent="0.2">
      <c r="A2167" s="20"/>
      <c r="B2167" s="20"/>
    </row>
    <row r="2168" spans="1:2" x14ac:dyDescent="0.2">
      <c r="A2168" s="20"/>
      <c r="B2168" s="20"/>
    </row>
    <row r="2169" spans="1:2" x14ac:dyDescent="0.2">
      <c r="A2169" s="20"/>
      <c r="B2169" s="20"/>
    </row>
    <row r="2170" spans="1:2" x14ac:dyDescent="0.2">
      <c r="A2170" s="20"/>
      <c r="B2170" s="20"/>
    </row>
    <row r="2171" spans="1:2" x14ac:dyDescent="0.2">
      <c r="A2171" s="20"/>
      <c r="B2171" s="20"/>
    </row>
    <row r="2172" spans="1:2" x14ac:dyDescent="0.2">
      <c r="A2172" s="20"/>
      <c r="B2172" s="20"/>
    </row>
    <row r="2173" spans="1:2" x14ac:dyDescent="0.2">
      <c r="A2173" s="20"/>
      <c r="B2173" s="20"/>
    </row>
    <row r="2174" spans="1:2" x14ac:dyDescent="0.2">
      <c r="A2174" s="20"/>
      <c r="B2174" s="20"/>
    </row>
    <row r="2175" spans="1:2" x14ac:dyDescent="0.2">
      <c r="A2175" s="20"/>
      <c r="B2175" s="20"/>
    </row>
    <row r="2176" spans="1:2" x14ac:dyDescent="0.2">
      <c r="A2176" s="20"/>
      <c r="B2176" s="20"/>
    </row>
    <row r="2177" spans="1:2" x14ac:dyDescent="0.2">
      <c r="A2177" s="20"/>
      <c r="B2177" s="20"/>
    </row>
    <row r="2178" spans="1:2" x14ac:dyDescent="0.2">
      <c r="A2178" s="20"/>
      <c r="B2178" s="20"/>
    </row>
    <row r="2179" spans="1:2" x14ac:dyDescent="0.2">
      <c r="A2179" s="20"/>
      <c r="B2179" s="20"/>
    </row>
    <row r="2180" spans="1:2" x14ac:dyDescent="0.2">
      <c r="A2180" s="20"/>
      <c r="B2180" s="20"/>
    </row>
    <row r="2181" spans="1:2" x14ac:dyDescent="0.2">
      <c r="A2181" s="20"/>
      <c r="B2181" s="20"/>
    </row>
    <row r="2182" spans="1:2" x14ac:dyDescent="0.2">
      <c r="A2182" s="20"/>
      <c r="B2182" s="20"/>
    </row>
    <row r="2183" spans="1:2" x14ac:dyDescent="0.2">
      <c r="A2183" s="20"/>
      <c r="B2183" s="20"/>
    </row>
    <row r="2184" spans="1:2" x14ac:dyDescent="0.2">
      <c r="A2184" s="20"/>
      <c r="B2184" s="20"/>
    </row>
    <row r="2185" spans="1:2" x14ac:dyDescent="0.2">
      <c r="A2185" s="20"/>
      <c r="B2185" s="20"/>
    </row>
    <row r="2186" spans="1:2" x14ac:dyDescent="0.2">
      <c r="A2186" s="20"/>
      <c r="B2186" s="20"/>
    </row>
    <row r="2187" spans="1:2" x14ac:dyDescent="0.2">
      <c r="A2187" s="20"/>
      <c r="B2187" s="20"/>
    </row>
    <row r="2188" spans="1:2" x14ac:dyDescent="0.2">
      <c r="A2188" s="20"/>
      <c r="B2188" s="20"/>
    </row>
    <row r="2189" spans="1:2" x14ac:dyDescent="0.2">
      <c r="A2189" s="20"/>
      <c r="B2189" s="20"/>
    </row>
    <row r="2190" spans="1:2" x14ac:dyDescent="0.2">
      <c r="A2190" s="20"/>
      <c r="B2190" s="20"/>
    </row>
    <row r="2191" spans="1:2" x14ac:dyDescent="0.2">
      <c r="A2191" s="20"/>
      <c r="B2191" s="20"/>
    </row>
    <row r="2192" spans="1:2" x14ac:dyDescent="0.2">
      <c r="A2192" s="20"/>
      <c r="B2192" s="20"/>
    </row>
    <row r="2193" spans="1:2" x14ac:dyDescent="0.2">
      <c r="A2193" s="20"/>
      <c r="B2193" s="20"/>
    </row>
    <row r="2194" spans="1:2" x14ac:dyDescent="0.2">
      <c r="A2194" s="20"/>
      <c r="B2194" s="20"/>
    </row>
    <row r="2195" spans="1:2" x14ac:dyDescent="0.2">
      <c r="A2195" s="20"/>
      <c r="B2195" s="20"/>
    </row>
    <row r="2196" spans="1:2" x14ac:dyDescent="0.2">
      <c r="A2196" s="20"/>
      <c r="B2196" s="20"/>
    </row>
    <row r="2197" spans="1:2" x14ac:dyDescent="0.2">
      <c r="A2197" s="20"/>
      <c r="B2197" s="20"/>
    </row>
    <row r="2198" spans="1:2" x14ac:dyDescent="0.2">
      <c r="A2198" s="20"/>
      <c r="B2198" s="20"/>
    </row>
    <row r="2199" spans="1:2" x14ac:dyDescent="0.2">
      <c r="A2199" s="20"/>
      <c r="B2199" s="20"/>
    </row>
    <row r="2200" spans="1:2" x14ac:dyDescent="0.2">
      <c r="A2200" s="20"/>
      <c r="B2200" s="20"/>
    </row>
    <row r="2201" spans="1:2" x14ac:dyDescent="0.2">
      <c r="A2201" s="20"/>
      <c r="B2201" s="20"/>
    </row>
    <row r="2202" spans="1:2" x14ac:dyDescent="0.2">
      <c r="A2202" s="20"/>
      <c r="B2202" s="20"/>
    </row>
    <row r="2203" spans="1:2" x14ac:dyDescent="0.2">
      <c r="A2203" s="20"/>
      <c r="B2203" s="20"/>
    </row>
    <row r="2204" spans="1:2" x14ac:dyDescent="0.2">
      <c r="A2204" s="20"/>
      <c r="B2204" s="20"/>
    </row>
    <row r="2205" spans="1:2" x14ac:dyDescent="0.2">
      <c r="A2205" s="20"/>
      <c r="B2205" s="20"/>
    </row>
    <row r="2206" spans="1:2" x14ac:dyDescent="0.2">
      <c r="A2206" s="20"/>
      <c r="B2206" s="20"/>
    </row>
    <row r="2207" spans="1:2" x14ac:dyDescent="0.2">
      <c r="A2207" s="20"/>
      <c r="B2207" s="20"/>
    </row>
    <row r="2208" spans="1:2" x14ac:dyDescent="0.2">
      <c r="A2208" s="20"/>
      <c r="B2208" s="20"/>
    </row>
    <row r="2209" spans="1:2" x14ac:dyDescent="0.2">
      <c r="A2209" s="20"/>
      <c r="B2209" s="20"/>
    </row>
    <row r="2210" spans="1:2" x14ac:dyDescent="0.2">
      <c r="A2210" s="20"/>
      <c r="B2210" s="20"/>
    </row>
    <row r="2211" spans="1:2" x14ac:dyDescent="0.2">
      <c r="A2211" s="20"/>
      <c r="B2211" s="20"/>
    </row>
    <row r="2212" spans="1:2" x14ac:dyDescent="0.2">
      <c r="A2212" s="20"/>
      <c r="B2212" s="20"/>
    </row>
    <row r="2213" spans="1:2" x14ac:dyDescent="0.2">
      <c r="A2213" s="20"/>
      <c r="B2213" s="20"/>
    </row>
    <row r="2214" spans="1:2" x14ac:dyDescent="0.2">
      <c r="A2214" s="20"/>
      <c r="B2214" s="20"/>
    </row>
    <row r="2215" spans="1:2" x14ac:dyDescent="0.2">
      <c r="A2215" s="20"/>
      <c r="B2215" s="20"/>
    </row>
    <row r="2216" spans="1:2" x14ac:dyDescent="0.2">
      <c r="A2216" s="20"/>
      <c r="B2216" s="20"/>
    </row>
    <row r="2217" spans="1:2" x14ac:dyDescent="0.2">
      <c r="A2217" s="20"/>
      <c r="B2217" s="20"/>
    </row>
    <row r="2218" spans="1:2" x14ac:dyDescent="0.2">
      <c r="A2218" s="20"/>
      <c r="B2218" s="20"/>
    </row>
    <row r="2219" spans="1:2" x14ac:dyDescent="0.2">
      <c r="A2219" s="20"/>
      <c r="B2219" s="20"/>
    </row>
    <row r="2220" spans="1:2" x14ac:dyDescent="0.2">
      <c r="A2220" s="20"/>
      <c r="B2220" s="20"/>
    </row>
    <row r="2221" spans="1:2" x14ac:dyDescent="0.2">
      <c r="A2221" s="20"/>
      <c r="B2221" s="20"/>
    </row>
    <row r="2222" spans="1:2" x14ac:dyDescent="0.2">
      <c r="A2222" s="20"/>
      <c r="B2222" s="20"/>
    </row>
    <row r="2223" spans="1:2" x14ac:dyDescent="0.2">
      <c r="A2223" s="20"/>
      <c r="B2223" s="20"/>
    </row>
    <row r="2224" spans="1:2" x14ac:dyDescent="0.2">
      <c r="A2224" s="20"/>
      <c r="B2224" s="20"/>
    </row>
    <row r="2225" spans="1:2" x14ac:dyDescent="0.2">
      <c r="A2225" s="20"/>
      <c r="B2225" s="20"/>
    </row>
    <row r="2226" spans="1:2" x14ac:dyDescent="0.2">
      <c r="A2226" s="20"/>
      <c r="B2226" s="20"/>
    </row>
    <row r="2227" spans="1:2" x14ac:dyDescent="0.2">
      <c r="A2227" s="20"/>
      <c r="B2227" s="20"/>
    </row>
    <row r="2228" spans="1:2" x14ac:dyDescent="0.2">
      <c r="A2228" s="20"/>
      <c r="B2228" s="20"/>
    </row>
    <row r="2229" spans="1:2" x14ac:dyDescent="0.2">
      <c r="A2229" s="20"/>
      <c r="B2229" s="20"/>
    </row>
    <row r="2230" spans="1:2" x14ac:dyDescent="0.2">
      <c r="A2230" s="20"/>
      <c r="B2230" s="20"/>
    </row>
    <row r="2231" spans="1:2" x14ac:dyDescent="0.2">
      <c r="A2231" s="20"/>
      <c r="B2231" s="20"/>
    </row>
    <row r="2232" spans="1:2" x14ac:dyDescent="0.2">
      <c r="A2232" s="20"/>
      <c r="B2232" s="20"/>
    </row>
    <row r="2233" spans="1:2" x14ac:dyDescent="0.2">
      <c r="A2233" s="20"/>
      <c r="B2233" s="20"/>
    </row>
    <row r="2234" spans="1:2" x14ac:dyDescent="0.2">
      <c r="A2234" s="20"/>
      <c r="B2234" s="20"/>
    </row>
    <row r="2235" spans="1:2" x14ac:dyDescent="0.2">
      <c r="A2235" s="20"/>
      <c r="B2235" s="20"/>
    </row>
    <row r="2236" spans="1:2" x14ac:dyDescent="0.2">
      <c r="A2236" s="20"/>
      <c r="B2236" s="20"/>
    </row>
    <row r="2237" spans="1:2" x14ac:dyDescent="0.2">
      <c r="A2237" s="20"/>
      <c r="B2237" s="20"/>
    </row>
    <row r="2238" spans="1:2" x14ac:dyDescent="0.2">
      <c r="A2238" s="20"/>
      <c r="B2238" s="20"/>
    </row>
    <row r="2239" spans="1:2" x14ac:dyDescent="0.2">
      <c r="A2239" s="20"/>
      <c r="B2239" s="20"/>
    </row>
    <row r="2240" spans="1:2" x14ac:dyDescent="0.2">
      <c r="A2240" s="20"/>
      <c r="B2240" s="20"/>
    </row>
    <row r="2241" spans="1:2" x14ac:dyDescent="0.2">
      <c r="A2241" s="20"/>
      <c r="B2241" s="20"/>
    </row>
    <row r="2242" spans="1:2" x14ac:dyDescent="0.2">
      <c r="A2242" s="20"/>
      <c r="B2242" s="20"/>
    </row>
    <row r="2243" spans="1:2" x14ac:dyDescent="0.2">
      <c r="A2243" s="20"/>
      <c r="B2243" s="20"/>
    </row>
    <row r="2244" spans="1:2" x14ac:dyDescent="0.2">
      <c r="A2244" s="20"/>
      <c r="B2244" s="20"/>
    </row>
    <row r="2245" spans="1:2" x14ac:dyDescent="0.2">
      <c r="A2245" s="20"/>
      <c r="B2245" s="20"/>
    </row>
    <row r="2246" spans="1:2" x14ac:dyDescent="0.2">
      <c r="A2246" s="20"/>
      <c r="B2246" s="20"/>
    </row>
    <row r="2247" spans="1:2" x14ac:dyDescent="0.2">
      <c r="A2247" s="20"/>
      <c r="B2247" s="20"/>
    </row>
    <row r="2248" spans="1:2" x14ac:dyDescent="0.2">
      <c r="A2248" s="20"/>
      <c r="B2248" s="20"/>
    </row>
    <row r="2249" spans="1:2" x14ac:dyDescent="0.2">
      <c r="A2249" s="20"/>
      <c r="B2249" s="20"/>
    </row>
    <row r="2250" spans="1:2" x14ac:dyDescent="0.2">
      <c r="A2250" s="20"/>
      <c r="B2250" s="20"/>
    </row>
    <row r="2251" spans="1:2" x14ac:dyDescent="0.2">
      <c r="A2251" s="20"/>
      <c r="B2251" s="20"/>
    </row>
    <row r="2252" spans="1:2" x14ac:dyDescent="0.2">
      <c r="A2252" s="20"/>
      <c r="B2252" s="20"/>
    </row>
    <row r="2253" spans="1:2" x14ac:dyDescent="0.2">
      <c r="A2253" s="20"/>
      <c r="B2253" s="20"/>
    </row>
    <row r="2254" spans="1:2" x14ac:dyDescent="0.2">
      <c r="A2254" s="20"/>
      <c r="B2254" s="20"/>
    </row>
    <row r="2255" spans="1:2" x14ac:dyDescent="0.2">
      <c r="A2255" s="20"/>
      <c r="B2255" s="20"/>
    </row>
    <row r="2256" spans="1:2" x14ac:dyDescent="0.2">
      <c r="A2256" s="20"/>
      <c r="B2256" s="20"/>
    </row>
    <row r="2257" spans="1:2" x14ac:dyDescent="0.2">
      <c r="A2257" s="20"/>
      <c r="B2257" s="20"/>
    </row>
    <row r="2258" spans="1:2" x14ac:dyDescent="0.2">
      <c r="A2258" s="20"/>
      <c r="B2258" s="20"/>
    </row>
    <row r="2259" spans="1:2" x14ac:dyDescent="0.2">
      <c r="A2259" s="20"/>
      <c r="B2259" s="20"/>
    </row>
    <row r="2260" spans="1:2" x14ac:dyDescent="0.2">
      <c r="A2260" s="20"/>
      <c r="B2260" s="20"/>
    </row>
    <row r="2261" spans="1:2" x14ac:dyDescent="0.2">
      <c r="A2261" s="20"/>
      <c r="B2261" s="20"/>
    </row>
    <row r="2262" spans="1:2" x14ac:dyDescent="0.2">
      <c r="A2262" s="20"/>
      <c r="B2262" s="20"/>
    </row>
    <row r="2263" spans="1:2" x14ac:dyDescent="0.2">
      <c r="A2263" s="20"/>
      <c r="B2263" s="20"/>
    </row>
    <row r="2264" spans="1:2" x14ac:dyDescent="0.2">
      <c r="A2264" s="20"/>
      <c r="B2264" s="20"/>
    </row>
    <row r="2265" spans="1:2" x14ac:dyDescent="0.2">
      <c r="A2265" s="20"/>
      <c r="B2265" s="20"/>
    </row>
    <row r="2266" spans="1:2" x14ac:dyDescent="0.2">
      <c r="A2266" s="20"/>
      <c r="B2266" s="20"/>
    </row>
    <row r="2267" spans="1:2" x14ac:dyDescent="0.2">
      <c r="A2267" s="20"/>
      <c r="B2267" s="20"/>
    </row>
    <row r="2268" spans="1:2" x14ac:dyDescent="0.2">
      <c r="A2268" s="20"/>
      <c r="B2268" s="20"/>
    </row>
    <row r="2269" spans="1:2" x14ac:dyDescent="0.2">
      <c r="A2269" s="20"/>
      <c r="B2269" s="20"/>
    </row>
    <row r="2270" spans="1:2" x14ac:dyDescent="0.2">
      <c r="A2270" s="20"/>
      <c r="B2270" s="20"/>
    </row>
    <row r="2271" spans="1:2" x14ac:dyDescent="0.2">
      <c r="A2271" s="20"/>
      <c r="B2271" s="20"/>
    </row>
    <row r="2272" spans="1:2" x14ac:dyDescent="0.2">
      <c r="A2272" s="20"/>
      <c r="B2272" s="20"/>
    </row>
    <row r="2273" spans="1:2" x14ac:dyDescent="0.2">
      <c r="A2273" s="20"/>
      <c r="B2273" s="20"/>
    </row>
    <row r="2274" spans="1:2" x14ac:dyDescent="0.2">
      <c r="A2274" s="20"/>
      <c r="B2274" s="20"/>
    </row>
    <row r="2275" spans="1:2" x14ac:dyDescent="0.2">
      <c r="A2275" s="20"/>
      <c r="B2275" s="20"/>
    </row>
    <row r="2276" spans="1:2" x14ac:dyDescent="0.2">
      <c r="A2276" s="20"/>
      <c r="B2276" s="20"/>
    </row>
    <row r="2277" spans="1:2" x14ac:dyDescent="0.2">
      <c r="A2277" s="20"/>
      <c r="B2277" s="20"/>
    </row>
    <row r="2278" spans="1:2" x14ac:dyDescent="0.2">
      <c r="A2278" s="20"/>
      <c r="B2278" s="20"/>
    </row>
    <row r="2279" spans="1:2" x14ac:dyDescent="0.2">
      <c r="A2279" s="20"/>
      <c r="B2279" s="20"/>
    </row>
    <row r="2280" spans="1:2" x14ac:dyDescent="0.2">
      <c r="A2280" s="20"/>
      <c r="B2280" s="20"/>
    </row>
    <row r="2281" spans="1:2" x14ac:dyDescent="0.2">
      <c r="A2281" s="20"/>
      <c r="B2281" s="20"/>
    </row>
    <row r="2282" spans="1:2" x14ac:dyDescent="0.2">
      <c r="A2282" s="20"/>
      <c r="B2282" s="20"/>
    </row>
    <row r="2283" spans="1:2" x14ac:dyDescent="0.2">
      <c r="A2283" s="20"/>
      <c r="B2283" s="20"/>
    </row>
    <row r="2284" spans="1:2" x14ac:dyDescent="0.2">
      <c r="A2284" s="20"/>
      <c r="B2284" s="20"/>
    </row>
    <row r="2285" spans="1:2" x14ac:dyDescent="0.2">
      <c r="A2285" s="20"/>
      <c r="B2285" s="20"/>
    </row>
    <row r="2286" spans="1:2" x14ac:dyDescent="0.2">
      <c r="A2286" s="20"/>
      <c r="B2286" s="20"/>
    </row>
    <row r="2287" spans="1:2" x14ac:dyDescent="0.2">
      <c r="A2287" s="20"/>
      <c r="B2287" s="20"/>
    </row>
    <row r="2288" spans="1:2" x14ac:dyDescent="0.2">
      <c r="A2288" s="20"/>
      <c r="B2288" s="20"/>
    </row>
    <row r="2289" spans="1:2" x14ac:dyDescent="0.2">
      <c r="A2289" s="20"/>
      <c r="B2289" s="20"/>
    </row>
    <row r="2290" spans="1:2" x14ac:dyDescent="0.2">
      <c r="A2290" s="20"/>
      <c r="B2290" s="20"/>
    </row>
    <row r="2291" spans="1:2" x14ac:dyDescent="0.2">
      <c r="A2291" s="20"/>
      <c r="B2291" s="20"/>
    </row>
    <row r="2292" spans="1:2" x14ac:dyDescent="0.2">
      <c r="A2292" s="20"/>
      <c r="B2292" s="20"/>
    </row>
    <row r="2293" spans="1:2" x14ac:dyDescent="0.2">
      <c r="A2293" s="20"/>
      <c r="B2293" s="20"/>
    </row>
    <row r="2294" spans="1:2" x14ac:dyDescent="0.2">
      <c r="A2294" s="20"/>
      <c r="B2294" s="20"/>
    </row>
    <row r="2295" spans="1:2" x14ac:dyDescent="0.2">
      <c r="A2295" s="20"/>
      <c r="B2295" s="20"/>
    </row>
    <row r="2296" spans="1:2" x14ac:dyDescent="0.2">
      <c r="A2296" s="20"/>
      <c r="B2296" s="20"/>
    </row>
    <row r="2297" spans="1:2" x14ac:dyDescent="0.2">
      <c r="A2297" s="20"/>
      <c r="B2297" s="20"/>
    </row>
    <row r="2298" spans="1:2" x14ac:dyDescent="0.2">
      <c r="A2298" s="20"/>
      <c r="B2298" s="20"/>
    </row>
    <row r="2299" spans="1:2" x14ac:dyDescent="0.2">
      <c r="A2299" s="20"/>
      <c r="B2299" s="20"/>
    </row>
    <row r="2300" spans="1:2" x14ac:dyDescent="0.2">
      <c r="A2300" s="20"/>
      <c r="B2300" s="20"/>
    </row>
    <row r="2301" spans="1:2" x14ac:dyDescent="0.2">
      <c r="A2301" s="20"/>
      <c r="B2301" s="20"/>
    </row>
    <row r="2302" spans="1:2" x14ac:dyDescent="0.2">
      <c r="A2302" s="20"/>
      <c r="B2302" s="20"/>
    </row>
    <row r="2303" spans="1:2" x14ac:dyDescent="0.2">
      <c r="A2303" s="20"/>
      <c r="B2303" s="20"/>
    </row>
    <row r="2304" spans="1:2" x14ac:dyDescent="0.2">
      <c r="A2304" s="20"/>
      <c r="B2304" s="20"/>
    </row>
    <row r="2305" spans="1:2" x14ac:dyDescent="0.2">
      <c r="A2305" s="20"/>
      <c r="B2305" s="20"/>
    </row>
    <row r="2306" spans="1:2" x14ac:dyDescent="0.2">
      <c r="A2306" s="20"/>
      <c r="B2306" s="20"/>
    </row>
    <row r="2307" spans="1:2" x14ac:dyDescent="0.2">
      <c r="A2307" s="20"/>
      <c r="B2307" s="20"/>
    </row>
    <row r="2308" spans="1:2" x14ac:dyDescent="0.2">
      <c r="A2308" s="20"/>
      <c r="B2308" s="20"/>
    </row>
    <row r="2309" spans="1:2" x14ac:dyDescent="0.2">
      <c r="A2309" s="20"/>
      <c r="B2309" s="20"/>
    </row>
    <row r="2310" spans="1:2" x14ac:dyDescent="0.2">
      <c r="A2310" s="20"/>
      <c r="B2310" s="20"/>
    </row>
    <row r="2311" spans="1:2" x14ac:dyDescent="0.2">
      <c r="A2311" s="20"/>
      <c r="B2311" s="20"/>
    </row>
    <row r="2312" spans="1:2" x14ac:dyDescent="0.2">
      <c r="A2312" s="20"/>
      <c r="B2312" s="20"/>
    </row>
    <row r="2313" spans="1:2" x14ac:dyDescent="0.2">
      <c r="A2313" s="20"/>
      <c r="B2313" s="20"/>
    </row>
    <row r="2314" spans="1:2" x14ac:dyDescent="0.2">
      <c r="A2314" s="20"/>
      <c r="B2314" s="20"/>
    </row>
    <row r="2315" spans="1:2" x14ac:dyDescent="0.2">
      <c r="A2315" s="20"/>
      <c r="B2315" s="20"/>
    </row>
    <row r="2316" spans="1:2" x14ac:dyDescent="0.2">
      <c r="A2316" s="20"/>
      <c r="B2316" s="20"/>
    </row>
    <row r="2317" spans="1:2" x14ac:dyDescent="0.2">
      <c r="A2317" s="20"/>
      <c r="B2317" s="20"/>
    </row>
    <row r="2318" spans="1:2" x14ac:dyDescent="0.2">
      <c r="A2318" s="20"/>
      <c r="B2318" s="20"/>
    </row>
    <row r="2319" spans="1:2" x14ac:dyDescent="0.2">
      <c r="A2319" s="20"/>
      <c r="B2319" s="20"/>
    </row>
    <row r="2320" spans="1:2" x14ac:dyDescent="0.2">
      <c r="A2320" s="20"/>
      <c r="B2320" s="20"/>
    </row>
    <row r="2321" spans="1:2" x14ac:dyDescent="0.2">
      <c r="A2321" s="20"/>
      <c r="B2321" s="20"/>
    </row>
    <row r="2322" spans="1:2" x14ac:dyDescent="0.2">
      <c r="A2322" s="20"/>
      <c r="B2322" s="20"/>
    </row>
    <row r="2323" spans="1:2" x14ac:dyDescent="0.2">
      <c r="A2323" s="20"/>
      <c r="B2323" s="20"/>
    </row>
    <row r="2324" spans="1:2" x14ac:dyDescent="0.2">
      <c r="A2324" s="20"/>
      <c r="B2324" s="20"/>
    </row>
    <row r="2325" spans="1:2" x14ac:dyDescent="0.2">
      <c r="A2325" s="20"/>
      <c r="B2325" s="20"/>
    </row>
    <row r="2326" spans="1:2" x14ac:dyDescent="0.2">
      <c r="A2326" s="20"/>
      <c r="B2326" s="20"/>
    </row>
    <row r="2327" spans="1:2" x14ac:dyDescent="0.2">
      <c r="A2327" s="20"/>
      <c r="B2327" s="20"/>
    </row>
    <row r="2328" spans="1:2" x14ac:dyDescent="0.2">
      <c r="A2328" s="20"/>
      <c r="B2328" s="20"/>
    </row>
    <row r="2329" spans="1:2" x14ac:dyDescent="0.2">
      <c r="A2329" s="20"/>
      <c r="B2329" s="20"/>
    </row>
    <row r="2330" spans="1:2" x14ac:dyDescent="0.2">
      <c r="A2330" s="20"/>
      <c r="B2330" s="20"/>
    </row>
    <row r="2331" spans="1:2" x14ac:dyDescent="0.2">
      <c r="A2331" s="20"/>
      <c r="B2331" s="20"/>
    </row>
    <row r="2332" spans="1:2" x14ac:dyDescent="0.2">
      <c r="A2332" s="20"/>
      <c r="B2332" s="20"/>
    </row>
    <row r="2333" spans="1:2" x14ac:dyDescent="0.2">
      <c r="A2333" s="20"/>
      <c r="B2333" s="20"/>
    </row>
    <row r="2334" spans="1:2" x14ac:dyDescent="0.2">
      <c r="A2334" s="20"/>
      <c r="B2334" s="20"/>
    </row>
    <row r="2335" spans="1:2" x14ac:dyDescent="0.2">
      <c r="A2335" s="20"/>
      <c r="B2335" s="20"/>
    </row>
    <row r="2336" spans="1:2" x14ac:dyDescent="0.2">
      <c r="A2336" s="20"/>
      <c r="B2336" s="20"/>
    </row>
    <row r="2337" spans="1:2" x14ac:dyDescent="0.2">
      <c r="A2337" s="20"/>
      <c r="B2337" s="20"/>
    </row>
    <row r="2338" spans="1:2" x14ac:dyDescent="0.2">
      <c r="A2338" s="20"/>
      <c r="B2338" s="20"/>
    </row>
    <row r="2339" spans="1:2" x14ac:dyDescent="0.2">
      <c r="A2339" s="20"/>
      <c r="B2339" s="20"/>
    </row>
    <row r="2340" spans="1:2" x14ac:dyDescent="0.2">
      <c r="A2340" s="20"/>
      <c r="B2340" s="20"/>
    </row>
    <row r="2341" spans="1:2" x14ac:dyDescent="0.2">
      <c r="A2341" s="20"/>
      <c r="B2341" s="20"/>
    </row>
    <row r="2342" spans="1:2" x14ac:dyDescent="0.2">
      <c r="A2342" s="20"/>
      <c r="B2342" s="20"/>
    </row>
    <row r="2343" spans="1:2" x14ac:dyDescent="0.2">
      <c r="A2343" s="20"/>
      <c r="B2343" s="20"/>
    </row>
    <row r="2344" spans="1:2" x14ac:dyDescent="0.2">
      <c r="A2344" s="20"/>
      <c r="B2344" s="20"/>
    </row>
    <row r="2345" spans="1:2" x14ac:dyDescent="0.2">
      <c r="A2345" s="20"/>
      <c r="B2345" s="20"/>
    </row>
    <row r="2346" spans="1:2" x14ac:dyDescent="0.2">
      <c r="A2346" s="20"/>
      <c r="B2346" s="20"/>
    </row>
    <row r="2347" spans="1:2" x14ac:dyDescent="0.2">
      <c r="A2347" s="20"/>
      <c r="B2347" s="20"/>
    </row>
    <row r="2348" spans="1:2" x14ac:dyDescent="0.2">
      <c r="A2348" s="20"/>
      <c r="B2348" s="20"/>
    </row>
    <row r="2349" spans="1:2" x14ac:dyDescent="0.2">
      <c r="A2349" s="20"/>
      <c r="B2349" s="20"/>
    </row>
    <row r="2350" spans="1:2" x14ac:dyDescent="0.2">
      <c r="A2350" s="20"/>
      <c r="B2350" s="20"/>
    </row>
    <row r="2351" spans="1:2" x14ac:dyDescent="0.2">
      <c r="A2351" s="20"/>
      <c r="B2351" s="20"/>
    </row>
    <row r="2352" spans="1:2" x14ac:dyDescent="0.2">
      <c r="A2352" s="20"/>
      <c r="B2352" s="20"/>
    </row>
    <row r="2353" spans="1:2" x14ac:dyDescent="0.2">
      <c r="A2353" s="20"/>
      <c r="B2353" s="20"/>
    </row>
    <row r="2354" spans="1:2" x14ac:dyDescent="0.2">
      <c r="A2354" s="20"/>
      <c r="B2354" s="20"/>
    </row>
    <row r="2355" spans="1:2" x14ac:dyDescent="0.2">
      <c r="A2355" s="20"/>
      <c r="B2355" s="20"/>
    </row>
    <row r="2356" spans="1:2" x14ac:dyDescent="0.2">
      <c r="A2356" s="20"/>
      <c r="B2356" s="20"/>
    </row>
    <row r="2357" spans="1:2" x14ac:dyDescent="0.2">
      <c r="A2357" s="20"/>
      <c r="B2357" s="20"/>
    </row>
    <row r="2358" spans="1:2" x14ac:dyDescent="0.2">
      <c r="A2358" s="20"/>
      <c r="B2358" s="20"/>
    </row>
    <row r="2359" spans="1:2" x14ac:dyDescent="0.2">
      <c r="A2359" s="20"/>
      <c r="B2359" s="20"/>
    </row>
    <row r="2360" spans="1:2" x14ac:dyDescent="0.2">
      <c r="A2360" s="20"/>
      <c r="B2360" s="20"/>
    </row>
    <row r="2361" spans="1:2" x14ac:dyDescent="0.2">
      <c r="A2361" s="20"/>
      <c r="B2361" s="20"/>
    </row>
    <row r="2362" spans="1:2" x14ac:dyDescent="0.2">
      <c r="A2362" s="20"/>
      <c r="B2362" s="20"/>
    </row>
    <row r="2363" spans="1:2" x14ac:dyDescent="0.2">
      <c r="A2363" s="20"/>
      <c r="B2363" s="20"/>
    </row>
    <row r="2364" spans="1:2" x14ac:dyDescent="0.2">
      <c r="A2364" s="20"/>
      <c r="B2364" s="20"/>
    </row>
    <row r="2365" spans="1:2" x14ac:dyDescent="0.2">
      <c r="A2365" s="20"/>
      <c r="B2365" s="20"/>
    </row>
    <row r="2366" spans="1:2" x14ac:dyDescent="0.2">
      <c r="A2366" s="20"/>
      <c r="B2366" s="20"/>
    </row>
    <row r="2367" spans="1:2" x14ac:dyDescent="0.2">
      <c r="A2367" s="20"/>
      <c r="B2367" s="20"/>
    </row>
    <row r="2368" spans="1:2" x14ac:dyDescent="0.2">
      <c r="A2368" s="20"/>
      <c r="B2368" s="20"/>
    </row>
    <row r="2369" spans="1:2" x14ac:dyDescent="0.2">
      <c r="A2369" s="20"/>
      <c r="B2369" s="20"/>
    </row>
    <row r="2370" spans="1:2" x14ac:dyDescent="0.2">
      <c r="A2370" s="20"/>
      <c r="B2370" s="20"/>
    </row>
    <row r="2371" spans="1:2" x14ac:dyDescent="0.2">
      <c r="A2371" s="20"/>
      <c r="B2371" s="20"/>
    </row>
    <row r="2372" spans="1:2" x14ac:dyDescent="0.2">
      <c r="A2372" s="20"/>
      <c r="B2372" s="20"/>
    </row>
    <row r="2373" spans="1:2" x14ac:dyDescent="0.2">
      <c r="A2373" s="20"/>
      <c r="B2373" s="20"/>
    </row>
    <row r="2374" spans="1:2" x14ac:dyDescent="0.2">
      <c r="A2374" s="20"/>
      <c r="B2374" s="20"/>
    </row>
    <row r="2375" spans="1:2" x14ac:dyDescent="0.2">
      <c r="A2375" s="20"/>
      <c r="B2375" s="20"/>
    </row>
    <row r="2376" spans="1:2" x14ac:dyDescent="0.2">
      <c r="A2376" s="20"/>
      <c r="B2376" s="20"/>
    </row>
    <row r="2377" spans="1:2" x14ac:dyDescent="0.2">
      <c r="A2377" s="20"/>
      <c r="B2377" s="20"/>
    </row>
    <row r="2378" spans="1:2" x14ac:dyDescent="0.2">
      <c r="A2378" s="20"/>
      <c r="B2378" s="20"/>
    </row>
    <row r="2379" spans="1:2" x14ac:dyDescent="0.2">
      <c r="A2379" s="20"/>
      <c r="B2379" s="20"/>
    </row>
    <row r="2380" spans="1:2" x14ac:dyDescent="0.2">
      <c r="A2380" s="20"/>
      <c r="B2380" s="20"/>
    </row>
    <row r="2381" spans="1:2" x14ac:dyDescent="0.2">
      <c r="A2381" s="20"/>
      <c r="B2381" s="20"/>
    </row>
    <row r="2382" spans="1:2" x14ac:dyDescent="0.2">
      <c r="A2382" s="20"/>
      <c r="B2382" s="20"/>
    </row>
    <row r="2383" spans="1:2" x14ac:dyDescent="0.2">
      <c r="A2383" s="20"/>
      <c r="B2383" s="20"/>
    </row>
    <row r="2384" spans="1:2" x14ac:dyDescent="0.2">
      <c r="A2384" s="20"/>
      <c r="B2384" s="20"/>
    </row>
    <row r="2385" spans="1:2" x14ac:dyDescent="0.2">
      <c r="A2385" s="20"/>
      <c r="B2385" s="20"/>
    </row>
    <row r="2386" spans="1:2" x14ac:dyDescent="0.2">
      <c r="A2386" s="20"/>
      <c r="B2386" s="20"/>
    </row>
    <row r="2387" spans="1:2" x14ac:dyDescent="0.2">
      <c r="A2387" s="20"/>
      <c r="B2387" s="20"/>
    </row>
    <row r="2388" spans="1:2" x14ac:dyDescent="0.2">
      <c r="A2388" s="20"/>
      <c r="B2388" s="20"/>
    </row>
    <row r="2389" spans="1:2" x14ac:dyDescent="0.2">
      <c r="A2389" s="20"/>
      <c r="B2389" s="20"/>
    </row>
    <row r="2390" spans="1:2" x14ac:dyDescent="0.2">
      <c r="A2390" s="20"/>
      <c r="B2390" s="20"/>
    </row>
    <row r="2391" spans="1:2" x14ac:dyDescent="0.2">
      <c r="A2391" s="20"/>
      <c r="B2391" s="20"/>
    </row>
    <row r="2392" spans="1:2" x14ac:dyDescent="0.2">
      <c r="A2392" s="20"/>
      <c r="B2392" s="20"/>
    </row>
    <row r="2393" spans="1:2" x14ac:dyDescent="0.2">
      <c r="A2393" s="20"/>
      <c r="B2393" s="20"/>
    </row>
    <row r="2394" spans="1:2" x14ac:dyDescent="0.2">
      <c r="A2394" s="20"/>
      <c r="B2394" s="20"/>
    </row>
    <row r="2395" spans="1:2" x14ac:dyDescent="0.2">
      <c r="A2395" s="20"/>
      <c r="B2395" s="20"/>
    </row>
    <row r="2396" spans="1:2" x14ac:dyDescent="0.2">
      <c r="A2396" s="20"/>
      <c r="B2396" s="20"/>
    </row>
    <row r="2397" spans="1:2" x14ac:dyDescent="0.2">
      <c r="A2397" s="20"/>
      <c r="B2397" s="20"/>
    </row>
    <row r="2398" spans="1:2" x14ac:dyDescent="0.2">
      <c r="A2398" s="20"/>
      <c r="B2398" s="20"/>
    </row>
    <row r="2399" spans="1:2" x14ac:dyDescent="0.2">
      <c r="A2399" s="20"/>
      <c r="B2399" s="20"/>
    </row>
    <row r="2400" spans="1:2" x14ac:dyDescent="0.2">
      <c r="A2400" s="20"/>
      <c r="B2400" s="20"/>
    </row>
    <row r="2401" spans="1:2" x14ac:dyDescent="0.2">
      <c r="A2401" s="20"/>
      <c r="B2401" s="20"/>
    </row>
    <row r="2402" spans="1:2" x14ac:dyDescent="0.2">
      <c r="A2402" s="20"/>
      <c r="B2402" s="20"/>
    </row>
    <row r="2403" spans="1:2" x14ac:dyDescent="0.2">
      <c r="A2403" s="20"/>
      <c r="B2403" s="20"/>
    </row>
    <row r="2404" spans="1:2" x14ac:dyDescent="0.2">
      <c r="A2404" s="20"/>
      <c r="B2404" s="20"/>
    </row>
    <row r="2405" spans="1:2" x14ac:dyDescent="0.2">
      <c r="A2405" s="20"/>
      <c r="B2405" s="20"/>
    </row>
    <row r="2406" spans="1:2" x14ac:dyDescent="0.2">
      <c r="A2406" s="20"/>
      <c r="B2406" s="20"/>
    </row>
    <row r="2407" spans="1:2" x14ac:dyDescent="0.2">
      <c r="A2407" s="20"/>
      <c r="B2407" s="20"/>
    </row>
    <row r="2408" spans="1:2" x14ac:dyDescent="0.2">
      <c r="A2408" s="20"/>
      <c r="B2408" s="20"/>
    </row>
    <row r="2409" spans="1:2" x14ac:dyDescent="0.2">
      <c r="A2409" s="20"/>
      <c r="B2409" s="20"/>
    </row>
    <row r="2410" spans="1:2" x14ac:dyDescent="0.2">
      <c r="A2410" s="20"/>
      <c r="B2410" s="20"/>
    </row>
    <row r="2411" spans="1:2" x14ac:dyDescent="0.2">
      <c r="A2411" s="20"/>
      <c r="B2411" s="20"/>
    </row>
    <row r="2412" spans="1:2" x14ac:dyDescent="0.2">
      <c r="A2412" s="20"/>
      <c r="B2412" s="20"/>
    </row>
    <row r="2413" spans="1:2" x14ac:dyDescent="0.2">
      <c r="A2413" s="20"/>
      <c r="B2413" s="20"/>
    </row>
    <row r="2414" spans="1:2" x14ac:dyDescent="0.2">
      <c r="A2414" s="20"/>
      <c r="B2414" s="20"/>
    </row>
    <row r="2415" spans="1:2" x14ac:dyDescent="0.2">
      <c r="A2415" s="20"/>
      <c r="B2415" s="20"/>
    </row>
    <row r="2416" spans="1:2" x14ac:dyDescent="0.2">
      <c r="A2416" s="20"/>
      <c r="B2416" s="20"/>
    </row>
    <row r="2417" spans="1:2" x14ac:dyDescent="0.2">
      <c r="A2417" s="20"/>
      <c r="B2417" s="20"/>
    </row>
    <row r="2418" spans="1:2" x14ac:dyDescent="0.2">
      <c r="A2418" s="20"/>
      <c r="B2418" s="20"/>
    </row>
    <row r="2419" spans="1:2" x14ac:dyDescent="0.2">
      <c r="A2419" s="20"/>
      <c r="B2419" s="20"/>
    </row>
    <row r="2420" spans="1:2" x14ac:dyDescent="0.2">
      <c r="A2420" s="20"/>
      <c r="B2420" s="20"/>
    </row>
    <row r="2421" spans="1:2" x14ac:dyDescent="0.2">
      <c r="A2421" s="20"/>
      <c r="B2421" s="20"/>
    </row>
    <row r="2422" spans="1:2" x14ac:dyDescent="0.2">
      <c r="A2422" s="20"/>
      <c r="B2422" s="20"/>
    </row>
    <row r="2423" spans="1:2" x14ac:dyDescent="0.2">
      <c r="A2423" s="20"/>
      <c r="B2423" s="20"/>
    </row>
    <row r="2424" spans="1:2" x14ac:dyDescent="0.2">
      <c r="A2424" s="20"/>
      <c r="B2424" s="20"/>
    </row>
    <row r="2425" spans="1:2" x14ac:dyDescent="0.2">
      <c r="A2425" s="20"/>
      <c r="B2425" s="20"/>
    </row>
    <row r="2426" spans="1:2" x14ac:dyDescent="0.2">
      <c r="A2426" s="20"/>
      <c r="B2426" s="20"/>
    </row>
    <row r="2427" spans="1:2" x14ac:dyDescent="0.2">
      <c r="A2427" s="20"/>
      <c r="B2427" s="20"/>
    </row>
    <row r="2428" spans="1:2" x14ac:dyDescent="0.2">
      <c r="A2428" s="20"/>
      <c r="B2428" s="20"/>
    </row>
    <row r="2429" spans="1:2" x14ac:dyDescent="0.2">
      <c r="A2429" s="20"/>
      <c r="B2429" s="20"/>
    </row>
    <row r="2430" spans="1:2" x14ac:dyDescent="0.2">
      <c r="A2430" s="20"/>
      <c r="B2430" s="20"/>
    </row>
    <row r="2431" spans="1:2" x14ac:dyDescent="0.2">
      <c r="A2431" s="20"/>
      <c r="B2431" s="20"/>
    </row>
    <row r="2432" spans="1:2" x14ac:dyDescent="0.2">
      <c r="A2432" s="20"/>
      <c r="B2432" s="20"/>
    </row>
    <row r="2433" spans="1:2" x14ac:dyDescent="0.2">
      <c r="A2433" s="20"/>
      <c r="B2433" s="20"/>
    </row>
    <row r="2434" spans="1:2" x14ac:dyDescent="0.2">
      <c r="A2434" s="20"/>
      <c r="B2434" s="20"/>
    </row>
    <row r="2435" spans="1:2" x14ac:dyDescent="0.2">
      <c r="A2435" s="20"/>
      <c r="B2435" s="20"/>
    </row>
    <row r="2436" spans="1:2" x14ac:dyDescent="0.2">
      <c r="A2436" s="20"/>
      <c r="B2436" s="20"/>
    </row>
    <row r="2437" spans="1:2" x14ac:dyDescent="0.2">
      <c r="A2437" s="20"/>
      <c r="B2437" s="20"/>
    </row>
    <row r="2438" spans="1:2" x14ac:dyDescent="0.2">
      <c r="A2438" s="20"/>
      <c r="B2438" s="20"/>
    </row>
    <row r="2439" spans="1:2" x14ac:dyDescent="0.2">
      <c r="A2439" s="20"/>
      <c r="B2439" s="20"/>
    </row>
    <row r="2440" spans="1:2" x14ac:dyDescent="0.2">
      <c r="A2440" s="20"/>
      <c r="B2440" s="20"/>
    </row>
    <row r="2441" spans="1:2" x14ac:dyDescent="0.2">
      <c r="A2441" s="20"/>
      <c r="B2441" s="20"/>
    </row>
    <row r="2442" spans="1:2" x14ac:dyDescent="0.2">
      <c r="A2442" s="20"/>
      <c r="B2442" s="20"/>
    </row>
    <row r="2443" spans="1:2" x14ac:dyDescent="0.2">
      <c r="A2443" s="20"/>
      <c r="B2443" s="20"/>
    </row>
    <row r="2444" spans="1:2" x14ac:dyDescent="0.2">
      <c r="A2444" s="20"/>
      <c r="B2444" s="20"/>
    </row>
    <row r="2445" spans="1:2" x14ac:dyDescent="0.2">
      <c r="A2445" s="20"/>
      <c r="B2445" s="20"/>
    </row>
    <row r="2446" spans="1:2" x14ac:dyDescent="0.2">
      <c r="A2446" s="20"/>
      <c r="B2446" s="20"/>
    </row>
    <row r="2447" spans="1:2" x14ac:dyDescent="0.2">
      <c r="A2447" s="20"/>
      <c r="B2447" s="20"/>
    </row>
    <row r="2448" spans="1:2" x14ac:dyDescent="0.2">
      <c r="A2448" s="20"/>
      <c r="B2448" s="20"/>
    </row>
    <row r="2449" spans="1:2" x14ac:dyDescent="0.2">
      <c r="A2449" s="20"/>
      <c r="B2449" s="20"/>
    </row>
    <row r="2450" spans="1:2" x14ac:dyDescent="0.2">
      <c r="A2450" s="20"/>
      <c r="B2450" s="20"/>
    </row>
    <row r="2451" spans="1:2" x14ac:dyDescent="0.2">
      <c r="A2451" s="20"/>
      <c r="B2451" s="20"/>
    </row>
    <row r="2452" spans="1:2" x14ac:dyDescent="0.2">
      <c r="A2452" s="20"/>
      <c r="B2452" s="20"/>
    </row>
    <row r="2453" spans="1:2" x14ac:dyDescent="0.2">
      <c r="A2453" s="20"/>
      <c r="B2453" s="20"/>
    </row>
    <row r="2454" spans="1:2" x14ac:dyDescent="0.2">
      <c r="A2454" s="20"/>
      <c r="B2454" s="20"/>
    </row>
    <row r="2455" spans="1:2" x14ac:dyDescent="0.2">
      <c r="A2455" s="20"/>
      <c r="B2455" s="20"/>
    </row>
    <row r="2456" spans="1:2" x14ac:dyDescent="0.2">
      <c r="A2456" s="20"/>
      <c r="B2456" s="20"/>
    </row>
    <row r="2457" spans="1:2" x14ac:dyDescent="0.2">
      <c r="A2457" s="20"/>
      <c r="B2457" s="20"/>
    </row>
    <row r="2458" spans="1:2" x14ac:dyDescent="0.2">
      <c r="A2458" s="20"/>
      <c r="B2458" s="20"/>
    </row>
    <row r="2459" spans="1:2" x14ac:dyDescent="0.2">
      <c r="A2459" s="20"/>
      <c r="B2459" s="20"/>
    </row>
    <row r="2460" spans="1:2" x14ac:dyDescent="0.2">
      <c r="A2460" s="20"/>
      <c r="B2460" s="20"/>
    </row>
    <row r="2461" spans="1:2" x14ac:dyDescent="0.2">
      <c r="A2461" s="20"/>
      <c r="B2461" s="20"/>
    </row>
    <row r="2462" spans="1:2" x14ac:dyDescent="0.2">
      <c r="A2462" s="20"/>
      <c r="B2462" s="20"/>
    </row>
    <row r="2463" spans="1:2" x14ac:dyDescent="0.2">
      <c r="A2463" s="20"/>
      <c r="B2463" s="20"/>
    </row>
    <row r="2464" spans="1:2" x14ac:dyDescent="0.2">
      <c r="A2464" s="20"/>
      <c r="B2464" s="20"/>
    </row>
    <row r="2465" spans="1:2" x14ac:dyDescent="0.2">
      <c r="A2465" s="20"/>
      <c r="B2465" s="20"/>
    </row>
    <row r="2466" spans="1:2" x14ac:dyDescent="0.2">
      <c r="A2466" s="20"/>
      <c r="B2466" s="20"/>
    </row>
    <row r="2467" spans="1:2" x14ac:dyDescent="0.2">
      <c r="A2467" s="20"/>
      <c r="B2467" s="20"/>
    </row>
    <row r="2468" spans="1:2" x14ac:dyDescent="0.2">
      <c r="A2468" s="20"/>
      <c r="B2468" s="20"/>
    </row>
    <row r="2469" spans="1:2" x14ac:dyDescent="0.2">
      <c r="A2469" s="20"/>
      <c r="B2469" s="20"/>
    </row>
    <row r="2470" spans="1:2" x14ac:dyDescent="0.2">
      <c r="A2470" s="20"/>
      <c r="B2470" s="20"/>
    </row>
    <row r="2471" spans="1:2" x14ac:dyDescent="0.2">
      <c r="A2471" s="20"/>
      <c r="B2471" s="20"/>
    </row>
    <row r="2472" spans="1:2" x14ac:dyDescent="0.2">
      <c r="A2472" s="20"/>
      <c r="B2472" s="20"/>
    </row>
    <row r="2473" spans="1:2" x14ac:dyDescent="0.2">
      <c r="A2473" s="20"/>
      <c r="B2473" s="20"/>
    </row>
    <row r="2474" spans="1:2" x14ac:dyDescent="0.2">
      <c r="A2474" s="20"/>
      <c r="B2474" s="20"/>
    </row>
    <row r="2475" spans="1:2" x14ac:dyDescent="0.2">
      <c r="A2475" s="20"/>
      <c r="B2475" s="20"/>
    </row>
    <row r="2476" spans="1:2" x14ac:dyDescent="0.2">
      <c r="A2476" s="20"/>
      <c r="B2476" s="20"/>
    </row>
    <row r="2477" spans="1:2" x14ac:dyDescent="0.2">
      <c r="A2477" s="20"/>
      <c r="B2477" s="20"/>
    </row>
    <row r="2478" spans="1:2" x14ac:dyDescent="0.2">
      <c r="A2478" s="20"/>
      <c r="B2478" s="20"/>
    </row>
    <row r="2479" spans="1:2" x14ac:dyDescent="0.2">
      <c r="A2479" s="20"/>
      <c r="B2479" s="20"/>
    </row>
    <row r="2480" spans="1:2" x14ac:dyDescent="0.2">
      <c r="A2480" s="20"/>
      <c r="B2480" s="20"/>
    </row>
    <row r="2481" spans="1:2" x14ac:dyDescent="0.2">
      <c r="A2481" s="20"/>
      <c r="B2481" s="20"/>
    </row>
    <row r="2482" spans="1:2" x14ac:dyDescent="0.2">
      <c r="A2482" s="20"/>
      <c r="B2482" s="20"/>
    </row>
    <row r="2483" spans="1:2" x14ac:dyDescent="0.2">
      <c r="A2483" s="20"/>
      <c r="B2483" s="20"/>
    </row>
    <row r="2484" spans="1:2" x14ac:dyDescent="0.2">
      <c r="A2484" s="20"/>
      <c r="B2484" s="20"/>
    </row>
    <row r="2485" spans="1:2" x14ac:dyDescent="0.2">
      <c r="A2485" s="20"/>
      <c r="B2485" s="20"/>
    </row>
    <row r="2486" spans="1:2" x14ac:dyDescent="0.2">
      <c r="A2486" s="20"/>
      <c r="B2486" s="20"/>
    </row>
    <row r="2487" spans="1:2" x14ac:dyDescent="0.2">
      <c r="A2487" s="20"/>
      <c r="B2487" s="20"/>
    </row>
    <row r="2488" spans="1:2" x14ac:dyDescent="0.2">
      <c r="A2488" s="20"/>
      <c r="B2488" s="20"/>
    </row>
    <row r="2489" spans="1:2" x14ac:dyDescent="0.2">
      <c r="A2489" s="20"/>
      <c r="B2489" s="20"/>
    </row>
    <row r="2490" spans="1:2" x14ac:dyDescent="0.2">
      <c r="A2490" s="20"/>
      <c r="B2490" s="20"/>
    </row>
    <row r="2491" spans="1:2" x14ac:dyDescent="0.2">
      <c r="A2491" s="20"/>
      <c r="B2491" s="20"/>
    </row>
    <row r="2492" spans="1:2" x14ac:dyDescent="0.2">
      <c r="A2492" s="20"/>
      <c r="B2492" s="20"/>
    </row>
    <row r="2493" spans="1:2" x14ac:dyDescent="0.2">
      <c r="A2493" s="20"/>
      <c r="B2493" s="20"/>
    </row>
    <row r="2494" spans="1:2" x14ac:dyDescent="0.2">
      <c r="A2494" s="20"/>
      <c r="B2494" s="20"/>
    </row>
    <row r="2495" spans="1:2" x14ac:dyDescent="0.2">
      <c r="A2495" s="20"/>
      <c r="B2495" s="20"/>
    </row>
    <row r="2496" spans="1:2" x14ac:dyDescent="0.2">
      <c r="A2496" s="20"/>
      <c r="B2496" s="20"/>
    </row>
    <row r="2497" spans="1:2" x14ac:dyDescent="0.2">
      <c r="A2497" s="20"/>
      <c r="B2497" s="20"/>
    </row>
    <row r="2498" spans="1:2" x14ac:dyDescent="0.2">
      <c r="A2498" s="20"/>
      <c r="B2498" s="20"/>
    </row>
    <row r="2499" spans="1:2" x14ac:dyDescent="0.2">
      <c r="A2499" s="20"/>
      <c r="B2499" s="20"/>
    </row>
    <row r="2500" spans="1:2" x14ac:dyDescent="0.2">
      <c r="A2500" s="20"/>
      <c r="B2500" s="20"/>
    </row>
    <row r="2501" spans="1:2" x14ac:dyDescent="0.2">
      <c r="A2501" s="20"/>
      <c r="B2501" s="20"/>
    </row>
    <row r="2502" spans="1:2" x14ac:dyDescent="0.2">
      <c r="A2502" s="20"/>
      <c r="B2502" s="20"/>
    </row>
    <row r="2503" spans="1:2" x14ac:dyDescent="0.2">
      <c r="A2503" s="20"/>
      <c r="B2503" s="20"/>
    </row>
    <row r="2504" spans="1:2" x14ac:dyDescent="0.2">
      <c r="A2504" s="20"/>
      <c r="B2504" s="20"/>
    </row>
    <row r="2505" spans="1:2" x14ac:dyDescent="0.2">
      <c r="A2505" s="20"/>
      <c r="B2505" s="20"/>
    </row>
    <row r="2506" spans="1:2" x14ac:dyDescent="0.2">
      <c r="A2506" s="20"/>
      <c r="B2506" s="20"/>
    </row>
    <row r="2507" spans="1:2" x14ac:dyDescent="0.2">
      <c r="A2507" s="20"/>
      <c r="B2507" s="20"/>
    </row>
    <row r="2508" spans="1:2" x14ac:dyDescent="0.2">
      <c r="A2508" s="20"/>
      <c r="B2508" s="20"/>
    </row>
    <row r="2509" spans="1:2" x14ac:dyDescent="0.2">
      <c r="A2509" s="20"/>
      <c r="B2509" s="20"/>
    </row>
    <row r="2510" spans="1:2" x14ac:dyDescent="0.2">
      <c r="A2510" s="20"/>
      <c r="B2510" s="20"/>
    </row>
    <row r="2511" spans="1:2" x14ac:dyDescent="0.2">
      <c r="A2511" s="20"/>
      <c r="B2511" s="20"/>
    </row>
    <row r="2512" spans="1:2" x14ac:dyDescent="0.2">
      <c r="A2512" s="20"/>
      <c r="B2512" s="20"/>
    </row>
    <row r="2513" spans="1:2" x14ac:dyDescent="0.2">
      <c r="A2513" s="20"/>
      <c r="B2513" s="20"/>
    </row>
    <row r="2514" spans="1:2" x14ac:dyDescent="0.2">
      <c r="A2514" s="20"/>
      <c r="B2514" s="20"/>
    </row>
    <row r="2515" spans="1:2" x14ac:dyDescent="0.2">
      <c r="A2515" s="20"/>
      <c r="B2515" s="20"/>
    </row>
    <row r="2516" spans="1:2" x14ac:dyDescent="0.2">
      <c r="A2516" s="20"/>
      <c r="B2516" s="20"/>
    </row>
    <row r="2517" spans="1:2" x14ac:dyDescent="0.2">
      <c r="A2517" s="20"/>
      <c r="B2517" s="20"/>
    </row>
    <row r="2518" spans="1:2" x14ac:dyDescent="0.2">
      <c r="A2518" s="20"/>
      <c r="B2518" s="20"/>
    </row>
    <row r="2519" spans="1:2" x14ac:dyDescent="0.2">
      <c r="A2519" s="20"/>
      <c r="B2519" s="20"/>
    </row>
    <row r="2520" spans="1:2" x14ac:dyDescent="0.2">
      <c r="A2520" s="20"/>
      <c r="B2520" s="20"/>
    </row>
    <row r="2521" spans="1:2" x14ac:dyDescent="0.2">
      <c r="A2521" s="20"/>
      <c r="B2521" s="20"/>
    </row>
    <row r="2522" spans="1:2" x14ac:dyDescent="0.2">
      <c r="A2522" s="20"/>
      <c r="B2522" s="20"/>
    </row>
    <row r="2523" spans="1:2" x14ac:dyDescent="0.2">
      <c r="A2523" s="20"/>
      <c r="B2523" s="20"/>
    </row>
    <row r="2524" spans="1:2" x14ac:dyDescent="0.2">
      <c r="A2524" s="20"/>
      <c r="B2524" s="20"/>
    </row>
    <row r="2525" spans="1:2" x14ac:dyDescent="0.2">
      <c r="A2525" s="20"/>
      <c r="B2525" s="20"/>
    </row>
    <row r="2526" spans="1:2" x14ac:dyDescent="0.2">
      <c r="A2526" s="20"/>
      <c r="B2526" s="20"/>
    </row>
    <row r="2527" spans="1:2" x14ac:dyDescent="0.2">
      <c r="A2527" s="20"/>
      <c r="B2527" s="20"/>
    </row>
    <row r="2528" spans="1:2" x14ac:dyDescent="0.2">
      <c r="A2528" s="20"/>
      <c r="B2528" s="20"/>
    </row>
    <row r="2529" spans="1:2" x14ac:dyDescent="0.2">
      <c r="A2529" s="20"/>
      <c r="B2529" s="20"/>
    </row>
    <row r="2530" spans="1:2" x14ac:dyDescent="0.2">
      <c r="A2530" s="20"/>
      <c r="B2530" s="20"/>
    </row>
    <row r="2531" spans="1:2" x14ac:dyDescent="0.2">
      <c r="A2531" s="20"/>
      <c r="B2531" s="20"/>
    </row>
    <row r="2532" spans="1:2" x14ac:dyDescent="0.2">
      <c r="A2532" s="20"/>
      <c r="B2532" s="20"/>
    </row>
    <row r="2533" spans="1:2" x14ac:dyDescent="0.2">
      <c r="A2533" s="20"/>
      <c r="B2533" s="20"/>
    </row>
    <row r="2534" spans="1:2" x14ac:dyDescent="0.2">
      <c r="A2534" s="20"/>
      <c r="B2534" s="20"/>
    </row>
    <row r="2535" spans="1:2" x14ac:dyDescent="0.2">
      <c r="A2535" s="20"/>
      <c r="B2535" s="20"/>
    </row>
    <row r="2536" spans="1:2" x14ac:dyDescent="0.2">
      <c r="A2536" s="20"/>
      <c r="B2536" s="20"/>
    </row>
    <row r="2537" spans="1:2" x14ac:dyDescent="0.2">
      <c r="A2537" s="20"/>
      <c r="B2537" s="20"/>
    </row>
    <row r="2538" spans="1:2" x14ac:dyDescent="0.2">
      <c r="A2538" s="20"/>
      <c r="B2538" s="20"/>
    </row>
    <row r="2539" spans="1:2" x14ac:dyDescent="0.2">
      <c r="A2539" s="20"/>
      <c r="B2539" s="20"/>
    </row>
    <row r="2540" spans="1:2" x14ac:dyDescent="0.2">
      <c r="A2540" s="20"/>
      <c r="B2540" s="20"/>
    </row>
    <row r="2541" spans="1:2" x14ac:dyDescent="0.2">
      <c r="A2541" s="20"/>
      <c r="B2541" s="20"/>
    </row>
    <row r="2542" spans="1:2" x14ac:dyDescent="0.2">
      <c r="A2542" s="20"/>
      <c r="B2542" s="20"/>
    </row>
    <row r="2543" spans="1:2" x14ac:dyDescent="0.2">
      <c r="A2543" s="20"/>
      <c r="B2543" s="20"/>
    </row>
    <row r="2544" spans="1:2" x14ac:dyDescent="0.2">
      <c r="A2544" s="20"/>
      <c r="B2544" s="20"/>
    </row>
    <row r="2545" spans="1:2" x14ac:dyDescent="0.2">
      <c r="A2545" s="20"/>
      <c r="B2545" s="20"/>
    </row>
    <row r="2546" spans="1:2" x14ac:dyDescent="0.2">
      <c r="A2546" s="20"/>
      <c r="B2546" s="20"/>
    </row>
    <row r="2547" spans="1:2" x14ac:dyDescent="0.2">
      <c r="A2547" s="20"/>
      <c r="B2547" s="20"/>
    </row>
    <row r="2548" spans="1:2" x14ac:dyDescent="0.2">
      <c r="A2548" s="20"/>
      <c r="B2548" s="20"/>
    </row>
    <row r="2549" spans="1:2" x14ac:dyDescent="0.2">
      <c r="A2549" s="20"/>
      <c r="B2549" s="20"/>
    </row>
    <row r="2550" spans="1:2" x14ac:dyDescent="0.2">
      <c r="A2550" s="20"/>
      <c r="B2550" s="20"/>
    </row>
    <row r="2551" spans="1:2" x14ac:dyDescent="0.2">
      <c r="A2551" s="20"/>
      <c r="B2551" s="20"/>
    </row>
    <row r="2552" spans="1:2" x14ac:dyDescent="0.2">
      <c r="A2552" s="20"/>
      <c r="B2552" s="20"/>
    </row>
    <row r="2553" spans="1:2" x14ac:dyDescent="0.2">
      <c r="A2553" s="20"/>
      <c r="B2553" s="20"/>
    </row>
    <row r="2554" spans="1:2" x14ac:dyDescent="0.2">
      <c r="A2554" s="20"/>
      <c r="B2554" s="20"/>
    </row>
    <row r="2555" spans="1:2" x14ac:dyDescent="0.2">
      <c r="A2555" s="20"/>
      <c r="B2555" s="20"/>
    </row>
    <row r="2556" spans="1:2" x14ac:dyDescent="0.2">
      <c r="A2556" s="20"/>
      <c r="B2556" s="20"/>
    </row>
    <row r="2557" spans="1:2" x14ac:dyDescent="0.2">
      <c r="A2557" s="20"/>
      <c r="B2557" s="20"/>
    </row>
    <row r="2558" spans="1:2" x14ac:dyDescent="0.2">
      <c r="A2558" s="20"/>
      <c r="B2558" s="20"/>
    </row>
    <row r="2559" spans="1:2" x14ac:dyDescent="0.2">
      <c r="A2559" s="20"/>
      <c r="B2559" s="20"/>
    </row>
    <row r="2560" spans="1:2" x14ac:dyDescent="0.2">
      <c r="A2560" s="20"/>
      <c r="B2560" s="20"/>
    </row>
    <row r="2561" spans="1:2" x14ac:dyDescent="0.2">
      <c r="A2561" s="20"/>
      <c r="B2561" s="20"/>
    </row>
    <row r="2562" spans="1:2" x14ac:dyDescent="0.2">
      <c r="A2562" s="20"/>
      <c r="B2562" s="20"/>
    </row>
    <row r="2563" spans="1:2" x14ac:dyDescent="0.2">
      <c r="A2563" s="20"/>
      <c r="B2563" s="20"/>
    </row>
    <row r="2564" spans="1:2" x14ac:dyDescent="0.2">
      <c r="A2564" s="20"/>
      <c r="B2564" s="20"/>
    </row>
    <row r="2565" spans="1:2" x14ac:dyDescent="0.2">
      <c r="A2565" s="20"/>
      <c r="B2565" s="20"/>
    </row>
    <row r="2566" spans="1:2" x14ac:dyDescent="0.2">
      <c r="A2566" s="20"/>
      <c r="B2566" s="20"/>
    </row>
    <row r="2567" spans="1:2" x14ac:dyDescent="0.2">
      <c r="A2567" s="20"/>
      <c r="B2567" s="20"/>
    </row>
    <row r="2568" spans="1:2" x14ac:dyDescent="0.2">
      <c r="A2568" s="20"/>
      <c r="B2568" s="20"/>
    </row>
    <row r="2569" spans="1:2" x14ac:dyDescent="0.2">
      <c r="A2569" s="20"/>
      <c r="B2569" s="20"/>
    </row>
    <row r="2570" spans="1:2" x14ac:dyDescent="0.2">
      <c r="A2570" s="20"/>
      <c r="B2570" s="20"/>
    </row>
    <row r="2571" spans="1:2" x14ac:dyDescent="0.2">
      <c r="A2571" s="20"/>
      <c r="B2571" s="20"/>
    </row>
    <row r="2572" spans="1:2" x14ac:dyDescent="0.2">
      <c r="A2572" s="20"/>
      <c r="B2572" s="20"/>
    </row>
    <row r="2573" spans="1:2" x14ac:dyDescent="0.2">
      <c r="A2573" s="20"/>
      <c r="B2573" s="20"/>
    </row>
    <row r="2574" spans="1:2" x14ac:dyDescent="0.2">
      <c r="A2574" s="20"/>
      <c r="B2574" s="20"/>
    </row>
    <row r="2575" spans="1:2" x14ac:dyDescent="0.2">
      <c r="A2575" s="20"/>
      <c r="B2575" s="20"/>
    </row>
    <row r="2576" spans="1:2" x14ac:dyDescent="0.2">
      <c r="A2576" s="20"/>
      <c r="B2576" s="20"/>
    </row>
    <row r="2577" spans="1:2" x14ac:dyDescent="0.2">
      <c r="A2577" s="20"/>
      <c r="B2577" s="20"/>
    </row>
    <row r="2578" spans="1:2" x14ac:dyDescent="0.2">
      <c r="A2578" s="20"/>
      <c r="B2578" s="20"/>
    </row>
    <row r="2579" spans="1:2" x14ac:dyDescent="0.2">
      <c r="A2579" s="20"/>
      <c r="B2579" s="20"/>
    </row>
    <row r="2580" spans="1:2" x14ac:dyDescent="0.2">
      <c r="A2580" s="20"/>
      <c r="B2580" s="20"/>
    </row>
    <row r="2581" spans="1:2" x14ac:dyDescent="0.2">
      <c r="A2581" s="20"/>
      <c r="B2581" s="20"/>
    </row>
    <row r="2582" spans="1:2" x14ac:dyDescent="0.2">
      <c r="A2582" s="20"/>
      <c r="B2582" s="20"/>
    </row>
    <row r="2583" spans="1:2" x14ac:dyDescent="0.2">
      <c r="A2583" s="20"/>
      <c r="B2583" s="20"/>
    </row>
    <row r="2584" spans="1:2" x14ac:dyDescent="0.2">
      <c r="A2584" s="20"/>
      <c r="B2584" s="20"/>
    </row>
    <row r="2585" spans="1:2" x14ac:dyDescent="0.2">
      <c r="A2585" s="20"/>
      <c r="B2585" s="20"/>
    </row>
    <row r="2586" spans="1:2" x14ac:dyDescent="0.2">
      <c r="A2586" s="20"/>
      <c r="B2586" s="20"/>
    </row>
    <row r="2587" spans="1:2" x14ac:dyDescent="0.2">
      <c r="A2587" s="20"/>
      <c r="B2587" s="20"/>
    </row>
    <row r="2588" spans="1:2" x14ac:dyDescent="0.2">
      <c r="A2588" s="20"/>
      <c r="B2588" s="20"/>
    </row>
    <row r="2589" spans="1:2" x14ac:dyDescent="0.2">
      <c r="A2589" s="20"/>
      <c r="B2589" s="20"/>
    </row>
    <row r="2590" spans="1:2" x14ac:dyDescent="0.2">
      <c r="A2590" s="20"/>
      <c r="B2590" s="20"/>
    </row>
    <row r="2591" spans="1:2" x14ac:dyDescent="0.2">
      <c r="A2591" s="20"/>
      <c r="B2591" s="20"/>
    </row>
    <row r="2592" spans="1:2" x14ac:dyDescent="0.2">
      <c r="A2592" s="20"/>
      <c r="B2592" s="20"/>
    </row>
    <row r="2593" spans="1:2" x14ac:dyDescent="0.2">
      <c r="A2593" s="20"/>
      <c r="B2593" s="20"/>
    </row>
    <row r="2594" spans="1:2" x14ac:dyDescent="0.2">
      <c r="A2594" s="20"/>
      <c r="B2594" s="20"/>
    </row>
    <row r="2595" spans="1:2" x14ac:dyDescent="0.2">
      <c r="A2595" s="20"/>
      <c r="B2595" s="20"/>
    </row>
    <row r="2596" spans="1:2" x14ac:dyDescent="0.2">
      <c r="A2596" s="20"/>
      <c r="B2596" s="20"/>
    </row>
    <row r="2597" spans="1:2" x14ac:dyDescent="0.2">
      <c r="A2597" s="20"/>
      <c r="B2597" s="20"/>
    </row>
    <row r="2598" spans="1:2" x14ac:dyDescent="0.2">
      <c r="A2598" s="20"/>
      <c r="B2598" s="20"/>
    </row>
    <row r="2599" spans="1:2" x14ac:dyDescent="0.2">
      <c r="A2599" s="20"/>
      <c r="B2599" s="20"/>
    </row>
    <row r="2600" spans="1:2" x14ac:dyDescent="0.2">
      <c r="A2600" s="20"/>
      <c r="B2600" s="20"/>
    </row>
    <row r="2601" spans="1:2" x14ac:dyDescent="0.2">
      <c r="A2601" s="20"/>
      <c r="B2601" s="20"/>
    </row>
    <row r="2602" spans="1:2" x14ac:dyDescent="0.2">
      <c r="A2602" s="20"/>
      <c r="B2602" s="20"/>
    </row>
    <row r="2603" spans="1:2" x14ac:dyDescent="0.2">
      <c r="A2603" s="20"/>
      <c r="B2603" s="20"/>
    </row>
    <row r="2604" spans="1:2" x14ac:dyDescent="0.2">
      <c r="A2604" s="20"/>
      <c r="B2604" s="20"/>
    </row>
    <row r="2605" spans="1:2" x14ac:dyDescent="0.2">
      <c r="A2605" s="20"/>
      <c r="B2605" s="20"/>
    </row>
    <row r="2606" spans="1:2" x14ac:dyDescent="0.2">
      <c r="A2606" s="20"/>
      <c r="B2606" s="20"/>
    </row>
    <row r="2607" spans="1:2" x14ac:dyDescent="0.2">
      <c r="A2607" s="20"/>
      <c r="B2607" s="20"/>
    </row>
    <row r="2608" spans="1:2" x14ac:dyDescent="0.2">
      <c r="A2608" s="20"/>
      <c r="B2608" s="20"/>
    </row>
    <row r="2609" spans="1:2" x14ac:dyDescent="0.2">
      <c r="A2609" s="20"/>
      <c r="B2609" s="20"/>
    </row>
    <row r="2610" spans="1:2" x14ac:dyDescent="0.2">
      <c r="A2610" s="20"/>
      <c r="B2610" s="20"/>
    </row>
    <row r="2611" spans="1:2" x14ac:dyDescent="0.2">
      <c r="A2611" s="20"/>
      <c r="B2611" s="20"/>
    </row>
    <row r="2612" spans="1:2" x14ac:dyDescent="0.2">
      <c r="A2612" s="20"/>
      <c r="B2612" s="20"/>
    </row>
    <row r="2613" spans="1:2" x14ac:dyDescent="0.2">
      <c r="A2613" s="20"/>
      <c r="B2613" s="20"/>
    </row>
    <row r="2614" spans="1:2" x14ac:dyDescent="0.2">
      <c r="A2614" s="20"/>
      <c r="B2614" s="20"/>
    </row>
    <row r="2615" spans="1:2" x14ac:dyDescent="0.2">
      <c r="A2615" s="20"/>
      <c r="B2615" s="20"/>
    </row>
    <row r="2616" spans="1:2" x14ac:dyDescent="0.2">
      <c r="A2616" s="20"/>
      <c r="B2616" s="20"/>
    </row>
    <row r="2617" spans="1:2" x14ac:dyDescent="0.2">
      <c r="A2617" s="20"/>
      <c r="B2617" s="20"/>
    </row>
    <row r="2618" spans="1:2" x14ac:dyDescent="0.2">
      <c r="A2618" s="20"/>
      <c r="B2618" s="20"/>
    </row>
    <row r="2619" spans="1:2" x14ac:dyDescent="0.2">
      <c r="A2619" s="20"/>
      <c r="B2619" s="20"/>
    </row>
    <row r="2620" spans="1:2" x14ac:dyDescent="0.2">
      <c r="A2620" s="20"/>
      <c r="B2620" s="20"/>
    </row>
    <row r="2621" spans="1:2" x14ac:dyDescent="0.2">
      <c r="A2621" s="20"/>
      <c r="B2621" s="20"/>
    </row>
    <row r="2622" spans="1:2" x14ac:dyDescent="0.2">
      <c r="A2622" s="20"/>
      <c r="B2622" s="20"/>
    </row>
    <row r="2623" spans="1:2" x14ac:dyDescent="0.2">
      <c r="A2623" s="20"/>
      <c r="B2623" s="20"/>
    </row>
    <row r="2624" spans="1:2" x14ac:dyDescent="0.2">
      <c r="A2624" s="20"/>
      <c r="B2624" s="20"/>
    </row>
    <row r="2625" spans="1:2" x14ac:dyDescent="0.2">
      <c r="A2625" s="20"/>
      <c r="B2625" s="20"/>
    </row>
    <row r="2626" spans="1:2" x14ac:dyDescent="0.2">
      <c r="A2626" s="20"/>
      <c r="B2626" s="20"/>
    </row>
    <row r="2627" spans="1:2" x14ac:dyDescent="0.2">
      <c r="A2627" s="20"/>
      <c r="B2627" s="20"/>
    </row>
    <row r="2628" spans="1:2" x14ac:dyDescent="0.2">
      <c r="A2628" s="20"/>
      <c r="B2628" s="20"/>
    </row>
    <row r="2629" spans="1:2" x14ac:dyDescent="0.2">
      <c r="A2629" s="20"/>
      <c r="B2629" s="20"/>
    </row>
    <row r="2630" spans="1:2" x14ac:dyDescent="0.2">
      <c r="A2630" s="20"/>
      <c r="B2630" s="20"/>
    </row>
    <row r="2631" spans="1:2" x14ac:dyDescent="0.2">
      <c r="A2631" s="20"/>
      <c r="B2631" s="20"/>
    </row>
    <row r="2632" spans="1:2" x14ac:dyDescent="0.2">
      <c r="A2632" s="20"/>
      <c r="B2632" s="20"/>
    </row>
    <row r="2633" spans="1:2" x14ac:dyDescent="0.2">
      <c r="A2633" s="20"/>
      <c r="B2633" s="20"/>
    </row>
    <row r="2634" spans="1:2" x14ac:dyDescent="0.2">
      <c r="A2634" s="20"/>
      <c r="B2634" s="20"/>
    </row>
    <row r="2635" spans="1:2" x14ac:dyDescent="0.2">
      <c r="A2635" s="20"/>
      <c r="B2635" s="20"/>
    </row>
    <row r="2636" spans="1:2" x14ac:dyDescent="0.2">
      <c r="A2636" s="20"/>
      <c r="B2636" s="20"/>
    </row>
    <row r="2637" spans="1:2" x14ac:dyDescent="0.2">
      <c r="A2637" s="20"/>
      <c r="B2637" s="20"/>
    </row>
    <row r="2638" spans="1:2" x14ac:dyDescent="0.2">
      <c r="A2638" s="20"/>
      <c r="B2638" s="20"/>
    </row>
    <row r="2639" spans="1:2" x14ac:dyDescent="0.2">
      <c r="A2639" s="20"/>
      <c r="B2639" s="20"/>
    </row>
    <row r="2640" spans="1:2" x14ac:dyDescent="0.2">
      <c r="A2640" s="20"/>
      <c r="B2640" s="20"/>
    </row>
    <row r="2641" spans="1:2" x14ac:dyDescent="0.2">
      <c r="A2641" s="20"/>
      <c r="B2641" s="20"/>
    </row>
    <row r="2642" spans="1:2" x14ac:dyDescent="0.2">
      <c r="A2642" s="20"/>
      <c r="B2642" s="20"/>
    </row>
    <row r="2643" spans="1:2" x14ac:dyDescent="0.2">
      <c r="A2643" s="20"/>
      <c r="B2643" s="20"/>
    </row>
    <row r="2644" spans="1:2" x14ac:dyDescent="0.2">
      <c r="A2644" s="20"/>
      <c r="B2644" s="20"/>
    </row>
    <row r="2645" spans="1:2" x14ac:dyDescent="0.2">
      <c r="A2645" s="20"/>
      <c r="B2645" s="20"/>
    </row>
    <row r="2646" spans="1:2" x14ac:dyDescent="0.2">
      <c r="A2646" s="20"/>
      <c r="B2646" s="20"/>
    </row>
    <row r="2647" spans="1:2" x14ac:dyDescent="0.2">
      <c r="A2647" s="20"/>
      <c r="B2647" s="20"/>
    </row>
    <row r="2648" spans="1:2" x14ac:dyDescent="0.2">
      <c r="A2648" s="20"/>
      <c r="B2648" s="20"/>
    </row>
    <row r="2649" spans="1:2" x14ac:dyDescent="0.2">
      <c r="A2649" s="20"/>
      <c r="B2649" s="20"/>
    </row>
    <row r="2650" spans="1:2" x14ac:dyDescent="0.2">
      <c r="A2650" s="20"/>
      <c r="B2650" s="20"/>
    </row>
    <row r="2651" spans="1:2" x14ac:dyDescent="0.2">
      <c r="A2651" s="20"/>
      <c r="B2651" s="20"/>
    </row>
    <row r="2652" spans="1:2" x14ac:dyDescent="0.2">
      <c r="A2652" s="20"/>
      <c r="B2652" s="20"/>
    </row>
    <row r="2653" spans="1:2" x14ac:dyDescent="0.2">
      <c r="A2653" s="20"/>
      <c r="B2653" s="20"/>
    </row>
    <row r="2654" spans="1:2" x14ac:dyDescent="0.2">
      <c r="A2654" s="20"/>
      <c r="B2654" s="20"/>
    </row>
    <row r="2655" spans="1:2" x14ac:dyDescent="0.2">
      <c r="A2655" s="20"/>
      <c r="B2655" s="20"/>
    </row>
    <row r="2656" spans="1:2" x14ac:dyDescent="0.2">
      <c r="A2656" s="20"/>
      <c r="B2656" s="20"/>
    </row>
    <row r="2657" spans="1:2" x14ac:dyDescent="0.2">
      <c r="A2657" s="20"/>
      <c r="B2657" s="20"/>
    </row>
    <row r="2658" spans="1:2" x14ac:dyDescent="0.2">
      <c r="A2658" s="20"/>
      <c r="B2658" s="20"/>
    </row>
    <row r="2659" spans="1:2" x14ac:dyDescent="0.2">
      <c r="A2659" s="20"/>
      <c r="B2659" s="20"/>
    </row>
    <row r="2660" spans="1:2" x14ac:dyDescent="0.2">
      <c r="A2660" s="20"/>
      <c r="B2660" s="20"/>
    </row>
    <row r="2661" spans="1:2" x14ac:dyDescent="0.2">
      <c r="A2661" s="20"/>
      <c r="B2661" s="20"/>
    </row>
    <row r="2662" spans="1:2" x14ac:dyDescent="0.2">
      <c r="A2662" s="20"/>
      <c r="B2662" s="20"/>
    </row>
    <row r="2663" spans="1:2" x14ac:dyDescent="0.2">
      <c r="A2663" s="20"/>
      <c r="B2663" s="20"/>
    </row>
    <row r="2664" spans="1:2" x14ac:dyDescent="0.2">
      <c r="A2664" s="20"/>
      <c r="B2664" s="20"/>
    </row>
    <row r="2665" spans="1:2" x14ac:dyDescent="0.2">
      <c r="A2665" s="20"/>
      <c r="B2665" s="20"/>
    </row>
    <row r="2666" spans="1:2" x14ac:dyDescent="0.2">
      <c r="A2666" s="20"/>
      <c r="B2666" s="20"/>
    </row>
    <row r="2667" spans="1:2" x14ac:dyDescent="0.2">
      <c r="A2667" s="20"/>
      <c r="B2667" s="20"/>
    </row>
    <row r="2668" spans="1:2" x14ac:dyDescent="0.2">
      <c r="A2668" s="20"/>
      <c r="B2668" s="20"/>
    </row>
    <row r="2669" spans="1:2" x14ac:dyDescent="0.2">
      <c r="A2669" s="20"/>
      <c r="B2669" s="20"/>
    </row>
    <row r="2670" spans="1:2" x14ac:dyDescent="0.2">
      <c r="A2670" s="20"/>
      <c r="B2670" s="20"/>
    </row>
    <row r="2671" spans="1:2" x14ac:dyDescent="0.2">
      <c r="A2671" s="20"/>
      <c r="B2671" s="20"/>
    </row>
    <row r="2672" spans="1:2" x14ac:dyDescent="0.2">
      <c r="A2672" s="20"/>
      <c r="B2672" s="20"/>
    </row>
    <row r="2673" spans="1:2" x14ac:dyDescent="0.2">
      <c r="A2673" s="20"/>
      <c r="B2673" s="20"/>
    </row>
    <row r="2674" spans="1:2" x14ac:dyDescent="0.2">
      <c r="A2674" s="20"/>
      <c r="B2674" s="20"/>
    </row>
    <row r="2675" spans="1:2" x14ac:dyDescent="0.2">
      <c r="A2675" s="20"/>
      <c r="B2675" s="20"/>
    </row>
    <row r="2676" spans="1:2" x14ac:dyDescent="0.2">
      <c r="A2676" s="20"/>
      <c r="B2676" s="20"/>
    </row>
    <row r="2677" spans="1:2" x14ac:dyDescent="0.2">
      <c r="A2677" s="20"/>
      <c r="B2677" s="20"/>
    </row>
    <row r="2678" spans="1:2" x14ac:dyDescent="0.2">
      <c r="A2678" s="20"/>
      <c r="B2678" s="20"/>
    </row>
    <row r="2679" spans="1:2" x14ac:dyDescent="0.2">
      <c r="A2679" s="20"/>
      <c r="B2679" s="20"/>
    </row>
    <row r="2680" spans="1:2" x14ac:dyDescent="0.2">
      <c r="A2680" s="20"/>
      <c r="B2680" s="20"/>
    </row>
    <row r="2681" spans="1:2" x14ac:dyDescent="0.2">
      <c r="A2681" s="20"/>
      <c r="B2681" s="20"/>
    </row>
    <row r="2682" spans="1:2" x14ac:dyDescent="0.2">
      <c r="A2682" s="20"/>
      <c r="B2682" s="20"/>
    </row>
    <row r="2683" spans="1:2" x14ac:dyDescent="0.2">
      <c r="A2683" s="20"/>
      <c r="B2683" s="20"/>
    </row>
    <row r="2684" spans="1:2" x14ac:dyDescent="0.2">
      <c r="A2684" s="20"/>
      <c r="B2684" s="20"/>
    </row>
    <row r="2685" spans="1:2" x14ac:dyDescent="0.2">
      <c r="A2685" s="20"/>
      <c r="B2685" s="20"/>
    </row>
    <row r="2686" spans="1:2" x14ac:dyDescent="0.2">
      <c r="A2686" s="20"/>
      <c r="B2686" s="20"/>
    </row>
    <row r="2687" spans="1:2" x14ac:dyDescent="0.2">
      <c r="A2687" s="20"/>
      <c r="B2687" s="20"/>
    </row>
    <row r="2688" spans="1:2" x14ac:dyDescent="0.2">
      <c r="A2688" s="20"/>
      <c r="B2688" s="20"/>
    </row>
    <row r="2689" spans="1:2" x14ac:dyDescent="0.2">
      <c r="A2689" s="20"/>
      <c r="B2689" s="20"/>
    </row>
    <row r="2690" spans="1:2" x14ac:dyDescent="0.2">
      <c r="A2690" s="20"/>
      <c r="B2690" s="20"/>
    </row>
    <row r="2691" spans="1:2" x14ac:dyDescent="0.2">
      <c r="A2691" s="20"/>
      <c r="B2691" s="20"/>
    </row>
    <row r="2692" spans="1:2" x14ac:dyDescent="0.2">
      <c r="A2692" s="20"/>
      <c r="B2692" s="20"/>
    </row>
    <row r="2693" spans="1:2" x14ac:dyDescent="0.2">
      <c r="A2693" s="20"/>
      <c r="B2693" s="20"/>
    </row>
    <row r="2694" spans="1:2" x14ac:dyDescent="0.2">
      <c r="A2694" s="20"/>
      <c r="B2694" s="20"/>
    </row>
    <row r="2695" spans="1:2" x14ac:dyDescent="0.2">
      <c r="A2695" s="20"/>
      <c r="B2695" s="20"/>
    </row>
    <row r="2696" spans="1:2" x14ac:dyDescent="0.2">
      <c r="A2696" s="20"/>
      <c r="B2696" s="20"/>
    </row>
    <row r="2697" spans="1:2" x14ac:dyDescent="0.2">
      <c r="A2697" s="20"/>
      <c r="B2697" s="20"/>
    </row>
    <row r="2698" spans="1:2" x14ac:dyDescent="0.2">
      <c r="A2698" s="20"/>
      <c r="B2698" s="20"/>
    </row>
    <row r="2699" spans="1:2" x14ac:dyDescent="0.2">
      <c r="A2699" s="20"/>
      <c r="B2699" s="20"/>
    </row>
    <row r="2700" spans="1:2" x14ac:dyDescent="0.2">
      <c r="A2700" s="20"/>
      <c r="B2700" s="20"/>
    </row>
    <row r="2701" spans="1:2" x14ac:dyDescent="0.2">
      <c r="A2701" s="20"/>
      <c r="B2701" s="20"/>
    </row>
    <row r="2702" spans="1:2" x14ac:dyDescent="0.2">
      <c r="A2702" s="20"/>
      <c r="B2702" s="20"/>
    </row>
    <row r="2703" spans="1:2" x14ac:dyDescent="0.2">
      <c r="A2703" s="20"/>
      <c r="B2703" s="20"/>
    </row>
    <row r="2704" spans="1:2" x14ac:dyDescent="0.2">
      <c r="A2704" s="20"/>
      <c r="B2704" s="20"/>
    </row>
    <row r="2705" spans="1:2" x14ac:dyDescent="0.2">
      <c r="A2705" s="20"/>
      <c r="B2705" s="20"/>
    </row>
    <row r="2706" spans="1:2" x14ac:dyDescent="0.2">
      <c r="A2706" s="20"/>
      <c r="B2706" s="20"/>
    </row>
    <row r="2707" spans="1:2" x14ac:dyDescent="0.2">
      <c r="A2707" s="20"/>
      <c r="B2707" s="20"/>
    </row>
    <row r="2708" spans="1:2" x14ac:dyDescent="0.2">
      <c r="A2708" s="20"/>
      <c r="B2708" s="20"/>
    </row>
    <row r="2709" spans="1:2" x14ac:dyDescent="0.2">
      <c r="A2709" s="20"/>
      <c r="B2709" s="20"/>
    </row>
    <row r="2710" spans="1:2" x14ac:dyDescent="0.2">
      <c r="A2710" s="20"/>
      <c r="B2710" s="20"/>
    </row>
    <row r="2711" spans="1:2" x14ac:dyDescent="0.2">
      <c r="A2711" s="20"/>
      <c r="B2711" s="20"/>
    </row>
    <row r="2712" spans="1:2" x14ac:dyDescent="0.2">
      <c r="A2712" s="20"/>
      <c r="B2712" s="20"/>
    </row>
    <row r="2713" spans="1:2" x14ac:dyDescent="0.2">
      <c r="A2713" s="20"/>
      <c r="B2713" s="20"/>
    </row>
    <row r="2714" spans="1:2" x14ac:dyDescent="0.2">
      <c r="A2714" s="20"/>
      <c r="B2714" s="20"/>
    </row>
    <row r="2715" spans="1:2" x14ac:dyDescent="0.2">
      <c r="A2715" s="20"/>
      <c r="B2715" s="20"/>
    </row>
    <row r="2716" spans="1:2" x14ac:dyDescent="0.2">
      <c r="A2716" s="20"/>
      <c r="B2716" s="20"/>
    </row>
    <row r="2717" spans="1:2" x14ac:dyDescent="0.2">
      <c r="A2717" s="20"/>
      <c r="B2717" s="20"/>
    </row>
    <row r="2718" spans="1:2" x14ac:dyDescent="0.2">
      <c r="A2718" s="20"/>
      <c r="B2718" s="20"/>
    </row>
    <row r="2719" spans="1:2" x14ac:dyDescent="0.2">
      <c r="A2719" s="20"/>
      <c r="B2719" s="20"/>
    </row>
    <row r="2720" spans="1:2" x14ac:dyDescent="0.2">
      <c r="A2720" s="20"/>
      <c r="B2720" s="20"/>
    </row>
    <row r="2721" spans="1:2" x14ac:dyDescent="0.2">
      <c r="A2721" s="20"/>
      <c r="B2721" s="20"/>
    </row>
    <row r="2722" spans="1:2" x14ac:dyDescent="0.2">
      <c r="A2722" s="20"/>
      <c r="B2722" s="20"/>
    </row>
    <row r="2723" spans="1:2" x14ac:dyDescent="0.2">
      <c r="A2723" s="20"/>
      <c r="B2723" s="20"/>
    </row>
    <row r="2724" spans="1:2" x14ac:dyDescent="0.2">
      <c r="A2724" s="20"/>
      <c r="B2724" s="20"/>
    </row>
    <row r="2725" spans="1:2" x14ac:dyDescent="0.2">
      <c r="A2725" s="20"/>
      <c r="B2725" s="20"/>
    </row>
    <row r="2726" spans="1:2" x14ac:dyDescent="0.2">
      <c r="A2726" s="20"/>
      <c r="B2726" s="20"/>
    </row>
    <row r="2727" spans="1:2" x14ac:dyDescent="0.2">
      <c r="A2727" s="20"/>
      <c r="B2727" s="20"/>
    </row>
    <row r="2728" spans="1:2" x14ac:dyDescent="0.2">
      <c r="A2728" s="20"/>
      <c r="B2728" s="20"/>
    </row>
    <row r="2729" spans="1:2" x14ac:dyDescent="0.2">
      <c r="A2729" s="20"/>
      <c r="B2729" s="20"/>
    </row>
    <row r="2730" spans="1:2" x14ac:dyDescent="0.2">
      <c r="A2730" s="20"/>
      <c r="B2730" s="20"/>
    </row>
    <row r="2731" spans="1:2" x14ac:dyDescent="0.2">
      <c r="A2731" s="20"/>
      <c r="B2731" s="20"/>
    </row>
    <row r="2732" spans="1:2" x14ac:dyDescent="0.2">
      <c r="A2732" s="20"/>
      <c r="B2732" s="20"/>
    </row>
    <row r="2733" spans="1:2" x14ac:dyDescent="0.2">
      <c r="A2733" s="20"/>
      <c r="B2733" s="20"/>
    </row>
    <row r="2734" spans="1:2" x14ac:dyDescent="0.2">
      <c r="A2734" s="20"/>
      <c r="B2734" s="20"/>
    </row>
    <row r="2735" spans="1:2" x14ac:dyDescent="0.2">
      <c r="A2735" s="20"/>
      <c r="B2735" s="20"/>
    </row>
    <row r="2736" spans="1:2" x14ac:dyDescent="0.2">
      <c r="A2736" s="20"/>
      <c r="B2736" s="20"/>
    </row>
    <row r="2737" spans="1:2" x14ac:dyDescent="0.2">
      <c r="A2737" s="20"/>
      <c r="B2737" s="20"/>
    </row>
    <row r="2738" spans="1:2" x14ac:dyDescent="0.2">
      <c r="A2738" s="20"/>
      <c r="B2738" s="20"/>
    </row>
    <row r="2739" spans="1:2" x14ac:dyDescent="0.2">
      <c r="A2739" s="20"/>
      <c r="B2739" s="20"/>
    </row>
    <row r="2740" spans="1:2" x14ac:dyDescent="0.2">
      <c r="A2740" s="20"/>
      <c r="B2740" s="20"/>
    </row>
    <row r="2741" spans="1:2" x14ac:dyDescent="0.2">
      <c r="A2741" s="20"/>
      <c r="B2741" s="20"/>
    </row>
    <row r="2742" spans="1:2" x14ac:dyDescent="0.2">
      <c r="A2742" s="20"/>
      <c r="B2742" s="20"/>
    </row>
    <row r="2743" spans="1:2" x14ac:dyDescent="0.2">
      <c r="A2743" s="20"/>
      <c r="B2743" s="20"/>
    </row>
    <row r="2744" spans="1:2" x14ac:dyDescent="0.2">
      <c r="A2744" s="20"/>
      <c r="B2744" s="20"/>
    </row>
    <row r="2745" spans="1:2" x14ac:dyDescent="0.2">
      <c r="A2745" s="20"/>
      <c r="B2745" s="20"/>
    </row>
    <row r="2746" spans="1:2" x14ac:dyDescent="0.2">
      <c r="A2746" s="20"/>
      <c r="B2746" s="20"/>
    </row>
    <row r="2747" spans="1:2" x14ac:dyDescent="0.2">
      <c r="A2747" s="20"/>
      <c r="B2747" s="20"/>
    </row>
    <row r="2748" spans="1:2" x14ac:dyDescent="0.2">
      <c r="A2748" s="20"/>
      <c r="B2748" s="20"/>
    </row>
    <row r="2749" spans="1:2" x14ac:dyDescent="0.2">
      <c r="A2749" s="20"/>
      <c r="B2749" s="20"/>
    </row>
    <row r="2750" spans="1:2" x14ac:dyDescent="0.2">
      <c r="A2750" s="20"/>
      <c r="B2750" s="20"/>
    </row>
    <row r="2751" spans="1:2" x14ac:dyDescent="0.2">
      <c r="A2751" s="20"/>
      <c r="B2751" s="20"/>
    </row>
    <row r="2752" spans="1:2" x14ac:dyDescent="0.2">
      <c r="A2752" s="20"/>
      <c r="B2752" s="20"/>
    </row>
    <row r="2753" spans="1:2" x14ac:dyDescent="0.2">
      <c r="A2753" s="20"/>
      <c r="B2753" s="20"/>
    </row>
    <row r="2754" spans="1:2" x14ac:dyDescent="0.2">
      <c r="A2754" s="20"/>
      <c r="B2754" s="20"/>
    </row>
    <row r="2755" spans="1:2" x14ac:dyDescent="0.2">
      <c r="A2755" s="20"/>
      <c r="B2755" s="20"/>
    </row>
    <row r="2756" spans="1:2" x14ac:dyDescent="0.2">
      <c r="A2756" s="20"/>
      <c r="B2756" s="20"/>
    </row>
    <row r="2757" spans="1:2" x14ac:dyDescent="0.2">
      <c r="A2757" s="20"/>
      <c r="B2757" s="20"/>
    </row>
    <row r="2758" spans="1:2" x14ac:dyDescent="0.2">
      <c r="A2758" s="20"/>
      <c r="B2758" s="20"/>
    </row>
    <row r="2759" spans="1:2" x14ac:dyDescent="0.2">
      <c r="A2759" s="20"/>
      <c r="B2759" s="20"/>
    </row>
    <row r="2760" spans="1:2" x14ac:dyDescent="0.2">
      <c r="A2760" s="20"/>
      <c r="B2760" s="20"/>
    </row>
    <row r="2761" spans="1:2" x14ac:dyDescent="0.2">
      <c r="A2761" s="20"/>
      <c r="B2761" s="20"/>
    </row>
    <row r="2762" spans="1:2" x14ac:dyDescent="0.2">
      <c r="A2762" s="20"/>
      <c r="B2762" s="20"/>
    </row>
    <row r="2763" spans="1:2" x14ac:dyDescent="0.2">
      <c r="A2763" s="20"/>
      <c r="B2763" s="20"/>
    </row>
    <row r="2764" spans="1:2" x14ac:dyDescent="0.2">
      <c r="A2764" s="20"/>
      <c r="B2764" s="20"/>
    </row>
    <row r="2765" spans="1:2" x14ac:dyDescent="0.2">
      <c r="A2765" s="20"/>
      <c r="B2765" s="20"/>
    </row>
    <row r="2766" spans="1:2" x14ac:dyDescent="0.2">
      <c r="A2766" s="20"/>
      <c r="B2766" s="20"/>
    </row>
    <row r="2767" spans="1:2" x14ac:dyDescent="0.2">
      <c r="A2767" s="20"/>
      <c r="B2767" s="20"/>
    </row>
    <row r="2768" spans="1:2" x14ac:dyDescent="0.2">
      <c r="A2768" s="20"/>
      <c r="B2768" s="20"/>
    </row>
    <row r="2769" spans="1:2" x14ac:dyDescent="0.2">
      <c r="A2769" s="20"/>
      <c r="B2769" s="20"/>
    </row>
    <row r="2770" spans="1:2" x14ac:dyDescent="0.2">
      <c r="A2770" s="20"/>
      <c r="B2770" s="20"/>
    </row>
    <row r="2771" spans="1:2" x14ac:dyDescent="0.2">
      <c r="A2771" s="20"/>
      <c r="B2771" s="20"/>
    </row>
    <row r="2772" spans="1:2" x14ac:dyDescent="0.2">
      <c r="A2772" s="20"/>
      <c r="B2772" s="20"/>
    </row>
    <row r="2773" spans="1:2" x14ac:dyDescent="0.2">
      <c r="A2773" s="20"/>
      <c r="B2773" s="20"/>
    </row>
    <row r="2774" spans="1:2" x14ac:dyDescent="0.2">
      <c r="A2774" s="20"/>
      <c r="B2774" s="20"/>
    </row>
    <row r="2775" spans="1:2" x14ac:dyDescent="0.2">
      <c r="A2775" s="20"/>
      <c r="B2775" s="20"/>
    </row>
    <row r="2776" spans="1:2" x14ac:dyDescent="0.2">
      <c r="A2776" s="20"/>
      <c r="B2776" s="20"/>
    </row>
    <row r="2777" spans="1:2" x14ac:dyDescent="0.2">
      <c r="A2777" s="20"/>
      <c r="B2777" s="20"/>
    </row>
    <row r="2778" spans="1:2" x14ac:dyDescent="0.2">
      <c r="A2778" s="20"/>
      <c r="B2778" s="20"/>
    </row>
    <row r="2779" spans="1:2" x14ac:dyDescent="0.2">
      <c r="A2779" s="20"/>
      <c r="B2779" s="20"/>
    </row>
    <row r="2780" spans="1:2" x14ac:dyDescent="0.2">
      <c r="A2780" s="20"/>
      <c r="B2780" s="20"/>
    </row>
    <row r="2781" spans="1:2" x14ac:dyDescent="0.2">
      <c r="A2781" s="20"/>
      <c r="B2781" s="20"/>
    </row>
    <row r="2782" spans="1:2" x14ac:dyDescent="0.2">
      <c r="A2782" s="20"/>
      <c r="B2782" s="20"/>
    </row>
    <row r="2783" spans="1:2" x14ac:dyDescent="0.2">
      <c r="A2783" s="20"/>
      <c r="B2783" s="20"/>
    </row>
    <row r="2784" spans="1:2" x14ac:dyDescent="0.2">
      <c r="A2784" s="20"/>
      <c r="B2784" s="20"/>
    </row>
    <row r="2785" spans="1:2" x14ac:dyDescent="0.2">
      <c r="A2785" s="20"/>
      <c r="B2785" s="20"/>
    </row>
    <row r="2786" spans="1:2" x14ac:dyDescent="0.2">
      <c r="A2786" s="20"/>
      <c r="B2786" s="20"/>
    </row>
    <row r="2787" spans="1:2" x14ac:dyDescent="0.2">
      <c r="A2787" s="20"/>
      <c r="B2787" s="20"/>
    </row>
    <row r="2788" spans="1:2" x14ac:dyDescent="0.2">
      <c r="A2788" s="20"/>
      <c r="B2788" s="20"/>
    </row>
    <row r="2789" spans="1:2" x14ac:dyDescent="0.2">
      <c r="A2789" s="20"/>
      <c r="B2789" s="20"/>
    </row>
    <row r="2790" spans="1:2" x14ac:dyDescent="0.2">
      <c r="A2790" s="20"/>
      <c r="B2790" s="20"/>
    </row>
    <row r="2791" spans="1:2" x14ac:dyDescent="0.2">
      <c r="A2791" s="20"/>
      <c r="B2791" s="20"/>
    </row>
    <row r="2792" spans="1:2" x14ac:dyDescent="0.2">
      <c r="A2792" s="20"/>
      <c r="B2792" s="20"/>
    </row>
    <row r="2793" spans="1:2" x14ac:dyDescent="0.2">
      <c r="A2793" s="20"/>
      <c r="B2793" s="20"/>
    </row>
    <row r="2794" spans="1:2" x14ac:dyDescent="0.2">
      <c r="A2794" s="20"/>
      <c r="B2794" s="20"/>
    </row>
    <row r="2795" spans="1:2" x14ac:dyDescent="0.2">
      <c r="A2795" s="20"/>
      <c r="B2795" s="20"/>
    </row>
    <row r="2796" spans="1:2" x14ac:dyDescent="0.2">
      <c r="A2796" s="20"/>
      <c r="B2796" s="20"/>
    </row>
    <row r="2797" spans="1:2" x14ac:dyDescent="0.2">
      <c r="A2797" s="20"/>
      <c r="B2797" s="20"/>
    </row>
    <row r="2798" spans="1:2" x14ac:dyDescent="0.2">
      <c r="A2798" s="20"/>
      <c r="B2798" s="20"/>
    </row>
    <row r="2799" spans="1:2" x14ac:dyDescent="0.2">
      <c r="A2799" s="20"/>
      <c r="B2799" s="20"/>
    </row>
    <row r="2800" spans="1:2" x14ac:dyDescent="0.2">
      <c r="A2800" s="20"/>
      <c r="B2800" s="20"/>
    </row>
    <row r="2801" spans="1:2" x14ac:dyDescent="0.2">
      <c r="A2801" s="20"/>
      <c r="B2801" s="20"/>
    </row>
    <row r="2802" spans="1:2" x14ac:dyDescent="0.2">
      <c r="A2802" s="20"/>
      <c r="B2802" s="20"/>
    </row>
    <row r="2803" spans="1:2" x14ac:dyDescent="0.2">
      <c r="A2803" s="20"/>
      <c r="B2803" s="20"/>
    </row>
    <row r="2804" spans="1:2" x14ac:dyDescent="0.2">
      <c r="A2804" s="20"/>
      <c r="B2804" s="20"/>
    </row>
    <row r="2805" spans="1:2" x14ac:dyDescent="0.2">
      <c r="A2805" s="20"/>
      <c r="B2805" s="20"/>
    </row>
    <row r="2806" spans="1:2" x14ac:dyDescent="0.2">
      <c r="A2806" s="20"/>
      <c r="B2806" s="20"/>
    </row>
    <row r="2807" spans="1:2" x14ac:dyDescent="0.2">
      <c r="A2807" s="20"/>
      <c r="B2807" s="20"/>
    </row>
    <row r="2808" spans="1:2" x14ac:dyDescent="0.2">
      <c r="A2808" s="20"/>
      <c r="B2808" s="20"/>
    </row>
    <row r="2809" spans="1:2" x14ac:dyDescent="0.2">
      <c r="A2809" s="20"/>
      <c r="B2809" s="20"/>
    </row>
    <row r="2810" spans="1:2" x14ac:dyDescent="0.2">
      <c r="A2810" s="20"/>
      <c r="B2810" s="20"/>
    </row>
    <row r="2811" spans="1:2" x14ac:dyDescent="0.2">
      <c r="A2811" s="20"/>
      <c r="B2811" s="20"/>
    </row>
    <row r="2812" spans="1:2" x14ac:dyDescent="0.2">
      <c r="A2812" s="20"/>
      <c r="B2812" s="20"/>
    </row>
    <row r="2813" spans="1:2" x14ac:dyDescent="0.2">
      <c r="A2813" s="20"/>
      <c r="B2813" s="20"/>
    </row>
    <row r="2814" spans="1:2" x14ac:dyDescent="0.2">
      <c r="A2814" s="20"/>
      <c r="B2814" s="20"/>
    </row>
    <row r="2815" spans="1:2" x14ac:dyDescent="0.2">
      <c r="A2815" s="20"/>
      <c r="B2815" s="20"/>
    </row>
    <row r="2816" spans="1:2" x14ac:dyDescent="0.2">
      <c r="A2816" s="20"/>
      <c r="B2816" s="20"/>
    </row>
    <row r="2817" spans="1:2" x14ac:dyDescent="0.2">
      <c r="A2817" s="20"/>
      <c r="B2817" s="20"/>
    </row>
    <row r="2818" spans="1:2" x14ac:dyDescent="0.2">
      <c r="A2818" s="20"/>
      <c r="B2818" s="20"/>
    </row>
    <row r="2819" spans="1:2" x14ac:dyDescent="0.2">
      <c r="A2819" s="20"/>
      <c r="B2819" s="20"/>
    </row>
    <row r="2820" spans="1:2" x14ac:dyDescent="0.2">
      <c r="A2820" s="20"/>
      <c r="B2820" s="20"/>
    </row>
    <row r="2821" spans="1:2" x14ac:dyDescent="0.2">
      <c r="A2821" s="20"/>
      <c r="B2821" s="20"/>
    </row>
    <row r="2822" spans="1:2" x14ac:dyDescent="0.2">
      <c r="A2822" s="20"/>
      <c r="B2822" s="20"/>
    </row>
    <row r="2823" spans="1:2" x14ac:dyDescent="0.2">
      <c r="A2823" s="20"/>
      <c r="B2823" s="20"/>
    </row>
    <row r="2824" spans="1:2" x14ac:dyDescent="0.2">
      <c r="A2824" s="20"/>
      <c r="B2824" s="20"/>
    </row>
    <row r="2825" spans="1:2" x14ac:dyDescent="0.2">
      <c r="A2825" s="20"/>
      <c r="B2825" s="20"/>
    </row>
    <row r="2826" spans="1:2" x14ac:dyDescent="0.2">
      <c r="A2826" s="20"/>
      <c r="B2826" s="20"/>
    </row>
    <row r="2827" spans="1:2" x14ac:dyDescent="0.2">
      <c r="A2827" s="20"/>
      <c r="B2827" s="20"/>
    </row>
    <row r="2828" spans="1:2" x14ac:dyDescent="0.2">
      <c r="A2828" s="20"/>
      <c r="B2828" s="20"/>
    </row>
    <row r="2829" spans="1:2" x14ac:dyDescent="0.2">
      <c r="A2829" s="20"/>
      <c r="B2829" s="20"/>
    </row>
    <row r="2830" spans="1:2" x14ac:dyDescent="0.2">
      <c r="A2830" s="20"/>
      <c r="B2830" s="20"/>
    </row>
    <row r="2831" spans="1:2" x14ac:dyDescent="0.2">
      <c r="A2831" s="20"/>
      <c r="B2831" s="20"/>
    </row>
    <row r="2832" spans="1:2" x14ac:dyDescent="0.2">
      <c r="A2832" s="20"/>
      <c r="B2832" s="20"/>
    </row>
    <row r="2833" spans="1:2" x14ac:dyDescent="0.2">
      <c r="A2833" s="20"/>
      <c r="B2833" s="20"/>
    </row>
    <row r="2834" spans="1:2" x14ac:dyDescent="0.2">
      <c r="A2834" s="20"/>
      <c r="B2834" s="20"/>
    </row>
    <row r="2835" spans="1:2" x14ac:dyDescent="0.2">
      <c r="A2835" s="20"/>
      <c r="B2835" s="20"/>
    </row>
    <row r="2836" spans="1:2" x14ac:dyDescent="0.2">
      <c r="A2836" s="20"/>
      <c r="B2836" s="20"/>
    </row>
    <row r="2837" spans="1:2" x14ac:dyDescent="0.2">
      <c r="A2837" s="20"/>
      <c r="B2837" s="20"/>
    </row>
    <row r="2838" spans="1:2" x14ac:dyDescent="0.2">
      <c r="A2838" s="20"/>
      <c r="B2838" s="20"/>
    </row>
    <row r="2839" spans="1:2" x14ac:dyDescent="0.2">
      <c r="A2839" s="20"/>
      <c r="B2839" s="20"/>
    </row>
    <row r="2840" spans="1:2" x14ac:dyDescent="0.2">
      <c r="A2840" s="20"/>
      <c r="B2840" s="20"/>
    </row>
    <row r="2841" spans="1:2" x14ac:dyDescent="0.2">
      <c r="A2841" s="20"/>
      <c r="B2841" s="20"/>
    </row>
    <row r="2842" spans="1:2" x14ac:dyDescent="0.2">
      <c r="A2842" s="20"/>
      <c r="B2842" s="20"/>
    </row>
    <row r="2843" spans="1:2" x14ac:dyDescent="0.2">
      <c r="A2843" s="20"/>
      <c r="B2843" s="20"/>
    </row>
    <row r="2844" spans="1:2" x14ac:dyDescent="0.2">
      <c r="A2844" s="20"/>
      <c r="B2844" s="20"/>
    </row>
    <row r="2845" spans="1:2" x14ac:dyDescent="0.2">
      <c r="A2845" s="20"/>
      <c r="B2845" s="20"/>
    </row>
    <row r="2846" spans="1:2" x14ac:dyDescent="0.2">
      <c r="A2846" s="20"/>
      <c r="B2846" s="20"/>
    </row>
    <row r="2847" spans="1:2" x14ac:dyDescent="0.2">
      <c r="A2847" s="20"/>
      <c r="B2847" s="20"/>
    </row>
    <row r="2848" spans="1:2" x14ac:dyDescent="0.2">
      <c r="A2848" s="20"/>
      <c r="B2848" s="20"/>
    </row>
    <row r="2849" spans="1:2" x14ac:dyDescent="0.2">
      <c r="A2849" s="20"/>
      <c r="B2849" s="20"/>
    </row>
    <row r="2850" spans="1:2" x14ac:dyDescent="0.2">
      <c r="A2850" s="20"/>
      <c r="B2850" s="20"/>
    </row>
    <row r="2851" spans="1:2" x14ac:dyDescent="0.2">
      <c r="A2851" s="20"/>
      <c r="B2851" s="20"/>
    </row>
    <row r="2852" spans="1:2" x14ac:dyDescent="0.2">
      <c r="A2852" s="20"/>
      <c r="B2852" s="20"/>
    </row>
    <row r="2853" spans="1:2" x14ac:dyDescent="0.2">
      <c r="A2853" s="20"/>
      <c r="B2853" s="20"/>
    </row>
    <row r="2854" spans="1:2" x14ac:dyDescent="0.2">
      <c r="A2854" s="20"/>
      <c r="B2854" s="20"/>
    </row>
    <row r="2855" spans="1:2" x14ac:dyDescent="0.2">
      <c r="A2855" s="20"/>
      <c r="B2855" s="20"/>
    </row>
    <row r="2856" spans="1:2" x14ac:dyDescent="0.2">
      <c r="A2856" s="20"/>
      <c r="B2856" s="20"/>
    </row>
    <row r="2857" spans="1:2" x14ac:dyDescent="0.2">
      <c r="A2857" s="20"/>
      <c r="B2857" s="20"/>
    </row>
    <row r="2858" spans="1:2" x14ac:dyDescent="0.2">
      <c r="A2858" s="20"/>
      <c r="B2858" s="20"/>
    </row>
    <row r="2859" spans="1:2" x14ac:dyDescent="0.2">
      <c r="A2859" s="20"/>
      <c r="B2859" s="20"/>
    </row>
    <row r="2860" spans="1:2" x14ac:dyDescent="0.2">
      <c r="A2860" s="20"/>
      <c r="B2860" s="20"/>
    </row>
    <row r="2861" spans="1:2" x14ac:dyDescent="0.2">
      <c r="A2861" s="20"/>
      <c r="B2861" s="20"/>
    </row>
    <row r="2862" spans="1:2" x14ac:dyDescent="0.2">
      <c r="A2862" s="20"/>
      <c r="B2862" s="20"/>
    </row>
    <row r="2863" spans="1:2" x14ac:dyDescent="0.2">
      <c r="A2863" s="20"/>
      <c r="B2863" s="20"/>
    </row>
    <row r="2864" spans="1:2" x14ac:dyDescent="0.2">
      <c r="A2864" s="20"/>
      <c r="B2864" s="20"/>
    </row>
    <row r="2865" spans="1:2" x14ac:dyDescent="0.2">
      <c r="A2865" s="20"/>
      <c r="B2865" s="20"/>
    </row>
    <row r="2866" spans="1:2" x14ac:dyDescent="0.2">
      <c r="A2866" s="20"/>
      <c r="B2866" s="20"/>
    </row>
    <row r="2867" spans="1:2" x14ac:dyDescent="0.2">
      <c r="A2867" s="20"/>
      <c r="B2867" s="20"/>
    </row>
    <row r="2868" spans="1:2" x14ac:dyDescent="0.2">
      <c r="A2868" s="20"/>
      <c r="B2868" s="20"/>
    </row>
    <row r="2869" spans="1:2" x14ac:dyDescent="0.2">
      <c r="A2869" s="20"/>
      <c r="B2869" s="20"/>
    </row>
    <row r="2870" spans="1:2" x14ac:dyDescent="0.2">
      <c r="A2870" s="20"/>
      <c r="B2870" s="20"/>
    </row>
    <row r="2871" spans="1:2" x14ac:dyDescent="0.2">
      <c r="A2871" s="20"/>
      <c r="B2871" s="20"/>
    </row>
    <row r="2872" spans="1:2" x14ac:dyDescent="0.2">
      <c r="A2872" s="20"/>
      <c r="B2872" s="20"/>
    </row>
    <row r="2873" spans="1:2" x14ac:dyDescent="0.2">
      <c r="A2873" s="20"/>
      <c r="B2873" s="20"/>
    </row>
    <row r="2874" spans="1:2" x14ac:dyDescent="0.2">
      <c r="A2874" s="20"/>
      <c r="B2874" s="20"/>
    </row>
    <row r="2875" spans="1:2" x14ac:dyDescent="0.2">
      <c r="A2875" s="20"/>
      <c r="B2875" s="20"/>
    </row>
    <row r="2876" spans="1:2" x14ac:dyDescent="0.2">
      <c r="A2876" s="20"/>
      <c r="B2876" s="20"/>
    </row>
    <row r="2877" spans="1:2" x14ac:dyDescent="0.2">
      <c r="A2877" s="20"/>
      <c r="B2877" s="20"/>
    </row>
    <row r="2878" spans="1:2" x14ac:dyDescent="0.2">
      <c r="A2878" s="20"/>
      <c r="B2878" s="20"/>
    </row>
    <row r="2879" spans="1:2" x14ac:dyDescent="0.2">
      <c r="A2879" s="20"/>
      <c r="B2879" s="2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Series</vt:lpstr>
      <vt:lpstr>Data</vt:lpstr>
      <vt:lpstr>Template</vt:lpstr>
      <vt:lpstr>Outputs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</dc:creator>
  <cp:lastModifiedBy>Fernando Suarez B</cp:lastModifiedBy>
  <dcterms:created xsi:type="dcterms:W3CDTF">2016-09-22T15:59:51Z</dcterms:created>
  <dcterms:modified xsi:type="dcterms:W3CDTF">2016-09-26T14:25:36Z</dcterms:modified>
</cp:coreProperties>
</file>