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perry/Developer/GitRepos/statoil-sunburst/"/>
    </mc:Choice>
  </mc:AlternateContent>
  <bookViews>
    <workbookView xWindow="80" yWindow="460" windowWidth="40780" windowHeight="18120" tabRatio="500" firstSheet="31" activeTab="38"/>
  </bookViews>
  <sheets>
    <sheet name="Consolidated Overview (Page 8)" sheetId="1" r:id="rId1"/>
    <sheet name="Consolidated project overview (" sheetId="2" r:id="rId2"/>
    <sheet name="Taxes paid in kind overview (Pa" sheetId="3" r:id="rId3"/>
    <sheet name="ALGERIA - Payments per project " sheetId="4" r:id="rId4"/>
    <sheet name="ALGERIA - Payments per governme" sheetId="5" r:id="rId5"/>
    <sheet name="ANGOLA - Payments per project (" sheetId="6" r:id="rId6"/>
    <sheet name="ANGOLA - Payments per governmen" sheetId="7" r:id="rId7"/>
    <sheet name="AUSTRALIA - Payments per projec" sheetId="8" r:id="rId8"/>
    <sheet name="AUSTRALIA - Payments per govern" sheetId="9" r:id="rId9"/>
    <sheet name="AZERBAIJAN - Payments per proje" sheetId="10" r:id="rId10"/>
    <sheet name="AZERBAIJAN - Payments per gover" sheetId="11" r:id="rId11"/>
    <sheet name="BRAZIL - Payments per project (" sheetId="12" r:id="rId12"/>
    <sheet name="BRAZIL - Payments per governmen" sheetId="13" r:id="rId13"/>
    <sheet name="CANADA - Payments per project (" sheetId="14" r:id="rId14"/>
    <sheet name="CANADA - Payments per governmen" sheetId="15" r:id="rId15"/>
    <sheet name="FAROE ISLANDS - Payments per pr" sheetId="16" r:id="rId16"/>
    <sheet name="FAROE ISLANDS - Payments per go" sheetId="17" r:id="rId17"/>
    <sheet name="GREENLAND - Payments per projec" sheetId="18" r:id="rId18"/>
    <sheet name="GREENLAND - Payments per govern" sheetId="19" r:id="rId19"/>
    <sheet name="INDONESIA - Payments per projec" sheetId="20" r:id="rId20"/>
    <sheet name="INDONESIA - Payments per govern" sheetId="21" r:id="rId21"/>
    <sheet name="IRAN - Payments per project (pa" sheetId="22" r:id="rId22"/>
    <sheet name="IRAN - Payments per government " sheetId="23" r:id="rId23"/>
    <sheet name="LIBYA - Payments per project (p" sheetId="24" r:id="rId24"/>
    <sheet name="LIBYA - Payments per government" sheetId="25" r:id="rId25"/>
    <sheet name="MOZAMBIQUE - Payments per proje" sheetId="26" r:id="rId26"/>
    <sheet name="MOZAMBIQUE - Payments per gover" sheetId="27" r:id="rId27"/>
    <sheet name="NIGERIA - Payments per project " sheetId="28" r:id="rId28"/>
    <sheet name="NIGERIA - Payments per governme" sheetId="29" r:id="rId29"/>
    <sheet name="NORWAY - Payments per project (" sheetId="30" r:id="rId30"/>
    <sheet name="NORWAY - Payments per governmen" sheetId="31" r:id="rId31"/>
    <sheet name="RUSSIA - Payments per project (" sheetId="32" r:id="rId32"/>
    <sheet name="RUSSIA - Payments per governmen" sheetId="33" r:id="rId33"/>
    <sheet name="UK - Payments per project (page" sheetId="34" r:id="rId34"/>
    <sheet name="UK - Payments per government (p" sheetId="35" r:id="rId35"/>
    <sheet name="USA - Payments per project (pag" sheetId="36" r:id="rId36"/>
    <sheet name="USA - Payments per government (" sheetId="37" r:id="rId37"/>
    <sheet name="VENEZUELA - Payments per projec" sheetId="38" r:id="rId38"/>
    <sheet name="VENEZUELA - Payments per govern" sheetId="39" r:id="rId3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I21" i="1"/>
  <c r="H21" i="1"/>
  <c r="G2" i="1"/>
  <c r="G3" i="1"/>
  <c r="G5" i="1"/>
  <c r="G12" i="1"/>
  <c r="G13" i="1"/>
  <c r="G15" i="1"/>
  <c r="G21" i="1"/>
  <c r="F21" i="1"/>
  <c r="E21" i="1"/>
  <c r="D21" i="1"/>
  <c r="C21" i="1"/>
  <c r="B21" i="1"/>
  <c r="J20" i="1"/>
  <c r="G20" i="1"/>
</calcChain>
</file>

<file path=xl/sharedStrings.xml><?xml version="1.0" encoding="utf-8"?>
<sst xmlns="http://schemas.openxmlformats.org/spreadsheetml/2006/main" count="2017" uniqueCount="188">
  <si>
    <t>Country</t>
  </si>
  <si>
    <t>Taxes 1</t>
  </si>
  <si>
    <t>Royalties</t>
  </si>
  <si>
    <t>Fees</t>
  </si>
  <si>
    <t>Bonuses</t>
  </si>
  <si>
    <t>Host governments entitlements (value NOK millions)</t>
  </si>
  <si>
    <t>Host governments entitlements (value USD)</t>
  </si>
  <si>
    <t>Host governments entitlements (mmboe)</t>
  </si>
  <si>
    <t>Total (value NOK millions)</t>
  </si>
  <si>
    <t>Total (value USD millions)</t>
  </si>
  <si>
    <t>Project</t>
  </si>
  <si>
    <t>Taxes</t>
  </si>
  <si>
    <t>Host governments entitlements (value in NOK)</t>
  </si>
  <si>
    <t>Host government entitlements (mmboe)</t>
  </si>
  <si>
    <t>Total (value in NOK)</t>
  </si>
  <si>
    <t>Algeria</t>
  </si>
  <si>
    <t>Statoil Algeria AS</t>
  </si>
  <si>
    <t>-</t>
  </si>
  <si>
    <t>ALGERIA</t>
  </si>
  <si>
    <t>Statoil Hassi Mouina AS</t>
  </si>
  <si>
    <t>Statoil North Africa Gas AS</t>
  </si>
  <si>
    <t>Statoil North Africa Oil AS</t>
  </si>
  <si>
    <t>In Amenas</t>
  </si>
  <si>
    <t>In Salah</t>
  </si>
  <si>
    <t>Total</t>
  </si>
  <si>
    <t>Host government entitlements (value)</t>
  </si>
  <si>
    <t>Angola</t>
  </si>
  <si>
    <t>Government</t>
  </si>
  <si>
    <t>Taxes paid in kind mmboe</t>
  </si>
  <si>
    <t>Taxes paid in kind in NOK million</t>
  </si>
  <si>
    <t>Australia</t>
  </si>
  <si>
    <t>Statoil Angola Block 15 AS</t>
  </si>
  <si>
    <t>Azerbaijan</t>
  </si>
  <si>
    <t>ANGOLA</t>
  </si>
  <si>
    <t>Statoil Angola Block 17 AS</t>
  </si>
  <si>
    <t>Statoil Angola Block 22 AS</t>
  </si>
  <si>
    <t>Statoil Angola Block 25 AS</t>
  </si>
  <si>
    <t>Brazil</t>
  </si>
  <si>
    <t>Statoil Angola Block 31 AS</t>
  </si>
  <si>
    <t>Canada</t>
  </si>
  <si>
    <t>Statoil Angola Block 39 AS</t>
  </si>
  <si>
    <t>Faroe Islands</t>
  </si>
  <si>
    <t>Statoil Angola Block 40 AS</t>
  </si>
  <si>
    <t>Statoil Dezassete AS</t>
  </si>
  <si>
    <t>Greenland</t>
  </si>
  <si>
    <t>Statoil Quatro AS</t>
  </si>
  <si>
    <t>Statoil operator?</t>
  </si>
  <si>
    <t>Statoil Trinta e Quatro AS</t>
  </si>
  <si>
    <t>Block 4/05</t>
  </si>
  <si>
    <t>Indonesia</t>
  </si>
  <si>
    <t>Block 15</t>
  </si>
  <si>
    <t>Iran</t>
  </si>
  <si>
    <t>Block 17</t>
  </si>
  <si>
    <t>Block 31</t>
  </si>
  <si>
    <t>Libya</t>
  </si>
  <si>
    <t>Statoil Apsheron AS</t>
  </si>
  <si>
    <t>AZERBAIJAN</t>
  </si>
  <si>
    <t>Statoil Shah Deniz AS</t>
  </si>
  <si>
    <t>ACG</t>
  </si>
  <si>
    <t>Nigeria</t>
  </si>
  <si>
    <t>Shah Deniz</t>
  </si>
  <si>
    <t xml:space="preserve">Ministry of Taxes Azerbaijan Government </t>
  </si>
  <si>
    <t>Norway</t>
  </si>
  <si>
    <t>Russia</t>
  </si>
  <si>
    <t>Sweden</t>
  </si>
  <si>
    <t>SOCAR (The State Oil Company of the Azerbaijan Republic)</t>
  </si>
  <si>
    <t>UK</t>
  </si>
  <si>
    <t>USA</t>
  </si>
  <si>
    <t>Statoil Brasil Oleo e Gas</t>
  </si>
  <si>
    <t>BRAZIL</t>
  </si>
  <si>
    <t>Agência Nacional do Petróleo, Gás Natural e Biocombustíveis</t>
  </si>
  <si>
    <t>Peregrino</t>
  </si>
  <si>
    <t>Statoil Canada Ltd.</t>
  </si>
  <si>
    <t>Ministerio da Fazenda</t>
  </si>
  <si>
    <t>CANADA</t>
  </si>
  <si>
    <t>Hibernia</t>
  </si>
  <si>
    <t>Exploration licences</t>
  </si>
  <si>
    <t>Host government entitlements (value in NOK millions)</t>
  </si>
  <si>
    <t>Total (value in NOK millions)</t>
  </si>
  <si>
    <t>Central Land Council</t>
  </si>
  <si>
    <t>AUSTRALIA</t>
  </si>
  <si>
    <t>Alberta Energy Regulator</t>
  </si>
  <si>
    <t>Department of Mines &amp; Energy</t>
  </si>
  <si>
    <t>National Offshore Petroleum</t>
  </si>
  <si>
    <t>Canada-Newfoundland and Labrador Offshore Petroleum Board</t>
  </si>
  <si>
    <t>Department of Finance Canada</t>
  </si>
  <si>
    <t>Exploration licences offshore</t>
  </si>
  <si>
    <t>Government of Alberta</t>
  </si>
  <si>
    <t>Exploration licences onshore</t>
  </si>
  <si>
    <t>Newfoundland Exchequer</t>
  </si>
  <si>
    <t>Receiver General for Canada</t>
  </si>
  <si>
    <t>Føroya Gjaldstova</t>
  </si>
  <si>
    <t>Revenu Québec</t>
  </si>
  <si>
    <t>Statoil Færøyene AS</t>
  </si>
  <si>
    <t>FAROE ISLANDS</t>
  </si>
  <si>
    <t>PT Statoil Indonesia</t>
  </si>
  <si>
    <t>Bureau of Minerals and Petroleum, Greenland</t>
  </si>
  <si>
    <t>INDONESIA</t>
  </si>
  <si>
    <t>GREENLAND</t>
  </si>
  <si>
    <t>Statoil Greenland AS</t>
  </si>
  <si>
    <t>Stavanger kemnerkontor</t>
  </si>
  <si>
    <t>Kas Negara</t>
  </si>
  <si>
    <t xml:space="preserve">Country </t>
  </si>
  <si>
    <t>Statoil Iran AS</t>
  </si>
  <si>
    <t>IRAN</t>
  </si>
  <si>
    <t>Sazmane Omoore Maliatie</t>
  </si>
  <si>
    <t>Statoil Murzuq AS</t>
  </si>
  <si>
    <t>230.2 -</t>
  </si>
  <si>
    <t>LIBYA</t>
  </si>
  <si>
    <t>Saga Petroleum Mabruk AS</t>
  </si>
  <si>
    <t>National Oil Corporation</t>
  </si>
  <si>
    <t>Mabruk</t>
  </si>
  <si>
    <t>Murzuq</t>
  </si>
  <si>
    <t>Tax Department Libya</t>
  </si>
  <si>
    <t>MOZAMBIQUE</t>
  </si>
  <si>
    <t>BNA - Banco Nacional de Angola</t>
  </si>
  <si>
    <t>Statoil Nigeria AS</t>
  </si>
  <si>
    <t>NIGERIA</t>
  </si>
  <si>
    <t>Statoil Nigeria Ltd</t>
  </si>
  <si>
    <t>Sonangol EP</t>
  </si>
  <si>
    <t>Agbami</t>
  </si>
  <si>
    <t>Statoil Petroleum AS</t>
  </si>
  <si>
    <t>NORWAY</t>
  </si>
  <si>
    <t>Licences Barents Sea East</t>
  </si>
  <si>
    <t>Licences East</t>
  </si>
  <si>
    <t>Oljedirektoratet</t>
  </si>
  <si>
    <t>Licences Norwegian Sea</t>
  </si>
  <si>
    <t>Oljeskattekontoret</t>
  </si>
  <si>
    <t>Agence Alnaft</t>
  </si>
  <si>
    <t>Licences South</t>
  </si>
  <si>
    <t>Licences Utsira High</t>
  </si>
  <si>
    <t>Sonatrach</t>
  </si>
  <si>
    <t>Licences West</t>
  </si>
  <si>
    <t>Skatteverket Stockholm</t>
  </si>
  <si>
    <t>Operations Mid Norway</t>
  </si>
  <si>
    <t>RUSSIA</t>
  </si>
  <si>
    <t>Treasury of the Russian Federation</t>
  </si>
  <si>
    <t>Operations West</t>
  </si>
  <si>
    <t>Y</t>
  </si>
  <si>
    <t>Bakken</t>
  </si>
  <si>
    <t>Statoil UK Ltd</t>
  </si>
  <si>
    <t>Department of Energy and Climate Change</t>
  </si>
  <si>
    <t>N</t>
  </si>
  <si>
    <t>Ceasar Tonga</t>
  </si>
  <si>
    <t>HM Revenue &amp; Customs</t>
  </si>
  <si>
    <t>Eagle Ford</t>
  </si>
  <si>
    <t>Marcellus</t>
  </si>
  <si>
    <t>Q</t>
  </si>
  <si>
    <t>Rocky Mountain</t>
  </si>
  <si>
    <t>Tahiti</t>
  </si>
  <si>
    <t>VENEZUELA</t>
  </si>
  <si>
    <t>Joint</t>
  </si>
  <si>
    <t>Kharyaga</t>
  </si>
  <si>
    <t>Other</t>
  </si>
  <si>
    <t>Statoil International Venezuela AS</t>
  </si>
  <si>
    <t>Terra Nova</t>
  </si>
  <si>
    <t>Bressay</t>
  </si>
  <si>
    <t>Mariner</t>
  </si>
  <si>
    <t>Mariner east</t>
  </si>
  <si>
    <t>total verified (not in report)</t>
  </si>
  <si>
    <t>City of Kenedy, Texas</t>
  </si>
  <si>
    <t>Commonwealth of Pennsylvania</t>
  </si>
  <si>
    <t>Montana Department of Revenue</t>
  </si>
  <si>
    <t>Statoil Sverige Kharyaga AB</t>
  </si>
  <si>
    <t>Office of Natural Resources Revenue</t>
  </si>
  <si>
    <t>Park Board of the City of Williston</t>
  </si>
  <si>
    <t>Pennsylvania Department of Revenue</t>
  </si>
  <si>
    <t>Central Bank of Nigeria Education Tax</t>
  </si>
  <si>
    <t>Nigerian National Petroleum Corp.</t>
  </si>
  <si>
    <t>Statoil O&amp;G Mozambique AS</t>
  </si>
  <si>
    <t>Statoil Indonesia AS</t>
  </si>
  <si>
    <t>Statoil Indonesia Halmahera II AS</t>
  </si>
  <si>
    <t>Statoil Indonesia Karama AS</t>
  </si>
  <si>
    <t>Statoil Indonesia North Ganal AS</t>
  </si>
  <si>
    <t>Statoil Indonesia North Makassar S. AS</t>
  </si>
  <si>
    <t>Statoil Indonesia Obi AS</t>
  </si>
  <si>
    <t>Statoil Indonesia West Papua IV AS</t>
  </si>
  <si>
    <t>Leismer</t>
  </si>
  <si>
    <t>Railroad Commission of Texas</t>
  </si>
  <si>
    <t>Roosevelt Country Montana</t>
  </si>
  <si>
    <t>State of Montana</t>
  </si>
  <si>
    <t>Statoil Sincor AS</t>
  </si>
  <si>
    <t>Statoil Venezuela AS</t>
  </si>
  <si>
    <t>State of North Dakota</t>
  </si>
  <si>
    <t>State of Texas</t>
  </si>
  <si>
    <t>State of West Virginia</t>
  </si>
  <si>
    <t>Texas Comptroller of Public Accounts</t>
  </si>
  <si>
    <t>West Virginia Department of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</si>
</sst>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#,###"/>
  </numFmts>
  <fonts count="8" x14ac:knownFonts="1">
    <font>
      <sz val="1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/>
    <xf numFmtId="164" fontId="3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wrapText="1"/>
    </xf>
    <xf numFmtId="165" fontId="3" fillId="0" borderId="1" xfId="0" applyNumberFormat="1" applyFont="1" applyBorder="1" applyAlignment="1"/>
    <xf numFmtId="0" fontId="2" fillId="0" borderId="1" xfId="0" applyFont="1" applyBorder="1" applyAlignment="1"/>
    <xf numFmtId="164" fontId="1" fillId="0" borderId="1" xfId="0" applyNumberFormat="1" applyFont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/>
    <xf numFmtId="0" fontId="6" fillId="0" borderId="1" xfId="0" applyFont="1" applyBorder="1" applyAlignment="1">
      <alignment wrapText="1"/>
    </xf>
    <xf numFmtId="164" fontId="4" fillId="0" borderId="1" xfId="0" applyNumberFormat="1" applyFont="1" applyBorder="1" applyAlignment="1"/>
    <xf numFmtId="164" fontId="3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/>
    <xf numFmtId="164" fontId="7" fillId="0" borderId="1" xfId="0" applyNumberFormat="1" applyFont="1" applyBorder="1"/>
    <xf numFmtId="0" fontId="7" fillId="0" borderId="1" xfId="0" applyFont="1" applyBorder="1"/>
    <xf numFmtId="0" fontId="1" fillId="0" borderId="1" xfId="0" applyFont="1" applyBorder="1"/>
    <xf numFmtId="2" fontId="3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2.6640625" customWidth="1"/>
    <col min="5" max="5" width="17.5" customWidth="1"/>
    <col min="6" max="6" width="17.332031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4" t="s">
        <v>15</v>
      </c>
      <c r="B2" s="6">
        <v>1568.1</v>
      </c>
      <c r="C2" s="4"/>
      <c r="D2" s="4">
        <v>0.4</v>
      </c>
      <c r="E2" s="4"/>
      <c r="F2" s="6">
        <v>3524.2</v>
      </c>
      <c r="G2" s="4">
        <f t="shared" ref="G2:G3" si="0">F2/8.35</f>
        <v>422.05988023952096</v>
      </c>
      <c r="H2" s="4">
        <v>9.1999999999999993</v>
      </c>
      <c r="I2" s="6">
        <v>5092.8</v>
      </c>
      <c r="J2" s="6">
        <f t="shared" ref="J2:J20" si="1">I2/8.35</f>
        <v>609.91616766467075</v>
      </c>
    </row>
    <row r="3" spans="1:27" ht="15.75" customHeight="1" x14ac:dyDescent="0.15">
      <c r="A3" s="4" t="s">
        <v>26</v>
      </c>
      <c r="B3" s="6">
        <v>4870.8999999999996</v>
      </c>
      <c r="C3" s="4"/>
      <c r="D3" s="4"/>
      <c r="E3" s="4"/>
      <c r="F3" s="6">
        <v>18080.599999999999</v>
      </c>
      <c r="G3" s="4">
        <f t="shared" si="0"/>
        <v>2165.3413173652693</v>
      </c>
      <c r="H3" s="4">
        <v>29.1</v>
      </c>
      <c r="I3" s="6">
        <v>22951.5</v>
      </c>
      <c r="J3" s="6">
        <f t="shared" si="1"/>
        <v>2748.6826347305391</v>
      </c>
    </row>
    <row r="4" spans="1:27" ht="15.75" customHeight="1" x14ac:dyDescent="0.15">
      <c r="A4" s="4" t="s">
        <v>30</v>
      </c>
      <c r="B4" s="4"/>
      <c r="C4" s="4"/>
      <c r="D4" s="4">
        <v>2.6</v>
      </c>
      <c r="E4" s="4"/>
      <c r="F4" s="4"/>
      <c r="G4" s="4"/>
      <c r="H4" s="4"/>
      <c r="I4" s="4">
        <v>2.6</v>
      </c>
      <c r="J4" s="6">
        <f t="shared" si="1"/>
        <v>0.31137724550898205</v>
      </c>
    </row>
    <row r="5" spans="1:27" ht="15.75" customHeight="1" x14ac:dyDescent="0.15">
      <c r="A5" s="4" t="s">
        <v>32</v>
      </c>
      <c r="B5" s="6">
        <v>1288.5999999999999</v>
      </c>
      <c r="C5" s="4"/>
      <c r="D5" s="4"/>
      <c r="E5" s="4"/>
      <c r="F5" s="6">
        <v>8777.6</v>
      </c>
      <c r="G5" s="4">
        <f>F5/8.35</f>
        <v>1051.2095808383235</v>
      </c>
      <c r="H5" s="4">
        <v>14.3</v>
      </c>
      <c r="I5" s="6">
        <v>10066.200000000001</v>
      </c>
      <c r="J5" s="6">
        <f t="shared" si="1"/>
        <v>1205.5329341317367</v>
      </c>
    </row>
    <row r="6" spans="1:27" ht="15.75" customHeight="1" x14ac:dyDescent="0.15">
      <c r="A6" s="4" t="s">
        <v>37</v>
      </c>
      <c r="B6" s="4">
        <v>49.9</v>
      </c>
      <c r="C6" s="4">
        <v>865.2</v>
      </c>
      <c r="D6" s="4">
        <v>318</v>
      </c>
      <c r="E6" s="4"/>
      <c r="F6" s="4"/>
      <c r="G6" s="4"/>
      <c r="H6" s="4"/>
      <c r="I6" s="6">
        <v>1233.0999999999999</v>
      </c>
      <c r="J6" s="6">
        <f t="shared" si="1"/>
        <v>147.67664670658681</v>
      </c>
    </row>
    <row r="7" spans="1:27" ht="15.75" customHeight="1" x14ac:dyDescent="0.15">
      <c r="A7" s="4" t="s">
        <v>39</v>
      </c>
      <c r="B7" s="4">
        <v>1.9</v>
      </c>
      <c r="C7" s="4">
        <v>768.2</v>
      </c>
      <c r="D7" s="4">
        <v>16.5</v>
      </c>
      <c r="E7" s="4"/>
      <c r="F7" s="4"/>
      <c r="G7" s="4"/>
      <c r="H7" s="4"/>
      <c r="I7" s="4">
        <v>786.7</v>
      </c>
      <c r="J7" s="6">
        <f t="shared" si="1"/>
        <v>94.215568862275461</v>
      </c>
    </row>
    <row r="8" spans="1:27" ht="15.75" customHeight="1" x14ac:dyDescent="0.15">
      <c r="A8" s="4" t="s">
        <v>41</v>
      </c>
      <c r="B8" s="4"/>
      <c r="C8" s="4"/>
      <c r="D8" s="4">
        <v>19.3</v>
      </c>
      <c r="E8" s="4"/>
      <c r="F8" s="4"/>
      <c r="G8" s="4"/>
      <c r="H8" s="4"/>
      <c r="I8" s="4">
        <v>19.3</v>
      </c>
      <c r="J8" s="6">
        <f t="shared" si="1"/>
        <v>2.3113772455089823</v>
      </c>
    </row>
    <row r="9" spans="1:27" ht="15.75" customHeight="1" x14ac:dyDescent="0.15">
      <c r="A9" s="4" t="s">
        <v>44</v>
      </c>
      <c r="B9" s="4"/>
      <c r="C9" s="4"/>
      <c r="D9" s="4">
        <v>0.1</v>
      </c>
      <c r="E9" s="4"/>
      <c r="F9" s="4"/>
      <c r="G9" s="4"/>
      <c r="H9" s="4"/>
      <c r="I9" s="4">
        <v>0.1</v>
      </c>
      <c r="J9" s="6">
        <f t="shared" si="1"/>
        <v>1.1976047904191617E-2</v>
      </c>
    </row>
    <row r="10" spans="1:27" ht="15.75" customHeight="1" x14ac:dyDescent="0.15">
      <c r="A10" s="4" t="s">
        <v>49</v>
      </c>
      <c r="B10" s="4">
        <v>0.2</v>
      </c>
      <c r="C10" s="4"/>
      <c r="D10" s="4">
        <v>1.9</v>
      </c>
      <c r="E10" s="4"/>
      <c r="F10" s="4"/>
      <c r="G10" s="4"/>
      <c r="H10" s="4"/>
      <c r="I10" s="4">
        <v>2.1</v>
      </c>
      <c r="J10" s="6">
        <f t="shared" si="1"/>
        <v>0.25149700598802399</v>
      </c>
    </row>
    <row r="11" spans="1:27" ht="15.75" customHeight="1" x14ac:dyDescent="0.15">
      <c r="A11" s="4" t="s">
        <v>51</v>
      </c>
      <c r="B11" s="4">
        <v>0.5</v>
      </c>
      <c r="C11" s="4"/>
      <c r="D11" s="4"/>
      <c r="E11" s="4"/>
      <c r="F11" s="4"/>
      <c r="G11" s="4"/>
      <c r="H11" s="4"/>
      <c r="I11" s="4">
        <v>0.5</v>
      </c>
      <c r="J11" s="6">
        <f t="shared" si="1"/>
        <v>5.9880239520958084E-2</v>
      </c>
    </row>
    <row r="12" spans="1:27" ht="15.75" customHeight="1" x14ac:dyDescent="0.15">
      <c r="A12" s="4" t="s">
        <v>54</v>
      </c>
      <c r="B12" s="4">
        <v>277.60000000000002</v>
      </c>
      <c r="C12" s="4"/>
      <c r="D12" s="4"/>
      <c r="E12" s="4"/>
      <c r="F12" s="4">
        <v>314.2</v>
      </c>
      <c r="G12" s="4">
        <f t="shared" ref="G12:G13" si="2">F12/8.35</f>
        <v>37.628742514970057</v>
      </c>
      <c r="H12" s="4">
        <v>0.5</v>
      </c>
      <c r="I12" s="4">
        <v>591.79999999999995</v>
      </c>
      <c r="J12" s="6">
        <f t="shared" si="1"/>
        <v>70.874251497005986</v>
      </c>
    </row>
    <row r="13" spans="1:27" ht="15.75" customHeight="1" x14ac:dyDescent="0.15">
      <c r="A13" s="4" t="s">
        <v>59</v>
      </c>
      <c r="B13" s="6">
        <v>2948</v>
      </c>
      <c r="C13" s="4"/>
      <c r="D13" s="4">
        <v>360</v>
      </c>
      <c r="E13" s="4"/>
      <c r="F13" s="6">
        <v>1873.4</v>
      </c>
      <c r="G13" s="4">
        <f t="shared" si="2"/>
        <v>224.35928143712576</v>
      </c>
      <c r="H13" s="4">
        <v>3</v>
      </c>
      <c r="I13" s="6">
        <v>5181.3999999999996</v>
      </c>
      <c r="J13" s="6">
        <f t="shared" si="1"/>
        <v>620.5269461077844</v>
      </c>
    </row>
    <row r="14" spans="1:27" ht="15.75" customHeight="1" x14ac:dyDescent="0.15">
      <c r="A14" s="4" t="s">
        <v>62</v>
      </c>
      <c r="B14" s="6">
        <v>89679.7</v>
      </c>
      <c r="C14" s="4"/>
      <c r="D14" s="4">
        <v>648.79999999999995</v>
      </c>
      <c r="E14" s="4"/>
      <c r="F14" s="4"/>
      <c r="G14" s="4"/>
      <c r="H14" s="4"/>
      <c r="I14" s="6">
        <v>90328.5</v>
      </c>
      <c r="J14" s="6">
        <f t="shared" si="1"/>
        <v>10817.784431137725</v>
      </c>
    </row>
    <row r="15" spans="1:27" ht="15.75" customHeight="1" x14ac:dyDescent="0.15">
      <c r="A15" s="4" t="s">
        <v>63</v>
      </c>
      <c r="B15" s="4"/>
      <c r="C15" s="4"/>
      <c r="D15" s="4"/>
      <c r="E15" s="4"/>
      <c r="F15" s="4">
        <v>728.9</v>
      </c>
      <c r="G15" s="4">
        <f>F15/8.35</f>
        <v>87.293413173652695</v>
      </c>
      <c r="H15" s="4">
        <v>1.2</v>
      </c>
      <c r="I15" s="4">
        <v>728.9</v>
      </c>
      <c r="J15" s="6">
        <f t="shared" si="1"/>
        <v>87.293413173652695</v>
      </c>
    </row>
    <row r="16" spans="1:27" ht="15.75" customHeight="1" x14ac:dyDescent="0.15">
      <c r="A16" s="4" t="s">
        <v>64</v>
      </c>
      <c r="B16" s="4">
        <v>16.100000000000001</v>
      </c>
      <c r="C16" s="4"/>
      <c r="D16" s="4"/>
      <c r="E16" s="4"/>
      <c r="F16" s="4"/>
      <c r="G16" s="4"/>
      <c r="H16" s="4"/>
      <c r="I16" s="4">
        <v>16.100000000000001</v>
      </c>
      <c r="J16" s="6">
        <f t="shared" si="1"/>
        <v>1.9281437125748506</v>
      </c>
    </row>
    <row r="17" spans="1:27" ht="15.75" customHeight="1" x14ac:dyDescent="0.15">
      <c r="A17" s="4" t="s">
        <v>66</v>
      </c>
      <c r="B17" s="4">
        <v>87.1</v>
      </c>
      <c r="C17" s="4"/>
      <c r="D17" s="4">
        <v>11.3</v>
      </c>
      <c r="E17" s="4"/>
      <c r="F17" s="4"/>
      <c r="G17" s="4"/>
      <c r="H17" s="4"/>
      <c r="I17" s="4">
        <v>98.4</v>
      </c>
      <c r="J17" s="6">
        <f t="shared" si="1"/>
        <v>11.784431137724551</v>
      </c>
    </row>
    <row r="18" spans="1:27" ht="15.75" customHeight="1" x14ac:dyDescent="0.15">
      <c r="A18" s="4" t="s">
        <v>67</v>
      </c>
      <c r="B18" s="4">
        <v>245.6</v>
      </c>
      <c r="C18" s="4">
        <v>585.5</v>
      </c>
      <c r="D18" s="4">
        <v>50.4</v>
      </c>
      <c r="E18" s="4">
        <v>75.7</v>
      </c>
      <c r="F18" s="4"/>
      <c r="G18" s="4"/>
      <c r="H18" s="4"/>
      <c r="I18" s="4">
        <v>957.2</v>
      </c>
      <c r="J18" s="6">
        <f t="shared" si="1"/>
        <v>114.63473053892217</v>
      </c>
    </row>
    <row r="19" spans="1:27" ht="15.75" customHeight="1" x14ac:dyDescent="0.15">
      <c r="A19" s="4" t="s">
        <v>153</v>
      </c>
      <c r="B19" s="4">
        <v>0.2</v>
      </c>
      <c r="C19" s="4"/>
      <c r="D19" s="4">
        <v>1.2</v>
      </c>
      <c r="E19" s="4"/>
      <c r="F19" s="4"/>
      <c r="G19" s="4"/>
      <c r="H19" s="4"/>
      <c r="I19" s="4">
        <v>1.4</v>
      </c>
      <c r="J19" s="6">
        <f t="shared" si="1"/>
        <v>0.16766467065868262</v>
      </c>
    </row>
    <row r="20" spans="1:27" ht="15.75" customHeight="1" x14ac:dyDescent="0.15">
      <c r="A20" s="7" t="s">
        <v>24</v>
      </c>
      <c r="B20" s="13">
        <v>101034.5</v>
      </c>
      <c r="C20" s="13">
        <v>2218.9</v>
      </c>
      <c r="D20" s="13">
        <v>1430.5</v>
      </c>
      <c r="E20" s="7">
        <v>75.7</v>
      </c>
      <c r="F20" s="13">
        <v>33298.9</v>
      </c>
      <c r="G20" s="7">
        <f>F20/8.35</f>
        <v>3987.8922155688624</v>
      </c>
      <c r="H20" s="7">
        <v>57.3</v>
      </c>
      <c r="I20" s="13">
        <v>138058.5</v>
      </c>
      <c r="J20" s="13">
        <f t="shared" si="1"/>
        <v>16533.952095808385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15">
      <c r="A21" s="24" t="s">
        <v>159</v>
      </c>
      <c r="B21" s="25">
        <f t="shared" ref="B21:J21" si="3">SUM(B2:B19)</f>
        <v>101034.40000000001</v>
      </c>
      <c r="C21" s="26">
        <f t="shared" si="3"/>
        <v>2218.9</v>
      </c>
      <c r="D21" s="26">
        <f t="shared" si="3"/>
        <v>1430.5</v>
      </c>
      <c r="E21" s="26">
        <f t="shared" si="3"/>
        <v>75.7</v>
      </c>
      <c r="F21" s="25">
        <f t="shared" si="3"/>
        <v>33298.9</v>
      </c>
      <c r="G21" s="26">
        <f t="shared" si="3"/>
        <v>3987.8922155688629</v>
      </c>
      <c r="H21" s="26">
        <f t="shared" si="3"/>
        <v>57.3</v>
      </c>
      <c r="I21" s="25">
        <f t="shared" si="3"/>
        <v>138058.6</v>
      </c>
      <c r="J21" s="25">
        <f t="shared" si="3"/>
        <v>16533.964071856284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1" topLeftCell="A2" activePane="bottomLeft" state="frozen"/>
      <selection pane="bottomLeft" activeCell="H6" sqref="B2:H6"/>
    </sheetView>
  </sheetViews>
  <sheetFormatPr baseColWidth="10" defaultColWidth="14.5" defaultRowHeight="15.75" customHeight="1" x14ac:dyDescent="0.15"/>
  <cols>
    <col min="1" max="1" width="20.66406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55</v>
      </c>
      <c r="B2" s="28">
        <v>603.1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603.1</v>
      </c>
      <c r="I2" s="5" t="s">
        <v>56</v>
      </c>
    </row>
    <row r="3" spans="1:26" ht="15.75" customHeight="1" x14ac:dyDescent="0.15">
      <c r="A3" s="4" t="s">
        <v>57</v>
      </c>
      <c r="B3" s="28">
        <v>685.5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685.5</v>
      </c>
      <c r="I3" s="5" t="s">
        <v>56</v>
      </c>
    </row>
    <row r="4" spans="1:26" ht="15.75" customHeight="1" x14ac:dyDescent="0.15">
      <c r="A4" s="4" t="s">
        <v>58</v>
      </c>
      <c r="B4" s="28" t="s">
        <v>17</v>
      </c>
      <c r="C4" s="28" t="s">
        <v>17</v>
      </c>
      <c r="D4" s="28" t="s">
        <v>17</v>
      </c>
      <c r="E4" s="28" t="s">
        <v>17</v>
      </c>
      <c r="F4" s="28">
        <v>8244.4</v>
      </c>
      <c r="G4" s="28">
        <v>12.7</v>
      </c>
      <c r="H4" s="28">
        <v>8244.4</v>
      </c>
      <c r="I4" s="5" t="s">
        <v>56</v>
      </c>
    </row>
    <row r="5" spans="1:26" ht="15.75" customHeight="1" x14ac:dyDescent="0.15">
      <c r="A5" s="4" t="s">
        <v>60</v>
      </c>
      <c r="B5" s="28" t="s">
        <v>17</v>
      </c>
      <c r="C5" s="28" t="s">
        <v>17</v>
      </c>
      <c r="D5" s="28" t="s">
        <v>17</v>
      </c>
      <c r="E5" s="28" t="s">
        <v>17</v>
      </c>
      <c r="F5" s="28">
        <v>533.1</v>
      </c>
      <c r="G5" s="28">
        <v>1.6</v>
      </c>
      <c r="H5" s="28">
        <v>533.1</v>
      </c>
      <c r="I5" s="5" t="s">
        <v>56</v>
      </c>
    </row>
    <row r="6" spans="1:26" ht="15.75" customHeight="1" x14ac:dyDescent="0.15">
      <c r="A6" s="7" t="s">
        <v>24</v>
      </c>
      <c r="B6" s="29">
        <v>1288.5999999999999</v>
      </c>
      <c r="C6" s="29" t="s">
        <v>17</v>
      </c>
      <c r="D6" s="29" t="s">
        <v>17</v>
      </c>
      <c r="E6" s="29" t="s">
        <v>17</v>
      </c>
      <c r="F6" s="29">
        <v>8777.6</v>
      </c>
      <c r="G6" s="29">
        <v>14.3</v>
      </c>
      <c r="H6" s="29">
        <v>10066.200000000001</v>
      </c>
      <c r="I6" s="5" t="s">
        <v>56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H4" sqref="B2:H4"/>
    </sheetView>
  </sheetViews>
  <sheetFormatPr baseColWidth="10" defaultColWidth="14.5" defaultRowHeight="15.75" customHeight="1" x14ac:dyDescent="0.15"/>
  <cols>
    <col min="1" max="1" width="45.6640625" customWidth="1"/>
    <col min="2" max="2" width="8.6640625" customWidth="1"/>
    <col min="3" max="3" width="9.83203125" customWidth="1"/>
    <col min="4" max="4" width="5.5" customWidth="1"/>
    <col min="5" max="5" width="9.5" customWidth="1"/>
    <col min="6" max="6" width="36.6640625" customWidth="1"/>
    <col min="7" max="7" width="38.6640625" customWidth="1"/>
    <col min="8" max="8" width="12.66406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61</v>
      </c>
      <c r="B2" s="28">
        <v>1288.5999999999999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1288.5999999999999</v>
      </c>
      <c r="I2" s="5" t="s">
        <v>56</v>
      </c>
    </row>
    <row r="3" spans="1:26" ht="15.75" customHeight="1" x14ac:dyDescent="0.15">
      <c r="A3" s="4" t="s">
        <v>65</v>
      </c>
      <c r="B3" s="28" t="s">
        <v>17</v>
      </c>
      <c r="C3" s="28" t="s">
        <v>17</v>
      </c>
      <c r="D3" s="28" t="s">
        <v>17</v>
      </c>
      <c r="E3" s="28" t="s">
        <v>17</v>
      </c>
      <c r="F3" s="28">
        <v>8777.6</v>
      </c>
      <c r="G3" s="28">
        <v>14.3</v>
      </c>
      <c r="H3" s="28">
        <v>8777.6</v>
      </c>
      <c r="I3" s="5" t="s">
        <v>56</v>
      </c>
    </row>
    <row r="4" spans="1:26" ht="15.75" customHeight="1" x14ac:dyDescent="0.15">
      <c r="A4" s="7" t="s">
        <v>24</v>
      </c>
      <c r="B4" s="29">
        <v>1288.5999999999999</v>
      </c>
      <c r="C4" s="29" t="s">
        <v>17</v>
      </c>
      <c r="D4" s="29" t="s">
        <v>17</v>
      </c>
      <c r="E4" s="29" t="s">
        <v>17</v>
      </c>
      <c r="F4" s="29">
        <v>8777.6</v>
      </c>
      <c r="G4" s="29">
        <v>14.3</v>
      </c>
      <c r="H4" s="29">
        <v>10066.200000000001</v>
      </c>
      <c r="I4" s="5" t="s">
        <v>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H5" sqref="B2:H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68</v>
      </c>
      <c r="B2" s="28">
        <v>49.9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49.9</v>
      </c>
      <c r="I2" s="5" t="s">
        <v>69</v>
      </c>
    </row>
    <row r="3" spans="1:26" ht="15.75" customHeight="1" x14ac:dyDescent="0.15">
      <c r="A3" s="4" t="s">
        <v>71</v>
      </c>
      <c r="B3" s="28" t="s">
        <v>17</v>
      </c>
      <c r="C3" s="28">
        <v>865.2</v>
      </c>
      <c r="D3" s="28">
        <v>317.3</v>
      </c>
      <c r="E3" s="28" t="s">
        <v>17</v>
      </c>
      <c r="F3" s="28" t="s">
        <v>17</v>
      </c>
      <c r="G3" s="28" t="s">
        <v>17</v>
      </c>
      <c r="H3" s="28">
        <v>1182.5</v>
      </c>
      <c r="I3" s="5" t="s">
        <v>69</v>
      </c>
    </row>
    <row r="4" spans="1:26" ht="15.75" customHeight="1" x14ac:dyDescent="0.15">
      <c r="A4" s="4" t="s">
        <v>76</v>
      </c>
      <c r="B4" s="28" t="s">
        <v>17</v>
      </c>
      <c r="C4" s="28" t="s">
        <v>17</v>
      </c>
      <c r="D4" s="28">
        <v>0.8</v>
      </c>
      <c r="E4" s="28" t="s">
        <v>17</v>
      </c>
      <c r="F4" s="28" t="s">
        <v>17</v>
      </c>
      <c r="G4" s="28" t="s">
        <v>17</v>
      </c>
      <c r="H4" s="28">
        <v>0.8</v>
      </c>
      <c r="I4" s="5" t="s">
        <v>69</v>
      </c>
    </row>
    <row r="5" spans="1:26" ht="15.75" customHeight="1" x14ac:dyDescent="0.15">
      <c r="A5" s="7" t="s">
        <v>24</v>
      </c>
      <c r="B5" s="29">
        <v>49.9</v>
      </c>
      <c r="C5" s="29">
        <v>865.2</v>
      </c>
      <c r="D5" s="29">
        <v>318</v>
      </c>
      <c r="E5" s="29" t="s">
        <v>17</v>
      </c>
      <c r="F5" s="29" t="s">
        <v>17</v>
      </c>
      <c r="G5" s="29" t="s">
        <v>17</v>
      </c>
      <c r="H5" s="29">
        <v>1233.0999999999999</v>
      </c>
      <c r="I5" s="12" t="s">
        <v>69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H4" sqref="B2:H4"/>
    </sheetView>
  </sheetViews>
  <sheetFormatPr baseColWidth="10" defaultColWidth="14.5" defaultRowHeight="15.75" customHeight="1" x14ac:dyDescent="0.15"/>
  <cols>
    <col min="1" max="1" width="55.8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70</v>
      </c>
      <c r="B2" s="28" t="s">
        <v>17</v>
      </c>
      <c r="C2" s="28" t="s">
        <v>17</v>
      </c>
      <c r="D2" s="28">
        <v>15.8</v>
      </c>
      <c r="E2" s="28" t="s">
        <v>17</v>
      </c>
      <c r="F2" s="28" t="s">
        <v>17</v>
      </c>
      <c r="G2" s="28" t="s">
        <v>17</v>
      </c>
      <c r="H2" s="28">
        <v>15.8</v>
      </c>
      <c r="I2" s="5" t="s">
        <v>69</v>
      </c>
    </row>
    <row r="3" spans="1:26" ht="15.75" customHeight="1" x14ac:dyDescent="0.15">
      <c r="A3" s="4" t="s">
        <v>73</v>
      </c>
      <c r="B3" s="28">
        <v>49.9</v>
      </c>
      <c r="C3" s="28">
        <v>865.2</v>
      </c>
      <c r="D3" s="28">
        <v>302.2</v>
      </c>
      <c r="E3" s="28" t="s">
        <v>17</v>
      </c>
      <c r="F3" s="28" t="s">
        <v>17</v>
      </c>
      <c r="G3" s="28" t="s">
        <v>17</v>
      </c>
      <c r="H3" s="28">
        <v>1217.3</v>
      </c>
      <c r="I3" s="5" t="s">
        <v>69</v>
      </c>
    </row>
    <row r="4" spans="1:26" ht="15.75" customHeight="1" x14ac:dyDescent="0.15">
      <c r="A4" s="7" t="s">
        <v>24</v>
      </c>
      <c r="B4" s="29">
        <v>49.9</v>
      </c>
      <c r="C4" s="29">
        <v>865.2</v>
      </c>
      <c r="D4" s="29">
        <v>318</v>
      </c>
      <c r="E4" s="29" t="s">
        <v>17</v>
      </c>
      <c r="F4" s="29" t="s">
        <v>17</v>
      </c>
      <c r="G4" s="29" t="s">
        <v>17</v>
      </c>
      <c r="H4" s="29">
        <v>1233.0999999999999</v>
      </c>
      <c r="I4" s="5" t="s">
        <v>69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1" topLeftCell="A2" activePane="bottomLeft" state="frozen"/>
      <selection pane="bottomLeft" activeCell="H7" sqref="B2:H7"/>
    </sheetView>
  </sheetViews>
  <sheetFormatPr baseColWidth="10" defaultColWidth="14.5" defaultRowHeight="15.75" customHeight="1" x14ac:dyDescent="0.15"/>
  <cols>
    <col min="1" max="1" width="26.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72</v>
      </c>
      <c r="B2" s="28">
        <v>1.9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1.9</v>
      </c>
      <c r="I2" s="5" t="s">
        <v>74</v>
      </c>
    </row>
    <row r="3" spans="1:26" ht="15.75" customHeight="1" x14ac:dyDescent="0.15">
      <c r="A3" s="4" t="s">
        <v>75</v>
      </c>
      <c r="B3" s="28" t="s">
        <v>17</v>
      </c>
      <c r="C3" s="28">
        <v>335.8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335.8</v>
      </c>
      <c r="I3" s="5" t="s">
        <v>74</v>
      </c>
    </row>
    <row r="4" spans="1:26" ht="15.75" customHeight="1" x14ac:dyDescent="0.15">
      <c r="A4" s="4" t="s">
        <v>177</v>
      </c>
      <c r="B4" s="28" t="s">
        <v>17</v>
      </c>
      <c r="C4" s="28">
        <v>130</v>
      </c>
      <c r="D4" s="28">
        <v>10.5</v>
      </c>
      <c r="E4" s="28" t="s">
        <v>17</v>
      </c>
      <c r="F4" s="28" t="s">
        <v>17</v>
      </c>
      <c r="G4" s="28" t="s">
        <v>17</v>
      </c>
      <c r="H4" s="28">
        <v>140.5</v>
      </c>
      <c r="I4" s="5" t="s">
        <v>74</v>
      </c>
    </row>
    <row r="5" spans="1:26" ht="15.75" customHeight="1" x14ac:dyDescent="0.15">
      <c r="A5" s="4" t="s">
        <v>155</v>
      </c>
      <c r="B5" s="28" t="s">
        <v>17</v>
      </c>
      <c r="C5" s="28">
        <v>302.39999999999998</v>
      </c>
      <c r="D5" s="28" t="s">
        <v>17</v>
      </c>
      <c r="E5" s="28" t="s">
        <v>17</v>
      </c>
      <c r="F5" s="28" t="s">
        <v>17</v>
      </c>
      <c r="G5" s="28" t="s">
        <v>17</v>
      </c>
      <c r="H5" s="28">
        <v>302.39999999999998</v>
      </c>
      <c r="I5" s="5" t="s">
        <v>74</v>
      </c>
    </row>
    <row r="6" spans="1:26" ht="15.75" customHeight="1" x14ac:dyDescent="0.15">
      <c r="A6" s="4" t="s">
        <v>86</v>
      </c>
      <c r="B6" s="28" t="s">
        <v>17</v>
      </c>
      <c r="C6" s="28" t="s">
        <v>17</v>
      </c>
      <c r="D6" s="28">
        <v>6</v>
      </c>
      <c r="E6" s="28" t="s">
        <v>17</v>
      </c>
      <c r="F6" s="28" t="s">
        <v>17</v>
      </c>
      <c r="G6" s="28" t="s">
        <v>17</v>
      </c>
      <c r="H6" s="28">
        <v>6</v>
      </c>
      <c r="I6" s="5" t="s">
        <v>74</v>
      </c>
    </row>
    <row r="7" spans="1:26" ht="15.75" customHeight="1" x14ac:dyDescent="0.15">
      <c r="A7" s="7" t="s">
        <v>24</v>
      </c>
      <c r="B7" s="29">
        <v>1.9</v>
      </c>
      <c r="C7" s="29">
        <v>768.2</v>
      </c>
      <c r="D7" s="29">
        <v>16.5</v>
      </c>
      <c r="E7" s="29" t="s">
        <v>17</v>
      </c>
      <c r="F7" s="29" t="s">
        <v>17</v>
      </c>
      <c r="G7" s="29" t="s">
        <v>17</v>
      </c>
      <c r="H7" s="29">
        <v>786.7</v>
      </c>
      <c r="I7" s="5" t="s">
        <v>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1" topLeftCell="A2" activePane="bottomLeft" state="frozen"/>
      <selection pane="bottomLeft" activeCell="H9" sqref="B2:H9"/>
    </sheetView>
  </sheetViews>
  <sheetFormatPr baseColWidth="10" defaultColWidth="14.5" defaultRowHeight="15.75" customHeight="1" x14ac:dyDescent="0.15"/>
  <cols>
    <col min="1" max="1" width="42.16406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81</v>
      </c>
      <c r="B2" s="28" t="s">
        <v>17</v>
      </c>
      <c r="C2" s="28" t="s">
        <v>17</v>
      </c>
      <c r="D2" s="28">
        <v>7.9</v>
      </c>
      <c r="E2" s="28" t="s">
        <v>17</v>
      </c>
      <c r="F2" s="28" t="s">
        <v>17</v>
      </c>
      <c r="G2" s="28" t="s">
        <v>17</v>
      </c>
      <c r="H2" s="28">
        <v>7.9</v>
      </c>
      <c r="I2" s="5" t="s">
        <v>74</v>
      </c>
    </row>
    <row r="3" spans="1:26" ht="15.75" customHeight="1" x14ac:dyDescent="0.15">
      <c r="A3" s="4" t="s">
        <v>84</v>
      </c>
      <c r="B3" s="28" t="s">
        <v>17</v>
      </c>
      <c r="C3" s="28" t="s">
        <v>17</v>
      </c>
      <c r="D3" s="28">
        <v>1.9</v>
      </c>
      <c r="E3" s="28" t="s">
        <v>17</v>
      </c>
      <c r="F3" s="28" t="s">
        <v>17</v>
      </c>
      <c r="G3" s="28" t="s">
        <v>17</v>
      </c>
      <c r="H3" s="28">
        <v>1.9</v>
      </c>
      <c r="I3" s="5" t="s">
        <v>74</v>
      </c>
    </row>
    <row r="4" spans="1:26" ht="15.75" customHeight="1" x14ac:dyDescent="0.15">
      <c r="A4" s="4" t="s">
        <v>85</v>
      </c>
      <c r="B4" s="28" t="s">
        <v>17</v>
      </c>
      <c r="C4" s="28">
        <v>130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130</v>
      </c>
      <c r="I4" s="5" t="s">
        <v>74</v>
      </c>
    </row>
    <row r="5" spans="1:26" ht="15.75" customHeight="1" x14ac:dyDescent="0.15">
      <c r="A5" s="4" t="s">
        <v>87</v>
      </c>
      <c r="B5" s="28" t="s">
        <v>17</v>
      </c>
      <c r="C5" s="28" t="s">
        <v>17</v>
      </c>
      <c r="D5" s="28">
        <v>2.6</v>
      </c>
      <c r="E5" s="28" t="s">
        <v>17</v>
      </c>
      <c r="F5" s="28" t="s">
        <v>17</v>
      </c>
      <c r="G5" s="28"/>
      <c r="H5" s="28">
        <v>2.6</v>
      </c>
      <c r="I5" s="5" t="s">
        <v>74</v>
      </c>
    </row>
    <row r="6" spans="1:26" ht="15.75" customHeight="1" x14ac:dyDescent="0.15">
      <c r="A6" s="4" t="s">
        <v>89</v>
      </c>
      <c r="B6" s="28" t="s">
        <v>17</v>
      </c>
      <c r="C6" s="28">
        <v>251.1</v>
      </c>
      <c r="D6" s="28" t="s">
        <v>17</v>
      </c>
      <c r="E6" s="28" t="s">
        <v>17</v>
      </c>
      <c r="F6" s="28" t="s">
        <v>17</v>
      </c>
      <c r="G6" s="28" t="s">
        <v>17</v>
      </c>
      <c r="H6" s="28">
        <v>251.1</v>
      </c>
      <c r="I6" s="5" t="s">
        <v>74</v>
      </c>
    </row>
    <row r="7" spans="1:26" ht="15.75" customHeight="1" x14ac:dyDescent="0.15">
      <c r="A7" s="4" t="s">
        <v>90</v>
      </c>
      <c r="B7" s="28">
        <v>1.5</v>
      </c>
      <c r="C7" s="28">
        <v>387.1</v>
      </c>
      <c r="D7" s="28">
        <v>4.0999999999999996</v>
      </c>
      <c r="E7" s="28" t="s">
        <v>17</v>
      </c>
      <c r="F7" s="28" t="s">
        <v>17</v>
      </c>
      <c r="G7" s="28" t="s">
        <v>17</v>
      </c>
      <c r="H7" s="28">
        <v>392.7</v>
      </c>
      <c r="I7" s="5" t="s">
        <v>74</v>
      </c>
    </row>
    <row r="8" spans="1:26" ht="15.75" customHeight="1" x14ac:dyDescent="0.15">
      <c r="A8" s="4" t="s">
        <v>92</v>
      </c>
      <c r="B8" s="28">
        <v>0.3</v>
      </c>
      <c r="C8" s="28" t="s">
        <v>17</v>
      </c>
      <c r="D8" s="28" t="s">
        <v>17</v>
      </c>
      <c r="E8" s="28" t="s">
        <v>17</v>
      </c>
      <c r="F8" s="28" t="s">
        <v>17</v>
      </c>
      <c r="G8" s="28" t="s">
        <v>17</v>
      </c>
      <c r="H8" s="28">
        <v>0.3</v>
      </c>
      <c r="I8" s="5" t="s">
        <v>74</v>
      </c>
    </row>
    <row r="9" spans="1:26" ht="15.75" customHeight="1" x14ac:dyDescent="0.15">
      <c r="A9" s="7" t="s">
        <v>24</v>
      </c>
      <c r="B9" s="29">
        <v>1.9</v>
      </c>
      <c r="C9" s="29">
        <v>768.2</v>
      </c>
      <c r="D9" s="29">
        <v>16.5</v>
      </c>
      <c r="E9" s="29" t="s">
        <v>17</v>
      </c>
      <c r="F9" s="29" t="s">
        <v>17</v>
      </c>
      <c r="G9" s="29" t="s">
        <v>17</v>
      </c>
      <c r="H9" s="29">
        <v>786.7</v>
      </c>
      <c r="I9" s="5" t="s">
        <v>74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H3" sqref="B2:H3"/>
    </sheetView>
  </sheetViews>
  <sheetFormatPr baseColWidth="10" defaultColWidth="14.5" defaultRowHeight="15.75" customHeight="1" x14ac:dyDescent="0.15"/>
  <cols>
    <col min="1" max="1" width="19.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93</v>
      </c>
      <c r="B2" s="28" t="s">
        <v>17</v>
      </c>
      <c r="C2" s="28" t="s">
        <v>17</v>
      </c>
      <c r="D2" s="28">
        <v>19.3</v>
      </c>
      <c r="E2" s="28" t="s">
        <v>17</v>
      </c>
      <c r="F2" s="28" t="s">
        <v>17</v>
      </c>
      <c r="G2" s="28" t="s">
        <v>17</v>
      </c>
      <c r="H2" s="28">
        <v>19.3</v>
      </c>
      <c r="I2" s="5" t="s">
        <v>94</v>
      </c>
    </row>
    <row r="3" spans="1:26" ht="15.75" customHeight="1" x14ac:dyDescent="0.15">
      <c r="A3" s="7" t="s">
        <v>24</v>
      </c>
      <c r="B3" s="29" t="s">
        <v>17</v>
      </c>
      <c r="C3" s="29" t="s">
        <v>17</v>
      </c>
      <c r="D3" s="29">
        <v>19.3</v>
      </c>
      <c r="E3" s="29" t="s">
        <v>17</v>
      </c>
      <c r="F3" s="29" t="s">
        <v>17</v>
      </c>
      <c r="G3" s="29" t="s">
        <v>17</v>
      </c>
      <c r="H3" s="29">
        <v>19.3</v>
      </c>
      <c r="I3" s="5" t="s">
        <v>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7.3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91</v>
      </c>
      <c r="B2" s="4" t="s">
        <v>17</v>
      </c>
      <c r="C2" s="4" t="s">
        <v>17</v>
      </c>
      <c r="D2" s="4">
        <v>19.3</v>
      </c>
      <c r="E2" s="4" t="s">
        <v>17</v>
      </c>
      <c r="F2" s="4" t="s">
        <v>17</v>
      </c>
      <c r="G2" s="4" t="s">
        <v>17</v>
      </c>
      <c r="H2" s="4">
        <v>19.3</v>
      </c>
      <c r="I2" s="5" t="s">
        <v>94</v>
      </c>
    </row>
    <row r="3" spans="1:26" ht="15.75" customHeight="1" x14ac:dyDescent="0.15">
      <c r="A3" s="7" t="s">
        <v>24</v>
      </c>
      <c r="B3" s="7" t="s">
        <v>17</v>
      </c>
      <c r="C3" s="7" t="s">
        <v>17</v>
      </c>
      <c r="D3" s="7">
        <v>19.3</v>
      </c>
      <c r="E3" s="7" t="s">
        <v>17</v>
      </c>
      <c r="F3" s="7" t="s">
        <v>17</v>
      </c>
      <c r="G3" s="7" t="s">
        <v>17</v>
      </c>
      <c r="H3" s="7">
        <v>19.3</v>
      </c>
      <c r="I3" s="5" t="s">
        <v>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H3" sqref="B2:H3"/>
    </sheetView>
  </sheetViews>
  <sheetFormatPr baseColWidth="10" defaultColWidth="14.5" defaultRowHeight="15.75" customHeight="1" x14ac:dyDescent="0.15"/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99</v>
      </c>
      <c r="B2" s="28">
        <v>2.5</v>
      </c>
      <c r="C2" s="28" t="s">
        <v>17</v>
      </c>
      <c r="D2" s="28">
        <v>0.1</v>
      </c>
      <c r="E2" s="28" t="s">
        <v>17</v>
      </c>
      <c r="F2" s="28" t="s">
        <v>17</v>
      </c>
      <c r="G2" s="28" t="s">
        <v>17</v>
      </c>
      <c r="H2" s="28">
        <v>2.6</v>
      </c>
      <c r="I2" s="5" t="s">
        <v>98</v>
      </c>
    </row>
    <row r="3" spans="1:26" ht="15.75" customHeight="1" x14ac:dyDescent="0.15">
      <c r="A3" s="7" t="s">
        <v>24</v>
      </c>
      <c r="B3" s="29">
        <v>2.5</v>
      </c>
      <c r="C3" s="29" t="s">
        <v>17</v>
      </c>
      <c r="D3" s="29">
        <v>0.1</v>
      </c>
      <c r="E3" s="29" t="s">
        <v>17</v>
      </c>
      <c r="F3" s="29" t="s">
        <v>17</v>
      </c>
      <c r="G3" s="29" t="s">
        <v>17</v>
      </c>
      <c r="H3" s="29">
        <v>2.6</v>
      </c>
      <c r="I3" s="5" t="s">
        <v>98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H4" sqref="B2:H4"/>
    </sheetView>
  </sheetViews>
  <sheetFormatPr baseColWidth="10" defaultColWidth="14.5" defaultRowHeight="15.75" customHeight="1" x14ac:dyDescent="0.15"/>
  <cols>
    <col min="1" max="1" width="41.8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96</v>
      </c>
      <c r="B2" s="28" t="s">
        <v>17</v>
      </c>
      <c r="C2" s="28" t="s">
        <v>17</v>
      </c>
      <c r="D2" s="28">
        <v>0.1</v>
      </c>
      <c r="E2" s="28" t="s">
        <v>17</v>
      </c>
      <c r="F2" s="28" t="s">
        <v>17</v>
      </c>
      <c r="G2" s="28" t="s">
        <v>17</v>
      </c>
      <c r="H2" s="28">
        <v>0.1</v>
      </c>
      <c r="I2" s="5" t="s">
        <v>98</v>
      </c>
    </row>
    <row r="3" spans="1:26" ht="15.75" customHeight="1" x14ac:dyDescent="0.15">
      <c r="A3" s="4" t="s">
        <v>100</v>
      </c>
      <c r="B3" s="28">
        <v>2.5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2.5</v>
      </c>
      <c r="I3" s="5" t="s">
        <v>98</v>
      </c>
    </row>
    <row r="4" spans="1:26" ht="15.75" customHeight="1" x14ac:dyDescent="0.15">
      <c r="A4" s="7" t="s">
        <v>24</v>
      </c>
      <c r="B4" s="29">
        <v>2.5</v>
      </c>
      <c r="C4" s="29" t="s">
        <v>17</v>
      </c>
      <c r="D4" s="29">
        <v>0.1</v>
      </c>
      <c r="E4" s="29" t="s">
        <v>17</v>
      </c>
      <c r="F4" s="29" t="s">
        <v>17</v>
      </c>
      <c r="G4" s="29" t="s">
        <v>17</v>
      </c>
      <c r="H4" s="29">
        <v>2.6</v>
      </c>
      <c r="I4" s="5" t="s">
        <v>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6.1640625" customWidth="1"/>
    <col min="2" max="2" width="20.83203125" customWidth="1"/>
  </cols>
  <sheetData>
    <row r="1" spans="1:27" ht="15.75" customHeight="1" x14ac:dyDescent="0.15">
      <c r="A1" s="10" t="s">
        <v>10</v>
      </c>
      <c r="B1" s="15" t="s">
        <v>46</v>
      </c>
      <c r="C1" s="16" t="s">
        <v>11</v>
      </c>
      <c r="D1" s="16" t="s">
        <v>2</v>
      </c>
      <c r="E1" s="16" t="s">
        <v>3</v>
      </c>
      <c r="F1" s="16" t="s">
        <v>4</v>
      </c>
      <c r="G1" s="1" t="s">
        <v>77</v>
      </c>
      <c r="H1" s="16" t="s">
        <v>13</v>
      </c>
      <c r="I1" s="1" t="s">
        <v>78</v>
      </c>
      <c r="J1" s="10" t="s">
        <v>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 x14ac:dyDescent="0.15">
      <c r="A2" s="14" t="s">
        <v>121</v>
      </c>
      <c r="B2" s="19" t="s">
        <v>138</v>
      </c>
      <c r="C2" s="20">
        <v>88634.8</v>
      </c>
      <c r="D2" s="14" t="s">
        <v>17</v>
      </c>
      <c r="E2" s="14" t="s">
        <v>17</v>
      </c>
      <c r="F2" s="14" t="s">
        <v>17</v>
      </c>
      <c r="G2" s="14" t="s">
        <v>17</v>
      </c>
      <c r="H2" s="14" t="s">
        <v>17</v>
      </c>
      <c r="I2" s="20">
        <v>88634.8</v>
      </c>
      <c r="J2" s="21" t="s">
        <v>122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5.75" customHeight="1" x14ac:dyDescent="0.15">
      <c r="A3" s="14" t="s">
        <v>50</v>
      </c>
      <c r="B3" s="5" t="s">
        <v>142</v>
      </c>
      <c r="C3" s="14" t="s">
        <v>17</v>
      </c>
      <c r="D3" s="14" t="s">
        <v>17</v>
      </c>
      <c r="E3" s="14" t="s">
        <v>17</v>
      </c>
      <c r="F3" s="14" t="s">
        <v>17</v>
      </c>
      <c r="G3" s="20">
        <v>9187.5</v>
      </c>
      <c r="H3" s="23">
        <v>14</v>
      </c>
      <c r="I3" s="20">
        <v>9187.5</v>
      </c>
      <c r="J3" s="21" t="s">
        <v>33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5.75" customHeight="1" x14ac:dyDescent="0.15">
      <c r="A4" s="14" t="s">
        <v>52</v>
      </c>
      <c r="B4" s="5" t="s">
        <v>142</v>
      </c>
      <c r="C4" s="14" t="s">
        <v>17</v>
      </c>
      <c r="D4" s="14" t="s">
        <v>17</v>
      </c>
      <c r="E4" s="14" t="s">
        <v>17</v>
      </c>
      <c r="F4" s="14" t="s">
        <v>17</v>
      </c>
      <c r="G4" s="20">
        <v>8455</v>
      </c>
      <c r="H4" s="23">
        <v>14.3</v>
      </c>
      <c r="I4" s="20">
        <v>8455</v>
      </c>
      <c r="J4" s="21" t="s">
        <v>33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5.75" customHeight="1" x14ac:dyDescent="0.15">
      <c r="A5" s="14" t="s">
        <v>58</v>
      </c>
      <c r="B5" s="5" t="s">
        <v>142</v>
      </c>
      <c r="C5" s="14" t="s">
        <v>17</v>
      </c>
      <c r="D5" s="14" t="s">
        <v>17</v>
      </c>
      <c r="E5" s="14" t="s">
        <v>17</v>
      </c>
      <c r="F5" s="14" t="s">
        <v>17</v>
      </c>
      <c r="G5" s="20">
        <v>8244.4</v>
      </c>
      <c r="H5" s="23">
        <v>12.7</v>
      </c>
      <c r="I5" s="20">
        <v>8244.4</v>
      </c>
      <c r="J5" s="21" t="s">
        <v>56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 x14ac:dyDescent="0.15">
      <c r="A6" s="14" t="s">
        <v>118</v>
      </c>
      <c r="B6" s="19" t="s">
        <v>138</v>
      </c>
      <c r="C6" s="20">
        <v>2948</v>
      </c>
      <c r="D6" s="14" t="s">
        <v>17</v>
      </c>
      <c r="E6" s="14" t="s">
        <v>17</v>
      </c>
      <c r="F6" s="14" t="s">
        <v>17</v>
      </c>
      <c r="G6" s="14" t="s">
        <v>17</v>
      </c>
      <c r="H6" s="14" t="s">
        <v>17</v>
      </c>
      <c r="I6" s="20">
        <v>2948</v>
      </c>
      <c r="J6" s="21" t="s">
        <v>117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5.75" customHeight="1" x14ac:dyDescent="0.15">
      <c r="A7" s="14" t="s">
        <v>120</v>
      </c>
      <c r="B7" s="5" t="s">
        <v>142</v>
      </c>
      <c r="C7" s="14" t="s">
        <v>17</v>
      </c>
      <c r="D7" s="14" t="s">
        <v>17</v>
      </c>
      <c r="E7" s="23">
        <v>360</v>
      </c>
      <c r="F7" s="14" t="s">
        <v>17</v>
      </c>
      <c r="G7" s="20">
        <v>1873.4</v>
      </c>
      <c r="H7" s="23">
        <v>3</v>
      </c>
      <c r="I7" s="20">
        <v>2233.4</v>
      </c>
      <c r="J7" s="21" t="s">
        <v>117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.75" customHeight="1" x14ac:dyDescent="0.15">
      <c r="A8" s="14" t="s">
        <v>23</v>
      </c>
      <c r="B8" s="5" t="s">
        <v>151</v>
      </c>
      <c r="C8" s="14" t="s">
        <v>17</v>
      </c>
      <c r="D8" s="14" t="s">
        <v>17</v>
      </c>
      <c r="E8" s="14" t="s">
        <v>17</v>
      </c>
      <c r="F8" s="14" t="s">
        <v>17</v>
      </c>
      <c r="G8" s="20">
        <v>2228.1999999999998</v>
      </c>
      <c r="H8" s="23">
        <v>6.5</v>
      </c>
      <c r="I8" s="20">
        <v>2228.1999999999998</v>
      </c>
      <c r="J8" s="21" t="s">
        <v>18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5.75" customHeight="1" x14ac:dyDescent="0.15">
      <c r="A9" s="14" t="s">
        <v>34</v>
      </c>
      <c r="B9" s="19" t="s">
        <v>138</v>
      </c>
      <c r="C9" s="20">
        <v>2000.4</v>
      </c>
      <c r="D9" s="14" t="s">
        <v>17</v>
      </c>
      <c r="E9" s="14" t="s">
        <v>17</v>
      </c>
      <c r="F9" s="14" t="s">
        <v>17</v>
      </c>
      <c r="G9" s="14" t="s">
        <v>17</v>
      </c>
      <c r="H9" s="14" t="s">
        <v>17</v>
      </c>
      <c r="I9" s="20">
        <v>2000.4</v>
      </c>
      <c r="J9" s="21" t="s">
        <v>33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 x14ac:dyDescent="0.15">
      <c r="A10" s="14" t="s">
        <v>43</v>
      </c>
      <c r="B10" s="19" t="s">
        <v>138</v>
      </c>
      <c r="C10" s="20">
        <v>1514.3</v>
      </c>
      <c r="D10" s="14" t="s">
        <v>17</v>
      </c>
      <c r="E10" s="14" t="s">
        <v>17</v>
      </c>
      <c r="F10" s="14" t="s">
        <v>17</v>
      </c>
      <c r="G10" s="14" t="s">
        <v>17</v>
      </c>
      <c r="H10" s="14" t="s">
        <v>17</v>
      </c>
      <c r="I10" s="20">
        <v>1514.3</v>
      </c>
      <c r="J10" s="21" t="s">
        <v>33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 x14ac:dyDescent="0.15">
      <c r="A11" s="14" t="s">
        <v>22</v>
      </c>
      <c r="B11" s="5" t="s">
        <v>151</v>
      </c>
      <c r="C11" s="14" t="s">
        <v>17</v>
      </c>
      <c r="D11" s="14" t="s">
        <v>17</v>
      </c>
      <c r="E11" s="14" t="s">
        <v>17</v>
      </c>
      <c r="F11" s="14" t="s">
        <v>17</v>
      </c>
      <c r="G11" s="20">
        <v>1296</v>
      </c>
      <c r="H11" s="23">
        <v>2.7</v>
      </c>
      <c r="I11" s="20">
        <v>1296</v>
      </c>
      <c r="J11" s="21" t="s">
        <v>18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 x14ac:dyDescent="0.15">
      <c r="A12" s="14" t="s">
        <v>71</v>
      </c>
      <c r="C12" s="14" t="s">
        <v>17</v>
      </c>
      <c r="D12" s="23">
        <v>865.2</v>
      </c>
      <c r="E12" s="23">
        <v>317.3</v>
      </c>
      <c r="F12" s="14" t="s">
        <v>17</v>
      </c>
      <c r="G12" s="14" t="s">
        <v>17</v>
      </c>
      <c r="H12" s="14" t="s">
        <v>17</v>
      </c>
      <c r="I12" s="20">
        <v>1182.5</v>
      </c>
      <c r="J12" s="21" t="s">
        <v>69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 x14ac:dyDescent="0.15">
      <c r="A13" s="14" t="s">
        <v>21</v>
      </c>
      <c r="C13" s="23">
        <v>984.6</v>
      </c>
      <c r="D13" s="14" t="s">
        <v>17</v>
      </c>
      <c r="E13" s="14" t="s">
        <v>17</v>
      </c>
      <c r="F13" s="14" t="s">
        <v>17</v>
      </c>
      <c r="G13" s="14" t="s">
        <v>17</v>
      </c>
      <c r="H13" s="14" t="s">
        <v>17</v>
      </c>
      <c r="I13" s="23">
        <v>984.6</v>
      </c>
      <c r="J13" s="21" t="s">
        <v>18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 x14ac:dyDescent="0.15">
      <c r="A14" s="14" t="s">
        <v>38</v>
      </c>
      <c r="C14" s="23">
        <v>800.8</v>
      </c>
      <c r="D14" s="14" t="s">
        <v>17</v>
      </c>
      <c r="E14" s="14" t="s">
        <v>17</v>
      </c>
      <c r="F14" s="14" t="s">
        <v>17</v>
      </c>
      <c r="G14" s="14" t="s">
        <v>17</v>
      </c>
      <c r="H14" s="14" t="s">
        <v>17</v>
      </c>
      <c r="I14" s="23">
        <v>800.8</v>
      </c>
      <c r="J14" s="21" t="s">
        <v>33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 x14ac:dyDescent="0.15">
      <c r="A15" s="14" t="s">
        <v>31</v>
      </c>
      <c r="C15" s="23">
        <v>743</v>
      </c>
      <c r="D15" s="14" t="s">
        <v>17</v>
      </c>
      <c r="E15" s="14" t="s">
        <v>17</v>
      </c>
      <c r="F15" s="14" t="s">
        <v>17</v>
      </c>
      <c r="G15" s="14" t="s">
        <v>17</v>
      </c>
      <c r="H15" s="14" t="s">
        <v>17</v>
      </c>
      <c r="I15" s="23">
        <v>743</v>
      </c>
      <c r="J15" s="21" t="s">
        <v>33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 x14ac:dyDescent="0.15">
      <c r="A16" s="14" t="s">
        <v>152</v>
      </c>
      <c r="C16" s="21"/>
      <c r="D16" s="14" t="s">
        <v>17</v>
      </c>
      <c r="E16" s="14" t="s">
        <v>17</v>
      </c>
      <c r="F16" s="14" t="s">
        <v>17</v>
      </c>
      <c r="G16" s="23">
        <v>728.9</v>
      </c>
      <c r="H16" s="23">
        <v>1.2</v>
      </c>
      <c r="I16" s="23">
        <v>728.9</v>
      </c>
      <c r="J16" s="21" t="s">
        <v>135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 customHeight="1" x14ac:dyDescent="0.15">
      <c r="A17" s="14" t="s">
        <v>57</v>
      </c>
      <c r="C17" s="23">
        <v>685.5</v>
      </c>
      <c r="D17" s="14" t="s">
        <v>17</v>
      </c>
      <c r="E17" s="14" t="s">
        <v>17</v>
      </c>
      <c r="F17" s="14" t="s">
        <v>17</v>
      </c>
      <c r="G17" s="14" t="s">
        <v>17</v>
      </c>
      <c r="H17" s="14" t="s">
        <v>17</v>
      </c>
      <c r="I17" s="23">
        <v>685.5</v>
      </c>
      <c r="J17" s="21" t="s">
        <v>56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 customHeight="1" x14ac:dyDescent="0.15">
      <c r="A18" s="14" t="s">
        <v>20</v>
      </c>
      <c r="C18" s="23">
        <v>614.29999999999995</v>
      </c>
      <c r="D18" s="14" t="s">
        <v>17</v>
      </c>
      <c r="E18" s="23">
        <v>0.4</v>
      </c>
      <c r="F18" s="14" t="s">
        <v>17</v>
      </c>
      <c r="G18" s="14" t="s">
        <v>17</v>
      </c>
      <c r="H18" s="14" t="s">
        <v>17</v>
      </c>
      <c r="I18" s="23">
        <v>614.70000000000005</v>
      </c>
      <c r="J18" s="21" t="s">
        <v>18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 customHeight="1" x14ac:dyDescent="0.15">
      <c r="A19" s="14" t="s">
        <v>55</v>
      </c>
      <c r="C19" s="23">
        <v>603.1</v>
      </c>
      <c r="D19" s="14" t="s">
        <v>17</v>
      </c>
      <c r="E19" s="14" t="s">
        <v>17</v>
      </c>
      <c r="F19" s="14" t="s">
        <v>17</v>
      </c>
      <c r="G19" s="14" t="s">
        <v>17</v>
      </c>
      <c r="H19" s="14" t="s">
        <v>17</v>
      </c>
      <c r="I19" s="23">
        <v>603.1</v>
      </c>
      <c r="J19" s="21" t="s">
        <v>56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5.75" customHeight="1" x14ac:dyDescent="0.15">
      <c r="A20" s="14" t="s">
        <v>60</v>
      </c>
      <c r="C20" s="14" t="s">
        <v>17</v>
      </c>
      <c r="D20" s="14" t="s">
        <v>17</v>
      </c>
      <c r="E20" s="14" t="s">
        <v>17</v>
      </c>
      <c r="F20" s="14" t="s">
        <v>17</v>
      </c>
      <c r="G20" s="23">
        <v>533.1</v>
      </c>
      <c r="H20" s="23">
        <v>1.6</v>
      </c>
      <c r="I20" s="23">
        <v>533.1</v>
      </c>
      <c r="J20" s="21" t="s">
        <v>56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 x14ac:dyDescent="0.15">
      <c r="A21" s="14" t="s">
        <v>53</v>
      </c>
      <c r="C21" s="14" t="s">
        <v>17</v>
      </c>
      <c r="D21" s="14" t="s">
        <v>17</v>
      </c>
      <c r="E21" s="14" t="s">
        <v>17</v>
      </c>
      <c r="F21" s="14" t="s">
        <v>17</v>
      </c>
      <c r="G21" s="23">
        <v>411.2</v>
      </c>
      <c r="H21" s="23">
        <v>0.7</v>
      </c>
      <c r="I21" s="23">
        <v>411.2</v>
      </c>
      <c r="J21" s="21" t="s">
        <v>33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 x14ac:dyDescent="0.15">
      <c r="A22" s="14" t="s">
        <v>75</v>
      </c>
      <c r="C22" s="14" t="s">
        <v>17</v>
      </c>
      <c r="D22" s="23">
        <v>335.8</v>
      </c>
      <c r="E22" s="14" t="s">
        <v>17</v>
      </c>
      <c r="F22" s="14" t="s">
        <v>17</v>
      </c>
      <c r="G22" s="14" t="s">
        <v>17</v>
      </c>
      <c r="H22" s="14" t="s">
        <v>17</v>
      </c>
      <c r="I22" s="23">
        <v>335.8</v>
      </c>
      <c r="J22" s="21" t="s">
        <v>74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 x14ac:dyDescent="0.15">
      <c r="A23" s="14" t="s">
        <v>149</v>
      </c>
      <c r="C23" s="14" t="s">
        <v>17</v>
      </c>
      <c r="D23" s="23">
        <v>331.5</v>
      </c>
      <c r="E23" s="14" t="s">
        <v>17</v>
      </c>
      <c r="F23" s="14" t="s">
        <v>17</v>
      </c>
      <c r="G23" s="14" t="s">
        <v>17</v>
      </c>
      <c r="H23" s="14" t="s">
        <v>17</v>
      </c>
      <c r="I23" s="23">
        <v>331.5</v>
      </c>
      <c r="J23" s="21" t="s">
        <v>67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5.75" customHeight="1" x14ac:dyDescent="0.15">
      <c r="A24" s="14" t="s">
        <v>116</v>
      </c>
      <c r="C24" s="23">
        <v>321.2</v>
      </c>
      <c r="D24" s="14" t="s">
        <v>17</v>
      </c>
      <c r="E24" s="14" t="s">
        <v>17</v>
      </c>
      <c r="F24" s="14" t="s">
        <v>17</v>
      </c>
      <c r="G24" s="14" t="s">
        <v>17</v>
      </c>
      <c r="H24" s="14" t="s">
        <v>17</v>
      </c>
      <c r="I24" s="23">
        <v>321.2</v>
      </c>
      <c r="J24" s="21" t="s">
        <v>117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5.75" customHeight="1" x14ac:dyDescent="0.15">
      <c r="A25" s="14" t="s">
        <v>155</v>
      </c>
      <c r="C25" s="14" t="s">
        <v>17</v>
      </c>
      <c r="D25" s="23">
        <v>302.39999999999998</v>
      </c>
      <c r="E25" s="14" t="s">
        <v>17</v>
      </c>
      <c r="F25" s="14" t="s">
        <v>17</v>
      </c>
      <c r="G25" s="14" t="s">
        <v>17</v>
      </c>
      <c r="H25" s="14" t="s">
        <v>17</v>
      </c>
      <c r="I25" s="23">
        <v>302.39999999999998</v>
      </c>
      <c r="J25" s="21" t="s">
        <v>74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5.75" customHeight="1" x14ac:dyDescent="0.15">
      <c r="A26" s="14" t="s">
        <v>103</v>
      </c>
      <c r="C26" s="23">
        <v>298.89999999999998</v>
      </c>
      <c r="D26" s="14" t="s">
        <v>17</v>
      </c>
      <c r="E26" s="14" t="s">
        <v>17</v>
      </c>
      <c r="F26" s="14" t="s">
        <v>17</v>
      </c>
      <c r="G26" s="14" t="s">
        <v>17</v>
      </c>
      <c r="H26" s="14" t="s">
        <v>17</v>
      </c>
      <c r="I26" s="23">
        <v>298.89999999999998</v>
      </c>
      <c r="J26" s="21" t="s">
        <v>104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5.75" customHeight="1" x14ac:dyDescent="0.15">
      <c r="A27" s="14" t="s">
        <v>112</v>
      </c>
      <c r="C27" s="14" t="s">
        <v>17</v>
      </c>
      <c r="D27" s="14" t="s">
        <v>17</v>
      </c>
      <c r="E27" s="14" t="s">
        <v>17</v>
      </c>
      <c r="F27" s="14" t="s">
        <v>17</v>
      </c>
      <c r="G27" s="23">
        <v>269.39999999999998</v>
      </c>
      <c r="H27" s="23">
        <v>0.4</v>
      </c>
      <c r="I27" s="23">
        <v>269.39999999999998</v>
      </c>
      <c r="J27" s="21" t="s">
        <v>108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5.75" customHeight="1" x14ac:dyDescent="0.15">
      <c r="A28" s="14" t="s">
        <v>124</v>
      </c>
      <c r="C28" s="14" t="s">
        <v>17</v>
      </c>
      <c r="D28" s="14" t="s">
        <v>17</v>
      </c>
      <c r="E28" s="23">
        <v>246</v>
      </c>
      <c r="F28" s="14" t="s">
        <v>17</v>
      </c>
      <c r="G28" s="14" t="s">
        <v>17</v>
      </c>
      <c r="H28" s="14" t="s">
        <v>17</v>
      </c>
      <c r="I28" s="23">
        <v>246</v>
      </c>
      <c r="J28" s="21" t="s">
        <v>122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5.75" customHeight="1" x14ac:dyDescent="0.15">
      <c r="A29" s="14" t="s">
        <v>106</v>
      </c>
      <c r="C29" s="14" t="s">
        <v>107</v>
      </c>
      <c r="D29" s="14" t="s">
        <v>17</v>
      </c>
      <c r="E29" s="21"/>
      <c r="F29" s="14" t="s">
        <v>17</v>
      </c>
      <c r="G29" s="14" t="s">
        <v>17</v>
      </c>
      <c r="H29" s="14" t="s">
        <v>17</v>
      </c>
      <c r="I29" s="23">
        <v>230.2</v>
      </c>
      <c r="J29" s="21" t="s">
        <v>108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5.75" customHeight="1" x14ac:dyDescent="0.15">
      <c r="A30" s="14" t="s">
        <v>139</v>
      </c>
      <c r="C30" s="23">
        <v>34.6</v>
      </c>
      <c r="D30" s="23">
        <v>191.4</v>
      </c>
      <c r="E30" s="23">
        <v>0.7</v>
      </c>
      <c r="F30" s="23">
        <v>2.2999999999999998</v>
      </c>
      <c r="G30" s="14" t="s">
        <v>17</v>
      </c>
      <c r="H30" s="14" t="s">
        <v>17</v>
      </c>
      <c r="I30" s="23">
        <v>229</v>
      </c>
      <c r="J30" s="21" t="s">
        <v>67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5.75" customHeight="1" x14ac:dyDescent="0.15">
      <c r="A31" s="14" t="s">
        <v>145</v>
      </c>
      <c r="C31" s="23">
        <v>140.5</v>
      </c>
      <c r="D31" s="23">
        <v>5.4</v>
      </c>
      <c r="E31" s="23">
        <v>1</v>
      </c>
      <c r="F31" s="14" t="s">
        <v>17</v>
      </c>
      <c r="G31" s="14" t="s">
        <v>17</v>
      </c>
      <c r="H31" s="14" t="s">
        <v>17</v>
      </c>
      <c r="I31" s="23">
        <v>147</v>
      </c>
      <c r="J31" s="21" t="s">
        <v>67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5.75" customHeight="1" x14ac:dyDescent="0.15">
      <c r="A32" s="14" t="s">
        <v>177</v>
      </c>
      <c r="C32" s="14" t="s">
        <v>17</v>
      </c>
      <c r="D32" s="23">
        <v>130</v>
      </c>
      <c r="E32" s="23">
        <v>10.5</v>
      </c>
      <c r="F32" s="14" t="s">
        <v>17</v>
      </c>
      <c r="G32" s="14" t="s">
        <v>17</v>
      </c>
      <c r="H32" s="14" t="s">
        <v>17</v>
      </c>
      <c r="I32" s="23">
        <v>140.5</v>
      </c>
      <c r="J32" s="21" t="s">
        <v>74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5.75" customHeight="1" x14ac:dyDescent="0.15">
      <c r="A33" s="14" t="s">
        <v>126</v>
      </c>
      <c r="C33" s="14" t="s">
        <v>17</v>
      </c>
      <c r="D33" s="14" t="s">
        <v>17</v>
      </c>
      <c r="E33" s="23">
        <v>123.6</v>
      </c>
      <c r="F33" s="14" t="s">
        <v>17</v>
      </c>
      <c r="G33" s="14" t="s">
        <v>17</v>
      </c>
      <c r="H33" s="14" t="s">
        <v>17</v>
      </c>
      <c r="I33" s="23">
        <v>123.6</v>
      </c>
      <c r="J33" s="21" t="s">
        <v>122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5.75" customHeight="1" x14ac:dyDescent="0.15">
      <c r="A34" s="14" t="s">
        <v>86</v>
      </c>
      <c r="C34" s="14" t="s">
        <v>17</v>
      </c>
      <c r="D34" s="14" t="s">
        <v>17</v>
      </c>
      <c r="E34" s="23">
        <v>47.6</v>
      </c>
      <c r="F34" s="23">
        <v>66</v>
      </c>
      <c r="G34" s="14" t="s">
        <v>17</v>
      </c>
      <c r="H34" s="14" t="s">
        <v>17</v>
      </c>
      <c r="I34" s="23">
        <v>113.6</v>
      </c>
      <c r="J34" s="21" t="s">
        <v>67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5.75" customHeight="1" x14ac:dyDescent="0.15">
      <c r="A35" s="14" t="s">
        <v>123</v>
      </c>
      <c r="C35" s="14" t="s">
        <v>17</v>
      </c>
      <c r="D35" s="14" t="s">
        <v>17</v>
      </c>
      <c r="E35" s="23">
        <v>112.3</v>
      </c>
      <c r="F35" s="14" t="s">
        <v>17</v>
      </c>
      <c r="G35" s="14" t="s">
        <v>17</v>
      </c>
      <c r="H35" s="14" t="s">
        <v>17</v>
      </c>
      <c r="I35" s="23">
        <v>112.3</v>
      </c>
      <c r="J35" s="21" t="s">
        <v>122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5.75" customHeight="1" x14ac:dyDescent="0.15">
      <c r="A36" s="14" t="s">
        <v>109</v>
      </c>
      <c r="C36" s="23">
        <v>94.7</v>
      </c>
      <c r="D36" s="14" t="s">
        <v>17</v>
      </c>
      <c r="E36" s="14" t="s">
        <v>17</v>
      </c>
      <c r="F36" s="14" t="s">
        <v>17</v>
      </c>
      <c r="G36" s="14" t="s">
        <v>17</v>
      </c>
      <c r="H36" s="14" t="s">
        <v>17</v>
      </c>
      <c r="I36" s="23">
        <v>94.7</v>
      </c>
      <c r="J36" s="21" t="s">
        <v>108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 x14ac:dyDescent="0.15">
      <c r="A37" s="14" t="s">
        <v>132</v>
      </c>
      <c r="C37" s="14" t="s">
        <v>17</v>
      </c>
      <c r="D37" s="14" t="s">
        <v>17</v>
      </c>
      <c r="E37" s="23">
        <v>89.8</v>
      </c>
      <c r="F37" s="14" t="s">
        <v>17</v>
      </c>
      <c r="G37" s="14" t="s">
        <v>17</v>
      </c>
      <c r="H37" s="14" t="s">
        <v>17</v>
      </c>
      <c r="I37" s="23">
        <v>89.8</v>
      </c>
      <c r="J37" s="21" t="s">
        <v>122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 x14ac:dyDescent="0.15">
      <c r="A38" s="14" t="s">
        <v>140</v>
      </c>
      <c r="C38" s="23">
        <v>87.1</v>
      </c>
      <c r="D38" s="14" t="s">
        <v>17</v>
      </c>
      <c r="E38" s="14" t="s">
        <v>17</v>
      </c>
      <c r="F38" s="14" t="s">
        <v>17</v>
      </c>
      <c r="G38" s="14" t="s">
        <v>17</v>
      </c>
      <c r="H38" s="14" t="s">
        <v>17</v>
      </c>
      <c r="I38" s="23">
        <v>87.1</v>
      </c>
      <c r="J38" s="21" t="s">
        <v>66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15">
      <c r="A39" s="14" t="s">
        <v>146</v>
      </c>
      <c r="C39" s="23">
        <v>70.5</v>
      </c>
      <c r="D39" s="23">
        <v>3.3</v>
      </c>
      <c r="E39" s="23">
        <v>0.7</v>
      </c>
      <c r="F39" s="23">
        <v>7.4</v>
      </c>
      <c r="G39" s="14" t="s">
        <v>17</v>
      </c>
      <c r="H39" s="14" t="s">
        <v>17</v>
      </c>
      <c r="I39" s="23">
        <v>81.900000000000006</v>
      </c>
      <c r="J39" s="21" t="s">
        <v>67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 x14ac:dyDescent="0.15">
      <c r="A40" s="14" t="s">
        <v>129</v>
      </c>
      <c r="C40" s="14" t="s">
        <v>17</v>
      </c>
      <c r="D40" s="14" t="s">
        <v>17</v>
      </c>
      <c r="E40" s="23">
        <v>70.8</v>
      </c>
      <c r="F40" s="14" t="s">
        <v>17</v>
      </c>
      <c r="G40" s="14" t="s">
        <v>17</v>
      </c>
      <c r="H40" s="14" t="s">
        <v>17</v>
      </c>
      <c r="I40" s="23">
        <v>70.8</v>
      </c>
      <c r="J40" s="21" t="s">
        <v>122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 x14ac:dyDescent="0.15">
      <c r="A41" s="14" t="s">
        <v>143</v>
      </c>
      <c r="C41" s="14" t="s">
        <v>17</v>
      </c>
      <c r="D41" s="23">
        <v>53.2</v>
      </c>
      <c r="E41" s="14" t="s">
        <v>17</v>
      </c>
      <c r="F41" s="14" t="s">
        <v>17</v>
      </c>
      <c r="G41" s="14" t="s">
        <v>17</v>
      </c>
      <c r="H41" s="14" t="s">
        <v>17</v>
      </c>
      <c r="I41" s="23">
        <v>53.2</v>
      </c>
      <c r="J41" s="21" t="s">
        <v>67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 x14ac:dyDescent="0.15">
      <c r="A42" s="14" t="s">
        <v>68</v>
      </c>
      <c r="C42" s="23">
        <v>49.9</v>
      </c>
      <c r="D42" s="14" t="s">
        <v>17</v>
      </c>
      <c r="E42" s="14" t="s">
        <v>17</v>
      </c>
      <c r="F42" s="14" t="s">
        <v>17</v>
      </c>
      <c r="G42" s="14" t="s">
        <v>17</v>
      </c>
      <c r="H42" s="14" t="s">
        <v>17</v>
      </c>
      <c r="I42" s="23">
        <v>49.9</v>
      </c>
      <c r="J42" s="21" t="s">
        <v>69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15">
      <c r="A43" s="14" t="s">
        <v>111</v>
      </c>
      <c r="C43" s="14" t="s">
        <v>17</v>
      </c>
      <c r="D43" s="14" t="s">
        <v>17</v>
      </c>
      <c r="E43" s="14" t="s">
        <v>17</v>
      </c>
      <c r="F43" s="14" t="s">
        <v>17</v>
      </c>
      <c r="G43" s="23">
        <v>44.8</v>
      </c>
      <c r="H43" s="23">
        <v>0.1</v>
      </c>
      <c r="I43" s="23">
        <v>44.8</v>
      </c>
      <c r="J43" s="21" t="s">
        <v>108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15">
      <c r="A44" s="14" t="s">
        <v>47</v>
      </c>
      <c r="C44" s="23">
        <v>32.4</v>
      </c>
      <c r="D44" s="14" t="s">
        <v>17</v>
      </c>
      <c r="E44" s="14" t="s">
        <v>17</v>
      </c>
      <c r="F44" s="14" t="s">
        <v>17</v>
      </c>
      <c r="G44" s="14" t="s">
        <v>17</v>
      </c>
      <c r="H44" s="14" t="s">
        <v>17</v>
      </c>
      <c r="I44" s="23">
        <v>32.4</v>
      </c>
      <c r="J44" s="21" t="s">
        <v>33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 x14ac:dyDescent="0.15">
      <c r="A45" s="14" t="s">
        <v>19</v>
      </c>
      <c r="C45" s="23">
        <v>31</v>
      </c>
      <c r="D45" s="14" t="s">
        <v>17</v>
      </c>
      <c r="E45" s="14" t="s">
        <v>17</v>
      </c>
      <c r="F45" s="14" t="s">
        <v>17</v>
      </c>
      <c r="G45" s="14" t="s">
        <v>17</v>
      </c>
      <c r="H45" s="14" t="s">
        <v>17</v>
      </c>
      <c r="I45" s="23">
        <v>31</v>
      </c>
      <c r="J45" s="21" t="s">
        <v>18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 x14ac:dyDescent="0.15">
      <c r="A46" s="14" t="s">
        <v>48</v>
      </c>
      <c r="C46" s="14" t="s">
        <v>17</v>
      </c>
      <c r="D46" s="14" t="s">
        <v>17</v>
      </c>
      <c r="E46" s="14" t="s">
        <v>17</v>
      </c>
      <c r="F46" s="14" t="s">
        <v>17</v>
      </c>
      <c r="G46" s="23">
        <v>26.9</v>
      </c>
      <c r="H46" s="23">
        <v>0</v>
      </c>
      <c r="I46" s="23">
        <v>26.9</v>
      </c>
      <c r="J46" s="21" t="s">
        <v>33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 x14ac:dyDescent="0.15">
      <c r="A47" s="14" t="s">
        <v>45</v>
      </c>
      <c r="C47" s="23">
        <v>24.9</v>
      </c>
      <c r="D47" s="14" t="s">
        <v>17</v>
      </c>
      <c r="E47" s="14" t="s">
        <v>17</v>
      </c>
      <c r="F47" s="14" t="s">
        <v>17</v>
      </c>
      <c r="G47" s="14" t="s">
        <v>17</v>
      </c>
      <c r="H47" s="14" t="s">
        <v>17</v>
      </c>
      <c r="I47" s="23">
        <v>24.9</v>
      </c>
      <c r="J47" s="21" t="s">
        <v>33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 x14ac:dyDescent="0.15">
      <c r="A48" s="14" t="s">
        <v>93</v>
      </c>
      <c r="C48" s="14" t="s">
        <v>17</v>
      </c>
      <c r="D48" s="14" t="s">
        <v>17</v>
      </c>
      <c r="E48" s="23">
        <v>19.3</v>
      </c>
      <c r="F48" s="14" t="s">
        <v>17</v>
      </c>
      <c r="G48" s="14" t="s">
        <v>17</v>
      </c>
      <c r="H48" s="14" t="s">
        <v>17</v>
      </c>
      <c r="I48" s="23">
        <v>19.3</v>
      </c>
      <c r="J48" s="21" t="s">
        <v>94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 x14ac:dyDescent="0.15">
      <c r="A49" s="14" t="s">
        <v>182</v>
      </c>
      <c r="C49" s="23">
        <v>19</v>
      </c>
      <c r="D49" s="14" t="s">
        <v>17</v>
      </c>
      <c r="E49" s="14" t="s">
        <v>17</v>
      </c>
      <c r="F49" s="14" t="s">
        <v>17</v>
      </c>
      <c r="G49" s="14" t="s">
        <v>17</v>
      </c>
      <c r="H49" s="14" t="s">
        <v>17</v>
      </c>
      <c r="I49" s="23">
        <v>19</v>
      </c>
      <c r="J49" s="21" t="s">
        <v>150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 x14ac:dyDescent="0.15">
      <c r="A50" s="14" t="s">
        <v>163</v>
      </c>
      <c r="C50" s="23">
        <v>16.100000000000001</v>
      </c>
      <c r="D50" s="14" t="s">
        <v>17</v>
      </c>
      <c r="E50" s="14" t="s">
        <v>17</v>
      </c>
      <c r="F50" s="14" t="s">
        <v>17</v>
      </c>
      <c r="G50" s="14" t="s">
        <v>17</v>
      </c>
      <c r="H50" s="14" t="s">
        <v>17</v>
      </c>
      <c r="I50" s="23">
        <v>16.100000000000001</v>
      </c>
      <c r="J50" s="21" t="s">
        <v>135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 x14ac:dyDescent="0.15">
      <c r="A51" s="14" t="s">
        <v>174</v>
      </c>
      <c r="C51" s="23">
        <v>12.7</v>
      </c>
      <c r="D51" s="14" t="s">
        <v>17</v>
      </c>
      <c r="E51" s="14" t="s">
        <v>17</v>
      </c>
      <c r="F51" s="14" t="s">
        <v>17</v>
      </c>
      <c r="G51" s="14" t="s">
        <v>17</v>
      </c>
      <c r="H51" s="14" t="s">
        <v>17</v>
      </c>
      <c r="I51" s="23">
        <v>12.7</v>
      </c>
      <c r="J51" s="21" t="s">
        <v>97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4" x14ac:dyDescent="0.15">
      <c r="A52" s="14" t="s">
        <v>181</v>
      </c>
      <c r="C52" s="23">
        <v>9.6</v>
      </c>
      <c r="D52" s="14" t="s">
        <v>17</v>
      </c>
      <c r="E52" s="14" t="s">
        <v>17</v>
      </c>
      <c r="F52" s="14" t="s">
        <v>17</v>
      </c>
      <c r="G52" s="14" t="s">
        <v>17</v>
      </c>
      <c r="H52" s="14" t="s">
        <v>17</v>
      </c>
      <c r="I52" s="23">
        <v>9.6</v>
      </c>
      <c r="J52" s="21" t="s">
        <v>150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4" x14ac:dyDescent="0.15">
      <c r="A53" s="14" t="s">
        <v>176</v>
      </c>
      <c r="C53" s="23">
        <v>8</v>
      </c>
      <c r="D53" s="14" t="s">
        <v>17</v>
      </c>
      <c r="E53" s="14" t="s">
        <v>17</v>
      </c>
      <c r="F53" s="14" t="s">
        <v>17</v>
      </c>
      <c r="G53" s="14" t="s">
        <v>17</v>
      </c>
      <c r="H53" s="14" t="s">
        <v>17</v>
      </c>
      <c r="I53" s="23">
        <v>8</v>
      </c>
      <c r="J53" s="21" t="s">
        <v>97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4" x14ac:dyDescent="0.15">
      <c r="A54" s="14" t="s">
        <v>86</v>
      </c>
      <c r="C54" s="14" t="s">
        <v>17</v>
      </c>
      <c r="D54" s="14" t="s">
        <v>17</v>
      </c>
      <c r="E54" s="23">
        <v>6</v>
      </c>
      <c r="F54" s="14" t="s">
        <v>17</v>
      </c>
      <c r="G54" s="14" t="s">
        <v>17</v>
      </c>
      <c r="H54" s="14" t="s">
        <v>17</v>
      </c>
      <c r="I54" s="23">
        <v>6</v>
      </c>
      <c r="J54" s="21" t="s">
        <v>74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4" x14ac:dyDescent="0.15">
      <c r="A55" s="14" t="s">
        <v>76</v>
      </c>
      <c r="C55" s="14" t="s">
        <v>17</v>
      </c>
      <c r="D55" s="14" t="s">
        <v>17</v>
      </c>
      <c r="E55" s="23">
        <v>5.5</v>
      </c>
      <c r="F55" s="14" t="s">
        <v>17</v>
      </c>
      <c r="G55" s="14" t="s">
        <v>17</v>
      </c>
      <c r="H55" s="14" t="s">
        <v>17</v>
      </c>
      <c r="I55" s="23">
        <v>5.5</v>
      </c>
      <c r="J55" s="21" t="s">
        <v>66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4" x14ac:dyDescent="0.15">
      <c r="A56" s="14" t="s">
        <v>137</v>
      </c>
      <c r="C56" s="14" t="s">
        <v>17</v>
      </c>
      <c r="D56" s="14" t="s">
        <v>17</v>
      </c>
      <c r="E56" s="23">
        <v>5.3</v>
      </c>
      <c r="F56" s="14" t="s">
        <v>17</v>
      </c>
      <c r="G56" s="14" t="s">
        <v>17</v>
      </c>
      <c r="H56" s="14" t="s">
        <v>17</v>
      </c>
      <c r="I56" s="23">
        <v>5.3</v>
      </c>
      <c r="J56" s="21" t="s">
        <v>122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4" x14ac:dyDescent="0.15">
      <c r="A57" s="14" t="s">
        <v>134</v>
      </c>
      <c r="C57" s="14" t="s">
        <v>17</v>
      </c>
      <c r="D57" s="14" t="s">
        <v>17</v>
      </c>
      <c r="E57" s="23">
        <v>5.2</v>
      </c>
      <c r="F57" s="14" t="s">
        <v>17</v>
      </c>
      <c r="G57" s="14" t="s">
        <v>17</v>
      </c>
      <c r="H57" s="14" t="s">
        <v>17</v>
      </c>
      <c r="I57" s="23">
        <v>5.2</v>
      </c>
      <c r="J57" s="21" t="s">
        <v>122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4" x14ac:dyDescent="0.15">
      <c r="A58" s="14" t="s">
        <v>169</v>
      </c>
      <c r="C58" s="23">
        <v>4.9000000000000004</v>
      </c>
      <c r="D58" s="14" t="s">
        <v>17</v>
      </c>
      <c r="E58" s="14" t="s">
        <v>17</v>
      </c>
      <c r="F58" s="14" t="s">
        <v>17</v>
      </c>
      <c r="G58" s="14" t="s">
        <v>17</v>
      </c>
      <c r="H58" s="14" t="s">
        <v>17</v>
      </c>
      <c r="I58" s="23">
        <v>4.9000000000000004</v>
      </c>
      <c r="J58" s="21" t="s">
        <v>114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4" x14ac:dyDescent="0.15">
      <c r="A59" s="14" t="s">
        <v>171</v>
      </c>
      <c r="C59" s="23">
        <v>2</v>
      </c>
      <c r="D59" s="14" t="s">
        <v>17</v>
      </c>
      <c r="E59" s="23">
        <v>1.9</v>
      </c>
      <c r="F59" s="14" t="s">
        <v>17</v>
      </c>
      <c r="G59" s="14" t="s">
        <v>17</v>
      </c>
      <c r="H59" s="14" t="s">
        <v>17</v>
      </c>
      <c r="I59" s="23">
        <v>3.9</v>
      </c>
      <c r="J59" s="21" t="s">
        <v>97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4" x14ac:dyDescent="0.15">
      <c r="A60" s="14" t="s">
        <v>172</v>
      </c>
      <c r="C60" s="23">
        <v>3.3</v>
      </c>
      <c r="D60" s="14" t="s">
        <v>17</v>
      </c>
      <c r="E60" s="14" t="s">
        <v>17</v>
      </c>
      <c r="F60" s="14" t="s">
        <v>17</v>
      </c>
      <c r="G60" s="14" t="s">
        <v>17</v>
      </c>
      <c r="H60" s="14" t="s">
        <v>17</v>
      </c>
      <c r="I60" s="23">
        <v>3.3</v>
      </c>
      <c r="J60" s="21" t="s">
        <v>97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4" x14ac:dyDescent="0.15">
      <c r="A61" s="14" t="s">
        <v>99</v>
      </c>
      <c r="C61" s="23">
        <v>2.5</v>
      </c>
      <c r="D61" s="14" t="s">
        <v>17</v>
      </c>
      <c r="E61" s="23">
        <v>0.1</v>
      </c>
      <c r="F61" s="14" t="s">
        <v>17</v>
      </c>
      <c r="G61" s="14" t="s">
        <v>17</v>
      </c>
      <c r="H61" s="14" t="s">
        <v>17</v>
      </c>
      <c r="I61" s="23">
        <v>2.6</v>
      </c>
      <c r="J61" s="21" t="s">
        <v>98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4" x14ac:dyDescent="0.15">
      <c r="A62" s="14" t="s">
        <v>88</v>
      </c>
      <c r="C62" s="14" t="s">
        <v>17</v>
      </c>
      <c r="D62" s="14" t="s">
        <v>17</v>
      </c>
      <c r="E62" s="23">
        <v>2.5</v>
      </c>
      <c r="F62" s="14" t="s">
        <v>17</v>
      </c>
      <c r="G62" s="14" t="s">
        <v>17</v>
      </c>
      <c r="H62" s="14" t="s">
        <v>17</v>
      </c>
      <c r="I62" s="23">
        <v>2.5</v>
      </c>
      <c r="J62" s="21" t="s">
        <v>80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4" x14ac:dyDescent="0.15">
      <c r="A63" s="14" t="s">
        <v>170</v>
      </c>
      <c r="C63" s="23">
        <v>2.5</v>
      </c>
      <c r="D63" s="14" t="s">
        <v>17</v>
      </c>
      <c r="E63" s="14" t="s">
        <v>17</v>
      </c>
      <c r="F63" s="14" t="s">
        <v>17</v>
      </c>
      <c r="G63" s="14" t="s">
        <v>17</v>
      </c>
      <c r="H63" s="14" t="s">
        <v>17</v>
      </c>
      <c r="I63" s="23">
        <v>2.5</v>
      </c>
      <c r="J63" s="21" t="s">
        <v>97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4" x14ac:dyDescent="0.15">
      <c r="A64" s="14" t="s">
        <v>157</v>
      </c>
      <c r="C64" s="14" t="s">
        <v>17</v>
      </c>
      <c r="D64" s="14" t="s">
        <v>17</v>
      </c>
      <c r="E64" s="23">
        <v>2.5</v>
      </c>
      <c r="F64" s="14" t="s">
        <v>17</v>
      </c>
      <c r="G64" s="14" t="s">
        <v>17</v>
      </c>
      <c r="H64" s="14" t="s">
        <v>17</v>
      </c>
      <c r="I64" s="23">
        <v>2.5</v>
      </c>
      <c r="J64" s="21" t="s">
        <v>66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4" x14ac:dyDescent="0.15">
      <c r="A65" s="14" t="s">
        <v>156</v>
      </c>
      <c r="C65" s="14" t="s">
        <v>17</v>
      </c>
      <c r="D65" s="14" t="s">
        <v>17</v>
      </c>
      <c r="E65" s="23">
        <v>2.1</v>
      </c>
      <c r="F65" s="14" t="s">
        <v>17</v>
      </c>
      <c r="G65" s="14" t="s">
        <v>17</v>
      </c>
      <c r="H65" s="14" t="s">
        <v>17</v>
      </c>
      <c r="I65" s="23">
        <v>2.1</v>
      </c>
      <c r="J65" s="21" t="s">
        <v>66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4" x14ac:dyDescent="0.15">
      <c r="A66" s="14" t="s">
        <v>72</v>
      </c>
      <c r="C66" s="23">
        <v>1.9</v>
      </c>
      <c r="D66" s="14" t="s">
        <v>17</v>
      </c>
      <c r="E66" s="14" t="s">
        <v>17</v>
      </c>
      <c r="F66" s="14" t="s">
        <v>17</v>
      </c>
      <c r="G66" s="14" t="s">
        <v>17</v>
      </c>
      <c r="H66" s="14" t="s">
        <v>17</v>
      </c>
      <c r="I66" s="23">
        <v>1.9</v>
      </c>
      <c r="J66" s="21" t="s">
        <v>74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4" x14ac:dyDescent="0.15">
      <c r="A67" s="14" t="s">
        <v>35</v>
      </c>
      <c r="C67" s="23">
        <v>1.5</v>
      </c>
      <c r="D67" s="14" t="s">
        <v>17</v>
      </c>
      <c r="E67" s="14" t="s">
        <v>17</v>
      </c>
      <c r="F67" s="14" t="s">
        <v>17</v>
      </c>
      <c r="G67" s="14" t="s">
        <v>17</v>
      </c>
      <c r="H67" s="14" t="s">
        <v>17</v>
      </c>
      <c r="I67" s="23">
        <v>1.5</v>
      </c>
      <c r="J67" s="21" t="s">
        <v>33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4" x14ac:dyDescent="0.15">
      <c r="A68" s="14" t="s">
        <v>158</v>
      </c>
      <c r="C68" s="14" t="s">
        <v>17</v>
      </c>
      <c r="D68" s="14" t="s">
        <v>17</v>
      </c>
      <c r="E68" s="23">
        <v>1.3</v>
      </c>
      <c r="F68" s="14" t="s">
        <v>17</v>
      </c>
      <c r="G68" s="14" t="s">
        <v>17</v>
      </c>
      <c r="H68" s="14" t="s">
        <v>17</v>
      </c>
      <c r="I68" s="23">
        <v>1.3</v>
      </c>
      <c r="J68" s="21" t="s">
        <v>66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4" x14ac:dyDescent="0.15">
      <c r="A69" s="14" t="s">
        <v>42</v>
      </c>
      <c r="C69" s="23">
        <v>1.2</v>
      </c>
      <c r="D69" s="14" t="s">
        <v>17</v>
      </c>
      <c r="E69" s="14" t="s">
        <v>17</v>
      </c>
      <c r="F69" s="14" t="s">
        <v>17</v>
      </c>
      <c r="G69" s="14" t="s">
        <v>17</v>
      </c>
      <c r="H69" s="14" t="s">
        <v>17</v>
      </c>
      <c r="I69" s="23">
        <v>1.2</v>
      </c>
      <c r="J69" s="21" t="s">
        <v>33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4" x14ac:dyDescent="0.15">
      <c r="A70" s="14" t="s">
        <v>175</v>
      </c>
      <c r="C70" s="23">
        <v>1.1000000000000001</v>
      </c>
      <c r="D70" s="14" t="s">
        <v>17</v>
      </c>
      <c r="E70" s="14" t="s">
        <v>17</v>
      </c>
      <c r="F70" s="14" t="s">
        <v>17</v>
      </c>
      <c r="G70" s="14" t="s">
        <v>17</v>
      </c>
      <c r="H70" s="14" t="s">
        <v>17</v>
      </c>
      <c r="I70" s="23">
        <v>1.1000000000000001</v>
      </c>
      <c r="J70" s="21" t="s">
        <v>97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4" x14ac:dyDescent="0.15">
      <c r="A71" s="14" t="s">
        <v>16</v>
      </c>
      <c r="C71" s="23">
        <v>1</v>
      </c>
      <c r="D71" s="14" t="s">
        <v>17</v>
      </c>
      <c r="E71" s="14" t="s">
        <v>17</v>
      </c>
      <c r="F71" s="14" t="s">
        <v>17</v>
      </c>
      <c r="G71" s="14" t="s">
        <v>17</v>
      </c>
      <c r="H71" s="14" t="s">
        <v>17</v>
      </c>
      <c r="I71" s="23">
        <v>1</v>
      </c>
      <c r="J71" s="21" t="s">
        <v>18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4" x14ac:dyDescent="0.15">
      <c r="A72" s="14" t="s">
        <v>76</v>
      </c>
      <c r="C72" s="14" t="s">
        <v>17</v>
      </c>
      <c r="D72" s="14" t="s">
        <v>17</v>
      </c>
      <c r="E72" s="23">
        <v>0.8</v>
      </c>
      <c r="F72" s="14" t="s">
        <v>17</v>
      </c>
      <c r="G72" s="14" t="s">
        <v>17</v>
      </c>
      <c r="H72" s="14" t="s">
        <v>17</v>
      </c>
      <c r="I72" s="23">
        <v>0.8</v>
      </c>
      <c r="J72" s="21" t="s">
        <v>69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4" x14ac:dyDescent="0.15">
      <c r="A73" s="14" t="s">
        <v>173</v>
      </c>
      <c r="C73" s="23">
        <v>0.8</v>
      </c>
      <c r="D73" s="14" t="s">
        <v>17</v>
      </c>
      <c r="E73" s="14" t="s">
        <v>17</v>
      </c>
      <c r="F73" s="14" t="s">
        <v>17</v>
      </c>
      <c r="G73" s="14" t="s">
        <v>17</v>
      </c>
      <c r="H73" s="14" t="s">
        <v>17</v>
      </c>
      <c r="I73" s="23">
        <v>0.8</v>
      </c>
      <c r="J73" s="21" t="s">
        <v>97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4" x14ac:dyDescent="0.15">
      <c r="A74" s="14" t="s">
        <v>148</v>
      </c>
      <c r="C74" s="14" t="s">
        <v>17</v>
      </c>
      <c r="D74" s="23">
        <v>0.6</v>
      </c>
      <c r="E74" s="23">
        <v>0.1</v>
      </c>
      <c r="F74" s="14" t="s">
        <v>17</v>
      </c>
      <c r="G74" s="14" t="s">
        <v>17</v>
      </c>
      <c r="H74" s="14" t="s">
        <v>17</v>
      </c>
      <c r="I74" s="23">
        <v>0.7</v>
      </c>
      <c r="J74" s="21" t="s">
        <v>67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4" x14ac:dyDescent="0.15">
      <c r="A75" s="14" t="s">
        <v>36</v>
      </c>
      <c r="C75" s="23">
        <v>0.6</v>
      </c>
      <c r="D75" s="14" t="s">
        <v>17</v>
      </c>
      <c r="E75" s="14" t="s">
        <v>17</v>
      </c>
      <c r="F75" s="14" t="s">
        <v>17</v>
      </c>
      <c r="G75" s="14" t="s">
        <v>17</v>
      </c>
      <c r="H75" s="14" t="s">
        <v>17</v>
      </c>
      <c r="I75" s="23">
        <v>0.6</v>
      </c>
      <c r="J75" s="21" t="s">
        <v>33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4" x14ac:dyDescent="0.15">
      <c r="A76" s="14" t="s">
        <v>40</v>
      </c>
      <c r="C76" s="23">
        <v>0.4</v>
      </c>
      <c r="D76" s="14" t="s">
        <v>17</v>
      </c>
      <c r="E76" s="14" t="s">
        <v>17</v>
      </c>
      <c r="F76" s="14" t="s">
        <v>17</v>
      </c>
      <c r="G76" s="14" t="s">
        <v>17</v>
      </c>
      <c r="H76" s="14" t="s">
        <v>17</v>
      </c>
      <c r="I76" s="23">
        <v>0.4</v>
      </c>
      <c r="J76" s="21" t="s">
        <v>33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4" x14ac:dyDescent="0.15">
      <c r="A77" s="14" t="s">
        <v>147</v>
      </c>
      <c r="C77" s="14" t="s">
        <v>17</v>
      </c>
      <c r="D77" s="14" t="s">
        <v>17</v>
      </c>
      <c r="E77" s="23">
        <v>0.3</v>
      </c>
      <c r="F77" s="14" t="s">
        <v>17</v>
      </c>
      <c r="G77" s="14" t="s">
        <v>17</v>
      </c>
      <c r="H77" s="14" t="s">
        <v>17</v>
      </c>
      <c r="I77" s="23">
        <v>0.3</v>
      </c>
      <c r="J77" s="21" t="s">
        <v>67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4" x14ac:dyDescent="0.15">
      <c r="A78" s="14" t="s">
        <v>95</v>
      </c>
      <c r="C78" s="23">
        <v>0.2</v>
      </c>
      <c r="D78" s="14" t="s">
        <v>17</v>
      </c>
      <c r="E78" s="14" t="s">
        <v>17</v>
      </c>
      <c r="F78" s="14" t="s">
        <v>17</v>
      </c>
      <c r="G78" s="14" t="s">
        <v>17</v>
      </c>
      <c r="H78" s="14" t="s">
        <v>17</v>
      </c>
      <c r="I78" s="23">
        <v>0.2</v>
      </c>
      <c r="J78" s="21" t="s">
        <v>97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4" x14ac:dyDescent="0.15">
      <c r="A79" s="14" t="s">
        <v>154</v>
      </c>
      <c r="C79" s="23">
        <v>0.2</v>
      </c>
      <c r="D79" s="14" t="s">
        <v>17</v>
      </c>
      <c r="E79" s="14" t="s">
        <v>17</v>
      </c>
      <c r="F79" s="14" t="s">
        <v>17</v>
      </c>
      <c r="G79" s="14" t="s">
        <v>17</v>
      </c>
      <c r="H79" s="14" t="s">
        <v>17</v>
      </c>
      <c r="I79" s="23">
        <v>0.2</v>
      </c>
      <c r="J79" s="21" t="s">
        <v>150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4" x14ac:dyDescent="0.15">
      <c r="A80" s="14" t="s">
        <v>86</v>
      </c>
      <c r="C80" s="14" t="s">
        <v>17</v>
      </c>
      <c r="D80" s="14" t="s">
        <v>17</v>
      </c>
      <c r="E80" s="23">
        <v>0.1</v>
      </c>
      <c r="F80" s="14" t="s">
        <v>17</v>
      </c>
      <c r="G80" s="14" t="s">
        <v>17</v>
      </c>
      <c r="H80" s="14" t="s">
        <v>17</v>
      </c>
      <c r="I80" s="23">
        <v>0.1</v>
      </c>
      <c r="J80" s="21" t="s">
        <v>80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4" x14ac:dyDescent="0.15">
      <c r="A81" s="14" t="s">
        <v>130</v>
      </c>
      <c r="C81" s="14" t="s">
        <v>17</v>
      </c>
      <c r="D81" s="14" t="s">
        <v>17</v>
      </c>
      <c r="E81" s="23">
        <v>-4.2</v>
      </c>
      <c r="F81" s="14" t="s">
        <v>17</v>
      </c>
      <c r="G81" s="14" t="s">
        <v>17</v>
      </c>
      <c r="H81" s="14" t="s">
        <v>17</v>
      </c>
      <c r="I81" s="23">
        <v>-4.2</v>
      </c>
      <c r="J81" s="21" t="s">
        <v>122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3" x14ac:dyDescent="0.15">
      <c r="A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3" x14ac:dyDescent="0.15">
      <c r="A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3" x14ac:dyDescent="0.15">
      <c r="A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3" x14ac:dyDescent="0.15">
      <c r="A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3" x14ac:dyDescent="0.15">
      <c r="A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3" x14ac:dyDescent="0.15">
      <c r="A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3" x14ac:dyDescent="0.15">
      <c r="A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3" x14ac:dyDescent="0.15">
      <c r="A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3" x14ac:dyDescent="0.15">
      <c r="A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3" x14ac:dyDescent="0.15">
      <c r="A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3" x14ac:dyDescent="0.15">
      <c r="A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3" x14ac:dyDescent="0.15">
      <c r="A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3" x14ac:dyDescent="0.15">
      <c r="A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3" x14ac:dyDescent="0.15">
      <c r="A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3" x14ac:dyDescent="0.15">
      <c r="A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3" x14ac:dyDescent="0.15">
      <c r="A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3" x14ac:dyDescent="0.15">
      <c r="A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3" x14ac:dyDescent="0.15">
      <c r="A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3" x14ac:dyDescent="0.15">
      <c r="A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3" x14ac:dyDescent="0.15">
      <c r="A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3" x14ac:dyDescent="0.15">
      <c r="A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3" x14ac:dyDescent="0.15">
      <c r="A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3" x14ac:dyDescent="0.15">
      <c r="A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3" x14ac:dyDescent="0.15">
      <c r="A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3" x14ac:dyDescent="0.15">
      <c r="A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3" x14ac:dyDescent="0.15">
      <c r="A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3" x14ac:dyDescent="0.15">
      <c r="A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3" x14ac:dyDescent="0.15">
      <c r="A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3" x14ac:dyDescent="0.15">
      <c r="A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3" x14ac:dyDescent="0.15">
      <c r="A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3" x14ac:dyDescent="0.15">
      <c r="A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3" x14ac:dyDescent="0.15">
      <c r="A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3" x14ac:dyDescent="0.15">
      <c r="A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3" x14ac:dyDescent="0.15">
      <c r="A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3" x14ac:dyDescent="0.15">
      <c r="A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3" x14ac:dyDescent="0.15">
      <c r="A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3" x14ac:dyDescent="0.15">
      <c r="A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3" x14ac:dyDescent="0.15">
      <c r="A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3" x14ac:dyDescent="0.15">
      <c r="A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3" x14ac:dyDescent="0.15">
      <c r="A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3" x14ac:dyDescent="0.15">
      <c r="A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3" x14ac:dyDescent="0.15">
      <c r="A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3" x14ac:dyDescent="0.15">
      <c r="A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3" x14ac:dyDescent="0.15">
      <c r="A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3" x14ac:dyDescent="0.15">
      <c r="A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3" x14ac:dyDescent="0.15">
      <c r="A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3" x14ac:dyDescent="0.15">
      <c r="A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3" x14ac:dyDescent="0.15">
      <c r="A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3" x14ac:dyDescent="0.15">
      <c r="A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3" x14ac:dyDescent="0.15">
      <c r="A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3" x14ac:dyDescent="0.15">
      <c r="A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3" x14ac:dyDescent="0.15">
      <c r="A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3" x14ac:dyDescent="0.15">
      <c r="A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3" x14ac:dyDescent="0.15">
      <c r="A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3" x14ac:dyDescent="0.15">
      <c r="A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3" x14ac:dyDescent="0.15">
      <c r="A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3" x14ac:dyDescent="0.15">
      <c r="A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3" x14ac:dyDescent="0.15">
      <c r="A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3" x14ac:dyDescent="0.15">
      <c r="A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3" x14ac:dyDescent="0.15">
      <c r="A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3" x14ac:dyDescent="0.15">
      <c r="A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3" x14ac:dyDescent="0.15">
      <c r="A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3" x14ac:dyDescent="0.15">
      <c r="A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3" x14ac:dyDescent="0.15">
      <c r="A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3" x14ac:dyDescent="0.15">
      <c r="A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3" x14ac:dyDescent="0.15">
      <c r="A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3" x14ac:dyDescent="0.15">
      <c r="A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3" x14ac:dyDescent="0.15">
      <c r="A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3" x14ac:dyDescent="0.15">
      <c r="A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3" x14ac:dyDescent="0.15">
      <c r="A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3" x14ac:dyDescent="0.15">
      <c r="A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3" x14ac:dyDescent="0.15">
      <c r="A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3" x14ac:dyDescent="0.15">
      <c r="A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3" x14ac:dyDescent="0.15">
      <c r="A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3" x14ac:dyDescent="0.15">
      <c r="A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3" x14ac:dyDescent="0.15">
      <c r="A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3" x14ac:dyDescent="0.15">
      <c r="A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3" x14ac:dyDescent="0.15">
      <c r="A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3" x14ac:dyDescent="0.15">
      <c r="A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3" x14ac:dyDescent="0.15">
      <c r="A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3" x14ac:dyDescent="0.15">
      <c r="A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3" x14ac:dyDescent="0.15">
      <c r="A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3" x14ac:dyDescent="0.15">
      <c r="A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3" x14ac:dyDescent="0.15">
      <c r="A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3" x14ac:dyDescent="0.15">
      <c r="A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3" x14ac:dyDescent="0.15">
      <c r="A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3" x14ac:dyDescent="0.15">
      <c r="A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3" x14ac:dyDescent="0.15">
      <c r="A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3" x14ac:dyDescent="0.15">
      <c r="A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3" x14ac:dyDescent="0.15">
      <c r="A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3" x14ac:dyDescent="0.15">
      <c r="A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3" x14ac:dyDescent="0.15">
      <c r="A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3" x14ac:dyDescent="0.15">
      <c r="A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3" x14ac:dyDescent="0.15">
      <c r="A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3" x14ac:dyDescent="0.15">
      <c r="A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3" x14ac:dyDescent="0.15">
      <c r="A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3" x14ac:dyDescent="0.15">
      <c r="A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3" x14ac:dyDescent="0.15">
      <c r="A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3" x14ac:dyDescent="0.15">
      <c r="A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3" x14ac:dyDescent="0.15">
      <c r="A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3" x14ac:dyDescent="0.15">
      <c r="A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3" x14ac:dyDescent="0.15">
      <c r="A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3" x14ac:dyDescent="0.15">
      <c r="A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3" x14ac:dyDescent="0.15">
      <c r="A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3" x14ac:dyDescent="0.15">
      <c r="A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3" x14ac:dyDescent="0.15">
      <c r="A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3" x14ac:dyDescent="0.15">
      <c r="A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3" x14ac:dyDescent="0.15">
      <c r="A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3" x14ac:dyDescent="0.15">
      <c r="A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3" x14ac:dyDescent="0.15">
      <c r="A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3" x14ac:dyDescent="0.15">
      <c r="A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3" x14ac:dyDescent="0.15">
      <c r="A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3" x14ac:dyDescent="0.15">
      <c r="A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3" x14ac:dyDescent="0.15">
      <c r="A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3" x14ac:dyDescent="0.15">
      <c r="A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3" x14ac:dyDescent="0.15">
      <c r="A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3" x14ac:dyDescent="0.15">
      <c r="A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3" x14ac:dyDescent="0.15">
      <c r="A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3" x14ac:dyDescent="0.15">
      <c r="A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3" x14ac:dyDescent="0.15">
      <c r="A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3" x14ac:dyDescent="0.15">
      <c r="A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3" x14ac:dyDescent="0.15">
      <c r="A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3" x14ac:dyDescent="0.15">
      <c r="A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3" x14ac:dyDescent="0.15">
      <c r="A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3" x14ac:dyDescent="0.15">
      <c r="A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3" x14ac:dyDescent="0.15">
      <c r="A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3" x14ac:dyDescent="0.15">
      <c r="A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3" x14ac:dyDescent="0.15">
      <c r="A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3" x14ac:dyDescent="0.15">
      <c r="A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3" x14ac:dyDescent="0.15">
      <c r="A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3" x14ac:dyDescent="0.15">
      <c r="A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3" x14ac:dyDescent="0.15">
      <c r="A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3" x14ac:dyDescent="0.15">
      <c r="A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3" x14ac:dyDescent="0.15">
      <c r="A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3" x14ac:dyDescent="0.15">
      <c r="A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3" x14ac:dyDescent="0.15">
      <c r="A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3" x14ac:dyDescent="0.15">
      <c r="A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3" x14ac:dyDescent="0.15">
      <c r="A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3" x14ac:dyDescent="0.15">
      <c r="A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3" x14ac:dyDescent="0.15">
      <c r="A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3" x14ac:dyDescent="0.15">
      <c r="A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3" x14ac:dyDescent="0.15">
      <c r="A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3" x14ac:dyDescent="0.15">
      <c r="A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3" x14ac:dyDescent="0.15">
      <c r="A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3" x14ac:dyDescent="0.15">
      <c r="A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3" x14ac:dyDescent="0.15">
      <c r="A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3" x14ac:dyDescent="0.15">
      <c r="A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3" x14ac:dyDescent="0.15">
      <c r="A229" s="2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3" x14ac:dyDescent="0.15">
      <c r="A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3" x14ac:dyDescent="0.15">
      <c r="A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3" x14ac:dyDescent="0.15">
      <c r="A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3" x14ac:dyDescent="0.15">
      <c r="A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3" x14ac:dyDescent="0.15">
      <c r="A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3" x14ac:dyDescent="0.15">
      <c r="A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3" x14ac:dyDescent="0.15">
      <c r="A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3" x14ac:dyDescent="0.15">
      <c r="A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3" x14ac:dyDescent="0.15">
      <c r="A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3" x14ac:dyDescent="0.15">
      <c r="A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3" x14ac:dyDescent="0.15">
      <c r="A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3" x14ac:dyDescent="0.15">
      <c r="A241" s="2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3" x14ac:dyDescent="0.15">
      <c r="A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3" x14ac:dyDescent="0.15">
      <c r="A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3" x14ac:dyDescent="0.15">
      <c r="A244" s="2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3" x14ac:dyDescent="0.15">
      <c r="A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3" x14ac:dyDescent="0.15">
      <c r="A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3" x14ac:dyDescent="0.15">
      <c r="A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3" x14ac:dyDescent="0.15">
      <c r="A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3" x14ac:dyDescent="0.15">
      <c r="A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3" x14ac:dyDescent="0.15">
      <c r="A250" s="2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3" x14ac:dyDescent="0.15">
      <c r="A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3" x14ac:dyDescent="0.15">
      <c r="A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3" x14ac:dyDescent="0.15">
      <c r="A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3" x14ac:dyDescent="0.15">
      <c r="A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3" x14ac:dyDescent="0.15">
      <c r="A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3" x14ac:dyDescent="0.15">
      <c r="A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3" x14ac:dyDescent="0.15">
      <c r="A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3" x14ac:dyDescent="0.15">
      <c r="A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3" x14ac:dyDescent="0.15">
      <c r="A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3" x14ac:dyDescent="0.15">
      <c r="A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3" x14ac:dyDescent="0.15">
      <c r="A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3" x14ac:dyDescent="0.15">
      <c r="A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3" x14ac:dyDescent="0.15">
      <c r="A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3" x14ac:dyDescent="0.15">
      <c r="A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3" x14ac:dyDescent="0.15">
      <c r="A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3" x14ac:dyDescent="0.15">
      <c r="A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3" x14ac:dyDescent="0.15">
      <c r="A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3" x14ac:dyDescent="0.15">
      <c r="A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3" x14ac:dyDescent="0.15">
      <c r="A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3" x14ac:dyDescent="0.15">
      <c r="A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3" x14ac:dyDescent="0.15">
      <c r="A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3" x14ac:dyDescent="0.15">
      <c r="A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3" x14ac:dyDescent="0.15">
      <c r="A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3" x14ac:dyDescent="0.15">
      <c r="A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3" x14ac:dyDescent="0.15">
      <c r="A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3" x14ac:dyDescent="0.15">
      <c r="A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3" x14ac:dyDescent="0.15">
      <c r="A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3" x14ac:dyDescent="0.15">
      <c r="A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3" x14ac:dyDescent="0.15">
      <c r="A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3" x14ac:dyDescent="0.15">
      <c r="A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3" x14ac:dyDescent="0.15">
      <c r="A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3" x14ac:dyDescent="0.15">
      <c r="A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3" x14ac:dyDescent="0.15">
      <c r="A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3" x14ac:dyDescent="0.15">
      <c r="A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3" x14ac:dyDescent="0.15">
      <c r="A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3" x14ac:dyDescent="0.15">
      <c r="A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3" x14ac:dyDescent="0.15">
      <c r="A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3" x14ac:dyDescent="0.15">
      <c r="A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3" x14ac:dyDescent="0.15">
      <c r="A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3" x14ac:dyDescent="0.15">
      <c r="A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3" x14ac:dyDescent="0.15">
      <c r="A291" s="2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3" x14ac:dyDescent="0.15">
      <c r="A292" s="2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3" x14ac:dyDescent="0.15">
      <c r="A293" s="2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3" x14ac:dyDescent="0.15">
      <c r="A294" s="2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3" x14ac:dyDescent="0.15">
      <c r="A295" s="2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3" x14ac:dyDescent="0.15">
      <c r="A296" s="2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3" x14ac:dyDescent="0.15">
      <c r="A297" s="2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3" x14ac:dyDescent="0.15">
      <c r="A298" s="2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3" x14ac:dyDescent="0.15">
      <c r="A299" s="2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3" x14ac:dyDescent="0.15">
      <c r="A300" s="2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3" x14ac:dyDescent="0.15">
      <c r="A301" s="2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3" x14ac:dyDescent="0.15">
      <c r="A302" s="2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3" x14ac:dyDescent="0.15">
      <c r="A303" s="2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3" x14ac:dyDescent="0.15">
      <c r="A304" s="2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3" x14ac:dyDescent="0.15">
      <c r="A305" s="2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3" x14ac:dyDescent="0.15">
      <c r="A306" s="2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3" x14ac:dyDescent="0.15">
      <c r="A307" s="2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3" x14ac:dyDescent="0.15">
      <c r="A308" s="2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3" x14ac:dyDescent="0.15">
      <c r="A309" s="2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3" x14ac:dyDescent="0.15">
      <c r="A310" s="2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3" x14ac:dyDescent="0.15">
      <c r="A311" s="2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3" x14ac:dyDescent="0.15">
      <c r="A312" s="2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3" x14ac:dyDescent="0.15">
      <c r="A313" s="2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3" x14ac:dyDescent="0.15">
      <c r="A314" s="2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3" x14ac:dyDescent="0.15">
      <c r="A315" s="2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3" x14ac:dyDescent="0.15">
      <c r="A316" s="2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3" x14ac:dyDescent="0.15">
      <c r="A317" s="2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3" x14ac:dyDescent="0.15">
      <c r="A318" s="2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3" x14ac:dyDescent="0.15">
      <c r="A319" s="2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3" x14ac:dyDescent="0.15">
      <c r="A320" s="2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3" x14ac:dyDescent="0.15">
      <c r="A321" s="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3" x14ac:dyDescent="0.15">
      <c r="A322" s="2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3" x14ac:dyDescent="0.15">
      <c r="A323" s="2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3" x14ac:dyDescent="0.15">
      <c r="A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3" x14ac:dyDescent="0.15">
      <c r="A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3" x14ac:dyDescent="0.15">
      <c r="A326" s="2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3" x14ac:dyDescent="0.15">
      <c r="A327" s="2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3" x14ac:dyDescent="0.15">
      <c r="A328" s="2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3" x14ac:dyDescent="0.15">
      <c r="A329" s="2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3" x14ac:dyDescent="0.15">
      <c r="A330" s="2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3" x14ac:dyDescent="0.15">
      <c r="A331" s="2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3" x14ac:dyDescent="0.15">
      <c r="A332" s="2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3" x14ac:dyDescent="0.15">
      <c r="A333" s="2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3" x14ac:dyDescent="0.15">
      <c r="A334" s="2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3" x14ac:dyDescent="0.15">
      <c r="A335" s="2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3" x14ac:dyDescent="0.15">
      <c r="A336" s="2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3" x14ac:dyDescent="0.15">
      <c r="A337" s="2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3" x14ac:dyDescent="0.15">
      <c r="A338" s="2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3" x14ac:dyDescent="0.15">
      <c r="A339" s="2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3" x14ac:dyDescent="0.15">
      <c r="A340" s="2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3" x14ac:dyDescent="0.15">
      <c r="A341" s="2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3" x14ac:dyDescent="0.15">
      <c r="A342" s="2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3" x14ac:dyDescent="0.15">
      <c r="A343" s="2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3" x14ac:dyDescent="0.15">
      <c r="A344" s="2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3" x14ac:dyDescent="0.15">
      <c r="A345" s="2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3" x14ac:dyDescent="0.15">
      <c r="A346" s="2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3" x14ac:dyDescent="0.15">
      <c r="A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3" x14ac:dyDescent="0.15">
      <c r="A348" s="2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3" x14ac:dyDescent="0.15">
      <c r="A349" s="2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3" x14ac:dyDescent="0.15">
      <c r="A350" s="2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3" x14ac:dyDescent="0.15">
      <c r="A351" s="2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3" x14ac:dyDescent="0.15">
      <c r="A352" s="2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3" x14ac:dyDescent="0.15">
      <c r="A353" s="2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3" x14ac:dyDescent="0.15">
      <c r="A354" s="2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3" x14ac:dyDescent="0.15">
      <c r="A355" s="2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3" x14ac:dyDescent="0.15">
      <c r="A356" s="2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3" x14ac:dyDescent="0.15">
      <c r="A357" s="2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3" x14ac:dyDescent="0.15">
      <c r="A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3" x14ac:dyDescent="0.15">
      <c r="A359" s="2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3" x14ac:dyDescent="0.15">
      <c r="A360" s="2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3" x14ac:dyDescent="0.15">
      <c r="A361" s="2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3" x14ac:dyDescent="0.15">
      <c r="A362" s="2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3" x14ac:dyDescent="0.15">
      <c r="A363" s="2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3" x14ac:dyDescent="0.15">
      <c r="A364" s="2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3" x14ac:dyDescent="0.15">
      <c r="A365" s="2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3" x14ac:dyDescent="0.15">
      <c r="A366" s="2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3" x14ac:dyDescent="0.15">
      <c r="A367" s="2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3" x14ac:dyDescent="0.15">
      <c r="A368" s="2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3" x14ac:dyDescent="0.15">
      <c r="A369" s="2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3" x14ac:dyDescent="0.15">
      <c r="A370" s="2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3" x14ac:dyDescent="0.15">
      <c r="A371" s="2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3" x14ac:dyDescent="0.15">
      <c r="A372" s="2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3" x14ac:dyDescent="0.15">
      <c r="A373" s="2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3" x14ac:dyDescent="0.15">
      <c r="A374" s="2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3" x14ac:dyDescent="0.15">
      <c r="A375" s="2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3" x14ac:dyDescent="0.15">
      <c r="A376" s="2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3" x14ac:dyDescent="0.15">
      <c r="A377" s="2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3" x14ac:dyDescent="0.15">
      <c r="A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3" x14ac:dyDescent="0.15">
      <c r="A379" s="2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3" x14ac:dyDescent="0.15">
      <c r="A380" s="2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3" x14ac:dyDescent="0.15">
      <c r="A381" s="2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3" x14ac:dyDescent="0.15">
      <c r="A382" s="2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3" x14ac:dyDescent="0.15">
      <c r="A383" s="2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3" x14ac:dyDescent="0.15">
      <c r="A384" s="2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3" x14ac:dyDescent="0.15">
      <c r="A385" s="2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3" x14ac:dyDescent="0.15">
      <c r="A386" s="2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3" x14ac:dyDescent="0.15">
      <c r="A387" s="2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3" x14ac:dyDescent="0.15">
      <c r="A388" s="2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3" x14ac:dyDescent="0.15">
      <c r="A389" s="2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3" x14ac:dyDescent="0.15">
      <c r="A390" s="2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3" x14ac:dyDescent="0.15">
      <c r="A391" s="2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3" x14ac:dyDescent="0.15">
      <c r="A392" s="2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3" x14ac:dyDescent="0.15">
      <c r="A393" s="2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3" x14ac:dyDescent="0.15">
      <c r="A394" s="2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3" x14ac:dyDescent="0.15">
      <c r="A395" s="2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3" x14ac:dyDescent="0.15">
      <c r="A396" s="2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3" x14ac:dyDescent="0.15">
      <c r="A397" s="2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3" x14ac:dyDescent="0.15">
      <c r="A398" s="2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3" x14ac:dyDescent="0.15">
      <c r="A399" s="2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3" x14ac:dyDescent="0.15">
      <c r="A400" s="2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3" x14ac:dyDescent="0.15">
      <c r="A401" s="2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3" x14ac:dyDescent="0.15">
      <c r="A402" s="2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3" x14ac:dyDescent="0.15">
      <c r="A403" s="2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3" x14ac:dyDescent="0.15">
      <c r="A404" s="2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3" x14ac:dyDescent="0.15">
      <c r="A405" s="2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3" x14ac:dyDescent="0.15">
      <c r="A406" s="2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3" x14ac:dyDescent="0.15">
      <c r="A407" s="2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3" x14ac:dyDescent="0.15">
      <c r="A408" s="2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3" x14ac:dyDescent="0.15">
      <c r="A409" s="2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3" x14ac:dyDescent="0.15">
      <c r="A410" s="2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3" x14ac:dyDescent="0.15">
      <c r="A411" s="2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3" x14ac:dyDescent="0.15">
      <c r="A412" s="2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3" x14ac:dyDescent="0.15">
      <c r="A413" s="2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3" x14ac:dyDescent="0.15">
      <c r="A414" s="21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3" x14ac:dyDescent="0.15">
      <c r="A415" s="2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3" x14ac:dyDescent="0.15">
      <c r="A416" s="2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3" x14ac:dyDescent="0.15">
      <c r="A417" s="2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3" x14ac:dyDescent="0.15">
      <c r="A418" s="2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3" x14ac:dyDescent="0.15">
      <c r="A419" s="2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3" x14ac:dyDescent="0.15">
      <c r="A420" s="2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3" x14ac:dyDescent="0.15">
      <c r="A421" s="2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3" x14ac:dyDescent="0.15">
      <c r="A422" s="21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3" x14ac:dyDescent="0.15">
      <c r="A423" s="21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3" x14ac:dyDescent="0.15">
      <c r="A424" s="2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3" x14ac:dyDescent="0.15">
      <c r="A425" s="2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3" x14ac:dyDescent="0.15">
      <c r="A426" s="2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3" x14ac:dyDescent="0.15">
      <c r="A427" s="21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3" x14ac:dyDescent="0.15">
      <c r="A428" s="2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3" x14ac:dyDescent="0.15">
      <c r="A429" s="2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3" x14ac:dyDescent="0.15">
      <c r="A430" s="21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3" x14ac:dyDescent="0.15">
      <c r="A431" s="2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3" x14ac:dyDescent="0.15">
      <c r="A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3" x14ac:dyDescent="0.15">
      <c r="A433" s="21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3" x14ac:dyDescent="0.15">
      <c r="A434" s="2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3" x14ac:dyDescent="0.15">
      <c r="A435" s="2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3" x14ac:dyDescent="0.15">
      <c r="A436" s="2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3" x14ac:dyDescent="0.15">
      <c r="A437" s="2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3" x14ac:dyDescent="0.15">
      <c r="A438" s="2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3" x14ac:dyDescent="0.15">
      <c r="A439" s="2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3" x14ac:dyDescent="0.15">
      <c r="A440" s="2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3" x14ac:dyDescent="0.15">
      <c r="A441" s="2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3" x14ac:dyDescent="0.15">
      <c r="A442" s="2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3" x14ac:dyDescent="0.15">
      <c r="A443" s="2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3" x14ac:dyDescent="0.15">
      <c r="A444" s="2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3" x14ac:dyDescent="0.15">
      <c r="A445" s="2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3" x14ac:dyDescent="0.15">
      <c r="A446" s="2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3" x14ac:dyDescent="0.15">
      <c r="A447" s="2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3" x14ac:dyDescent="0.15">
      <c r="A448" s="2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3" x14ac:dyDescent="0.15">
      <c r="A449" s="2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3" x14ac:dyDescent="0.15">
      <c r="A450" s="21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3" x14ac:dyDescent="0.15">
      <c r="A451" s="2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3" x14ac:dyDescent="0.15">
      <c r="A452" s="2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3" x14ac:dyDescent="0.15">
      <c r="A453" s="2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3" x14ac:dyDescent="0.15">
      <c r="A454" s="2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3" x14ac:dyDescent="0.15">
      <c r="A455" s="21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3" x14ac:dyDescent="0.15">
      <c r="A456" s="2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3" x14ac:dyDescent="0.15">
      <c r="A457" s="2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3" x14ac:dyDescent="0.15">
      <c r="A458" s="2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3" x14ac:dyDescent="0.15">
      <c r="A459" s="2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3" x14ac:dyDescent="0.15">
      <c r="A460" s="2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3" x14ac:dyDescent="0.15">
      <c r="A461" s="2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3" x14ac:dyDescent="0.15">
      <c r="A462" s="2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3" x14ac:dyDescent="0.15">
      <c r="A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3" x14ac:dyDescent="0.15">
      <c r="A464" s="2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3" x14ac:dyDescent="0.15">
      <c r="A465" s="2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3" x14ac:dyDescent="0.15">
      <c r="A466" s="2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3" x14ac:dyDescent="0.15">
      <c r="A467" s="2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3" x14ac:dyDescent="0.15">
      <c r="A468" s="21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3" x14ac:dyDescent="0.15">
      <c r="A469" s="2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3" x14ac:dyDescent="0.15">
      <c r="A470" s="2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3" x14ac:dyDescent="0.15">
      <c r="A471" s="2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3" x14ac:dyDescent="0.15">
      <c r="A472" s="2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3" x14ac:dyDescent="0.15">
      <c r="A473" s="2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3" x14ac:dyDescent="0.15">
      <c r="A474" s="2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3" x14ac:dyDescent="0.15">
      <c r="A475" s="2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3" x14ac:dyDescent="0.15">
      <c r="A476" s="2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3" x14ac:dyDescent="0.15">
      <c r="A477" s="2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3" x14ac:dyDescent="0.15">
      <c r="A478" s="2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3" x14ac:dyDescent="0.15">
      <c r="A479" s="2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3" x14ac:dyDescent="0.15">
      <c r="A480" s="2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3" x14ac:dyDescent="0.15">
      <c r="A481" s="2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3" x14ac:dyDescent="0.15">
      <c r="A482" s="2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3" x14ac:dyDescent="0.15">
      <c r="A483" s="2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3" x14ac:dyDescent="0.15">
      <c r="A484" s="2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3" x14ac:dyDescent="0.15">
      <c r="A485" s="2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3" x14ac:dyDescent="0.15">
      <c r="A486" s="2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3" x14ac:dyDescent="0.15">
      <c r="A487" s="21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3" x14ac:dyDescent="0.15">
      <c r="A488" s="2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3" x14ac:dyDescent="0.15">
      <c r="A489" s="2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3" x14ac:dyDescent="0.15">
      <c r="A490" s="2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3" x14ac:dyDescent="0.15">
      <c r="A491" s="2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3" x14ac:dyDescent="0.15">
      <c r="A492" s="2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3" x14ac:dyDescent="0.15">
      <c r="A493" s="2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3" x14ac:dyDescent="0.15">
      <c r="A494" s="2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3" x14ac:dyDescent="0.15">
      <c r="A495" s="2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3" x14ac:dyDescent="0.15">
      <c r="A496" s="2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3" x14ac:dyDescent="0.15">
      <c r="A497" s="2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3" x14ac:dyDescent="0.15">
      <c r="A498" s="2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3" x14ac:dyDescent="0.15">
      <c r="A499" s="2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3" x14ac:dyDescent="0.15">
      <c r="A500" s="2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3" x14ac:dyDescent="0.15">
      <c r="A501" s="2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3" x14ac:dyDescent="0.15">
      <c r="A502" s="2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3" x14ac:dyDescent="0.15">
      <c r="A503" s="2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3" x14ac:dyDescent="0.15">
      <c r="A504" s="2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3" x14ac:dyDescent="0.15">
      <c r="A505" s="2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3" x14ac:dyDescent="0.15">
      <c r="A506" s="2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3" x14ac:dyDescent="0.15">
      <c r="A507" s="2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3" x14ac:dyDescent="0.15">
      <c r="A508" s="2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3" x14ac:dyDescent="0.15">
      <c r="A509" s="2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3" x14ac:dyDescent="0.15">
      <c r="A510" s="2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3" x14ac:dyDescent="0.15">
      <c r="A511" s="2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3" x14ac:dyDescent="0.15">
      <c r="A512" s="2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3" x14ac:dyDescent="0.15">
      <c r="A513" s="2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3" x14ac:dyDescent="0.15">
      <c r="A514" s="2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3" x14ac:dyDescent="0.15">
      <c r="A515" s="2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3" x14ac:dyDescent="0.15">
      <c r="A516" s="2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3" x14ac:dyDescent="0.15">
      <c r="A517" s="2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3" x14ac:dyDescent="0.15">
      <c r="A518" s="2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3" x14ac:dyDescent="0.15">
      <c r="A519" s="2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3" x14ac:dyDescent="0.15">
      <c r="A520" s="2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3" x14ac:dyDescent="0.15">
      <c r="A521" s="2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3" x14ac:dyDescent="0.15">
      <c r="A522" s="2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3" x14ac:dyDescent="0.15">
      <c r="A523" s="2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3" x14ac:dyDescent="0.15">
      <c r="A524" s="2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3" x14ac:dyDescent="0.15">
      <c r="A525" s="2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3" x14ac:dyDescent="0.15">
      <c r="A526" s="2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3" x14ac:dyDescent="0.15">
      <c r="A527" s="2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3" x14ac:dyDescent="0.15">
      <c r="A528" s="21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3" x14ac:dyDescent="0.15">
      <c r="A529" s="2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3" x14ac:dyDescent="0.15">
      <c r="A530" s="21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3" x14ac:dyDescent="0.15">
      <c r="A531" s="2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3" x14ac:dyDescent="0.15">
      <c r="A532" s="2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3" x14ac:dyDescent="0.15">
      <c r="A533" s="2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3" x14ac:dyDescent="0.15">
      <c r="A534" s="2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3" x14ac:dyDescent="0.15">
      <c r="A535" s="2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3" x14ac:dyDescent="0.15">
      <c r="A536" s="2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3" x14ac:dyDescent="0.15">
      <c r="A537" s="2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3" x14ac:dyDescent="0.15">
      <c r="A538" s="2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3" x14ac:dyDescent="0.15">
      <c r="A539" s="2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3" x14ac:dyDescent="0.15">
      <c r="A540" s="2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3" x14ac:dyDescent="0.15">
      <c r="A541" s="2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3" x14ac:dyDescent="0.15">
      <c r="A542" s="2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3" x14ac:dyDescent="0.15">
      <c r="A543" s="2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3" x14ac:dyDescent="0.15">
      <c r="A544" s="2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3" x14ac:dyDescent="0.15">
      <c r="A545" s="2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3" x14ac:dyDescent="0.15">
      <c r="A546" s="2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3" x14ac:dyDescent="0.15">
      <c r="A547" s="2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3" x14ac:dyDescent="0.15">
      <c r="A548" s="2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3" x14ac:dyDescent="0.15">
      <c r="A549" s="2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3" x14ac:dyDescent="0.15">
      <c r="A550" s="2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3" x14ac:dyDescent="0.15">
      <c r="A551" s="2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3" x14ac:dyDescent="0.15">
      <c r="A552" s="2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3" x14ac:dyDescent="0.15">
      <c r="A553" s="2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3" x14ac:dyDescent="0.15">
      <c r="A554" s="2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3" x14ac:dyDescent="0.15">
      <c r="A555" s="21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3" x14ac:dyDescent="0.15">
      <c r="A556" s="2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3" x14ac:dyDescent="0.15">
      <c r="A557" s="2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3" x14ac:dyDescent="0.15">
      <c r="A558" s="2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3" x14ac:dyDescent="0.15">
      <c r="A559" s="21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3" x14ac:dyDescent="0.15">
      <c r="A560" s="2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3" x14ac:dyDescent="0.15">
      <c r="A561" s="2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3" x14ac:dyDescent="0.15">
      <c r="A562" s="2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3" x14ac:dyDescent="0.15">
      <c r="A563" s="2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3" x14ac:dyDescent="0.15">
      <c r="A564" s="2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3" x14ac:dyDescent="0.15">
      <c r="A565" s="2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3" x14ac:dyDescent="0.15">
      <c r="A566" s="2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3" x14ac:dyDescent="0.15">
      <c r="A567" s="2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3" x14ac:dyDescent="0.15">
      <c r="A568" s="2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3" x14ac:dyDescent="0.15">
      <c r="A569" s="2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3" x14ac:dyDescent="0.15">
      <c r="A570" s="2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3" x14ac:dyDescent="0.15">
      <c r="A571" s="2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3" x14ac:dyDescent="0.15">
      <c r="A572" s="2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3" x14ac:dyDescent="0.15">
      <c r="A573" s="2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3" x14ac:dyDescent="0.15">
      <c r="A574" s="2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3" x14ac:dyDescent="0.15">
      <c r="A575" s="2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3" x14ac:dyDescent="0.15">
      <c r="A576" s="2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3" x14ac:dyDescent="0.15">
      <c r="A577" s="2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3" x14ac:dyDescent="0.15">
      <c r="A578" s="2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3" x14ac:dyDescent="0.15">
      <c r="A579" s="2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3" x14ac:dyDescent="0.15">
      <c r="A580" s="2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3" x14ac:dyDescent="0.15">
      <c r="A581" s="2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3" x14ac:dyDescent="0.15">
      <c r="A582" s="2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3" x14ac:dyDescent="0.15">
      <c r="A583" s="2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3" x14ac:dyDescent="0.15">
      <c r="A584" s="2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3" x14ac:dyDescent="0.15">
      <c r="A585" s="2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3" x14ac:dyDescent="0.15">
      <c r="A586" s="2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3" x14ac:dyDescent="0.15">
      <c r="A587" s="2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3" x14ac:dyDescent="0.15">
      <c r="A588" s="2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3" x14ac:dyDescent="0.15">
      <c r="A589" s="2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3" x14ac:dyDescent="0.15">
      <c r="A590" s="2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3" x14ac:dyDescent="0.15">
      <c r="A591" s="2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3" x14ac:dyDescent="0.15">
      <c r="A592" s="2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3" x14ac:dyDescent="0.15">
      <c r="A593" s="2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3" x14ac:dyDescent="0.15">
      <c r="A594" s="2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3" x14ac:dyDescent="0.15">
      <c r="A595" s="2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3" x14ac:dyDescent="0.15">
      <c r="A596" s="2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3" x14ac:dyDescent="0.15">
      <c r="A597" s="2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3" x14ac:dyDescent="0.15">
      <c r="A598" s="2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3" x14ac:dyDescent="0.15">
      <c r="A599" s="2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3" x14ac:dyDescent="0.15">
      <c r="A600" s="2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3" x14ac:dyDescent="0.15">
      <c r="A601" s="2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3" x14ac:dyDescent="0.15">
      <c r="A602" s="2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3" x14ac:dyDescent="0.15">
      <c r="A603" s="2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3" x14ac:dyDescent="0.15">
      <c r="A604" s="2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3" x14ac:dyDescent="0.15">
      <c r="A605" s="2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3" x14ac:dyDescent="0.15">
      <c r="A606" s="2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3" x14ac:dyDescent="0.15">
      <c r="A607" s="2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3" x14ac:dyDescent="0.15">
      <c r="A608" s="2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3" x14ac:dyDescent="0.15">
      <c r="A609" s="2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3" x14ac:dyDescent="0.15">
      <c r="A610" s="2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3" x14ac:dyDescent="0.15">
      <c r="A611" s="2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3" x14ac:dyDescent="0.15">
      <c r="A612" s="2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3" x14ac:dyDescent="0.15">
      <c r="A613" s="2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3" x14ac:dyDescent="0.15">
      <c r="A614" s="2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3" x14ac:dyDescent="0.15">
      <c r="A615" s="2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3" x14ac:dyDescent="0.15">
      <c r="A616" s="21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3" x14ac:dyDescent="0.15">
      <c r="A617" s="2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3" x14ac:dyDescent="0.15">
      <c r="A618" s="2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3" x14ac:dyDescent="0.15">
      <c r="A619" s="2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3" x14ac:dyDescent="0.15">
      <c r="A620" s="2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3" x14ac:dyDescent="0.15">
      <c r="A621" s="2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3" x14ac:dyDescent="0.15">
      <c r="A622" s="2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3" x14ac:dyDescent="0.15">
      <c r="A623" s="2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3" x14ac:dyDescent="0.15">
      <c r="A624" s="2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3" x14ac:dyDescent="0.15">
      <c r="A625" s="2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3" x14ac:dyDescent="0.15">
      <c r="A626" s="2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3" x14ac:dyDescent="0.15">
      <c r="A627" s="2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3" x14ac:dyDescent="0.15">
      <c r="A628" s="21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3" x14ac:dyDescent="0.15">
      <c r="A629" s="2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3" x14ac:dyDescent="0.15">
      <c r="A630" s="2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3" x14ac:dyDescent="0.15">
      <c r="A631" s="2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3" x14ac:dyDescent="0.15">
      <c r="A632" s="2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3" x14ac:dyDescent="0.15">
      <c r="A633" s="2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3" x14ac:dyDescent="0.15">
      <c r="A634" s="2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3" x14ac:dyDescent="0.15">
      <c r="A635" s="2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3" x14ac:dyDescent="0.15">
      <c r="A636" s="2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3" x14ac:dyDescent="0.15">
      <c r="A637" s="2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3" x14ac:dyDescent="0.15">
      <c r="A638" s="2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3" x14ac:dyDescent="0.15">
      <c r="A639" s="21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3" x14ac:dyDescent="0.15">
      <c r="A640" s="2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3" x14ac:dyDescent="0.15">
      <c r="A641" s="2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3" x14ac:dyDescent="0.15">
      <c r="A642" s="2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3" x14ac:dyDescent="0.15">
      <c r="A643" s="2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3" x14ac:dyDescent="0.15">
      <c r="A644" s="2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3" x14ac:dyDescent="0.15">
      <c r="A645" s="2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3" x14ac:dyDescent="0.15">
      <c r="A646" s="21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3" x14ac:dyDescent="0.15">
      <c r="A647" s="2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3" x14ac:dyDescent="0.15">
      <c r="A648" s="2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3" x14ac:dyDescent="0.15">
      <c r="A649" s="2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3" x14ac:dyDescent="0.15">
      <c r="A650" s="21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3" x14ac:dyDescent="0.15">
      <c r="A651" s="2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3" x14ac:dyDescent="0.15">
      <c r="A652" s="2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3" x14ac:dyDescent="0.15">
      <c r="A653" s="2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3" x14ac:dyDescent="0.15">
      <c r="A654" s="2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3" x14ac:dyDescent="0.15">
      <c r="A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3" x14ac:dyDescent="0.15">
      <c r="A656" s="2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3" x14ac:dyDescent="0.15">
      <c r="A657" s="2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3" x14ac:dyDescent="0.15">
      <c r="A658" s="21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3" x14ac:dyDescent="0.15">
      <c r="A659" s="2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3" x14ac:dyDescent="0.15">
      <c r="A660" s="2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3" x14ac:dyDescent="0.15">
      <c r="A661" s="2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3" x14ac:dyDescent="0.15">
      <c r="A662" s="2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3" x14ac:dyDescent="0.15">
      <c r="A663" s="2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3" x14ac:dyDescent="0.15">
      <c r="A664" s="2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3" x14ac:dyDescent="0.15">
      <c r="A665" s="2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3" x14ac:dyDescent="0.15">
      <c r="A666" s="2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3" x14ac:dyDescent="0.15">
      <c r="A667" s="2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3" x14ac:dyDescent="0.15">
      <c r="A668" s="2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3" x14ac:dyDescent="0.15">
      <c r="A669" s="2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3" x14ac:dyDescent="0.15">
      <c r="A670" s="2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3" x14ac:dyDescent="0.15">
      <c r="A671" s="2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3" x14ac:dyDescent="0.15">
      <c r="A672" s="2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3" x14ac:dyDescent="0.15">
      <c r="A673" s="2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3" x14ac:dyDescent="0.15">
      <c r="A674" s="2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3" x14ac:dyDescent="0.15">
      <c r="A675" s="2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3" x14ac:dyDescent="0.15">
      <c r="A676" s="2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3" x14ac:dyDescent="0.15">
      <c r="A677" s="21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3" x14ac:dyDescent="0.15">
      <c r="A678" s="2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3" x14ac:dyDescent="0.15">
      <c r="A679" s="2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3" x14ac:dyDescent="0.15">
      <c r="A680" s="2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3" x14ac:dyDescent="0.15">
      <c r="A681" s="2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3" x14ac:dyDescent="0.15">
      <c r="A682" s="2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3" x14ac:dyDescent="0.15">
      <c r="A683" s="2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3" x14ac:dyDescent="0.15">
      <c r="A684" s="21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3" x14ac:dyDescent="0.15">
      <c r="A685" s="2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3" x14ac:dyDescent="0.15">
      <c r="A686" s="2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3" x14ac:dyDescent="0.15">
      <c r="A687" s="2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3" x14ac:dyDescent="0.15">
      <c r="A688" s="2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3" x14ac:dyDescent="0.15">
      <c r="A689" s="2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3" x14ac:dyDescent="0.15">
      <c r="A690" s="21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3" x14ac:dyDescent="0.15">
      <c r="A691" s="2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3" x14ac:dyDescent="0.15">
      <c r="A692" s="2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3" x14ac:dyDescent="0.15">
      <c r="A693" s="2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3" x14ac:dyDescent="0.15">
      <c r="A694" s="2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3" x14ac:dyDescent="0.15">
      <c r="A695" s="2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3" x14ac:dyDescent="0.15">
      <c r="A696" s="2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3" x14ac:dyDescent="0.15">
      <c r="A697" s="2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3" x14ac:dyDescent="0.15">
      <c r="A698" s="2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3" x14ac:dyDescent="0.15">
      <c r="A699" s="21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3" x14ac:dyDescent="0.15">
      <c r="A700" s="2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3" x14ac:dyDescent="0.15">
      <c r="A701" s="2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3" x14ac:dyDescent="0.15">
      <c r="A702" s="2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3" x14ac:dyDescent="0.15">
      <c r="A703" s="2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3" x14ac:dyDescent="0.15">
      <c r="A704" s="2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3" x14ac:dyDescent="0.15">
      <c r="A705" s="2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3" x14ac:dyDescent="0.15">
      <c r="A706" s="2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3" x14ac:dyDescent="0.15">
      <c r="A707" s="2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3" x14ac:dyDescent="0.15">
      <c r="A708" s="2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3" x14ac:dyDescent="0.15">
      <c r="A709" s="2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3" x14ac:dyDescent="0.15">
      <c r="A710" s="21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3" x14ac:dyDescent="0.15">
      <c r="A711" s="2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3" x14ac:dyDescent="0.15">
      <c r="A712" s="2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3" x14ac:dyDescent="0.15">
      <c r="A713" s="2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3" x14ac:dyDescent="0.15">
      <c r="A714" s="2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3" x14ac:dyDescent="0.15">
      <c r="A715" s="21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3" x14ac:dyDescent="0.15">
      <c r="A716" s="2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3" x14ac:dyDescent="0.15">
      <c r="A717" s="2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3" x14ac:dyDescent="0.15">
      <c r="A718" s="2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3" x14ac:dyDescent="0.15">
      <c r="A719" s="2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3" x14ac:dyDescent="0.15">
      <c r="A720" s="2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3" x14ac:dyDescent="0.15">
      <c r="A721" s="2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3" x14ac:dyDescent="0.15">
      <c r="A722" s="2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3" x14ac:dyDescent="0.15">
      <c r="A723" s="2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3" x14ac:dyDescent="0.15">
      <c r="A724" s="2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3" x14ac:dyDescent="0.15">
      <c r="A725" s="2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3" x14ac:dyDescent="0.15">
      <c r="A726" s="2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3" x14ac:dyDescent="0.15">
      <c r="A727" s="2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3" x14ac:dyDescent="0.15">
      <c r="A728" s="2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3" x14ac:dyDescent="0.15">
      <c r="A729" s="21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3" x14ac:dyDescent="0.15">
      <c r="A730" s="2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3" x14ac:dyDescent="0.15">
      <c r="A731" s="2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3" x14ac:dyDescent="0.15">
      <c r="A732" s="2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3" x14ac:dyDescent="0.15">
      <c r="A733" s="2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3" x14ac:dyDescent="0.15">
      <c r="A734" s="2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3" x14ac:dyDescent="0.15">
      <c r="A735" s="2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3" x14ac:dyDescent="0.15">
      <c r="A736" s="2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3" x14ac:dyDescent="0.15">
      <c r="A737" s="21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3" x14ac:dyDescent="0.15">
      <c r="A738" s="2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3" x14ac:dyDescent="0.15">
      <c r="A739" s="2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3" x14ac:dyDescent="0.15">
      <c r="A740" s="2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3" x14ac:dyDescent="0.15">
      <c r="A741" s="2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3" x14ac:dyDescent="0.15">
      <c r="A742" s="2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3" x14ac:dyDescent="0.15">
      <c r="A743" s="21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3" x14ac:dyDescent="0.15">
      <c r="A744" s="2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3" x14ac:dyDescent="0.15">
      <c r="A745" s="2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3" x14ac:dyDescent="0.15">
      <c r="A746" s="21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3" x14ac:dyDescent="0.15">
      <c r="A747" s="2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3" x14ac:dyDescent="0.15">
      <c r="A748" s="2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3" x14ac:dyDescent="0.15">
      <c r="A749" s="2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3" x14ac:dyDescent="0.15">
      <c r="A750" s="2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3" x14ac:dyDescent="0.15">
      <c r="A751" s="2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3" x14ac:dyDescent="0.15">
      <c r="A752" s="2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3" x14ac:dyDescent="0.15">
      <c r="A753" s="2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3" x14ac:dyDescent="0.15">
      <c r="A754" s="2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3" x14ac:dyDescent="0.15">
      <c r="A755" s="2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3" x14ac:dyDescent="0.15">
      <c r="A756" s="2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3" x14ac:dyDescent="0.15">
      <c r="A757" s="2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3" x14ac:dyDescent="0.15">
      <c r="A758" s="21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3" x14ac:dyDescent="0.15">
      <c r="A759" s="2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3" x14ac:dyDescent="0.15">
      <c r="A760" s="2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3" x14ac:dyDescent="0.15">
      <c r="A761" s="2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3" x14ac:dyDescent="0.15">
      <c r="A762" s="2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3" x14ac:dyDescent="0.15">
      <c r="A763" s="2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3" x14ac:dyDescent="0.15">
      <c r="A764" s="2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3" x14ac:dyDescent="0.15">
      <c r="A765" s="2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3" x14ac:dyDescent="0.15">
      <c r="A766" s="2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3" x14ac:dyDescent="0.15">
      <c r="A767" s="2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3" x14ac:dyDescent="0.15">
      <c r="A768" s="2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3" x14ac:dyDescent="0.15">
      <c r="A769" s="2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3" x14ac:dyDescent="0.15">
      <c r="A770" s="2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3" x14ac:dyDescent="0.15">
      <c r="A771" s="2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3" x14ac:dyDescent="0.15">
      <c r="A772" s="2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3" x14ac:dyDescent="0.15">
      <c r="A773" s="2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3" x14ac:dyDescent="0.15">
      <c r="A774" s="2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3" x14ac:dyDescent="0.15">
      <c r="A775" s="2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3" x14ac:dyDescent="0.15">
      <c r="A776" s="2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3" x14ac:dyDescent="0.15">
      <c r="A777" s="2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3" x14ac:dyDescent="0.15">
      <c r="A778" s="2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3" x14ac:dyDescent="0.15">
      <c r="A779" s="2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3" x14ac:dyDescent="0.15">
      <c r="A780" s="2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3" x14ac:dyDescent="0.15">
      <c r="A781" s="2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3" x14ac:dyDescent="0.15">
      <c r="A782" s="2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3" x14ac:dyDescent="0.15">
      <c r="A783" s="2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3" x14ac:dyDescent="0.15">
      <c r="A784" s="2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3" x14ac:dyDescent="0.15">
      <c r="A785" s="2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3" x14ac:dyDescent="0.15">
      <c r="A786" s="2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3" x14ac:dyDescent="0.15">
      <c r="A787" s="2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3" x14ac:dyDescent="0.15">
      <c r="A788" s="2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3" x14ac:dyDescent="0.15">
      <c r="A789" s="2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3" x14ac:dyDescent="0.15">
      <c r="A790" s="2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3" x14ac:dyDescent="0.15">
      <c r="A791" s="2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3" x14ac:dyDescent="0.15">
      <c r="A792" s="2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3" x14ac:dyDescent="0.15">
      <c r="A793" s="2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3" x14ac:dyDescent="0.15">
      <c r="A794" s="2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3" x14ac:dyDescent="0.15">
      <c r="A795" s="2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3" x14ac:dyDescent="0.15">
      <c r="A796" s="2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3" x14ac:dyDescent="0.15">
      <c r="A797" s="2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3" x14ac:dyDescent="0.15">
      <c r="A798" s="2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3" x14ac:dyDescent="0.15">
      <c r="A799" s="2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3" x14ac:dyDescent="0.15">
      <c r="A800" s="21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3" x14ac:dyDescent="0.15">
      <c r="A801" s="2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3" x14ac:dyDescent="0.15">
      <c r="A802" s="2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3" x14ac:dyDescent="0.15">
      <c r="A803" s="2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3" x14ac:dyDescent="0.15">
      <c r="A804" s="2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3" x14ac:dyDescent="0.15">
      <c r="A805" s="2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3" x14ac:dyDescent="0.15">
      <c r="A806" s="2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3" x14ac:dyDescent="0.15">
      <c r="A807" s="21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3" x14ac:dyDescent="0.15">
      <c r="A808" s="2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3" x14ac:dyDescent="0.15">
      <c r="A809" s="2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3" x14ac:dyDescent="0.15">
      <c r="A810" s="21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3" x14ac:dyDescent="0.15">
      <c r="A811" s="2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3" x14ac:dyDescent="0.15">
      <c r="A812" s="2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3" x14ac:dyDescent="0.15">
      <c r="A813" s="2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3" x14ac:dyDescent="0.15">
      <c r="A814" s="2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3" x14ac:dyDescent="0.15">
      <c r="A815" s="2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3" x14ac:dyDescent="0.15">
      <c r="A816" s="2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3" x14ac:dyDescent="0.15">
      <c r="A817" s="2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3" x14ac:dyDescent="0.15">
      <c r="A818" s="2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3" x14ac:dyDescent="0.15">
      <c r="A819" s="2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3" x14ac:dyDescent="0.15">
      <c r="A820" s="21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3" x14ac:dyDescent="0.15">
      <c r="A821" s="2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3" x14ac:dyDescent="0.15">
      <c r="A822" s="2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3" x14ac:dyDescent="0.15">
      <c r="A823" s="2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3" x14ac:dyDescent="0.15">
      <c r="A824" s="2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3" x14ac:dyDescent="0.15">
      <c r="A825" s="2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3" x14ac:dyDescent="0.15">
      <c r="A826" s="2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3" x14ac:dyDescent="0.15">
      <c r="A827" s="21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3" x14ac:dyDescent="0.15">
      <c r="A828" s="2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3" x14ac:dyDescent="0.15">
      <c r="A829" s="2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3" x14ac:dyDescent="0.15">
      <c r="A830" s="21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3" x14ac:dyDescent="0.15">
      <c r="A831" s="2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3" x14ac:dyDescent="0.15">
      <c r="A832" s="2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3" x14ac:dyDescent="0.15">
      <c r="A833" s="2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3" x14ac:dyDescent="0.15">
      <c r="A834" s="21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3" x14ac:dyDescent="0.15">
      <c r="A835" s="2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3" x14ac:dyDescent="0.15">
      <c r="A836" s="2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3" x14ac:dyDescent="0.15">
      <c r="A837" s="2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3" x14ac:dyDescent="0.15">
      <c r="A838" s="21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3" x14ac:dyDescent="0.15">
      <c r="A839" s="2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3" x14ac:dyDescent="0.15">
      <c r="A840" s="2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3" x14ac:dyDescent="0.15">
      <c r="A841" s="2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3" x14ac:dyDescent="0.15">
      <c r="A842" s="2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3" x14ac:dyDescent="0.15">
      <c r="A843" s="2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3" x14ac:dyDescent="0.15">
      <c r="A844" s="2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3" x14ac:dyDescent="0.15">
      <c r="A845" s="2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3" x14ac:dyDescent="0.15">
      <c r="A846" s="2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3" x14ac:dyDescent="0.15">
      <c r="A847" s="2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3" x14ac:dyDescent="0.15">
      <c r="A848" s="21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3" x14ac:dyDescent="0.15">
      <c r="A849" s="2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3" x14ac:dyDescent="0.15">
      <c r="A850" s="2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3" x14ac:dyDescent="0.15">
      <c r="A851" s="2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3" x14ac:dyDescent="0.15">
      <c r="A852" s="2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3" x14ac:dyDescent="0.15">
      <c r="A853" s="2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3" x14ac:dyDescent="0.15">
      <c r="A854" s="2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3" x14ac:dyDescent="0.15">
      <c r="A855" s="21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3" x14ac:dyDescent="0.15">
      <c r="A856" s="2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3" x14ac:dyDescent="0.15">
      <c r="A857" s="2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3" x14ac:dyDescent="0.15">
      <c r="A858" s="2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3" x14ac:dyDescent="0.15">
      <c r="A859" s="2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3" x14ac:dyDescent="0.15">
      <c r="A860" s="2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3" x14ac:dyDescent="0.15">
      <c r="A861" s="2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3" x14ac:dyDescent="0.15">
      <c r="A862" s="21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3" x14ac:dyDescent="0.15">
      <c r="A863" s="2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3" x14ac:dyDescent="0.15">
      <c r="A864" s="2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3" x14ac:dyDescent="0.15">
      <c r="A865" s="2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3" x14ac:dyDescent="0.15">
      <c r="A866" s="2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3" x14ac:dyDescent="0.15">
      <c r="A867" s="2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3" x14ac:dyDescent="0.15">
      <c r="A868" s="2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3" x14ac:dyDescent="0.15">
      <c r="A869" s="2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3" x14ac:dyDescent="0.15">
      <c r="A870" s="2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3" x14ac:dyDescent="0.15">
      <c r="A871" s="2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3" x14ac:dyDescent="0.15">
      <c r="A872" s="2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3" x14ac:dyDescent="0.15">
      <c r="A873" s="2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3" x14ac:dyDescent="0.15">
      <c r="A874" s="2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3" x14ac:dyDescent="0.15">
      <c r="A875" s="2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3" x14ac:dyDescent="0.15">
      <c r="A876" s="2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3" x14ac:dyDescent="0.15">
      <c r="A877" s="2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3" x14ac:dyDescent="0.15">
      <c r="A878" s="2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3" x14ac:dyDescent="0.15">
      <c r="A879" s="2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3" x14ac:dyDescent="0.15">
      <c r="A880" s="2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3" x14ac:dyDescent="0.15">
      <c r="A881" s="2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3" x14ac:dyDescent="0.15">
      <c r="A882" s="2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3" x14ac:dyDescent="0.15">
      <c r="A883" s="2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3" x14ac:dyDescent="0.15">
      <c r="A884" s="2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3" x14ac:dyDescent="0.15">
      <c r="A885" s="21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3" x14ac:dyDescent="0.15">
      <c r="A886" s="2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3" x14ac:dyDescent="0.15">
      <c r="A887" s="2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3" x14ac:dyDescent="0.15">
      <c r="A888" s="2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3" x14ac:dyDescent="0.15">
      <c r="A889" s="21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3" x14ac:dyDescent="0.15">
      <c r="A890" s="2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3" x14ac:dyDescent="0.15">
      <c r="A891" s="2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3" x14ac:dyDescent="0.15">
      <c r="A892" s="2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3" x14ac:dyDescent="0.15">
      <c r="A893" s="2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3" x14ac:dyDescent="0.15">
      <c r="A894" s="21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3" x14ac:dyDescent="0.15">
      <c r="A895" s="2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3" x14ac:dyDescent="0.15">
      <c r="A896" s="2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3" x14ac:dyDescent="0.15">
      <c r="A897" s="2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3" x14ac:dyDescent="0.15">
      <c r="A898" s="2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3" x14ac:dyDescent="0.15">
      <c r="A899" s="2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3" x14ac:dyDescent="0.15">
      <c r="A900" s="2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3" x14ac:dyDescent="0.15">
      <c r="A901" s="2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3" x14ac:dyDescent="0.15">
      <c r="A902" s="2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3" x14ac:dyDescent="0.15">
      <c r="A903" s="2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3" x14ac:dyDescent="0.15">
      <c r="A904" s="2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3" x14ac:dyDescent="0.15">
      <c r="A905" s="2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3" x14ac:dyDescent="0.15">
      <c r="A906" s="2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3" x14ac:dyDescent="0.15">
      <c r="A907" s="2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3" x14ac:dyDescent="0.15">
      <c r="A908" s="2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3" x14ac:dyDescent="0.15">
      <c r="A909" s="2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3" x14ac:dyDescent="0.15">
      <c r="A910" s="2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3" x14ac:dyDescent="0.15">
      <c r="A911" s="2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3" x14ac:dyDescent="0.15">
      <c r="A912" s="2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3" x14ac:dyDescent="0.15">
      <c r="A913" s="2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3" x14ac:dyDescent="0.15">
      <c r="A914" s="2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3" x14ac:dyDescent="0.15">
      <c r="A915" s="21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3" x14ac:dyDescent="0.15">
      <c r="A916" s="2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3" x14ac:dyDescent="0.15">
      <c r="A917" s="2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3" x14ac:dyDescent="0.15">
      <c r="A918" s="2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3" x14ac:dyDescent="0.15">
      <c r="A919" s="2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3" x14ac:dyDescent="0.15">
      <c r="A920" s="2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3" x14ac:dyDescent="0.15">
      <c r="A921" s="2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3" x14ac:dyDescent="0.15">
      <c r="A922" s="2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3" x14ac:dyDescent="0.15">
      <c r="A923" s="2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3" x14ac:dyDescent="0.15">
      <c r="A924" s="2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3" x14ac:dyDescent="0.15">
      <c r="A925" s="2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3" x14ac:dyDescent="0.15">
      <c r="A926" s="2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3" x14ac:dyDescent="0.15">
      <c r="A927" s="2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3" x14ac:dyDescent="0.15">
      <c r="A928" s="21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3" x14ac:dyDescent="0.15">
      <c r="A929" s="2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3" x14ac:dyDescent="0.15">
      <c r="A930" s="2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3" x14ac:dyDescent="0.15">
      <c r="A931" s="2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3" x14ac:dyDescent="0.15">
      <c r="A932" s="2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3" x14ac:dyDescent="0.15">
      <c r="A933" s="2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3" x14ac:dyDescent="0.15">
      <c r="A934" s="2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3" x14ac:dyDescent="0.15">
      <c r="A935" s="2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3" x14ac:dyDescent="0.15">
      <c r="A936" s="21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3" x14ac:dyDescent="0.15">
      <c r="A937" s="21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3" x14ac:dyDescent="0.15">
      <c r="A938" s="21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3" x14ac:dyDescent="0.15">
      <c r="A939" s="21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3" x14ac:dyDescent="0.15">
      <c r="A940" s="21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3" x14ac:dyDescent="0.15">
      <c r="A941" s="2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3" x14ac:dyDescent="0.15">
      <c r="A942" s="21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3" x14ac:dyDescent="0.15">
      <c r="A943" s="21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3" x14ac:dyDescent="0.15">
      <c r="A944" s="21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3" x14ac:dyDescent="0.15">
      <c r="A945" s="21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3" x14ac:dyDescent="0.15">
      <c r="A946" s="21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3" x14ac:dyDescent="0.15">
      <c r="A947" s="21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3" x14ac:dyDescent="0.15">
      <c r="A948" s="21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3" x14ac:dyDescent="0.15">
      <c r="A949" s="21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3" x14ac:dyDescent="0.15">
      <c r="A950" s="21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3" x14ac:dyDescent="0.15">
      <c r="A951" s="2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3" x14ac:dyDescent="0.15">
      <c r="A952" s="21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3" x14ac:dyDescent="0.15">
      <c r="A953" s="21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3" x14ac:dyDescent="0.15">
      <c r="A954" s="21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3" x14ac:dyDescent="0.15">
      <c r="A955" s="21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3" x14ac:dyDescent="0.15">
      <c r="A956" s="21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3" x14ac:dyDescent="0.15">
      <c r="A957" s="21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3" x14ac:dyDescent="0.15">
      <c r="A958" s="21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3" x14ac:dyDescent="0.15">
      <c r="A959" s="21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3" x14ac:dyDescent="0.15">
      <c r="A960" s="21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3" x14ac:dyDescent="0.15">
      <c r="A961" s="2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3" x14ac:dyDescent="0.15">
      <c r="A962" s="21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3" x14ac:dyDescent="0.15">
      <c r="A963" s="21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3" x14ac:dyDescent="0.15">
      <c r="A964" s="21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3" x14ac:dyDescent="0.15">
      <c r="A965" s="21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3" x14ac:dyDescent="0.15">
      <c r="A966" s="21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3" x14ac:dyDescent="0.15">
      <c r="A967" s="21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3" x14ac:dyDescent="0.15">
      <c r="A968" s="21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3" x14ac:dyDescent="0.15">
      <c r="A969" s="21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3" x14ac:dyDescent="0.15">
      <c r="A970" s="21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3" x14ac:dyDescent="0.15">
      <c r="A971" s="2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3" x14ac:dyDescent="0.15">
      <c r="A972" s="21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3" x14ac:dyDescent="0.15">
      <c r="A973" s="21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3" x14ac:dyDescent="0.15">
      <c r="A974" s="21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3" x14ac:dyDescent="0.15">
      <c r="A975" s="21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3" x14ac:dyDescent="0.15">
      <c r="A976" s="21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3" x14ac:dyDescent="0.15">
      <c r="A977" s="21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3" x14ac:dyDescent="0.15">
      <c r="A978" s="21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3" x14ac:dyDescent="0.15">
      <c r="A979" s="21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3" x14ac:dyDescent="0.15">
      <c r="A980" s="21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3" x14ac:dyDescent="0.15">
      <c r="A981" s="2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3" x14ac:dyDescent="0.15">
      <c r="A982" s="21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3" x14ac:dyDescent="0.15">
      <c r="A983" s="21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3" x14ac:dyDescent="0.15">
      <c r="A984" s="21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3" x14ac:dyDescent="0.15">
      <c r="A985" s="21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3" x14ac:dyDescent="0.15">
      <c r="A986" s="21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3" x14ac:dyDescent="0.15">
      <c r="A987" s="21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3" x14ac:dyDescent="0.15">
      <c r="A988" s="21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3" x14ac:dyDescent="0.15">
      <c r="A989" s="21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3" x14ac:dyDescent="0.15">
      <c r="A990" s="21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3" x14ac:dyDescent="0.15">
      <c r="A991" s="2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3" x14ac:dyDescent="0.15">
      <c r="A992" s="21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3" x14ac:dyDescent="0.15">
      <c r="A993" s="21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3" x14ac:dyDescent="0.15">
      <c r="A994" s="21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3" x14ac:dyDescent="0.15">
      <c r="A995" s="21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3" x14ac:dyDescent="0.15">
      <c r="A996" s="21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3" x14ac:dyDescent="0.15">
      <c r="A997" s="21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3" x14ac:dyDescent="0.15">
      <c r="A998" s="21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3" x14ac:dyDescent="0.15">
      <c r="A999" s="21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3" x14ac:dyDescent="0.15">
      <c r="A1000" s="2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pane ySplit="1" topLeftCell="A2" activePane="bottomLeft" state="frozen"/>
      <selection pane="bottomLeft" activeCell="H10" sqref="B2:H10"/>
    </sheetView>
  </sheetViews>
  <sheetFormatPr baseColWidth="10" defaultColWidth="14.5" defaultRowHeight="15.75" customHeight="1" x14ac:dyDescent="0.15"/>
  <cols>
    <col min="1" max="1" width="36.16406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95</v>
      </c>
      <c r="B2" s="28">
        <v>0.2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0.2</v>
      </c>
      <c r="I2" s="5" t="s">
        <v>97</v>
      </c>
    </row>
    <row r="3" spans="1:26" ht="15.75" customHeight="1" x14ac:dyDescent="0.15">
      <c r="A3" s="4" t="s">
        <v>170</v>
      </c>
      <c r="B3" s="28">
        <v>2.5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2.5</v>
      </c>
      <c r="I3" s="5" t="s">
        <v>97</v>
      </c>
    </row>
    <row r="4" spans="1:26" ht="15.75" customHeight="1" x14ac:dyDescent="0.15">
      <c r="A4" s="4" t="s">
        <v>171</v>
      </c>
      <c r="B4" s="28">
        <v>2</v>
      </c>
      <c r="C4" s="28" t="s">
        <v>17</v>
      </c>
      <c r="D4" s="28">
        <v>1.9</v>
      </c>
      <c r="E4" s="28" t="s">
        <v>17</v>
      </c>
      <c r="F4" s="28" t="s">
        <v>17</v>
      </c>
      <c r="G4" s="28" t="s">
        <v>17</v>
      </c>
      <c r="H4" s="28">
        <v>3.9</v>
      </c>
      <c r="I4" s="5" t="s">
        <v>97</v>
      </c>
    </row>
    <row r="5" spans="1:26" ht="15.75" customHeight="1" x14ac:dyDescent="0.15">
      <c r="A5" s="4" t="s">
        <v>172</v>
      </c>
      <c r="B5" s="28">
        <v>3.3</v>
      </c>
      <c r="C5" s="28" t="s">
        <v>17</v>
      </c>
      <c r="D5" s="28" t="s">
        <v>17</v>
      </c>
      <c r="E5" s="28" t="s">
        <v>17</v>
      </c>
      <c r="F5" s="28" t="s">
        <v>17</v>
      </c>
      <c r="G5" s="28" t="s">
        <v>17</v>
      </c>
      <c r="H5" s="28">
        <v>3.3</v>
      </c>
      <c r="I5" s="5" t="s">
        <v>97</v>
      </c>
    </row>
    <row r="6" spans="1:26" ht="15.75" customHeight="1" x14ac:dyDescent="0.15">
      <c r="A6" s="4" t="s">
        <v>173</v>
      </c>
      <c r="B6" s="28">
        <v>0.8</v>
      </c>
      <c r="C6" s="28" t="s">
        <v>17</v>
      </c>
      <c r="D6" s="28" t="s">
        <v>17</v>
      </c>
      <c r="E6" s="28" t="s">
        <v>17</v>
      </c>
      <c r="F6" s="28" t="s">
        <v>17</v>
      </c>
      <c r="G6" s="28" t="s">
        <v>17</v>
      </c>
      <c r="H6" s="28">
        <v>0.8</v>
      </c>
      <c r="I6" s="5" t="s">
        <v>97</v>
      </c>
    </row>
    <row r="7" spans="1:26" ht="15.75" customHeight="1" x14ac:dyDescent="0.15">
      <c r="A7" s="4" t="s">
        <v>174</v>
      </c>
      <c r="B7" s="28">
        <v>12.7</v>
      </c>
      <c r="C7" s="28" t="s">
        <v>17</v>
      </c>
      <c r="D7" s="28" t="s">
        <v>17</v>
      </c>
      <c r="E7" s="28" t="s">
        <v>17</v>
      </c>
      <c r="F7" s="28" t="s">
        <v>17</v>
      </c>
      <c r="G7" s="28" t="s">
        <v>17</v>
      </c>
      <c r="H7" s="28">
        <v>12.7</v>
      </c>
      <c r="I7" s="5" t="s">
        <v>97</v>
      </c>
    </row>
    <row r="8" spans="1:26" ht="15.75" customHeight="1" x14ac:dyDescent="0.15">
      <c r="A8" s="4" t="s">
        <v>175</v>
      </c>
      <c r="B8" s="28">
        <v>1.1000000000000001</v>
      </c>
      <c r="C8" s="28" t="s">
        <v>17</v>
      </c>
      <c r="D8" s="28" t="s">
        <v>17</v>
      </c>
      <c r="E8" s="28" t="s">
        <v>17</v>
      </c>
      <c r="F8" s="28" t="s">
        <v>17</v>
      </c>
      <c r="G8" s="28" t="s">
        <v>17</v>
      </c>
      <c r="H8" s="28">
        <v>1.1000000000000001</v>
      </c>
      <c r="I8" s="5" t="s">
        <v>97</v>
      </c>
    </row>
    <row r="9" spans="1:26" ht="15.75" customHeight="1" x14ac:dyDescent="0.15">
      <c r="A9" s="4" t="s">
        <v>176</v>
      </c>
      <c r="B9" s="28">
        <v>8</v>
      </c>
      <c r="C9" s="28" t="s">
        <v>17</v>
      </c>
      <c r="D9" s="28" t="s">
        <v>17</v>
      </c>
      <c r="E9" s="28" t="s">
        <v>17</v>
      </c>
      <c r="F9" s="28" t="s">
        <v>17</v>
      </c>
      <c r="G9" s="28" t="s">
        <v>17</v>
      </c>
      <c r="H9" s="28">
        <v>8</v>
      </c>
      <c r="I9" s="5" t="s">
        <v>97</v>
      </c>
    </row>
    <row r="10" spans="1:26" ht="15.75" customHeight="1" x14ac:dyDescent="0.15">
      <c r="A10" s="7" t="s">
        <v>24</v>
      </c>
      <c r="B10" s="29">
        <v>30.7</v>
      </c>
      <c r="C10" s="29" t="s">
        <v>17</v>
      </c>
      <c r="D10" s="29">
        <v>1.9</v>
      </c>
      <c r="E10" s="29" t="s">
        <v>17</v>
      </c>
      <c r="F10" s="29" t="s">
        <v>17</v>
      </c>
      <c r="G10" s="29" t="s">
        <v>17</v>
      </c>
      <c r="H10" s="29">
        <v>32.6</v>
      </c>
      <c r="I10" s="5" t="s">
        <v>97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H4" sqref="B2:H4"/>
    </sheetView>
  </sheetViews>
  <sheetFormatPr baseColWidth="10" defaultColWidth="14.5" defaultRowHeight="15.75" customHeight="1" x14ac:dyDescent="0.15"/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101</v>
      </c>
      <c r="B2" s="28">
        <v>0.2</v>
      </c>
      <c r="C2" s="28" t="s">
        <v>17</v>
      </c>
      <c r="D2" s="28">
        <v>1.9</v>
      </c>
      <c r="E2" s="28" t="s">
        <v>17</v>
      </c>
      <c r="F2" s="28" t="s">
        <v>17</v>
      </c>
      <c r="G2" s="28" t="s">
        <v>17</v>
      </c>
      <c r="H2" s="28">
        <v>2.1</v>
      </c>
      <c r="I2" s="5" t="s">
        <v>97</v>
      </c>
    </row>
    <row r="3" spans="1:26" ht="15.75" customHeight="1" x14ac:dyDescent="0.15">
      <c r="A3" s="4" t="s">
        <v>100</v>
      </c>
      <c r="B3" s="28">
        <v>30.5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30.5</v>
      </c>
      <c r="I3" s="5" t="s">
        <v>97</v>
      </c>
    </row>
    <row r="4" spans="1:26" ht="15.75" customHeight="1" x14ac:dyDescent="0.15">
      <c r="A4" s="7" t="s">
        <v>24</v>
      </c>
      <c r="B4" s="29">
        <v>30.7</v>
      </c>
      <c r="C4" s="29" t="s">
        <v>17</v>
      </c>
      <c r="D4" s="29">
        <v>1.9</v>
      </c>
      <c r="E4" s="29" t="s">
        <v>17</v>
      </c>
      <c r="F4" s="29" t="s">
        <v>17</v>
      </c>
      <c r="G4" s="29" t="s">
        <v>17</v>
      </c>
      <c r="H4" s="29">
        <v>32.6</v>
      </c>
      <c r="I4" s="12" t="s">
        <v>97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H3" sqref="B2:H3"/>
    </sheetView>
  </sheetViews>
  <sheetFormatPr baseColWidth="10" defaultColWidth="14.5" defaultRowHeight="15.75" customHeight="1" x14ac:dyDescent="0.15"/>
  <cols>
    <col min="1" max="1" width="13.66406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102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103</v>
      </c>
      <c r="B2" s="28">
        <v>298.89999999999998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298.89999999999998</v>
      </c>
      <c r="I2" s="5" t="s">
        <v>104</v>
      </c>
    </row>
    <row r="3" spans="1:26" ht="15.75" customHeight="1" x14ac:dyDescent="0.15">
      <c r="A3" s="7" t="s">
        <v>24</v>
      </c>
      <c r="B3" s="29">
        <v>298.89999999999998</v>
      </c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H3" s="29">
        <v>298.89999999999998</v>
      </c>
      <c r="I3" s="12" t="s">
        <v>104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H4" sqref="B2:H4"/>
    </sheetView>
  </sheetViews>
  <sheetFormatPr baseColWidth="10" defaultColWidth="14.5" defaultRowHeight="15.75" customHeight="1" x14ac:dyDescent="0.15"/>
  <cols>
    <col min="1" max="1" width="24.66406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105</v>
      </c>
      <c r="B2" s="28">
        <v>0.5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0.5</v>
      </c>
      <c r="I2" s="5" t="s">
        <v>104</v>
      </c>
    </row>
    <row r="3" spans="1:26" ht="15.75" customHeight="1" x14ac:dyDescent="0.15">
      <c r="A3" s="4" t="s">
        <v>100</v>
      </c>
      <c r="B3" s="28">
        <v>298.3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298.3</v>
      </c>
      <c r="I3" s="5" t="s">
        <v>104</v>
      </c>
    </row>
    <row r="4" spans="1:26" ht="15.75" customHeight="1" x14ac:dyDescent="0.15">
      <c r="A4" s="7" t="s">
        <v>24</v>
      </c>
      <c r="B4" s="29">
        <v>298.89999999999998</v>
      </c>
      <c r="C4" s="29" t="s">
        <v>17</v>
      </c>
      <c r="D4" s="29" t="s">
        <v>17</v>
      </c>
      <c r="E4" s="29" t="s">
        <v>17</v>
      </c>
      <c r="F4" s="29" t="s">
        <v>17</v>
      </c>
      <c r="G4" s="29" t="s">
        <v>17</v>
      </c>
      <c r="H4" s="29">
        <v>298.89999999999998</v>
      </c>
      <c r="I4" s="12" t="s">
        <v>104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1" topLeftCell="A3" activePane="bottomLeft" state="frozen"/>
      <selection pane="bottomLeft" activeCell="H6" sqref="B2:H6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106</v>
      </c>
      <c r="B2" s="28">
        <v>230.2</v>
      </c>
      <c r="C2" s="28" t="s">
        <v>17</v>
      </c>
      <c r="D2" s="28"/>
      <c r="E2" s="28" t="s">
        <v>17</v>
      </c>
      <c r="F2" s="28" t="s">
        <v>17</v>
      </c>
      <c r="G2" s="28" t="s">
        <v>17</v>
      </c>
      <c r="H2" s="28">
        <v>230.2</v>
      </c>
      <c r="I2" s="5" t="s">
        <v>108</v>
      </c>
    </row>
    <row r="3" spans="1:26" ht="15.75" customHeight="1" x14ac:dyDescent="0.15">
      <c r="A3" s="4" t="s">
        <v>109</v>
      </c>
      <c r="B3" s="28">
        <v>94.7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94.7</v>
      </c>
      <c r="I3" s="5" t="s">
        <v>108</v>
      </c>
    </row>
    <row r="4" spans="1:26" ht="15.75" customHeight="1" x14ac:dyDescent="0.15">
      <c r="A4" s="4" t="s">
        <v>111</v>
      </c>
      <c r="B4" s="28" t="s">
        <v>17</v>
      </c>
      <c r="C4" s="28" t="s">
        <v>17</v>
      </c>
      <c r="D4" s="28" t="s">
        <v>17</v>
      </c>
      <c r="E4" s="28" t="s">
        <v>17</v>
      </c>
      <c r="F4" s="28">
        <v>44.8</v>
      </c>
      <c r="G4" s="28">
        <v>0.1</v>
      </c>
      <c r="H4" s="28">
        <v>44.8</v>
      </c>
      <c r="I4" s="5" t="s">
        <v>108</v>
      </c>
    </row>
    <row r="5" spans="1:26" ht="15.75" customHeight="1" x14ac:dyDescent="0.15">
      <c r="A5" s="4" t="s">
        <v>112</v>
      </c>
      <c r="B5" s="28" t="s">
        <v>17</v>
      </c>
      <c r="C5" s="28" t="s">
        <v>17</v>
      </c>
      <c r="D5" s="28" t="s">
        <v>17</v>
      </c>
      <c r="E5" s="28" t="s">
        <v>17</v>
      </c>
      <c r="F5" s="28">
        <v>269.39999999999998</v>
      </c>
      <c r="G5" s="28">
        <v>0.4</v>
      </c>
      <c r="H5" s="28">
        <v>269.39999999999998</v>
      </c>
      <c r="I5" s="5" t="s">
        <v>108</v>
      </c>
    </row>
    <row r="6" spans="1:26" ht="15.75" customHeight="1" x14ac:dyDescent="0.15">
      <c r="A6" s="7" t="s">
        <v>24</v>
      </c>
      <c r="B6" s="29">
        <v>324.89999999999998</v>
      </c>
      <c r="C6" s="29"/>
      <c r="D6" s="29"/>
      <c r="E6" s="29" t="s">
        <v>17</v>
      </c>
      <c r="F6" s="29">
        <v>314.2</v>
      </c>
      <c r="G6" s="29">
        <v>0.5</v>
      </c>
      <c r="H6" s="29">
        <v>639.1</v>
      </c>
      <c r="I6" s="5" t="s">
        <v>108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B2" sqref="B2:H5"/>
    </sheetView>
  </sheetViews>
  <sheetFormatPr baseColWidth="10" defaultColWidth="14.5" defaultRowHeight="15.75" customHeight="1" x14ac:dyDescent="0.15"/>
  <cols>
    <col min="1" max="1" width="22.8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110</v>
      </c>
      <c r="B2" s="28" t="s">
        <v>17</v>
      </c>
      <c r="C2" s="28" t="s">
        <v>17</v>
      </c>
      <c r="D2" s="28" t="s">
        <v>17</v>
      </c>
      <c r="E2" s="28" t="s">
        <v>17</v>
      </c>
      <c r="F2" s="28">
        <v>314.2</v>
      </c>
      <c r="G2" s="28">
        <v>0.5</v>
      </c>
      <c r="H2" s="28">
        <v>314.2</v>
      </c>
      <c r="I2" s="5" t="s">
        <v>108</v>
      </c>
    </row>
    <row r="3" spans="1:26" ht="15.75" customHeight="1" x14ac:dyDescent="0.15">
      <c r="A3" s="4" t="s">
        <v>100</v>
      </c>
      <c r="B3" s="28">
        <v>47.3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47.3</v>
      </c>
      <c r="I3" s="5" t="s">
        <v>108</v>
      </c>
    </row>
    <row r="4" spans="1:26" ht="15.75" customHeight="1" x14ac:dyDescent="0.15">
      <c r="A4" s="4" t="s">
        <v>113</v>
      </c>
      <c r="B4" s="28">
        <v>277.60000000000002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277.60000000000002</v>
      </c>
      <c r="I4" s="5" t="s">
        <v>108</v>
      </c>
    </row>
    <row r="5" spans="1:26" ht="15.75" customHeight="1" x14ac:dyDescent="0.15">
      <c r="A5" s="7" t="s">
        <v>24</v>
      </c>
      <c r="B5" s="29">
        <v>324.89999999999998</v>
      </c>
      <c r="C5" s="29" t="s">
        <v>17</v>
      </c>
      <c r="D5" s="29" t="s">
        <v>17</v>
      </c>
      <c r="E5" s="29" t="s">
        <v>17</v>
      </c>
      <c r="F5" s="29">
        <v>314.2</v>
      </c>
      <c r="G5" s="29">
        <v>0.5</v>
      </c>
      <c r="H5" s="29">
        <v>639.1</v>
      </c>
      <c r="I5" s="5" t="s">
        <v>108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B2" sqref="B2:H3"/>
    </sheetView>
  </sheetViews>
  <sheetFormatPr baseColWidth="10" defaultColWidth="14.5" defaultRowHeight="15.75" customHeight="1" x14ac:dyDescent="0.15"/>
  <cols>
    <col min="1" max="1" width="26.8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169</v>
      </c>
      <c r="B2" s="28">
        <v>4.9000000000000004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4.9000000000000004</v>
      </c>
      <c r="I2" s="5" t="s">
        <v>114</v>
      </c>
    </row>
    <row r="3" spans="1:26" ht="15.75" customHeight="1" x14ac:dyDescent="0.15">
      <c r="A3" s="7" t="s">
        <v>24</v>
      </c>
      <c r="B3" s="29">
        <v>4.9000000000000004</v>
      </c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H3" s="29">
        <v>4.9000000000000004</v>
      </c>
      <c r="I3" s="5" t="s">
        <v>114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26.16406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100</v>
      </c>
      <c r="B2" s="4">
        <v>4.9000000000000004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4.9000000000000004</v>
      </c>
      <c r="I2" s="5" t="s">
        <v>114</v>
      </c>
    </row>
    <row r="3" spans="1:26" ht="15.75" customHeight="1" x14ac:dyDescent="0.15">
      <c r="A3" s="7" t="s">
        <v>24</v>
      </c>
      <c r="B3" s="7">
        <v>4.9000000000000004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>
        <v>4.9000000000000004</v>
      </c>
      <c r="I3" s="5" t="s">
        <v>114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3" activePane="bottomLeft" state="frozen"/>
      <selection pane="bottomLeft" activeCell="B2" sqref="B2:H5"/>
    </sheetView>
  </sheetViews>
  <sheetFormatPr baseColWidth="10" defaultColWidth="14.5" defaultRowHeight="15.75" customHeight="1" x14ac:dyDescent="0.15"/>
  <cols>
    <col min="1" max="1" width="16.8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116</v>
      </c>
      <c r="B2" s="28">
        <v>321.2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321.2</v>
      </c>
      <c r="I2" s="5" t="s">
        <v>117</v>
      </c>
    </row>
    <row r="3" spans="1:26" ht="15.75" customHeight="1" x14ac:dyDescent="0.15">
      <c r="A3" s="4" t="s">
        <v>118</v>
      </c>
      <c r="B3" s="28">
        <v>2948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2948</v>
      </c>
      <c r="I3" s="5" t="s">
        <v>117</v>
      </c>
    </row>
    <row r="4" spans="1:26" ht="15.75" customHeight="1" x14ac:dyDescent="0.15">
      <c r="A4" s="4" t="s">
        <v>120</v>
      </c>
      <c r="B4" s="28" t="s">
        <v>17</v>
      </c>
      <c r="C4" s="28" t="s">
        <v>17</v>
      </c>
      <c r="D4" s="28">
        <v>360</v>
      </c>
      <c r="E4" s="28" t="s">
        <v>17</v>
      </c>
      <c r="F4" s="28">
        <v>1873.4</v>
      </c>
      <c r="G4" s="28">
        <v>3</v>
      </c>
      <c r="H4" s="28">
        <v>2233.4</v>
      </c>
      <c r="I4" s="5" t="s">
        <v>117</v>
      </c>
    </row>
    <row r="5" spans="1:26" ht="15.75" customHeight="1" x14ac:dyDescent="0.15">
      <c r="A5" s="7" t="s">
        <v>24</v>
      </c>
      <c r="B5" s="29">
        <v>3269.2</v>
      </c>
      <c r="C5" s="29" t="s">
        <v>17</v>
      </c>
      <c r="D5" s="29">
        <v>360</v>
      </c>
      <c r="E5" s="29" t="s">
        <v>17</v>
      </c>
      <c r="F5" s="29">
        <v>1873.4</v>
      </c>
      <c r="G5" s="29">
        <v>3</v>
      </c>
      <c r="H5" s="29">
        <v>5502.6</v>
      </c>
      <c r="I5" s="5" t="s">
        <v>117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B2" sqref="B2:H5"/>
    </sheetView>
  </sheetViews>
  <sheetFormatPr baseColWidth="10" defaultColWidth="14.5" defaultRowHeight="15.75" customHeight="1" x14ac:dyDescent="0.15"/>
  <cols>
    <col min="1" max="1" width="3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167</v>
      </c>
      <c r="B2" s="28" t="s">
        <v>17</v>
      </c>
      <c r="C2" s="28" t="s">
        <v>17</v>
      </c>
      <c r="D2" s="28">
        <v>360</v>
      </c>
      <c r="E2" s="28" t="s">
        <v>17</v>
      </c>
      <c r="F2" s="28" t="s">
        <v>17</v>
      </c>
      <c r="G2" s="28" t="s">
        <v>17</v>
      </c>
      <c r="H2" s="28">
        <v>360</v>
      </c>
      <c r="I2" s="5" t="s">
        <v>117</v>
      </c>
    </row>
    <row r="3" spans="1:26" ht="15.75" customHeight="1" x14ac:dyDescent="0.15">
      <c r="A3" s="4" t="s">
        <v>168</v>
      </c>
      <c r="B3" s="28">
        <v>2948</v>
      </c>
      <c r="C3" s="28" t="s">
        <v>17</v>
      </c>
      <c r="D3" s="28" t="s">
        <v>17</v>
      </c>
      <c r="E3" s="28" t="s">
        <v>17</v>
      </c>
      <c r="F3" s="28">
        <v>1873.4</v>
      </c>
      <c r="G3" s="28">
        <v>3</v>
      </c>
      <c r="H3" s="28">
        <v>4821.3999999999996</v>
      </c>
      <c r="I3" s="5" t="s">
        <v>117</v>
      </c>
    </row>
    <row r="4" spans="1:26" ht="15.75" customHeight="1" x14ac:dyDescent="0.15">
      <c r="A4" s="4" t="s">
        <v>100</v>
      </c>
      <c r="B4" s="28">
        <v>321.2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321.2</v>
      </c>
      <c r="I4" s="5" t="s">
        <v>117</v>
      </c>
    </row>
    <row r="5" spans="1:26" ht="15.75" customHeight="1" x14ac:dyDescent="0.15">
      <c r="A5" s="7" t="s">
        <v>24</v>
      </c>
      <c r="B5" s="29">
        <v>3269.2</v>
      </c>
      <c r="C5" s="29" t="s">
        <v>17</v>
      </c>
      <c r="D5" s="29">
        <v>360</v>
      </c>
      <c r="E5" s="29" t="s">
        <v>17</v>
      </c>
      <c r="F5" s="29">
        <v>1873.4</v>
      </c>
      <c r="G5" s="29">
        <v>3</v>
      </c>
      <c r="H5" s="29">
        <v>5502.6</v>
      </c>
      <c r="I5" s="5" t="s">
        <v>117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26" customWidth="1"/>
    <col min="3" max="3" width="32.6640625" customWidth="1"/>
  </cols>
  <sheetData>
    <row r="1" spans="1:26" ht="15.75" customHeight="1" x14ac:dyDescent="0.15">
      <c r="A1" s="7" t="s">
        <v>0</v>
      </c>
      <c r="B1" s="7" t="s">
        <v>28</v>
      </c>
      <c r="C1" s="7" t="s">
        <v>29</v>
      </c>
      <c r="D1" s="8"/>
      <c r="E1" s="8"/>
      <c r="F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15</v>
      </c>
      <c r="B2" s="4">
        <v>3.6</v>
      </c>
      <c r="C2" s="11">
        <v>1568</v>
      </c>
      <c r="D2" s="14"/>
      <c r="E2" s="14"/>
      <c r="F2" s="14"/>
    </row>
    <row r="3" spans="1:26" ht="15.75" customHeight="1" x14ac:dyDescent="0.15">
      <c r="A3" s="4" t="s">
        <v>54</v>
      </c>
      <c r="B3" s="4">
        <v>0.5</v>
      </c>
      <c r="C3" s="4">
        <v>278</v>
      </c>
      <c r="D3" s="14"/>
      <c r="E3" s="14"/>
      <c r="F3" s="14"/>
    </row>
    <row r="4" spans="1:26" ht="15.75" customHeight="1" x14ac:dyDescent="0.15">
      <c r="A4" s="4" t="s">
        <v>32</v>
      </c>
      <c r="B4" s="4">
        <v>2</v>
      </c>
      <c r="C4" s="4">
        <v>685</v>
      </c>
      <c r="D4" s="14"/>
      <c r="E4" s="14"/>
      <c r="F4" s="14"/>
    </row>
    <row r="5" spans="1:26" ht="15.75" customHeight="1" x14ac:dyDescent="0.15">
      <c r="A5" s="4" t="s">
        <v>59</v>
      </c>
      <c r="B5" s="4">
        <v>4.7</v>
      </c>
      <c r="C5" s="11">
        <v>2948</v>
      </c>
      <c r="D5" s="14"/>
      <c r="E5" s="14"/>
      <c r="F5" s="14"/>
    </row>
    <row r="6" spans="1:26" ht="15.75" customHeight="1" x14ac:dyDescent="0.15">
      <c r="A6" s="7" t="s">
        <v>24</v>
      </c>
      <c r="B6" s="7">
        <v>10.8</v>
      </c>
      <c r="C6" s="17">
        <v>5479</v>
      </c>
      <c r="D6" s="8"/>
      <c r="E6" s="8"/>
      <c r="F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pane ySplit="1" topLeftCell="A2" activePane="bottomLeft" state="frozen"/>
      <selection pane="bottomLeft" activeCell="B2" sqref="B2:H11"/>
    </sheetView>
  </sheetViews>
  <sheetFormatPr baseColWidth="10" defaultColWidth="14.5" defaultRowHeight="15.75" customHeight="1" x14ac:dyDescent="0.15"/>
  <cols>
    <col min="1" max="1" width="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121</v>
      </c>
      <c r="B2" s="28">
        <v>88634.8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88634.8</v>
      </c>
      <c r="I2" s="5" t="s">
        <v>122</v>
      </c>
    </row>
    <row r="3" spans="1:26" ht="15.75" customHeight="1" x14ac:dyDescent="0.15">
      <c r="A3" s="4" t="s">
        <v>123</v>
      </c>
      <c r="B3" s="28" t="s">
        <v>17</v>
      </c>
      <c r="C3" s="28" t="s">
        <v>17</v>
      </c>
      <c r="D3" s="28">
        <v>112.3</v>
      </c>
      <c r="E3" s="28" t="s">
        <v>17</v>
      </c>
      <c r="F3" s="28" t="s">
        <v>17</v>
      </c>
      <c r="G3" s="28" t="s">
        <v>17</v>
      </c>
      <c r="H3" s="28">
        <v>112.3</v>
      </c>
      <c r="I3" s="5" t="s">
        <v>122</v>
      </c>
    </row>
    <row r="4" spans="1:26" ht="15.75" customHeight="1" x14ac:dyDescent="0.15">
      <c r="A4" s="4" t="s">
        <v>124</v>
      </c>
      <c r="B4" s="28" t="s">
        <v>17</v>
      </c>
      <c r="C4" s="28" t="s">
        <v>17</v>
      </c>
      <c r="D4" s="28">
        <v>246</v>
      </c>
      <c r="E4" s="28" t="s">
        <v>17</v>
      </c>
      <c r="F4" s="28" t="s">
        <v>17</v>
      </c>
      <c r="G4" s="28" t="s">
        <v>17</v>
      </c>
      <c r="H4" s="28">
        <v>246</v>
      </c>
      <c r="I4" s="5" t="s">
        <v>122</v>
      </c>
    </row>
    <row r="5" spans="1:26" ht="15.75" customHeight="1" x14ac:dyDescent="0.15">
      <c r="A5" s="4" t="s">
        <v>126</v>
      </c>
      <c r="B5" s="28" t="s">
        <v>17</v>
      </c>
      <c r="C5" s="28" t="s">
        <v>17</v>
      </c>
      <c r="D5" s="28">
        <v>123.6</v>
      </c>
      <c r="E5" s="28" t="s">
        <v>17</v>
      </c>
      <c r="F5" s="28" t="s">
        <v>17</v>
      </c>
      <c r="G5" s="28" t="s">
        <v>17</v>
      </c>
      <c r="H5" s="28">
        <v>123.6</v>
      </c>
      <c r="I5" s="5" t="s">
        <v>122</v>
      </c>
    </row>
    <row r="6" spans="1:26" ht="15.75" customHeight="1" x14ac:dyDescent="0.15">
      <c r="A6" s="4" t="s">
        <v>129</v>
      </c>
      <c r="B6" s="28" t="s">
        <v>17</v>
      </c>
      <c r="C6" s="28" t="s">
        <v>17</v>
      </c>
      <c r="D6" s="28">
        <v>70.8</v>
      </c>
      <c r="E6" s="28" t="s">
        <v>17</v>
      </c>
      <c r="F6" s="28" t="s">
        <v>17</v>
      </c>
      <c r="G6" s="28" t="s">
        <v>17</v>
      </c>
      <c r="H6" s="28">
        <v>70.8</v>
      </c>
      <c r="I6" s="5" t="s">
        <v>122</v>
      </c>
    </row>
    <row r="7" spans="1:26" ht="15.75" customHeight="1" x14ac:dyDescent="0.15">
      <c r="A7" s="4" t="s">
        <v>130</v>
      </c>
      <c r="B7" s="28" t="s">
        <v>17</v>
      </c>
      <c r="C7" s="28" t="s">
        <v>17</v>
      </c>
      <c r="D7" s="28">
        <v>-4.2</v>
      </c>
      <c r="E7" s="28" t="s">
        <v>17</v>
      </c>
      <c r="F7" s="28" t="s">
        <v>17</v>
      </c>
      <c r="G7" s="28" t="s">
        <v>17</v>
      </c>
      <c r="H7" s="28">
        <v>-4.2</v>
      </c>
      <c r="I7" s="5" t="s">
        <v>122</v>
      </c>
    </row>
    <row r="8" spans="1:26" ht="15.75" customHeight="1" x14ac:dyDescent="0.15">
      <c r="A8" s="4" t="s">
        <v>132</v>
      </c>
      <c r="B8" s="28" t="s">
        <v>17</v>
      </c>
      <c r="C8" s="28" t="s">
        <v>17</v>
      </c>
      <c r="D8" s="28">
        <v>89.8</v>
      </c>
      <c r="E8" s="28" t="s">
        <v>17</v>
      </c>
      <c r="F8" s="28" t="s">
        <v>17</v>
      </c>
      <c r="G8" s="28" t="s">
        <v>17</v>
      </c>
      <c r="H8" s="28">
        <v>89.8</v>
      </c>
      <c r="I8" s="5" t="s">
        <v>122</v>
      </c>
    </row>
    <row r="9" spans="1:26" ht="15.75" customHeight="1" x14ac:dyDescent="0.15">
      <c r="A9" s="4" t="s">
        <v>134</v>
      </c>
      <c r="B9" s="28" t="s">
        <v>17</v>
      </c>
      <c r="C9" s="28" t="s">
        <v>17</v>
      </c>
      <c r="D9" s="28">
        <v>5.2</v>
      </c>
      <c r="E9" s="28" t="s">
        <v>17</v>
      </c>
      <c r="F9" s="28" t="s">
        <v>17</v>
      </c>
      <c r="G9" s="28" t="s">
        <v>17</v>
      </c>
      <c r="H9" s="28">
        <v>5.2</v>
      </c>
      <c r="I9" s="5" t="s">
        <v>122</v>
      </c>
    </row>
    <row r="10" spans="1:26" ht="15.75" customHeight="1" x14ac:dyDescent="0.15">
      <c r="A10" s="4" t="s">
        <v>137</v>
      </c>
      <c r="B10" s="28" t="s">
        <v>17</v>
      </c>
      <c r="C10" s="28" t="s">
        <v>17</v>
      </c>
      <c r="D10" s="28">
        <v>5.3</v>
      </c>
      <c r="E10" s="28" t="s">
        <v>17</v>
      </c>
      <c r="F10" s="28" t="s">
        <v>17</v>
      </c>
      <c r="G10" s="28" t="s">
        <v>17</v>
      </c>
      <c r="H10" s="28">
        <v>5.3</v>
      </c>
      <c r="I10" s="5" t="s">
        <v>122</v>
      </c>
    </row>
    <row r="11" spans="1:26" ht="15.75" customHeight="1" x14ac:dyDescent="0.15">
      <c r="A11" s="7" t="s">
        <v>24</v>
      </c>
      <c r="B11" s="29">
        <v>88634.8</v>
      </c>
      <c r="C11" s="29" t="s">
        <v>17</v>
      </c>
      <c r="D11" s="29">
        <v>648.79999999999995</v>
      </c>
      <c r="E11" s="29" t="s">
        <v>17</v>
      </c>
      <c r="F11" s="29" t="s">
        <v>17</v>
      </c>
      <c r="G11" s="29" t="s">
        <v>17</v>
      </c>
      <c r="H11" s="29">
        <v>89283.6</v>
      </c>
      <c r="I11" s="5" t="s">
        <v>122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14.5" defaultRowHeight="15.75" customHeight="1" x14ac:dyDescent="0.15"/>
  <cols>
    <col min="1" max="1" width="17.16406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125</v>
      </c>
      <c r="B2" s="28" t="s">
        <v>17</v>
      </c>
      <c r="C2" s="28" t="s">
        <v>17</v>
      </c>
      <c r="D2" s="28">
        <v>648.79999999999995</v>
      </c>
      <c r="E2" s="28" t="s">
        <v>17</v>
      </c>
      <c r="F2" s="28" t="s">
        <v>17</v>
      </c>
      <c r="G2" s="28" t="s">
        <v>17</v>
      </c>
      <c r="H2" s="28">
        <v>648.79999999999995</v>
      </c>
      <c r="I2" s="5" t="s">
        <v>122</v>
      </c>
    </row>
    <row r="3" spans="1:26" ht="15.75" customHeight="1" x14ac:dyDescent="0.15">
      <c r="A3" s="4" t="s">
        <v>127</v>
      </c>
      <c r="B3" s="28">
        <v>88634.8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88634.8</v>
      </c>
      <c r="I3" s="5" t="s">
        <v>122</v>
      </c>
    </row>
    <row r="4" spans="1:26" ht="15.75" customHeight="1" x14ac:dyDescent="0.15">
      <c r="A4" s="7" t="s">
        <v>24</v>
      </c>
      <c r="B4" s="29">
        <v>88634.8</v>
      </c>
      <c r="C4" s="29" t="s">
        <v>17</v>
      </c>
      <c r="D4" s="29">
        <v>648.79999999999995</v>
      </c>
      <c r="E4" s="29" t="s">
        <v>17</v>
      </c>
      <c r="F4" s="29" t="s">
        <v>17</v>
      </c>
      <c r="G4" s="29" t="s">
        <v>17</v>
      </c>
      <c r="H4" s="29">
        <v>89283.6</v>
      </c>
      <c r="I4" s="5" t="s">
        <v>122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163</v>
      </c>
      <c r="B2" s="28">
        <v>16.100000000000001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16.100000000000001</v>
      </c>
      <c r="I2" s="5" t="s">
        <v>135</v>
      </c>
    </row>
    <row r="3" spans="1:26" ht="15.75" customHeight="1" x14ac:dyDescent="0.15">
      <c r="A3" s="4" t="s">
        <v>152</v>
      </c>
      <c r="B3" s="28"/>
      <c r="C3" s="28" t="s">
        <v>17</v>
      </c>
      <c r="D3" s="28" t="s">
        <v>17</v>
      </c>
      <c r="E3" s="28" t="s">
        <v>17</v>
      </c>
      <c r="F3" s="28">
        <v>728.9</v>
      </c>
      <c r="G3" s="28">
        <v>1.2</v>
      </c>
      <c r="H3" s="28">
        <v>728.9</v>
      </c>
      <c r="I3" s="5" t="s">
        <v>135</v>
      </c>
    </row>
    <row r="4" spans="1:26" ht="15.75" customHeight="1" x14ac:dyDescent="0.15">
      <c r="A4" s="7" t="s">
        <v>24</v>
      </c>
      <c r="B4" s="29">
        <v>16.100000000000001</v>
      </c>
      <c r="C4" s="29" t="s">
        <v>17</v>
      </c>
      <c r="D4" s="29" t="s">
        <v>17</v>
      </c>
      <c r="E4" s="29" t="s">
        <v>17</v>
      </c>
      <c r="F4" s="29">
        <v>728.9</v>
      </c>
      <c r="G4" s="29">
        <v>1.2</v>
      </c>
      <c r="H4" s="29">
        <v>745</v>
      </c>
      <c r="I4" s="5" t="s">
        <v>135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14.5" defaultRowHeight="15.75" customHeight="1" x14ac:dyDescent="0.15"/>
  <cols>
    <col min="1" max="1" width="32.3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133</v>
      </c>
      <c r="B2" s="28">
        <v>16.100000000000001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16.100000000000001</v>
      </c>
      <c r="I2" s="5" t="s">
        <v>135</v>
      </c>
    </row>
    <row r="3" spans="1:26" ht="15.75" customHeight="1" x14ac:dyDescent="0.15">
      <c r="A3" s="4" t="s">
        <v>136</v>
      </c>
      <c r="B3" s="28" t="s">
        <v>17</v>
      </c>
      <c r="C3" s="28" t="s">
        <v>17</v>
      </c>
      <c r="D3" s="28" t="s">
        <v>17</v>
      </c>
      <c r="E3" s="28" t="s">
        <v>17</v>
      </c>
      <c r="F3" s="28">
        <v>728.9</v>
      </c>
      <c r="G3" s="28">
        <v>1.2</v>
      </c>
      <c r="H3" s="28">
        <v>728.9</v>
      </c>
      <c r="I3" s="5" t="s">
        <v>135</v>
      </c>
    </row>
    <row r="4" spans="1:26" ht="15.75" customHeight="1" x14ac:dyDescent="0.15">
      <c r="A4" s="7" t="s">
        <v>24</v>
      </c>
      <c r="B4" s="29">
        <v>16.100000000000001</v>
      </c>
      <c r="C4" s="29" t="s">
        <v>17</v>
      </c>
      <c r="D4" s="29" t="s">
        <v>17</v>
      </c>
      <c r="E4" s="29" t="s">
        <v>17</v>
      </c>
      <c r="F4" s="29">
        <v>728.9</v>
      </c>
      <c r="G4" s="29">
        <v>1.2</v>
      </c>
      <c r="H4" s="29">
        <v>745</v>
      </c>
      <c r="I4" s="5" t="s">
        <v>135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1" topLeftCell="A2" activePane="bottomLeft" state="frozen"/>
      <selection pane="bottomLeft" activeCell="B2" sqref="B2:H7"/>
    </sheetView>
  </sheetViews>
  <sheetFormatPr baseColWidth="10" defaultColWidth="14.5" defaultRowHeight="15.75" customHeight="1" x14ac:dyDescent="0.15"/>
  <cols>
    <col min="1" max="1" width="18.8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140</v>
      </c>
      <c r="B2" s="28">
        <v>87.1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87.1</v>
      </c>
      <c r="I2" s="5" t="s">
        <v>66</v>
      </c>
    </row>
    <row r="3" spans="1:26" ht="15.75" customHeight="1" x14ac:dyDescent="0.15">
      <c r="A3" s="4" t="s">
        <v>156</v>
      </c>
      <c r="B3" s="28" t="s">
        <v>17</v>
      </c>
      <c r="C3" s="28" t="s">
        <v>17</v>
      </c>
      <c r="D3" s="28">
        <v>2.1</v>
      </c>
      <c r="E3" s="28" t="s">
        <v>17</v>
      </c>
      <c r="F3" s="28" t="s">
        <v>17</v>
      </c>
      <c r="G3" s="28" t="s">
        <v>17</v>
      </c>
      <c r="H3" s="28">
        <v>2.1</v>
      </c>
      <c r="I3" s="5" t="s">
        <v>66</v>
      </c>
    </row>
    <row r="4" spans="1:26" ht="15.75" customHeight="1" x14ac:dyDescent="0.15">
      <c r="A4" s="4" t="s">
        <v>157</v>
      </c>
      <c r="B4" s="28" t="s">
        <v>17</v>
      </c>
      <c r="C4" s="28" t="s">
        <v>17</v>
      </c>
      <c r="D4" s="28">
        <v>2.5</v>
      </c>
      <c r="E4" s="28" t="s">
        <v>17</v>
      </c>
      <c r="F4" s="28" t="s">
        <v>17</v>
      </c>
      <c r="G4" s="28" t="s">
        <v>17</v>
      </c>
      <c r="H4" s="28">
        <v>2.5</v>
      </c>
      <c r="I4" s="5" t="s">
        <v>66</v>
      </c>
    </row>
    <row r="5" spans="1:26" ht="15.75" customHeight="1" x14ac:dyDescent="0.15">
      <c r="A5" s="4" t="s">
        <v>158</v>
      </c>
      <c r="B5" s="28" t="s">
        <v>17</v>
      </c>
      <c r="C5" s="28" t="s">
        <v>17</v>
      </c>
      <c r="D5" s="28">
        <v>1.3</v>
      </c>
      <c r="E5" s="28" t="s">
        <v>17</v>
      </c>
      <c r="F5" s="28" t="s">
        <v>17</v>
      </c>
      <c r="G5" s="28" t="s">
        <v>17</v>
      </c>
      <c r="H5" s="28">
        <v>1.3</v>
      </c>
      <c r="I5" s="5" t="s">
        <v>66</v>
      </c>
    </row>
    <row r="6" spans="1:26" ht="15.75" customHeight="1" x14ac:dyDescent="0.15">
      <c r="A6" s="4" t="s">
        <v>76</v>
      </c>
      <c r="B6" s="28" t="s">
        <v>17</v>
      </c>
      <c r="C6" s="28" t="s">
        <v>17</v>
      </c>
      <c r="D6" s="28">
        <v>5.5</v>
      </c>
      <c r="E6" s="28" t="s">
        <v>17</v>
      </c>
      <c r="F6" s="28" t="s">
        <v>17</v>
      </c>
      <c r="G6" s="28" t="s">
        <v>17</v>
      </c>
      <c r="H6" s="28">
        <v>5.5</v>
      </c>
      <c r="I6" s="5" t="s">
        <v>66</v>
      </c>
    </row>
    <row r="7" spans="1:26" ht="15.75" customHeight="1" x14ac:dyDescent="0.15">
      <c r="A7" s="7" t="s">
        <v>24</v>
      </c>
      <c r="B7" s="29">
        <v>87.1</v>
      </c>
      <c r="C7" s="29" t="s">
        <v>17</v>
      </c>
      <c r="D7" s="29">
        <v>11.3</v>
      </c>
      <c r="E7" s="29" t="s">
        <v>17</v>
      </c>
      <c r="F7" s="29" t="s">
        <v>17</v>
      </c>
      <c r="G7" s="29" t="s">
        <v>17</v>
      </c>
      <c r="H7" s="29">
        <v>98.4</v>
      </c>
      <c r="I7" s="5" t="s">
        <v>66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14.5" defaultRowHeight="15.75" customHeight="1" x14ac:dyDescent="0.15"/>
  <cols>
    <col min="1" max="1" width="39.3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141</v>
      </c>
      <c r="B2" s="28" t="s">
        <v>17</v>
      </c>
      <c r="C2" s="28" t="s">
        <v>17</v>
      </c>
      <c r="D2" s="28">
        <v>11.3</v>
      </c>
      <c r="E2" s="28" t="s">
        <v>17</v>
      </c>
      <c r="F2" s="28" t="s">
        <v>17</v>
      </c>
      <c r="G2" s="28" t="s">
        <v>17</v>
      </c>
      <c r="H2" s="28">
        <v>11.3</v>
      </c>
      <c r="I2" s="5" t="s">
        <v>66</v>
      </c>
    </row>
    <row r="3" spans="1:26" ht="15.75" customHeight="1" x14ac:dyDescent="0.15">
      <c r="A3" s="4" t="s">
        <v>144</v>
      </c>
      <c r="B3" s="28">
        <v>87.1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87.1</v>
      </c>
      <c r="I3" s="5" t="s">
        <v>66</v>
      </c>
    </row>
    <row r="4" spans="1:26" ht="15.75" customHeight="1" x14ac:dyDescent="0.15">
      <c r="A4" s="7" t="s">
        <v>24</v>
      </c>
      <c r="B4" s="29">
        <v>87.1</v>
      </c>
      <c r="C4" s="29" t="s">
        <v>17</v>
      </c>
      <c r="D4" s="29">
        <v>11.3</v>
      </c>
      <c r="E4" s="29" t="s">
        <v>17</v>
      </c>
      <c r="F4" s="29" t="s">
        <v>17</v>
      </c>
      <c r="G4" s="29" t="s">
        <v>17</v>
      </c>
      <c r="H4" s="29">
        <v>98.4</v>
      </c>
      <c r="I4" s="5" t="s">
        <v>66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pane ySplit="1" topLeftCell="A2" activePane="bottomLeft" state="frozen"/>
      <selection pane="bottomLeft" activeCell="B2" sqref="B2:H10"/>
    </sheetView>
  </sheetViews>
  <sheetFormatPr baseColWidth="10" defaultColWidth="14.5" defaultRowHeight="15.75" customHeight="1" x14ac:dyDescent="0.15"/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139</v>
      </c>
      <c r="B2" s="28">
        <v>34.6</v>
      </c>
      <c r="C2" s="28">
        <v>191.4</v>
      </c>
      <c r="D2" s="28">
        <v>0.7</v>
      </c>
      <c r="E2" s="28">
        <v>2.2999999999999998</v>
      </c>
      <c r="F2" s="28" t="s">
        <v>17</v>
      </c>
      <c r="G2" s="28" t="s">
        <v>17</v>
      </c>
      <c r="H2" s="28">
        <v>229</v>
      </c>
      <c r="I2" s="5" t="s">
        <v>67</v>
      </c>
    </row>
    <row r="3" spans="1:26" ht="15.75" customHeight="1" x14ac:dyDescent="0.15">
      <c r="A3" s="4" t="s">
        <v>143</v>
      </c>
      <c r="B3" s="28" t="s">
        <v>17</v>
      </c>
      <c r="C3" s="28">
        <v>53.2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53.2</v>
      </c>
      <c r="I3" s="5" t="s">
        <v>67</v>
      </c>
    </row>
    <row r="4" spans="1:26" ht="15.75" customHeight="1" x14ac:dyDescent="0.15">
      <c r="A4" s="4" t="s">
        <v>145</v>
      </c>
      <c r="B4" s="28">
        <v>140.5</v>
      </c>
      <c r="C4" s="28">
        <v>5.4</v>
      </c>
      <c r="D4" s="28">
        <v>1</v>
      </c>
      <c r="E4" s="28" t="s">
        <v>17</v>
      </c>
      <c r="F4" s="28" t="s">
        <v>17</v>
      </c>
      <c r="G4" s="28" t="s">
        <v>17</v>
      </c>
      <c r="H4" s="28">
        <v>147</v>
      </c>
      <c r="I4" s="5" t="s">
        <v>67</v>
      </c>
    </row>
    <row r="5" spans="1:26" ht="15.75" customHeight="1" x14ac:dyDescent="0.15">
      <c r="A5" s="4" t="s">
        <v>146</v>
      </c>
      <c r="B5" s="28">
        <v>70.5</v>
      </c>
      <c r="C5" s="28">
        <v>3.3</v>
      </c>
      <c r="D5" s="28">
        <v>0.7</v>
      </c>
      <c r="E5" s="28">
        <v>7.4</v>
      </c>
      <c r="F5" s="28" t="s">
        <v>17</v>
      </c>
      <c r="G5" s="28" t="s">
        <v>17</v>
      </c>
      <c r="H5" s="28">
        <v>81.900000000000006</v>
      </c>
      <c r="I5" s="5" t="s">
        <v>67</v>
      </c>
    </row>
    <row r="6" spans="1:26" ht="15.75" customHeight="1" x14ac:dyDescent="0.15">
      <c r="A6" s="4" t="s">
        <v>147</v>
      </c>
      <c r="B6" s="28" t="s">
        <v>17</v>
      </c>
      <c r="C6" s="28" t="s">
        <v>17</v>
      </c>
      <c r="D6" s="28">
        <v>0.3</v>
      </c>
      <c r="E6" s="28" t="s">
        <v>17</v>
      </c>
      <c r="F6" s="28" t="s">
        <v>17</v>
      </c>
      <c r="G6" s="28" t="s">
        <v>17</v>
      </c>
      <c r="H6" s="28">
        <v>0.3</v>
      </c>
      <c r="I6" s="5" t="s">
        <v>67</v>
      </c>
    </row>
    <row r="7" spans="1:26" ht="15.75" customHeight="1" x14ac:dyDescent="0.15">
      <c r="A7" s="4" t="s">
        <v>148</v>
      </c>
      <c r="B7" s="28" t="s">
        <v>17</v>
      </c>
      <c r="C7" s="28">
        <v>0.6</v>
      </c>
      <c r="D7" s="28">
        <v>0.1</v>
      </c>
      <c r="E7" s="28" t="s">
        <v>17</v>
      </c>
      <c r="F7" s="28" t="s">
        <v>17</v>
      </c>
      <c r="G7" s="28" t="s">
        <v>17</v>
      </c>
      <c r="H7" s="28">
        <v>0.7</v>
      </c>
      <c r="I7" s="5" t="s">
        <v>67</v>
      </c>
    </row>
    <row r="8" spans="1:26" ht="15.75" customHeight="1" x14ac:dyDescent="0.15">
      <c r="A8" s="4" t="s">
        <v>149</v>
      </c>
      <c r="B8" s="28" t="s">
        <v>17</v>
      </c>
      <c r="C8" s="28">
        <v>331.5</v>
      </c>
      <c r="D8" s="28" t="s">
        <v>17</v>
      </c>
      <c r="E8" s="28" t="s">
        <v>17</v>
      </c>
      <c r="F8" s="28" t="s">
        <v>17</v>
      </c>
      <c r="G8" s="28" t="s">
        <v>17</v>
      </c>
      <c r="H8" s="28">
        <v>331.5</v>
      </c>
      <c r="I8" s="5" t="s">
        <v>67</v>
      </c>
    </row>
    <row r="9" spans="1:26" ht="15.75" customHeight="1" x14ac:dyDescent="0.15">
      <c r="A9" s="4" t="s">
        <v>86</v>
      </c>
      <c r="B9" s="28" t="s">
        <v>17</v>
      </c>
      <c r="C9" s="28" t="s">
        <v>17</v>
      </c>
      <c r="D9" s="28">
        <v>47.6</v>
      </c>
      <c r="E9" s="28">
        <v>66</v>
      </c>
      <c r="F9" s="28" t="s">
        <v>17</v>
      </c>
      <c r="G9" s="28" t="s">
        <v>17</v>
      </c>
      <c r="H9" s="28">
        <v>113.6</v>
      </c>
      <c r="I9" s="5" t="s">
        <v>67</v>
      </c>
    </row>
    <row r="10" spans="1:26" ht="15.75" customHeight="1" x14ac:dyDescent="0.15">
      <c r="A10" s="7" t="s">
        <v>24</v>
      </c>
      <c r="B10" s="29">
        <v>245.6</v>
      </c>
      <c r="C10" s="29">
        <v>585.5</v>
      </c>
      <c r="D10" s="29">
        <v>50.4</v>
      </c>
      <c r="E10" s="29">
        <v>75.7</v>
      </c>
      <c r="F10" s="29" t="s">
        <v>17</v>
      </c>
      <c r="G10" s="29" t="s">
        <v>17</v>
      </c>
      <c r="H10" s="29">
        <v>957.2</v>
      </c>
      <c r="I10" s="5" t="s">
        <v>67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1" topLeftCell="A2" activePane="bottomLeft" state="frozen"/>
      <selection pane="bottomLeft" activeCell="B2" sqref="B2:H17"/>
    </sheetView>
  </sheetViews>
  <sheetFormatPr baseColWidth="10" defaultColWidth="14.5" defaultRowHeight="15.75" customHeight="1" x14ac:dyDescent="0.15"/>
  <cols>
    <col min="1" max="1" width="36.3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160</v>
      </c>
      <c r="B2" s="28" t="s">
        <v>17</v>
      </c>
      <c r="C2" s="28">
        <v>1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</v>
      </c>
      <c r="I2" s="5" t="s">
        <v>67</v>
      </c>
    </row>
    <row r="3" spans="1:26" ht="15.75" customHeight="1" x14ac:dyDescent="0.15">
      <c r="A3" s="4" t="s">
        <v>161</v>
      </c>
      <c r="B3" s="28" t="s">
        <v>17</v>
      </c>
      <c r="C3" s="28">
        <v>1.2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1.2</v>
      </c>
      <c r="I3" s="5" t="s">
        <v>67</v>
      </c>
    </row>
    <row r="4" spans="1:26" ht="15.75" customHeight="1" x14ac:dyDescent="0.15">
      <c r="A4" s="4" t="s">
        <v>162</v>
      </c>
      <c r="B4" s="28">
        <v>34.1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34.1</v>
      </c>
      <c r="I4" s="5" t="s">
        <v>67</v>
      </c>
    </row>
    <row r="5" spans="1:26" ht="15.75" customHeight="1" x14ac:dyDescent="0.15">
      <c r="A5" s="4" t="s">
        <v>164</v>
      </c>
      <c r="B5" s="28" t="s">
        <v>17</v>
      </c>
      <c r="C5" s="28">
        <v>437.4</v>
      </c>
      <c r="D5" s="28">
        <v>47.9</v>
      </c>
      <c r="E5" s="28">
        <v>68.3</v>
      </c>
      <c r="F5" s="28" t="s">
        <v>17</v>
      </c>
      <c r="G5" s="28" t="s">
        <v>17</v>
      </c>
      <c r="H5" s="28">
        <v>553.6</v>
      </c>
      <c r="I5" s="5" t="s">
        <v>67</v>
      </c>
    </row>
    <row r="6" spans="1:26" ht="15.75" customHeight="1" x14ac:dyDescent="0.15">
      <c r="A6" s="4" t="s">
        <v>165</v>
      </c>
      <c r="B6" s="28" t="s">
        <v>17</v>
      </c>
      <c r="C6" s="28">
        <v>2.2000000000000002</v>
      </c>
      <c r="D6" s="28" t="s">
        <v>17</v>
      </c>
      <c r="E6" s="28" t="s">
        <v>17</v>
      </c>
      <c r="F6" s="28" t="s">
        <v>17</v>
      </c>
      <c r="G6" s="28" t="s">
        <v>17</v>
      </c>
      <c r="H6" s="28">
        <v>2.2000000000000002</v>
      </c>
      <c r="I6" s="5" t="s">
        <v>67</v>
      </c>
    </row>
    <row r="7" spans="1:26" ht="15.75" customHeight="1" x14ac:dyDescent="0.15">
      <c r="A7" s="4" t="s">
        <v>166</v>
      </c>
      <c r="B7" s="28">
        <v>3.3</v>
      </c>
      <c r="C7" s="28" t="s">
        <v>17</v>
      </c>
      <c r="D7" s="28" t="s">
        <v>17</v>
      </c>
      <c r="E7" s="28" t="s">
        <v>17</v>
      </c>
      <c r="F7" s="28" t="s">
        <v>17</v>
      </c>
      <c r="G7" s="28" t="s">
        <v>17</v>
      </c>
      <c r="H7" s="28">
        <v>3.3</v>
      </c>
      <c r="I7" s="5" t="s">
        <v>67</v>
      </c>
    </row>
    <row r="8" spans="1:26" ht="15.75" customHeight="1" x14ac:dyDescent="0.15">
      <c r="A8" s="4" t="s">
        <v>178</v>
      </c>
      <c r="B8" s="28" t="s">
        <v>17</v>
      </c>
      <c r="C8" s="28" t="s">
        <v>17</v>
      </c>
      <c r="D8" s="28">
        <v>0.9</v>
      </c>
      <c r="E8" s="28" t="s">
        <v>17</v>
      </c>
      <c r="F8" s="28" t="s">
        <v>17</v>
      </c>
      <c r="G8" s="28" t="s">
        <v>17</v>
      </c>
      <c r="H8" s="28">
        <v>0.9</v>
      </c>
      <c r="I8" s="5" t="s">
        <v>67</v>
      </c>
    </row>
    <row r="9" spans="1:26" ht="15.75" customHeight="1" x14ac:dyDescent="0.15">
      <c r="A9" s="4" t="s">
        <v>179</v>
      </c>
      <c r="B9" s="28" t="s">
        <v>17</v>
      </c>
      <c r="C9" s="28">
        <v>0.8</v>
      </c>
      <c r="D9" s="28" t="s">
        <v>17</v>
      </c>
      <c r="E9" s="28" t="s">
        <v>17</v>
      </c>
      <c r="F9" s="28" t="s">
        <v>17</v>
      </c>
      <c r="G9" s="28" t="s">
        <v>17</v>
      </c>
      <c r="H9" s="28">
        <v>0.8</v>
      </c>
      <c r="I9" s="5" t="s">
        <v>67</v>
      </c>
    </row>
    <row r="10" spans="1:26" ht="15.75" customHeight="1" x14ac:dyDescent="0.15">
      <c r="A10" s="4" t="s">
        <v>180</v>
      </c>
      <c r="B10" s="28" t="s">
        <v>17</v>
      </c>
      <c r="C10" s="28">
        <v>5.3</v>
      </c>
      <c r="D10" s="28" t="s">
        <v>17</v>
      </c>
      <c r="E10" s="28" t="s">
        <v>17</v>
      </c>
      <c r="F10" s="28" t="s">
        <v>17</v>
      </c>
      <c r="G10" s="28" t="s">
        <v>17</v>
      </c>
      <c r="H10" s="28">
        <v>5.3</v>
      </c>
      <c r="I10" s="5" t="s">
        <v>67</v>
      </c>
    </row>
    <row r="11" spans="1:26" ht="15.75" customHeight="1" x14ac:dyDescent="0.15">
      <c r="A11" s="4" t="s">
        <v>183</v>
      </c>
      <c r="B11" s="28" t="s">
        <v>17</v>
      </c>
      <c r="C11" s="28">
        <v>130.19999999999999</v>
      </c>
      <c r="D11" s="28" t="s">
        <v>17</v>
      </c>
      <c r="E11" s="28" t="s">
        <v>17</v>
      </c>
      <c r="F11" s="28" t="s">
        <v>17</v>
      </c>
      <c r="G11" s="28" t="s">
        <v>17</v>
      </c>
      <c r="H11" s="28">
        <v>130.19999999999999</v>
      </c>
      <c r="I11" s="5" t="s">
        <v>67</v>
      </c>
    </row>
    <row r="12" spans="1:26" ht="15.75" customHeight="1" x14ac:dyDescent="0.15">
      <c r="A12" s="4" t="s">
        <v>184</v>
      </c>
      <c r="B12" s="28" t="s">
        <v>17</v>
      </c>
      <c r="C12" s="28">
        <v>3.6</v>
      </c>
      <c r="D12" s="28" t="s">
        <v>17</v>
      </c>
      <c r="E12" s="28" t="s">
        <v>17</v>
      </c>
      <c r="F12" s="28" t="s">
        <v>17</v>
      </c>
      <c r="G12" s="28" t="s">
        <v>17</v>
      </c>
      <c r="H12" s="28">
        <v>3.6</v>
      </c>
      <c r="I12" s="5" t="s">
        <v>67</v>
      </c>
    </row>
    <row r="13" spans="1:26" ht="15.75" customHeight="1" x14ac:dyDescent="0.15">
      <c r="A13" s="4" t="s">
        <v>185</v>
      </c>
      <c r="B13" s="28">
        <v>67.2</v>
      </c>
      <c r="C13" s="28" t="s">
        <v>17</v>
      </c>
      <c r="D13" s="28" t="s">
        <v>17</v>
      </c>
      <c r="E13" s="28" t="s">
        <v>17</v>
      </c>
      <c r="F13" s="28" t="s">
        <v>17</v>
      </c>
      <c r="G13" s="28" t="s">
        <v>17</v>
      </c>
      <c r="H13" s="28">
        <v>67.2</v>
      </c>
      <c r="I13" s="5" t="s">
        <v>67</v>
      </c>
    </row>
    <row r="14" spans="1:26" ht="15.75" customHeight="1" x14ac:dyDescent="0.15">
      <c r="A14" s="4" t="s">
        <v>186</v>
      </c>
      <c r="B14" s="28">
        <v>140.5</v>
      </c>
      <c r="C14" s="28" t="s">
        <v>17</v>
      </c>
      <c r="D14" s="28" t="s">
        <v>17</v>
      </c>
      <c r="E14" s="28" t="s">
        <v>17</v>
      </c>
      <c r="F14" s="28" t="s">
        <v>17</v>
      </c>
      <c r="G14" s="28" t="s">
        <v>17</v>
      </c>
      <c r="H14" s="28">
        <v>140.5</v>
      </c>
      <c r="I14" s="5" t="s">
        <v>67</v>
      </c>
    </row>
    <row r="15" spans="1:26" ht="15.75" customHeight="1" x14ac:dyDescent="0.15">
      <c r="A15" s="4" t="s">
        <v>187</v>
      </c>
      <c r="B15" s="28" t="s">
        <v>17</v>
      </c>
      <c r="C15" s="28" t="s">
        <v>17</v>
      </c>
      <c r="D15" s="28" t="s">
        <v>17</v>
      </c>
      <c r="E15" s="28">
        <v>7.4</v>
      </c>
      <c r="F15" s="28" t="s">
        <v>17</v>
      </c>
      <c r="G15" s="28" t="s">
        <v>17</v>
      </c>
      <c r="H15" s="28">
        <v>7.4</v>
      </c>
      <c r="I15" s="5" t="s">
        <v>67</v>
      </c>
    </row>
    <row r="16" spans="1:26" ht="15.75" customHeight="1" x14ac:dyDescent="0.15">
      <c r="A16" s="4" t="s">
        <v>153</v>
      </c>
      <c r="B16" s="28">
        <v>0.5</v>
      </c>
      <c r="C16" s="28">
        <v>3.7</v>
      </c>
      <c r="D16" s="28">
        <v>1.6</v>
      </c>
      <c r="E16" s="28" t="s">
        <v>17</v>
      </c>
      <c r="F16" s="28" t="s">
        <v>17</v>
      </c>
      <c r="G16" s="28" t="s">
        <v>17</v>
      </c>
      <c r="H16" s="28">
        <v>5.8</v>
      </c>
      <c r="I16" s="5" t="s">
        <v>67</v>
      </c>
    </row>
    <row r="17" spans="1:26" ht="15.75" customHeight="1" x14ac:dyDescent="0.15">
      <c r="A17" s="7" t="s">
        <v>24</v>
      </c>
      <c r="B17" s="29">
        <v>245.6</v>
      </c>
      <c r="C17" s="29">
        <v>585.5</v>
      </c>
      <c r="D17" s="29">
        <v>50.4</v>
      </c>
      <c r="E17" s="29">
        <v>75.7</v>
      </c>
      <c r="F17" s="29" t="s">
        <v>17</v>
      </c>
      <c r="G17" s="29" t="s">
        <v>17</v>
      </c>
      <c r="H17" s="29">
        <v>957.2</v>
      </c>
      <c r="I17" s="5" t="s">
        <v>67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B2" sqref="B2:H5"/>
    </sheetView>
  </sheetViews>
  <sheetFormatPr baseColWidth="10" defaultColWidth="14.5" defaultRowHeight="15.75" customHeight="1" x14ac:dyDescent="0.15"/>
  <cols>
    <col min="1" max="1" width="31.3320312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154</v>
      </c>
      <c r="B2" s="28">
        <v>0.2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0.2</v>
      </c>
      <c r="I2" s="5" t="s">
        <v>150</v>
      </c>
    </row>
    <row r="3" spans="1:26" ht="15.75" customHeight="1" x14ac:dyDescent="0.15">
      <c r="A3" s="4" t="s">
        <v>181</v>
      </c>
      <c r="B3" s="28">
        <v>9.6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9.6</v>
      </c>
      <c r="I3" s="5" t="s">
        <v>150</v>
      </c>
    </row>
    <row r="4" spans="1:26" ht="15.75" customHeight="1" x14ac:dyDescent="0.15">
      <c r="A4" s="4" t="s">
        <v>182</v>
      </c>
      <c r="B4" s="28">
        <v>19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19</v>
      </c>
      <c r="I4" s="5" t="s">
        <v>150</v>
      </c>
    </row>
    <row r="5" spans="1:26" ht="15.75" customHeight="1" x14ac:dyDescent="0.15">
      <c r="A5" s="7" t="s">
        <v>24</v>
      </c>
      <c r="B5" s="29">
        <v>28.8</v>
      </c>
      <c r="C5" s="29" t="s">
        <v>17</v>
      </c>
      <c r="D5" s="29" t="s">
        <v>17</v>
      </c>
      <c r="E5" s="29" t="s">
        <v>17</v>
      </c>
      <c r="F5" s="29" t="s">
        <v>17</v>
      </c>
      <c r="G5" s="29" t="s">
        <v>17</v>
      </c>
      <c r="H5" s="29">
        <v>28.8</v>
      </c>
      <c r="I5" s="5" t="s">
        <v>150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pane ySplit="1" topLeftCell="A2" activePane="bottomLeft" state="frozen"/>
      <selection pane="bottomLeft" activeCell="K22" sqref="K22"/>
    </sheetView>
  </sheetViews>
  <sheetFormatPr baseColWidth="10" defaultColWidth="14.5" defaultRowHeight="15.75" customHeight="1" x14ac:dyDescent="0.15"/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100</v>
      </c>
      <c r="B2" s="28">
        <v>28.8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28.8</v>
      </c>
      <c r="I2" s="5" t="s">
        <v>150</v>
      </c>
    </row>
    <row r="3" spans="1:26" ht="15.75" customHeight="1" x14ac:dyDescent="0.15">
      <c r="A3" s="7" t="s">
        <v>24</v>
      </c>
      <c r="B3" s="29">
        <v>28.8</v>
      </c>
      <c r="C3" s="29" t="s">
        <v>17</v>
      </c>
      <c r="D3" s="29" t="s">
        <v>17</v>
      </c>
      <c r="E3" s="29" t="s">
        <v>17</v>
      </c>
      <c r="F3" s="29" t="s">
        <v>17</v>
      </c>
      <c r="G3" s="29" t="s">
        <v>17</v>
      </c>
      <c r="H3" s="29">
        <v>28.8</v>
      </c>
      <c r="I3" s="5" t="s">
        <v>150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1" topLeftCell="A2" activePane="bottomLeft" state="frozen"/>
      <selection pane="bottomLeft" activeCell="H8" sqref="H2:H8"/>
    </sheetView>
  </sheetViews>
  <sheetFormatPr baseColWidth="10" defaultColWidth="14.5" defaultRowHeight="15.75" customHeight="1" x14ac:dyDescent="0.15"/>
  <cols>
    <col min="1" max="1" width="29" customWidth="1"/>
  </cols>
  <sheetData>
    <row r="1" spans="1:26" ht="15.75" customHeight="1" x14ac:dyDescent="0.15">
      <c r="A1" s="1" t="s">
        <v>10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3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16</v>
      </c>
      <c r="B2" s="28">
        <v>1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1</v>
      </c>
      <c r="I2" s="5" t="s">
        <v>18</v>
      </c>
    </row>
    <row r="3" spans="1:26" ht="15.75" customHeight="1" x14ac:dyDescent="0.15">
      <c r="A3" s="4" t="s">
        <v>19</v>
      </c>
      <c r="B3" s="28">
        <v>31</v>
      </c>
      <c r="C3" s="28" t="s">
        <v>17</v>
      </c>
      <c r="D3" s="28" t="s">
        <v>17</v>
      </c>
      <c r="E3" s="28" t="s">
        <v>17</v>
      </c>
      <c r="F3" s="28" t="s">
        <v>17</v>
      </c>
      <c r="G3" s="28" t="s">
        <v>17</v>
      </c>
      <c r="H3" s="28">
        <v>31</v>
      </c>
      <c r="I3" s="5" t="s">
        <v>18</v>
      </c>
    </row>
    <row r="4" spans="1:26" ht="15.75" customHeight="1" x14ac:dyDescent="0.15">
      <c r="A4" s="4" t="s">
        <v>20</v>
      </c>
      <c r="B4" s="28">
        <v>614.29999999999995</v>
      </c>
      <c r="C4" s="28" t="s">
        <v>17</v>
      </c>
      <c r="D4" s="28">
        <v>0.4</v>
      </c>
      <c r="E4" s="28" t="s">
        <v>17</v>
      </c>
      <c r="F4" s="28" t="s">
        <v>17</v>
      </c>
      <c r="G4" s="28" t="s">
        <v>17</v>
      </c>
      <c r="H4" s="28">
        <v>614.70000000000005</v>
      </c>
      <c r="I4" s="5" t="s">
        <v>18</v>
      </c>
    </row>
    <row r="5" spans="1:26" ht="15.75" customHeight="1" x14ac:dyDescent="0.15">
      <c r="A5" s="4" t="s">
        <v>21</v>
      </c>
      <c r="B5" s="28">
        <v>984.6</v>
      </c>
      <c r="C5" s="28" t="s">
        <v>17</v>
      </c>
      <c r="D5" s="28" t="s">
        <v>17</v>
      </c>
      <c r="E5" s="28" t="s">
        <v>17</v>
      </c>
      <c r="F5" s="28" t="s">
        <v>17</v>
      </c>
      <c r="G5" s="28" t="s">
        <v>17</v>
      </c>
      <c r="H5" s="28">
        <v>984.6</v>
      </c>
      <c r="I5" s="5" t="s">
        <v>18</v>
      </c>
    </row>
    <row r="6" spans="1:26" ht="15.75" customHeight="1" x14ac:dyDescent="0.15">
      <c r="A6" s="4" t="s">
        <v>22</v>
      </c>
      <c r="B6" s="28" t="s">
        <v>17</v>
      </c>
      <c r="C6" s="28" t="s">
        <v>17</v>
      </c>
      <c r="D6" s="28" t="s">
        <v>17</v>
      </c>
      <c r="E6" s="28" t="s">
        <v>17</v>
      </c>
      <c r="F6" s="28">
        <v>1296</v>
      </c>
      <c r="G6" s="28">
        <v>2.7</v>
      </c>
      <c r="H6" s="28">
        <v>1296</v>
      </c>
      <c r="I6" s="5" t="s">
        <v>18</v>
      </c>
    </row>
    <row r="7" spans="1:26" ht="15.75" customHeight="1" x14ac:dyDescent="0.15">
      <c r="A7" s="4" t="s">
        <v>23</v>
      </c>
      <c r="B7" s="28" t="s">
        <v>17</v>
      </c>
      <c r="C7" s="28" t="s">
        <v>17</v>
      </c>
      <c r="D7" s="28" t="s">
        <v>17</v>
      </c>
      <c r="E7" s="28" t="s">
        <v>17</v>
      </c>
      <c r="F7" s="28">
        <v>2228.1999999999998</v>
      </c>
      <c r="G7" s="28">
        <v>6.5</v>
      </c>
      <c r="H7" s="28">
        <v>2228.1999999999998</v>
      </c>
      <c r="I7" s="5" t="s">
        <v>18</v>
      </c>
    </row>
    <row r="8" spans="1:26" ht="15.75" customHeight="1" x14ac:dyDescent="0.15">
      <c r="A8" s="7" t="s">
        <v>24</v>
      </c>
      <c r="B8" s="29">
        <v>1630.9</v>
      </c>
      <c r="C8" s="29" t="s">
        <v>17</v>
      </c>
      <c r="D8" s="29">
        <v>0.4</v>
      </c>
      <c r="E8" s="29" t="s">
        <v>17</v>
      </c>
      <c r="F8" s="29">
        <v>3524.2</v>
      </c>
      <c r="G8" s="29">
        <v>9.1999999999999993</v>
      </c>
      <c r="H8" s="29">
        <v>5155.5</v>
      </c>
      <c r="I8" s="12" t="s">
        <v>18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B2" sqref="B2:G5"/>
    </sheetView>
  </sheetViews>
  <sheetFormatPr baseColWidth="10" defaultColWidth="14.5" defaultRowHeight="15.75" customHeight="1" x14ac:dyDescent="0.15"/>
  <cols>
    <col min="1" max="1" width="20.1640625" customWidth="1"/>
  </cols>
  <sheetData>
    <row r="1" spans="1:26" ht="15.75" customHeight="1" x14ac:dyDescent="0.15">
      <c r="A1" s="2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128</v>
      </c>
      <c r="B2" s="28" t="s">
        <v>17</v>
      </c>
      <c r="C2" s="28" t="s">
        <v>17</v>
      </c>
      <c r="D2" s="28">
        <v>0.4</v>
      </c>
      <c r="E2" s="28" t="s">
        <v>17</v>
      </c>
      <c r="F2" s="28" t="s">
        <v>17</v>
      </c>
      <c r="G2" s="28" t="s">
        <v>17</v>
      </c>
      <c r="H2" s="4">
        <v>0.4</v>
      </c>
      <c r="I2" s="5" t="s">
        <v>18</v>
      </c>
    </row>
    <row r="3" spans="1:26" ht="15.75" customHeight="1" x14ac:dyDescent="0.15">
      <c r="A3" s="4" t="s">
        <v>131</v>
      </c>
      <c r="B3" s="28">
        <v>1568.1</v>
      </c>
      <c r="C3" s="28" t="s">
        <v>17</v>
      </c>
      <c r="D3" s="28" t="s">
        <v>17</v>
      </c>
      <c r="E3" s="28" t="s">
        <v>17</v>
      </c>
      <c r="F3" s="28">
        <v>3524.2</v>
      </c>
      <c r="G3" s="28">
        <v>9.1999999999999993</v>
      </c>
      <c r="H3" s="6">
        <v>5092.3999999999996</v>
      </c>
      <c r="I3" s="5" t="s">
        <v>18</v>
      </c>
    </row>
    <row r="4" spans="1:26" ht="15.75" customHeight="1" x14ac:dyDescent="0.15">
      <c r="A4" s="4" t="s">
        <v>100</v>
      </c>
      <c r="B4" s="28">
        <v>62.8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4">
        <v>62.8</v>
      </c>
      <c r="I4" s="5" t="s">
        <v>18</v>
      </c>
    </row>
    <row r="5" spans="1:26" ht="15.75" customHeight="1" x14ac:dyDescent="0.15">
      <c r="A5" s="4" t="s">
        <v>24</v>
      </c>
      <c r="B5" s="28">
        <v>1630.9</v>
      </c>
      <c r="C5" s="28" t="s">
        <v>17</v>
      </c>
      <c r="D5" s="28">
        <v>0.4</v>
      </c>
      <c r="E5" s="28" t="s">
        <v>17</v>
      </c>
      <c r="F5" s="28">
        <v>3524.2</v>
      </c>
      <c r="G5" s="28">
        <v>9.1999999999999993</v>
      </c>
      <c r="H5" s="6">
        <v>5155.5</v>
      </c>
      <c r="I5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pane ySplit="1" topLeftCell="A5" activePane="bottomLeft" state="frozen"/>
      <selection pane="bottomLeft" activeCell="B5" sqref="B5:H16"/>
    </sheetView>
  </sheetViews>
  <sheetFormatPr baseColWidth="10" defaultColWidth="14.5" defaultRowHeight="15.75" customHeight="1" x14ac:dyDescent="0.15"/>
  <cols>
    <col min="1" max="1" width="24.83203125" customWidth="1"/>
  </cols>
  <sheetData>
    <row r="1" spans="1:26" ht="15.75" customHeight="1" x14ac:dyDescent="0.15">
      <c r="A1" s="1" t="s">
        <v>10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13</v>
      </c>
      <c r="H1" s="1" t="s">
        <v>14</v>
      </c>
      <c r="I1" s="3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31</v>
      </c>
      <c r="B2" s="4">
        <v>743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>
        <v>743</v>
      </c>
      <c r="I2" s="5" t="s">
        <v>33</v>
      </c>
    </row>
    <row r="3" spans="1:26" ht="15.75" customHeight="1" x14ac:dyDescent="0.15">
      <c r="A3" s="4" t="s">
        <v>34</v>
      </c>
      <c r="B3" s="6">
        <v>2000.4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6">
        <v>2000.4</v>
      </c>
      <c r="I3" s="5" t="s">
        <v>33</v>
      </c>
    </row>
    <row r="4" spans="1:26" ht="15.75" customHeight="1" x14ac:dyDescent="0.15">
      <c r="A4" s="4" t="s">
        <v>35</v>
      </c>
      <c r="B4" s="4">
        <v>1.5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>
        <v>1.5</v>
      </c>
      <c r="I4" s="5" t="s">
        <v>33</v>
      </c>
    </row>
    <row r="5" spans="1:26" ht="15.75" customHeight="1" x14ac:dyDescent="0.15">
      <c r="A5" s="4" t="s">
        <v>36</v>
      </c>
      <c r="B5" s="28">
        <v>0.6</v>
      </c>
      <c r="C5" s="28" t="s">
        <v>17</v>
      </c>
      <c r="D5" s="28" t="s">
        <v>17</v>
      </c>
      <c r="E5" s="28" t="s">
        <v>17</v>
      </c>
      <c r="F5" s="28" t="s">
        <v>17</v>
      </c>
      <c r="G5" s="28" t="s">
        <v>17</v>
      </c>
      <c r="H5" s="28">
        <v>0.6</v>
      </c>
      <c r="I5" s="5" t="s">
        <v>33</v>
      </c>
    </row>
    <row r="6" spans="1:26" ht="15.75" customHeight="1" x14ac:dyDescent="0.15">
      <c r="A6" s="4" t="s">
        <v>38</v>
      </c>
      <c r="B6" s="28">
        <v>800.8</v>
      </c>
      <c r="C6" s="28" t="s">
        <v>17</v>
      </c>
      <c r="D6" s="28" t="s">
        <v>17</v>
      </c>
      <c r="E6" s="28" t="s">
        <v>17</v>
      </c>
      <c r="F6" s="28" t="s">
        <v>17</v>
      </c>
      <c r="G6" s="28" t="s">
        <v>17</v>
      </c>
      <c r="H6" s="28">
        <v>800.8</v>
      </c>
      <c r="I6" s="5" t="s">
        <v>33</v>
      </c>
    </row>
    <row r="7" spans="1:26" ht="15.75" customHeight="1" x14ac:dyDescent="0.15">
      <c r="A7" s="4" t="s">
        <v>40</v>
      </c>
      <c r="B7" s="28">
        <v>0.4</v>
      </c>
      <c r="C7" s="28" t="s">
        <v>17</v>
      </c>
      <c r="D7" s="28" t="s">
        <v>17</v>
      </c>
      <c r="E7" s="28" t="s">
        <v>17</v>
      </c>
      <c r="F7" s="28" t="s">
        <v>17</v>
      </c>
      <c r="G7" s="28" t="s">
        <v>17</v>
      </c>
      <c r="H7" s="28">
        <v>0.4</v>
      </c>
      <c r="I7" s="5" t="s">
        <v>33</v>
      </c>
    </row>
    <row r="8" spans="1:26" ht="15.75" customHeight="1" x14ac:dyDescent="0.15">
      <c r="A8" s="4" t="s">
        <v>42</v>
      </c>
      <c r="B8" s="28">
        <v>1.2</v>
      </c>
      <c r="C8" s="28" t="s">
        <v>17</v>
      </c>
      <c r="D8" s="28" t="s">
        <v>17</v>
      </c>
      <c r="E8" s="28" t="s">
        <v>17</v>
      </c>
      <c r="F8" s="28" t="s">
        <v>17</v>
      </c>
      <c r="G8" s="28" t="s">
        <v>17</v>
      </c>
      <c r="H8" s="28">
        <v>1.2</v>
      </c>
      <c r="I8" s="5" t="s">
        <v>33</v>
      </c>
    </row>
    <row r="9" spans="1:26" ht="15.75" customHeight="1" x14ac:dyDescent="0.15">
      <c r="A9" s="4" t="s">
        <v>43</v>
      </c>
      <c r="B9" s="28">
        <v>1514.3</v>
      </c>
      <c r="C9" s="28" t="s">
        <v>17</v>
      </c>
      <c r="D9" s="28" t="s">
        <v>17</v>
      </c>
      <c r="E9" s="28" t="s">
        <v>17</v>
      </c>
      <c r="F9" s="28" t="s">
        <v>17</v>
      </c>
      <c r="G9" s="28" t="s">
        <v>17</v>
      </c>
      <c r="H9" s="28">
        <v>1514.3</v>
      </c>
      <c r="I9" s="5" t="s">
        <v>33</v>
      </c>
    </row>
    <row r="10" spans="1:26" ht="15.75" customHeight="1" x14ac:dyDescent="0.15">
      <c r="A10" s="4" t="s">
        <v>45</v>
      </c>
      <c r="B10" s="28">
        <v>24.9</v>
      </c>
      <c r="C10" s="28" t="s">
        <v>17</v>
      </c>
      <c r="D10" s="28" t="s">
        <v>17</v>
      </c>
      <c r="E10" s="28" t="s">
        <v>17</v>
      </c>
      <c r="F10" s="28" t="s">
        <v>17</v>
      </c>
      <c r="G10" s="28" t="s">
        <v>17</v>
      </c>
      <c r="H10" s="28">
        <v>24.9</v>
      </c>
      <c r="I10" s="5" t="s">
        <v>33</v>
      </c>
    </row>
    <row r="11" spans="1:26" ht="15.75" customHeight="1" x14ac:dyDescent="0.15">
      <c r="A11" s="4" t="s">
        <v>47</v>
      </c>
      <c r="B11" s="28">
        <v>32.4</v>
      </c>
      <c r="C11" s="28" t="s">
        <v>17</v>
      </c>
      <c r="D11" s="28" t="s">
        <v>17</v>
      </c>
      <c r="E11" s="28" t="s">
        <v>17</v>
      </c>
      <c r="F11" s="28" t="s">
        <v>17</v>
      </c>
      <c r="G11" s="28" t="s">
        <v>17</v>
      </c>
      <c r="H11" s="28">
        <v>32.4</v>
      </c>
      <c r="I11" s="5" t="s">
        <v>33</v>
      </c>
    </row>
    <row r="12" spans="1:26" ht="15.75" customHeight="1" x14ac:dyDescent="0.15">
      <c r="A12" s="4" t="s">
        <v>48</v>
      </c>
      <c r="B12" s="28" t="s">
        <v>17</v>
      </c>
      <c r="C12" s="28" t="s">
        <v>17</v>
      </c>
      <c r="D12" s="28" t="s">
        <v>17</v>
      </c>
      <c r="E12" s="28" t="s">
        <v>17</v>
      </c>
      <c r="F12" s="28">
        <v>26.9</v>
      </c>
      <c r="G12" s="28">
        <v>0</v>
      </c>
      <c r="H12" s="28">
        <v>26.9</v>
      </c>
      <c r="I12" s="5" t="s">
        <v>33</v>
      </c>
    </row>
    <row r="13" spans="1:26" ht="15.75" customHeight="1" x14ac:dyDescent="0.15">
      <c r="A13" s="4" t="s">
        <v>50</v>
      </c>
      <c r="B13" s="28" t="s">
        <v>17</v>
      </c>
      <c r="C13" s="28" t="s">
        <v>17</v>
      </c>
      <c r="D13" s="28" t="s">
        <v>17</v>
      </c>
      <c r="E13" s="28" t="s">
        <v>17</v>
      </c>
      <c r="F13" s="28">
        <v>9187.5</v>
      </c>
      <c r="G13" s="28">
        <v>14</v>
      </c>
      <c r="H13" s="28">
        <v>9187.5</v>
      </c>
      <c r="I13" s="5" t="s">
        <v>33</v>
      </c>
    </row>
    <row r="14" spans="1:26" ht="15.75" customHeight="1" x14ac:dyDescent="0.15">
      <c r="A14" s="4" t="s">
        <v>52</v>
      </c>
      <c r="B14" s="28" t="s">
        <v>17</v>
      </c>
      <c r="C14" s="28" t="s">
        <v>17</v>
      </c>
      <c r="D14" s="28" t="s">
        <v>17</v>
      </c>
      <c r="E14" s="28" t="s">
        <v>17</v>
      </c>
      <c r="F14" s="28">
        <v>8455</v>
      </c>
      <c r="G14" s="28">
        <v>14.3</v>
      </c>
      <c r="H14" s="28">
        <v>8455</v>
      </c>
      <c r="I14" s="5" t="s">
        <v>33</v>
      </c>
    </row>
    <row r="15" spans="1:26" ht="15.75" customHeight="1" x14ac:dyDescent="0.15">
      <c r="A15" s="4" t="s">
        <v>53</v>
      </c>
      <c r="B15" s="28" t="s">
        <v>17</v>
      </c>
      <c r="C15" s="28" t="s">
        <v>17</v>
      </c>
      <c r="D15" s="28" t="s">
        <v>17</v>
      </c>
      <c r="E15" s="28" t="s">
        <v>17</v>
      </c>
      <c r="F15" s="28">
        <v>411.2</v>
      </c>
      <c r="G15" s="28">
        <v>0.7</v>
      </c>
      <c r="H15" s="28">
        <v>411.2</v>
      </c>
      <c r="I15" s="5" t="s">
        <v>33</v>
      </c>
    </row>
    <row r="16" spans="1:26" ht="15.75" customHeight="1" x14ac:dyDescent="0.15">
      <c r="A16" s="7" t="s">
        <v>24</v>
      </c>
      <c r="B16" s="29">
        <v>5119.3999999999996</v>
      </c>
      <c r="C16" s="29" t="s">
        <v>17</v>
      </c>
      <c r="D16" s="29" t="s">
        <v>17</v>
      </c>
      <c r="E16" s="29" t="s">
        <v>17</v>
      </c>
      <c r="F16" s="29">
        <v>18080.599999999999</v>
      </c>
      <c r="G16" s="29">
        <v>29.1</v>
      </c>
      <c r="H16" s="29">
        <v>23200</v>
      </c>
      <c r="I16" s="5" t="s">
        <v>33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H5" sqref="B2:H5"/>
    </sheetView>
  </sheetViews>
  <sheetFormatPr baseColWidth="10" defaultColWidth="14.5" defaultRowHeight="15.75" customHeight="1" x14ac:dyDescent="0.15"/>
  <cols>
    <col min="1" max="1" width="30.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115</v>
      </c>
      <c r="B2" s="28">
        <v>4870.8999999999996</v>
      </c>
      <c r="C2" s="28" t="s">
        <v>17</v>
      </c>
      <c r="D2" s="28" t="s">
        <v>17</v>
      </c>
      <c r="E2" s="28" t="s">
        <v>17</v>
      </c>
      <c r="F2" s="28" t="s">
        <v>17</v>
      </c>
      <c r="G2" s="28" t="s">
        <v>17</v>
      </c>
      <c r="H2" s="28">
        <v>4870.8999999999996</v>
      </c>
      <c r="I2" s="5" t="s">
        <v>33</v>
      </c>
    </row>
    <row r="3" spans="1:26" ht="15.75" customHeight="1" x14ac:dyDescent="0.15">
      <c r="A3" s="4" t="s">
        <v>119</v>
      </c>
      <c r="B3" s="28" t="s">
        <v>17</v>
      </c>
      <c r="C3" s="28" t="s">
        <v>17</v>
      </c>
      <c r="D3" s="28" t="s">
        <v>17</v>
      </c>
      <c r="E3" s="28" t="s">
        <v>17</v>
      </c>
      <c r="F3" s="28">
        <v>18080.599999999999</v>
      </c>
      <c r="G3" s="28">
        <v>29.1</v>
      </c>
      <c r="H3" s="28">
        <v>18080.599999999999</v>
      </c>
      <c r="I3" s="5" t="s">
        <v>33</v>
      </c>
    </row>
    <row r="4" spans="1:26" ht="15.75" customHeight="1" x14ac:dyDescent="0.15">
      <c r="A4" s="4" t="s">
        <v>100</v>
      </c>
      <c r="B4" s="28">
        <v>248.5</v>
      </c>
      <c r="C4" s="28" t="s">
        <v>17</v>
      </c>
      <c r="D4" s="28" t="s">
        <v>17</v>
      </c>
      <c r="E4" s="28" t="s">
        <v>17</v>
      </c>
      <c r="F4" s="28" t="s">
        <v>17</v>
      </c>
      <c r="G4" s="28" t="s">
        <v>17</v>
      </c>
      <c r="H4" s="28">
        <v>248.5</v>
      </c>
      <c r="I4" s="5" t="s">
        <v>33</v>
      </c>
    </row>
    <row r="5" spans="1:26" ht="15.75" customHeight="1" x14ac:dyDescent="0.15">
      <c r="A5" s="7" t="s">
        <v>24</v>
      </c>
      <c r="B5" s="29">
        <v>5119.3999999999996</v>
      </c>
      <c r="C5" s="29" t="s">
        <v>17</v>
      </c>
      <c r="D5" s="29" t="s">
        <v>17</v>
      </c>
      <c r="E5" s="29" t="s">
        <v>17</v>
      </c>
      <c r="F5" s="29">
        <v>18080.599999999999</v>
      </c>
      <c r="G5" s="29">
        <v>29.1</v>
      </c>
      <c r="H5" s="29">
        <v>23200</v>
      </c>
      <c r="I5" s="5" t="s">
        <v>33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2" activePane="bottomLeft" state="frozen"/>
      <selection pane="bottomLeft" activeCell="H5" sqref="B2:H5"/>
    </sheetView>
  </sheetViews>
  <sheetFormatPr baseColWidth="10" defaultColWidth="14.5" defaultRowHeight="15.75" customHeight="1" x14ac:dyDescent="0.15"/>
  <cols>
    <col min="1" max="1" width="26.5" customWidth="1"/>
  </cols>
  <sheetData>
    <row r="1" spans="1:26" ht="15.75" customHeight="1" x14ac:dyDescent="0.15">
      <c r="A1" s="7" t="s">
        <v>10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86</v>
      </c>
      <c r="B2" s="28" t="s">
        <v>17</v>
      </c>
      <c r="C2" s="28" t="s">
        <v>17</v>
      </c>
      <c r="D2" s="28">
        <v>0.1</v>
      </c>
      <c r="E2" s="28" t="s">
        <v>17</v>
      </c>
      <c r="F2" s="28" t="s">
        <v>17</v>
      </c>
      <c r="G2" s="28" t="s">
        <v>17</v>
      </c>
      <c r="H2" s="28">
        <v>0.1</v>
      </c>
      <c r="I2" s="5" t="s">
        <v>80</v>
      </c>
    </row>
    <row r="3" spans="1:26" ht="15.75" customHeight="1" x14ac:dyDescent="0.15">
      <c r="A3" s="4" t="s">
        <v>88</v>
      </c>
      <c r="B3" s="28" t="s">
        <v>17</v>
      </c>
      <c r="C3" s="28" t="s">
        <v>17</v>
      </c>
      <c r="D3" s="28">
        <v>2.5</v>
      </c>
      <c r="E3" s="28" t="s">
        <v>17</v>
      </c>
      <c r="F3" s="28" t="s">
        <v>17</v>
      </c>
      <c r="G3" s="28" t="s">
        <v>17</v>
      </c>
      <c r="H3" s="28">
        <v>2.5</v>
      </c>
      <c r="I3" s="5" t="s">
        <v>80</v>
      </c>
    </row>
    <row r="4" spans="1:26" ht="15.75" customHeight="1" x14ac:dyDescent="0.15">
      <c r="A4" s="7" t="s">
        <v>24</v>
      </c>
      <c r="B4" s="29" t="s">
        <v>17</v>
      </c>
      <c r="C4" s="29" t="s">
        <v>17</v>
      </c>
      <c r="D4" s="29">
        <v>2.6</v>
      </c>
      <c r="E4" s="29" t="s">
        <v>17</v>
      </c>
      <c r="F4" s="29" t="s">
        <v>17</v>
      </c>
      <c r="G4" s="29" t="s">
        <v>17</v>
      </c>
      <c r="H4" s="29">
        <v>2.6</v>
      </c>
      <c r="I4" s="5" t="s">
        <v>80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15">
      <c r="B5" s="30"/>
      <c r="C5" s="30"/>
      <c r="D5" s="30"/>
      <c r="E5" s="30"/>
      <c r="F5" s="30"/>
      <c r="G5" s="30"/>
      <c r="H5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1" topLeftCell="A4" activePane="bottomLeft" state="frozen"/>
      <selection pane="bottomLeft" activeCell="H5" sqref="B2:H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26" ht="15.75" customHeight="1" x14ac:dyDescent="0.15">
      <c r="A1" s="7" t="s">
        <v>27</v>
      </c>
      <c r="B1" s="7" t="s">
        <v>11</v>
      </c>
      <c r="C1" s="7" t="s">
        <v>2</v>
      </c>
      <c r="D1" s="7" t="s">
        <v>3</v>
      </c>
      <c r="E1" s="7" t="s">
        <v>4</v>
      </c>
      <c r="F1" s="1" t="s">
        <v>25</v>
      </c>
      <c r="G1" s="1" t="s">
        <v>13</v>
      </c>
      <c r="H1" s="7" t="s">
        <v>14</v>
      </c>
      <c r="I1" s="12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4" t="s">
        <v>79</v>
      </c>
      <c r="B2" s="28" t="s">
        <v>17</v>
      </c>
      <c r="C2" s="28" t="s">
        <v>17</v>
      </c>
      <c r="D2" s="28">
        <v>2.4</v>
      </c>
      <c r="E2" s="28" t="s">
        <v>17</v>
      </c>
      <c r="F2" s="28" t="s">
        <v>17</v>
      </c>
      <c r="G2" s="28" t="s">
        <v>17</v>
      </c>
      <c r="H2" s="28">
        <v>2.4</v>
      </c>
      <c r="I2" s="5" t="s">
        <v>80</v>
      </c>
    </row>
    <row r="3" spans="1:26" ht="15.75" customHeight="1" x14ac:dyDescent="0.15">
      <c r="A3" s="4" t="s">
        <v>82</v>
      </c>
      <c r="B3" s="28" t="s">
        <v>17</v>
      </c>
      <c r="C3" s="28" t="s">
        <v>17</v>
      </c>
      <c r="D3" s="28">
        <v>0.2</v>
      </c>
      <c r="E3" s="28" t="s">
        <v>17</v>
      </c>
      <c r="F3" s="28" t="s">
        <v>17</v>
      </c>
      <c r="G3" s="28" t="s">
        <v>17</v>
      </c>
      <c r="H3" s="28">
        <v>0.2</v>
      </c>
      <c r="I3" s="5" t="s">
        <v>80</v>
      </c>
    </row>
    <row r="4" spans="1:26" ht="15.75" customHeight="1" x14ac:dyDescent="0.15">
      <c r="A4" s="4" t="s">
        <v>83</v>
      </c>
      <c r="B4" s="28" t="s">
        <v>17</v>
      </c>
      <c r="C4" s="28" t="s">
        <v>17</v>
      </c>
      <c r="D4" s="28">
        <v>0.1</v>
      </c>
      <c r="E4" s="28" t="s">
        <v>17</v>
      </c>
      <c r="F4" s="28" t="s">
        <v>17</v>
      </c>
      <c r="G4" s="28" t="s">
        <v>17</v>
      </c>
      <c r="H4" s="28">
        <v>0.1</v>
      </c>
      <c r="I4" s="5" t="s">
        <v>80</v>
      </c>
    </row>
    <row r="5" spans="1:26" ht="15.75" customHeight="1" x14ac:dyDescent="0.15">
      <c r="A5" s="7" t="s">
        <v>24</v>
      </c>
      <c r="B5" s="29" t="s">
        <v>17</v>
      </c>
      <c r="C5" s="29" t="s">
        <v>17</v>
      </c>
      <c r="D5" s="29">
        <v>2.6</v>
      </c>
      <c r="E5" s="29" t="s">
        <v>17</v>
      </c>
      <c r="F5" s="29" t="s">
        <v>17</v>
      </c>
      <c r="G5" s="29" t="s">
        <v>17</v>
      </c>
      <c r="H5" s="29">
        <v>2.6</v>
      </c>
      <c r="I5" s="5" t="s">
        <v>80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Consolidated Overview (Page 8)</vt:lpstr>
      <vt:lpstr>Consolidated project overview (</vt:lpstr>
      <vt:lpstr>Taxes paid in kind overview (Pa</vt:lpstr>
      <vt:lpstr>ALGERIA - Payments per project </vt:lpstr>
      <vt:lpstr>ALGERIA - Payments per governme</vt:lpstr>
      <vt:lpstr>ANGOLA - Payments per project (</vt:lpstr>
      <vt:lpstr>ANGOLA - Payments per governmen</vt:lpstr>
      <vt:lpstr>AUSTRALIA - Payments per projec</vt:lpstr>
      <vt:lpstr>AUSTRALIA - Payments per govern</vt:lpstr>
      <vt:lpstr>AZERBAIJAN - Payments per proje</vt:lpstr>
      <vt:lpstr>AZERBAIJAN - Payments per gover</vt:lpstr>
      <vt:lpstr>BRAZIL - Payments per project (</vt:lpstr>
      <vt:lpstr>BRAZIL - Payments per governmen</vt:lpstr>
      <vt:lpstr>CANADA - Payments per project (</vt:lpstr>
      <vt:lpstr>CANADA - Payments per governmen</vt:lpstr>
      <vt:lpstr>FAROE ISLANDS - Payments per pr</vt:lpstr>
      <vt:lpstr>FAROE ISLANDS - Payments per go</vt:lpstr>
      <vt:lpstr>GREENLAND - Payments per projec</vt:lpstr>
      <vt:lpstr>GREENLAND - Payments per govern</vt:lpstr>
      <vt:lpstr>INDONESIA - Payments per projec</vt:lpstr>
      <vt:lpstr>INDONESIA - Payments per govern</vt:lpstr>
      <vt:lpstr>IRAN - Payments per project (pa</vt:lpstr>
      <vt:lpstr>IRAN - Payments per government </vt:lpstr>
      <vt:lpstr>LIBYA - Payments per project (p</vt:lpstr>
      <vt:lpstr>LIBYA - Payments per government</vt:lpstr>
      <vt:lpstr>MOZAMBIQUE - Payments per proje</vt:lpstr>
      <vt:lpstr>MOZAMBIQUE - Payments per gover</vt:lpstr>
      <vt:lpstr>NIGERIA - Payments per project </vt:lpstr>
      <vt:lpstr>NIGERIA - Payments per governme</vt:lpstr>
      <vt:lpstr>NORWAY - Payments per project (</vt:lpstr>
      <vt:lpstr>NORWAY - Payments per governmen</vt:lpstr>
      <vt:lpstr>RUSSIA - Payments per project (</vt:lpstr>
      <vt:lpstr>RUSSIA - Payments per governmen</vt:lpstr>
      <vt:lpstr>UK - Payments per project (page</vt:lpstr>
      <vt:lpstr>UK - Payments per government (p</vt:lpstr>
      <vt:lpstr>USA - Payments per project (pag</vt:lpstr>
      <vt:lpstr>USA - Payments per government (</vt:lpstr>
      <vt:lpstr>VENEZUELA - Payments per projec</vt:lpstr>
      <vt:lpstr>VENEZUELA - Payments per govern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2015-03-19T16:02:48Z</dcterms:modified>
</cp:coreProperties>
</file>