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l" sheetId="1" r:id="rId3"/>
    <sheet state="visible" name="Key Stats" sheetId="2" r:id="rId4"/>
    <sheet state="visible" name="Note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multiplier</t>
      </text>
    </comment>
    <comment authorId="0" ref="C1">
      <text>
        <t xml:space="preserve">How much is added when the player levels up</t>
      </text>
    </comment>
    <comment authorId="0" ref="B10">
      <text>
        <t xml:space="preserve">Multiplier on top of standard attack</t>
      </text>
    </comment>
    <comment authorId="0" ref="B13">
      <text>
        <t xml:space="preserve">Number of hits to kill at same level</t>
      </text>
    </comment>
    <comment authorId="0" ref="B14">
      <text>
        <t xml:space="preserve">Hits to kill player at same level</t>
      </text>
    </comment>
    <comment authorId="0" ref="B15">
      <text>
        <t xml:space="preserve">Multiplier on top of standard attack</t>
      </text>
    </comment>
    <comment authorId="0" ref="A19">
      <text>
        <t xml:space="preserve">Pretty much the benchmark for enemies</t>
      </text>
    </comment>
    <comment authorId="0" ref="A24">
      <text>
        <t xml:space="preserve">Slower, bigger, harder hitting</t>
      </text>
    </comment>
    <comment authorId="0" ref="A29">
      <text>
        <t xml:space="preserve">small and weak</t>
      </text>
    </comment>
    <comment authorId="0" ref="A34">
      <text>
        <t xml:space="preserve">small and weak</t>
      </text>
    </comment>
    <comment authorId="0" ref="A39">
      <text>
        <t xml:space="preserve">small and weak</t>
      </text>
    </comment>
    <comment authorId="0" ref="A44">
      <text>
        <t xml:space="preserve">small and weak</t>
      </text>
    </comment>
  </commentList>
</comments>
</file>

<file path=xl/sharedStrings.xml><?xml version="1.0" encoding="utf-8"?>
<sst xmlns="http://schemas.openxmlformats.org/spreadsheetml/2006/main" count="80" uniqueCount="59">
  <si>
    <t>Aspect</t>
  </si>
  <si>
    <t>Element</t>
  </si>
  <si>
    <t>Approach</t>
  </si>
  <si>
    <t>Hits to kill</t>
  </si>
  <si>
    <t>Hits to kill enemy at same level</t>
  </si>
  <si>
    <t>Hits to kill player at same level</t>
  </si>
  <si>
    <t>Leveling up</t>
  </si>
  <si>
    <t>Enemy kills to level up at level 1</t>
  </si>
  <si>
    <t>Player Details</t>
  </si>
  <si>
    <t>mult</t>
  </si>
  <si>
    <t>L.U.</t>
  </si>
  <si>
    <t>XP to level up</t>
  </si>
  <si>
    <t>Cumulative Experience</t>
  </si>
  <si>
    <t>Experience per enemy kill</t>
  </si>
  <si>
    <t>Enemies to kill to level up</t>
  </si>
  <si>
    <t>Base Health</t>
  </si>
  <si>
    <t>Base Damage (per hit)</t>
  </si>
  <si>
    <t>Standard Weapon bonuses</t>
  </si>
  <si>
    <t>Total Hit Damage</t>
  </si>
  <si>
    <t>Typical Ability Damage</t>
  </si>
  <si>
    <t>Base Enemy Details</t>
  </si>
  <si>
    <t>Enemy Big Hit</t>
  </si>
  <si>
    <t>Enemies</t>
  </si>
  <si>
    <t>Soldier / Grunt</t>
  </si>
  <si>
    <t>Health</t>
  </si>
  <si>
    <t>Damage per hit</t>
  </si>
  <si>
    <t>Experience gained</t>
  </si>
  <si>
    <t>Heavy Soldier</t>
  </si>
  <si>
    <t>Minion (N/A)</t>
  </si>
  <si>
    <t>Mage</t>
  </si>
  <si>
    <t>Archer</t>
  </si>
  <si>
    <t>Knight (N/A)</t>
  </si>
  <si>
    <t>Enemy Name</t>
  </si>
  <si>
    <t>Thug</t>
  </si>
  <si>
    <t>Minion</t>
  </si>
  <si>
    <t>Heavy Solider</t>
  </si>
  <si>
    <t>Regular Solider</t>
  </si>
  <si>
    <t>Knight</t>
  </si>
  <si>
    <t>Level</t>
  </si>
  <si>
    <t>Damage (DPS)</t>
  </si>
  <si>
    <t>Per hit</t>
  </si>
  <si>
    <t>Attack speed</t>
  </si>
  <si>
    <t>hits to kill enemy</t>
  </si>
  <si>
    <t>hits to kill player</t>
  </si>
  <si>
    <t>level up</t>
  </si>
  <si>
    <t>cumulative</t>
  </si>
  <si>
    <t>Lower level by 6</t>
  </si>
  <si>
    <t>Lower level by 5</t>
  </si>
  <si>
    <t>Lower level by 4</t>
  </si>
  <si>
    <t>Lower level by 3</t>
  </si>
  <si>
    <t>Lower level by 2</t>
  </si>
  <si>
    <t>Lower level by 1</t>
  </si>
  <si>
    <t>Same level</t>
  </si>
  <si>
    <t>Higher level by 1</t>
  </si>
  <si>
    <t>Higher level by 2</t>
  </si>
  <si>
    <t>Higher level by 3</t>
  </si>
  <si>
    <t>Higher level by 4</t>
  </si>
  <si>
    <t>Higher level by 5</t>
  </si>
  <si>
    <t>Higher level by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</si>
</sst>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</font>
    <font>
      <b/>
      <sz val="14.0"/>
    </font>
    <font>
      <b/>
      <sz val="16.0"/>
    </font>
    <font>
      <b/>
      <sz val="16.0"/>
      <color rgb="FF0000FF"/>
    </font>
    <font>
      <sz val="16.0"/>
    </font>
    <font>
      <sz val="16.0"/>
      <color rgb="FF0000FF"/>
    </font>
    <font>
      <sz val="16.0"/>
      <color rgb="FFCC0000"/>
    </font>
    <font>
      <b/>
      <sz val="16.0"/>
      <color rgb="FFCC000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5" numFmtId="1" xfId="0" applyAlignment="1" applyFont="1" applyNumberFormat="1">
      <alignment readingOrder="0"/>
    </xf>
    <xf borderId="0" fillId="0" fontId="6" numFmtId="1" xfId="0" applyAlignment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1" xfId="0" applyFont="1" applyNumberFormat="1"/>
    <xf borderId="0" fillId="0" fontId="6" numFmtId="1" xfId="0" applyFont="1" applyNumberFormat="1"/>
    <xf borderId="0" fillId="0" fontId="8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" xfId="0" applyAlignment="1" applyFont="1" applyNumberForma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0" numFmtId="1" xfId="0" applyAlignment="1" applyFont="1" applyNumberFormat="1">
      <alignment readingOrder="0"/>
    </xf>
    <xf borderId="0" fillId="0" fontId="1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level up and cumulative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Notes!$G$10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Notes!$F$11:$F$19</c:f>
            </c:strRef>
          </c:cat>
          <c:val>
            <c:numRef>
              <c:f>Notes!$G$11:$G$19</c:f>
              <c:numCache/>
            </c:numRef>
          </c:val>
        </c:ser>
        <c:ser>
          <c:idx val="1"/>
          <c:order val="1"/>
          <c:tx>
            <c:strRef>
              <c:f>Notes!$H$10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Notes!$F$11:$F$19</c:f>
            </c:strRef>
          </c:cat>
          <c:val>
            <c:numRef>
              <c:f>Notes!$H$11:$H$19</c:f>
              <c:numCache/>
            </c:numRef>
          </c:val>
        </c:ser>
        <c:axId val="174316554"/>
        <c:axId val="469685341"/>
      </c:barChart>
      <c:catAx>
        <c:axId val="174316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9685341"/>
      </c:catAx>
      <c:valAx>
        <c:axId val="469685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316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161925</xdr:colOff>
      <xdr:row>3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5.63"/>
    <col customWidth="1" min="3" max="3" width="52.13"/>
    <col customWidth="1" min="4" max="4" width="17.75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0" customHeight="1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9.25" customHeight="1">
      <c r="A3" s="1"/>
      <c r="B3" s="3" t="s">
        <v>3</v>
      </c>
      <c r="C3" s="3" t="s">
        <v>4</v>
      </c>
      <c r="D3" s="3">
        <v>3.0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1.5" customHeight="1">
      <c r="A4" s="1"/>
      <c r="B4" s="3" t="s">
        <v>3</v>
      </c>
      <c r="C4" s="3" t="s">
        <v>5</v>
      </c>
      <c r="D4" s="3">
        <v>25.0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37.5" customHeight="1">
      <c r="A5" s="1"/>
      <c r="B5" s="3" t="s">
        <v>6</v>
      </c>
      <c r="C5" s="3" t="s">
        <v>7</v>
      </c>
      <c r="D5" s="3">
        <v>25.0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6" width="7.75"/>
    <col customWidth="1" min="7" max="7" width="8.25"/>
    <col customWidth="1" min="8" max="20" width="7.75"/>
    <col customWidth="1" min="21" max="21" width="10.5"/>
    <col customWidth="1" hidden="1" min="22" max="24" width="7.75"/>
    <col customWidth="1" min="25" max="44" width="6.88"/>
  </cols>
  <sheetData>
    <row r="1" ht="28.5" customHeight="1">
      <c r="A1" s="4" t="s">
        <v>8</v>
      </c>
      <c r="B1" s="5" t="s">
        <v>9</v>
      </c>
      <c r="C1" s="5" t="s">
        <v>10</v>
      </c>
      <c r="D1" s="5">
        <v>1.0</v>
      </c>
      <c r="E1" s="5">
        <v>2.0</v>
      </c>
      <c r="F1" s="5">
        <v>3.0</v>
      </c>
      <c r="G1" s="5">
        <v>4.0</v>
      </c>
      <c r="H1" s="6">
        <v>5.0</v>
      </c>
      <c r="I1" s="5">
        <v>6.0</v>
      </c>
      <c r="J1" s="5">
        <v>7.0</v>
      </c>
      <c r="K1" s="5">
        <v>8.0</v>
      </c>
      <c r="L1" s="5">
        <v>9.0</v>
      </c>
      <c r="M1" s="5">
        <v>10.0</v>
      </c>
      <c r="N1" s="5">
        <v>11.0</v>
      </c>
      <c r="O1" s="5">
        <v>12.0</v>
      </c>
      <c r="P1" s="5">
        <v>13.0</v>
      </c>
      <c r="Q1" s="5">
        <v>14.0</v>
      </c>
      <c r="R1" s="5">
        <v>15.0</v>
      </c>
      <c r="S1" s="5">
        <v>16.0</v>
      </c>
      <c r="T1" s="5">
        <v>17.0</v>
      </c>
      <c r="U1" s="5">
        <v>18.0</v>
      </c>
      <c r="V1" s="5">
        <v>19.0</v>
      </c>
      <c r="W1" s="5">
        <v>20.0</v>
      </c>
      <c r="X1" s="5">
        <v>21.0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ht="28.5" customHeight="1">
      <c r="A2" s="8" t="s">
        <v>11</v>
      </c>
      <c r="B2" s="9"/>
      <c r="C2" s="9">
        <v>2000.0</v>
      </c>
      <c r="D2" s="9">
        <v>2000.0</v>
      </c>
      <c r="E2" s="9">
        <f t="shared" ref="E2:W2" si="1">$C$2+D2</f>
        <v>4000</v>
      </c>
      <c r="F2" s="9">
        <f t="shared" si="1"/>
        <v>6000</v>
      </c>
      <c r="G2" s="9">
        <f t="shared" si="1"/>
        <v>8000</v>
      </c>
      <c r="H2" s="10">
        <f t="shared" si="1"/>
        <v>10000</v>
      </c>
      <c r="I2" s="9">
        <f t="shared" si="1"/>
        <v>12000</v>
      </c>
      <c r="J2" s="9">
        <f t="shared" si="1"/>
        <v>14000</v>
      </c>
      <c r="K2" s="9">
        <f t="shared" si="1"/>
        <v>16000</v>
      </c>
      <c r="L2" s="9">
        <f t="shared" si="1"/>
        <v>18000</v>
      </c>
      <c r="M2" s="9">
        <f t="shared" si="1"/>
        <v>20000</v>
      </c>
      <c r="N2" s="9">
        <f t="shared" si="1"/>
        <v>22000</v>
      </c>
      <c r="O2" s="9">
        <f t="shared" si="1"/>
        <v>24000</v>
      </c>
      <c r="P2" s="9">
        <f t="shared" si="1"/>
        <v>26000</v>
      </c>
      <c r="Q2" s="9">
        <f t="shared" si="1"/>
        <v>28000</v>
      </c>
      <c r="R2" s="9">
        <f t="shared" si="1"/>
        <v>30000</v>
      </c>
      <c r="S2" s="9">
        <f t="shared" si="1"/>
        <v>32000</v>
      </c>
      <c r="T2" s="9">
        <f t="shared" si="1"/>
        <v>34000</v>
      </c>
      <c r="U2" s="9">
        <f t="shared" si="1"/>
        <v>36000</v>
      </c>
      <c r="V2" s="9">
        <f t="shared" si="1"/>
        <v>38000</v>
      </c>
      <c r="W2" s="9">
        <f t="shared" si="1"/>
        <v>40000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ht="28.5" customHeight="1">
      <c r="A3" s="8" t="s">
        <v>12</v>
      </c>
      <c r="B3" s="9"/>
      <c r="C3" s="9"/>
      <c r="D3" s="9">
        <f>D2</f>
        <v>2000</v>
      </c>
      <c r="E3" s="9">
        <f t="shared" ref="E3:U3" si="2">E2+D3</f>
        <v>6000</v>
      </c>
      <c r="F3" s="9">
        <f t="shared" si="2"/>
        <v>12000</v>
      </c>
      <c r="G3" s="9">
        <f t="shared" si="2"/>
        <v>20000</v>
      </c>
      <c r="H3" s="9">
        <f t="shared" si="2"/>
        <v>30000</v>
      </c>
      <c r="I3" s="9">
        <f t="shared" si="2"/>
        <v>42000</v>
      </c>
      <c r="J3" s="9">
        <f t="shared" si="2"/>
        <v>56000</v>
      </c>
      <c r="K3" s="9">
        <f t="shared" si="2"/>
        <v>72000</v>
      </c>
      <c r="L3" s="9">
        <f t="shared" si="2"/>
        <v>90000</v>
      </c>
      <c r="M3" s="9">
        <f t="shared" si="2"/>
        <v>110000</v>
      </c>
      <c r="N3" s="9">
        <f t="shared" si="2"/>
        <v>132000</v>
      </c>
      <c r="O3" s="9">
        <f t="shared" si="2"/>
        <v>156000</v>
      </c>
      <c r="P3" s="9">
        <f t="shared" si="2"/>
        <v>182000</v>
      </c>
      <c r="Q3" s="9">
        <f t="shared" si="2"/>
        <v>210000</v>
      </c>
      <c r="R3" s="9">
        <f t="shared" si="2"/>
        <v>240000</v>
      </c>
      <c r="S3" s="9">
        <f t="shared" si="2"/>
        <v>272000</v>
      </c>
      <c r="T3" s="9">
        <f t="shared" si="2"/>
        <v>306000</v>
      </c>
      <c r="U3" s="9">
        <f t="shared" si="2"/>
        <v>342000</v>
      </c>
      <c r="V3" s="9"/>
      <c r="W3" s="9"/>
      <c r="X3" s="11"/>
      <c r="Y3" s="11"/>
      <c r="Z3" s="11"/>
      <c r="AA3" s="12">
        <v>2000.0</v>
      </c>
      <c r="AD3" s="12">
        <v>20000.0</v>
      </c>
      <c r="AE3" s="12">
        <v>30000.0</v>
      </c>
      <c r="AF3" s="12">
        <v>42000.0</v>
      </c>
      <c r="AG3" s="12">
        <v>56000.0</v>
      </c>
      <c r="AH3" s="12">
        <v>72000.0</v>
      </c>
      <c r="AI3" s="12">
        <v>90000.0</v>
      </c>
      <c r="AJ3" s="12">
        <v>110000.0</v>
      </c>
      <c r="AK3" s="12">
        <v>132000.0</v>
      </c>
      <c r="AL3" s="12">
        <v>156000.0</v>
      </c>
      <c r="AM3" s="12">
        <v>182000.0</v>
      </c>
      <c r="AN3" s="12">
        <v>210000.0</v>
      </c>
      <c r="AO3" s="12">
        <v>240000.0</v>
      </c>
      <c r="AP3" s="12">
        <v>272000.0</v>
      </c>
      <c r="AQ3" s="12">
        <v>306000.0</v>
      </c>
      <c r="AR3" s="12">
        <v>342000.0</v>
      </c>
    </row>
    <row r="4" ht="28.5" customHeight="1">
      <c r="A4" s="8" t="s">
        <v>13</v>
      </c>
      <c r="B4" s="9"/>
      <c r="C4" s="9">
        <v>40.0</v>
      </c>
      <c r="D4" s="9">
        <f>D2/D5</f>
        <v>80</v>
      </c>
      <c r="E4" s="9">
        <f t="shared" ref="E4:W4" si="3">$C$4+D4</f>
        <v>120</v>
      </c>
      <c r="F4" s="9">
        <f t="shared" si="3"/>
        <v>160</v>
      </c>
      <c r="G4" s="9">
        <f t="shared" si="3"/>
        <v>200</v>
      </c>
      <c r="H4" s="10">
        <f t="shared" si="3"/>
        <v>240</v>
      </c>
      <c r="I4" s="9">
        <f t="shared" si="3"/>
        <v>280</v>
      </c>
      <c r="J4" s="9">
        <f t="shared" si="3"/>
        <v>320</v>
      </c>
      <c r="K4" s="9">
        <f t="shared" si="3"/>
        <v>360</v>
      </c>
      <c r="L4" s="9">
        <f t="shared" si="3"/>
        <v>400</v>
      </c>
      <c r="M4" s="9">
        <f t="shared" si="3"/>
        <v>440</v>
      </c>
      <c r="N4" s="9">
        <f t="shared" si="3"/>
        <v>480</v>
      </c>
      <c r="O4" s="9">
        <f t="shared" si="3"/>
        <v>520</v>
      </c>
      <c r="P4" s="9">
        <f t="shared" si="3"/>
        <v>560</v>
      </c>
      <c r="Q4" s="9">
        <f t="shared" si="3"/>
        <v>600</v>
      </c>
      <c r="R4" s="9">
        <f t="shared" si="3"/>
        <v>640</v>
      </c>
      <c r="S4" s="9">
        <f t="shared" si="3"/>
        <v>680</v>
      </c>
      <c r="T4" s="9">
        <f t="shared" si="3"/>
        <v>720</v>
      </c>
      <c r="U4" s="9">
        <f t="shared" si="3"/>
        <v>760</v>
      </c>
      <c r="V4" s="9">
        <f t="shared" si="3"/>
        <v>800</v>
      </c>
      <c r="W4" s="9">
        <f t="shared" si="3"/>
        <v>840</v>
      </c>
      <c r="X4" s="11"/>
      <c r="Y4" s="11"/>
      <c r="Z4" s="11"/>
      <c r="AA4" s="12">
        <v>6000.0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ht="28.5" customHeight="1">
      <c r="A5" s="8" t="s">
        <v>14</v>
      </c>
      <c r="B5" s="9"/>
      <c r="C5" s="9"/>
      <c r="D5" s="9">
        <v>25.0</v>
      </c>
      <c r="E5" s="9">
        <f t="shared" ref="E5:W5" si="4">E2/E4</f>
        <v>33.33333333</v>
      </c>
      <c r="F5" s="9">
        <f t="shared" si="4"/>
        <v>37.5</v>
      </c>
      <c r="G5" s="9">
        <f t="shared" si="4"/>
        <v>40</v>
      </c>
      <c r="H5" s="10">
        <f t="shared" si="4"/>
        <v>41.66666667</v>
      </c>
      <c r="I5" s="9">
        <f t="shared" si="4"/>
        <v>42.85714286</v>
      </c>
      <c r="J5" s="9">
        <f t="shared" si="4"/>
        <v>43.75</v>
      </c>
      <c r="K5" s="9">
        <f t="shared" si="4"/>
        <v>44.44444444</v>
      </c>
      <c r="L5" s="9">
        <f t="shared" si="4"/>
        <v>45</v>
      </c>
      <c r="M5" s="9">
        <f t="shared" si="4"/>
        <v>45.45454545</v>
      </c>
      <c r="N5" s="9">
        <f t="shared" si="4"/>
        <v>45.83333333</v>
      </c>
      <c r="O5" s="9">
        <f t="shared" si="4"/>
        <v>46.15384615</v>
      </c>
      <c r="P5" s="9">
        <f t="shared" si="4"/>
        <v>46.42857143</v>
      </c>
      <c r="Q5" s="9">
        <f t="shared" si="4"/>
        <v>46.66666667</v>
      </c>
      <c r="R5" s="9">
        <f t="shared" si="4"/>
        <v>46.875</v>
      </c>
      <c r="S5" s="9">
        <f t="shared" si="4"/>
        <v>47.05882353</v>
      </c>
      <c r="T5" s="9">
        <f t="shared" si="4"/>
        <v>47.22222222</v>
      </c>
      <c r="U5" s="9">
        <f t="shared" si="4"/>
        <v>47.36842105</v>
      </c>
      <c r="V5" s="9">
        <f t="shared" si="4"/>
        <v>47.5</v>
      </c>
      <c r="W5" s="9">
        <f t="shared" si="4"/>
        <v>47.61904762</v>
      </c>
      <c r="X5" s="11"/>
      <c r="Y5" s="11"/>
      <c r="Z5" s="11"/>
      <c r="AA5" s="12">
        <v>12000.0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ht="28.5" customHeight="1">
      <c r="A6" s="8" t="s">
        <v>15</v>
      </c>
      <c r="B6" s="9"/>
      <c r="C6" s="9">
        <v>40.0</v>
      </c>
      <c r="D6" s="9">
        <v>200.0</v>
      </c>
      <c r="E6" s="9">
        <f t="shared" ref="E6:U6" si="5">D6+$C$6</f>
        <v>240</v>
      </c>
      <c r="F6" s="9">
        <f t="shared" si="5"/>
        <v>280</v>
      </c>
      <c r="G6" s="9">
        <f t="shared" si="5"/>
        <v>320</v>
      </c>
      <c r="H6" s="10">
        <f t="shared" si="5"/>
        <v>360</v>
      </c>
      <c r="I6" s="9">
        <f t="shared" si="5"/>
        <v>400</v>
      </c>
      <c r="J6" s="9">
        <f t="shared" si="5"/>
        <v>440</v>
      </c>
      <c r="K6" s="9">
        <f t="shared" si="5"/>
        <v>480</v>
      </c>
      <c r="L6" s="9">
        <f t="shared" si="5"/>
        <v>520</v>
      </c>
      <c r="M6" s="9">
        <f t="shared" si="5"/>
        <v>560</v>
      </c>
      <c r="N6" s="9">
        <f t="shared" si="5"/>
        <v>600</v>
      </c>
      <c r="O6" s="9">
        <f t="shared" si="5"/>
        <v>640</v>
      </c>
      <c r="P6" s="9">
        <f t="shared" si="5"/>
        <v>680</v>
      </c>
      <c r="Q6" s="9">
        <f t="shared" si="5"/>
        <v>720</v>
      </c>
      <c r="R6" s="9">
        <f t="shared" si="5"/>
        <v>760</v>
      </c>
      <c r="S6" s="9">
        <f t="shared" si="5"/>
        <v>800</v>
      </c>
      <c r="T6" s="9">
        <f t="shared" si="5"/>
        <v>840</v>
      </c>
      <c r="U6" s="9">
        <f t="shared" si="5"/>
        <v>880</v>
      </c>
      <c r="V6" s="9">
        <v>920.0</v>
      </c>
      <c r="W6" s="9">
        <v>960.0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ht="28.5" customHeight="1">
      <c r="A7" s="8" t="s">
        <v>16</v>
      </c>
      <c r="B7" s="9"/>
      <c r="C7" s="9">
        <v>5.0</v>
      </c>
      <c r="D7" s="9">
        <v>10.0</v>
      </c>
      <c r="E7" s="9">
        <f t="shared" ref="E7:U7" si="6">D7+$C$7</f>
        <v>15</v>
      </c>
      <c r="F7" s="9">
        <f t="shared" si="6"/>
        <v>20</v>
      </c>
      <c r="G7" s="9">
        <f t="shared" si="6"/>
        <v>25</v>
      </c>
      <c r="H7" s="10">
        <f t="shared" si="6"/>
        <v>30</v>
      </c>
      <c r="I7" s="9">
        <f t="shared" si="6"/>
        <v>35</v>
      </c>
      <c r="J7" s="9">
        <f t="shared" si="6"/>
        <v>40</v>
      </c>
      <c r="K7" s="9">
        <f t="shared" si="6"/>
        <v>45</v>
      </c>
      <c r="L7" s="9">
        <f t="shared" si="6"/>
        <v>50</v>
      </c>
      <c r="M7" s="9">
        <f t="shared" si="6"/>
        <v>55</v>
      </c>
      <c r="N7" s="9">
        <f t="shared" si="6"/>
        <v>60</v>
      </c>
      <c r="O7" s="9">
        <f t="shared" si="6"/>
        <v>65</v>
      </c>
      <c r="P7" s="9">
        <f t="shared" si="6"/>
        <v>70</v>
      </c>
      <c r="Q7" s="9">
        <f t="shared" si="6"/>
        <v>75</v>
      </c>
      <c r="R7" s="9">
        <f t="shared" si="6"/>
        <v>80</v>
      </c>
      <c r="S7" s="9">
        <f t="shared" si="6"/>
        <v>85</v>
      </c>
      <c r="T7" s="9">
        <f t="shared" si="6"/>
        <v>90</v>
      </c>
      <c r="U7" s="9">
        <f t="shared" si="6"/>
        <v>95</v>
      </c>
      <c r="V7" s="9">
        <v>100.0</v>
      </c>
      <c r="W7" s="9">
        <v>105.0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ht="28.5" customHeight="1">
      <c r="A8" s="13" t="s">
        <v>17</v>
      </c>
      <c r="B8" s="9"/>
      <c r="C8" s="14">
        <f t="shared" ref="C8:W8" si="7">C7</f>
        <v>5</v>
      </c>
      <c r="D8" s="14">
        <f t="shared" si="7"/>
        <v>10</v>
      </c>
      <c r="E8" s="14">
        <f t="shared" si="7"/>
        <v>15</v>
      </c>
      <c r="F8" s="14">
        <f t="shared" si="7"/>
        <v>20</v>
      </c>
      <c r="G8" s="14">
        <f t="shared" si="7"/>
        <v>25</v>
      </c>
      <c r="H8" s="15">
        <f t="shared" si="7"/>
        <v>30</v>
      </c>
      <c r="I8" s="14">
        <f t="shared" si="7"/>
        <v>35</v>
      </c>
      <c r="J8" s="14">
        <f t="shared" si="7"/>
        <v>40</v>
      </c>
      <c r="K8" s="14">
        <f t="shared" si="7"/>
        <v>45</v>
      </c>
      <c r="L8" s="14">
        <f t="shared" si="7"/>
        <v>50</v>
      </c>
      <c r="M8" s="14">
        <f t="shared" si="7"/>
        <v>55</v>
      </c>
      <c r="N8" s="14">
        <f t="shared" si="7"/>
        <v>60</v>
      </c>
      <c r="O8" s="14">
        <f t="shared" si="7"/>
        <v>65</v>
      </c>
      <c r="P8" s="14">
        <f t="shared" si="7"/>
        <v>70</v>
      </c>
      <c r="Q8" s="14">
        <f t="shared" si="7"/>
        <v>75</v>
      </c>
      <c r="R8" s="14">
        <f t="shared" si="7"/>
        <v>80</v>
      </c>
      <c r="S8" s="14">
        <f t="shared" si="7"/>
        <v>85</v>
      </c>
      <c r="T8" s="14">
        <f t="shared" si="7"/>
        <v>90</v>
      </c>
      <c r="U8" s="14">
        <f t="shared" si="7"/>
        <v>95</v>
      </c>
      <c r="V8" s="14">
        <f t="shared" si="7"/>
        <v>100</v>
      </c>
      <c r="W8" s="14">
        <f t="shared" si="7"/>
        <v>105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ht="28.5" customHeight="1">
      <c r="A9" s="16" t="s">
        <v>18</v>
      </c>
      <c r="B9" s="9"/>
      <c r="C9" s="14">
        <f t="shared" ref="C9:W9" si="8">C7+C8</f>
        <v>10</v>
      </c>
      <c r="D9" s="14">
        <f t="shared" si="8"/>
        <v>20</v>
      </c>
      <c r="E9" s="14">
        <f t="shared" si="8"/>
        <v>30</v>
      </c>
      <c r="F9" s="14">
        <f t="shared" si="8"/>
        <v>40</v>
      </c>
      <c r="G9" s="14">
        <f t="shared" si="8"/>
        <v>50</v>
      </c>
      <c r="H9" s="15">
        <f t="shared" si="8"/>
        <v>60</v>
      </c>
      <c r="I9" s="14">
        <f t="shared" si="8"/>
        <v>70</v>
      </c>
      <c r="J9" s="14">
        <f t="shared" si="8"/>
        <v>80</v>
      </c>
      <c r="K9" s="14">
        <f t="shared" si="8"/>
        <v>90</v>
      </c>
      <c r="L9" s="14">
        <f t="shared" si="8"/>
        <v>100</v>
      </c>
      <c r="M9" s="14">
        <f t="shared" si="8"/>
        <v>110</v>
      </c>
      <c r="N9" s="14">
        <f t="shared" si="8"/>
        <v>120</v>
      </c>
      <c r="O9" s="14">
        <f t="shared" si="8"/>
        <v>130</v>
      </c>
      <c r="P9" s="14">
        <f t="shared" si="8"/>
        <v>140</v>
      </c>
      <c r="Q9" s="14">
        <f t="shared" si="8"/>
        <v>150</v>
      </c>
      <c r="R9" s="14">
        <f t="shared" si="8"/>
        <v>160</v>
      </c>
      <c r="S9" s="14">
        <f t="shared" si="8"/>
        <v>170</v>
      </c>
      <c r="T9" s="14">
        <f t="shared" si="8"/>
        <v>180</v>
      </c>
      <c r="U9" s="14">
        <f t="shared" si="8"/>
        <v>190</v>
      </c>
      <c r="V9" s="14">
        <f t="shared" si="8"/>
        <v>200</v>
      </c>
      <c r="W9" s="14">
        <f t="shared" si="8"/>
        <v>210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28.5" hidden="1" customHeight="1">
      <c r="A10" s="8" t="s">
        <v>19</v>
      </c>
      <c r="B10" s="9">
        <v>3.0</v>
      </c>
      <c r="C10" s="14"/>
      <c r="D10" s="14">
        <f t="shared" ref="D10:W10" si="9">$B$10*D9</f>
        <v>60</v>
      </c>
      <c r="E10" s="14">
        <f t="shared" si="9"/>
        <v>90</v>
      </c>
      <c r="F10" s="14">
        <f t="shared" si="9"/>
        <v>120</v>
      </c>
      <c r="G10" s="14">
        <f t="shared" si="9"/>
        <v>150</v>
      </c>
      <c r="H10" s="15">
        <f t="shared" si="9"/>
        <v>180</v>
      </c>
      <c r="I10" s="14">
        <f t="shared" si="9"/>
        <v>210</v>
      </c>
      <c r="J10" s="14">
        <f t="shared" si="9"/>
        <v>240</v>
      </c>
      <c r="K10" s="14">
        <f t="shared" si="9"/>
        <v>270</v>
      </c>
      <c r="L10" s="14">
        <f t="shared" si="9"/>
        <v>300</v>
      </c>
      <c r="M10" s="14">
        <f t="shared" si="9"/>
        <v>330</v>
      </c>
      <c r="N10" s="14">
        <f t="shared" si="9"/>
        <v>360</v>
      </c>
      <c r="O10" s="14">
        <f t="shared" si="9"/>
        <v>390</v>
      </c>
      <c r="P10" s="14">
        <f t="shared" si="9"/>
        <v>420</v>
      </c>
      <c r="Q10" s="14">
        <f t="shared" si="9"/>
        <v>450</v>
      </c>
      <c r="R10" s="14">
        <f t="shared" si="9"/>
        <v>480</v>
      </c>
      <c r="S10" s="14">
        <f t="shared" si="9"/>
        <v>510</v>
      </c>
      <c r="T10" s="14">
        <f t="shared" si="9"/>
        <v>540</v>
      </c>
      <c r="U10" s="14">
        <f t="shared" si="9"/>
        <v>570</v>
      </c>
      <c r="V10" s="14">
        <f t="shared" si="9"/>
        <v>600</v>
      </c>
      <c r="W10" s="14">
        <f t="shared" si="9"/>
        <v>630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ht="28.5" customHeight="1">
      <c r="A11" s="4"/>
      <c r="B11" s="14"/>
      <c r="C11" s="14"/>
      <c r="D11" s="14"/>
      <c r="E11" s="14"/>
      <c r="F11" s="14"/>
      <c r="G11" s="11"/>
      <c r="H11" s="17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ht="28.5" customHeight="1">
      <c r="A12" s="4" t="s">
        <v>20</v>
      </c>
      <c r="B12" s="14"/>
      <c r="C12" s="14"/>
      <c r="D12" s="14"/>
      <c r="E12" s="14"/>
      <c r="F12" s="14"/>
      <c r="G12" s="11"/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ht="28.5" customHeight="1">
      <c r="A13" s="8" t="s">
        <v>15</v>
      </c>
      <c r="B13" s="9">
        <v>3.0</v>
      </c>
      <c r="C13" s="9"/>
      <c r="D13" s="9">
        <f t="shared" ref="D13:W13" si="10">$B$13*D9</f>
        <v>60</v>
      </c>
      <c r="E13" s="9">
        <f t="shared" si="10"/>
        <v>90</v>
      </c>
      <c r="F13" s="9">
        <f t="shared" si="10"/>
        <v>120</v>
      </c>
      <c r="G13" s="9">
        <f t="shared" si="10"/>
        <v>150</v>
      </c>
      <c r="H13" s="10">
        <f t="shared" si="10"/>
        <v>180</v>
      </c>
      <c r="I13" s="9">
        <f t="shared" si="10"/>
        <v>210</v>
      </c>
      <c r="J13" s="9">
        <f t="shared" si="10"/>
        <v>240</v>
      </c>
      <c r="K13" s="9">
        <f t="shared" si="10"/>
        <v>270</v>
      </c>
      <c r="L13" s="9">
        <f t="shared" si="10"/>
        <v>300</v>
      </c>
      <c r="M13" s="9">
        <f t="shared" si="10"/>
        <v>330</v>
      </c>
      <c r="N13" s="9">
        <f t="shared" si="10"/>
        <v>360</v>
      </c>
      <c r="O13" s="9">
        <f t="shared" si="10"/>
        <v>390</v>
      </c>
      <c r="P13" s="9">
        <f t="shared" si="10"/>
        <v>420</v>
      </c>
      <c r="Q13" s="9">
        <f t="shared" si="10"/>
        <v>450</v>
      </c>
      <c r="R13" s="9">
        <f t="shared" si="10"/>
        <v>480</v>
      </c>
      <c r="S13" s="9">
        <f t="shared" si="10"/>
        <v>510</v>
      </c>
      <c r="T13" s="9">
        <f t="shared" si="10"/>
        <v>540</v>
      </c>
      <c r="U13" s="9">
        <f t="shared" si="10"/>
        <v>570</v>
      </c>
      <c r="V13" s="9">
        <f t="shared" si="10"/>
        <v>600</v>
      </c>
      <c r="W13" s="9">
        <f t="shared" si="10"/>
        <v>630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ht="28.5" customHeight="1">
      <c r="A14" s="8" t="s">
        <v>16</v>
      </c>
      <c r="B14" s="8">
        <v>25.0</v>
      </c>
      <c r="C14" s="8"/>
      <c r="D14" s="9">
        <f t="shared" ref="D14:W14" si="11">D6/$B$14</f>
        <v>8</v>
      </c>
      <c r="E14" s="9">
        <f t="shared" si="11"/>
        <v>9.6</v>
      </c>
      <c r="F14" s="9">
        <f t="shared" si="11"/>
        <v>11.2</v>
      </c>
      <c r="G14" s="9">
        <f t="shared" si="11"/>
        <v>12.8</v>
      </c>
      <c r="H14" s="10">
        <f t="shared" si="11"/>
        <v>14.4</v>
      </c>
      <c r="I14" s="9">
        <f t="shared" si="11"/>
        <v>16</v>
      </c>
      <c r="J14" s="9">
        <f t="shared" si="11"/>
        <v>17.6</v>
      </c>
      <c r="K14" s="9">
        <f t="shared" si="11"/>
        <v>19.2</v>
      </c>
      <c r="L14" s="9">
        <f t="shared" si="11"/>
        <v>20.8</v>
      </c>
      <c r="M14" s="9">
        <f t="shared" si="11"/>
        <v>22.4</v>
      </c>
      <c r="N14" s="9">
        <f t="shared" si="11"/>
        <v>24</v>
      </c>
      <c r="O14" s="9">
        <f t="shared" si="11"/>
        <v>25.6</v>
      </c>
      <c r="P14" s="9">
        <f t="shared" si="11"/>
        <v>27.2</v>
      </c>
      <c r="Q14" s="9">
        <f t="shared" si="11"/>
        <v>28.8</v>
      </c>
      <c r="R14" s="9">
        <f t="shared" si="11"/>
        <v>30.4</v>
      </c>
      <c r="S14" s="9">
        <f t="shared" si="11"/>
        <v>32</v>
      </c>
      <c r="T14" s="9">
        <f t="shared" si="11"/>
        <v>33.6</v>
      </c>
      <c r="U14" s="9">
        <f t="shared" si="11"/>
        <v>35.2</v>
      </c>
      <c r="V14" s="9">
        <f t="shared" si="11"/>
        <v>36.8</v>
      </c>
      <c r="W14" s="9">
        <f t="shared" si="11"/>
        <v>38.4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ht="28.5" customHeight="1">
      <c r="A15" s="8" t="s">
        <v>21</v>
      </c>
      <c r="B15" s="8">
        <v>3.0</v>
      </c>
      <c r="C15" s="11"/>
      <c r="D15" s="14">
        <f t="shared" ref="D15:W15" si="12">$B$15*D14</f>
        <v>24</v>
      </c>
      <c r="E15" s="14">
        <f t="shared" si="12"/>
        <v>28.8</v>
      </c>
      <c r="F15" s="14">
        <f t="shared" si="12"/>
        <v>33.6</v>
      </c>
      <c r="G15" s="14">
        <f t="shared" si="12"/>
        <v>38.4</v>
      </c>
      <c r="H15" s="15">
        <f t="shared" si="12"/>
        <v>43.2</v>
      </c>
      <c r="I15" s="14">
        <f t="shared" si="12"/>
        <v>48</v>
      </c>
      <c r="J15" s="14">
        <f t="shared" si="12"/>
        <v>52.8</v>
      </c>
      <c r="K15" s="14">
        <f t="shared" si="12"/>
        <v>57.6</v>
      </c>
      <c r="L15" s="14">
        <f t="shared" si="12"/>
        <v>62.4</v>
      </c>
      <c r="M15" s="14">
        <f t="shared" si="12"/>
        <v>67.2</v>
      </c>
      <c r="N15" s="14">
        <f t="shared" si="12"/>
        <v>72</v>
      </c>
      <c r="O15" s="14">
        <f t="shared" si="12"/>
        <v>76.8</v>
      </c>
      <c r="P15" s="14">
        <f t="shared" si="12"/>
        <v>81.6</v>
      </c>
      <c r="Q15" s="14">
        <f t="shared" si="12"/>
        <v>86.4</v>
      </c>
      <c r="R15" s="14">
        <f t="shared" si="12"/>
        <v>91.2</v>
      </c>
      <c r="S15" s="14">
        <f t="shared" si="12"/>
        <v>96</v>
      </c>
      <c r="T15" s="14">
        <f t="shared" si="12"/>
        <v>100.8</v>
      </c>
      <c r="U15" s="14">
        <f t="shared" si="12"/>
        <v>105.6</v>
      </c>
      <c r="V15" s="14">
        <f t="shared" si="12"/>
        <v>110.4</v>
      </c>
      <c r="W15" s="14">
        <f t="shared" si="12"/>
        <v>115.2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ht="28.5" customHeight="1">
      <c r="B16" s="11"/>
      <c r="C16" s="11"/>
      <c r="D16" s="11"/>
      <c r="E16" s="11"/>
      <c r="F16" s="11"/>
      <c r="G16" s="11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ht="28.5" customHeight="1">
      <c r="A17" s="11"/>
      <c r="B17" s="11"/>
      <c r="C17" s="11"/>
      <c r="D17" s="11"/>
      <c r="E17" s="11"/>
      <c r="F17" s="11"/>
      <c r="G17" s="11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ht="28.5" customHeight="1">
      <c r="A18" s="4" t="s">
        <v>22</v>
      </c>
      <c r="B18" s="8" t="s">
        <v>9</v>
      </c>
      <c r="D18" s="8">
        <v>1.0</v>
      </c>
      <c r="E18" s="8">
        <v>2.0</v>
      </c>
      <c r="F18" s="8">
        <v>3.0</v>
      </c>
      <c r="G18" s="8">
        <v>4.0</v>
      </c>
      <c r="H18" s="18">
        <v>5.0</v>
      </c>
      <c r="I18" s="8">
        <v>6.0</v>
      </c>
      <c r="J18" s="8">
        <v>7.0</v>
      </c>
      <c r="K18" s="8">
        <v>8.0</v>
      </c>
      <c r="L18" s="8">
        <v>9.0</v>
      </c>
      <c r="M18" s="8">
        <v>10.0</v>
      </c>
      <c r="N18" s="8">
        <v>11.0</v>
      </c>
      <c r="O18" s="8">
        <v>12.0</v>
      </c>
      <c r="P18" s="8">
        <v>13.0</v>
      </c>
      <c r="Q18" s="8">
        <v>14.0</v>
      </c>
      <c r="R18" s="8">
        <v>15.0</v>
      </c>
      <c r="S18" s="8">
        <v>16.0</v>
      </c>
      <c r="T18" s="8">
        <v>17.0</v>
      </c>
      <c r="U18" s="8">
        <v>18.0</v>
      </c>
      <c r="V18" s="8">
        <v>19.0</v>
      </c>
      <c r="W18" s="8">
        <v>20.0</v>
      </c>
      <c r="X18" s="8"/>
      <c r="Y18" s="8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ht="28.5" customHeight="1">
      <c r="A19" s="4" t="s">
        <v>23</v>
      </c>
      <c r="B19" s="11"/>
      <c r="C19" s="11"/>
      <c r="D19" s="11"/>
      <c r="E19" s="11"/>
      <c r="F19" s="11"/>
      <c r="G19" s="11"/>
      <c r="H19" s="17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ht="28.5" customHeight="1">
      <c r="A20" s="8" t="s">
        <v>24</v>
      </c>
      <c r="B20" s="8">
        <v>1.0</v>
      </c>
      <c r="C20" s="11"/>
      <c r="D20" s="11">
        <f t="shared" ref="D20:W20" si="13">$B$20*D13</f>
        <v>60</v>
      </c>
      <c r="E20" s="11">
        <f t="shared" si="13"/>
        <v>90</v>
      </c>
      <c r="F20" s="11">
        <f t="shared" si="13"/>
        <v>120</v>
      </c>
      <c r="G20" s="11">
        <f t="shared" si="13"/>
        <v>150</v>
      </c>
      <c r="H20" s="17">
        <f t="shared" si="13"/>
        <v>180</v>
      </c>
      <c r="I20" s="11">
        <f t="shared" si="13"/>
        <v>210</v>
      </c>
      <c r="J20" s="11">
        <f t="shared" si="13"/>
        <v>240</v>
      </c>
      <c r="K20" s="11">
        <f t="shared" si="13"/>
        <v>270</v>
      </c>
      <c r="L20" s="11">
        <f t="shared" si="13"/>
        <v>300</v>
      </c>
      <c r="M20" s="11">
        <f t="shared" si="13"/>
        <v>330</v>
      </c>
      <c r="N20" s="11">
        <f t="shared" si="13"/>
        <v>360</v>
      </c>
      <c r="O20" s="11">
        <f t="shared" si="13"/>
        <v>390</v>
      </c>
      <c r="P20" s="11">
        <f t="shared" si="13"/>
        <v>420</v>
      </c>
      <c r="Q20" s="11">
        <f t="shared" si="13"/>
        <v>450</v>
      </c>
      <c r="R20" s="11">
        <f t="shared" si="13"/>
        <v>480</v>
      </c>
      <c r="S20" s="11">
        <f t="shared" si="13"/>
        <v>510</v>
      </c>
      <c r="T20" s="11">
        <f t="shared" si="13"/>
        <v>540</v>
      </c>
      <c r="U20" s="11">
        <f t="shared" si="13"/>
        <v>570</v>
      </c>
      <c r="V20" s="11">
        <f t="shared" si="13"/>
        <v>600</v>
      </c>
      <c r="W20" s="11">
        <f t="shared" si="13"/>
        <v>630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ht="28.5" customHeight="1">
      <c r="A21" s="8" t="s">
        <v>25</v>
      </c>
      <c r="B21" s="8">
        <f>5/8</f>
        <v>0.625</v>
      </c>
      <c r="C21" s="11"/>
      <c r="D21" s="11">
        <f t="shared" ref="D21:W21" si="14">$B$21*D14</f>
        <v>5</v>
      </c>
      <c r="E21" s="14">
        <f t="shared" si="14"/>
        <v>6</v>
      </c>
      <c r="F21" s="14">
        <f t="shared" si="14"/>
        <v>7</v>
      </c>
      <c r="G21" s="14">
        <f t="shared" si="14"/>
        <v>8</v>
      </c>
      <c r="H21" s="15">
        <f t="shared" si="14"/>
        <v>9</v>
      </c>
      <c r="I21" s="14">
        <f t="shared" si="14"/>
        <v>10</v>
      </c>
      <c r="J21" s="14">
        <f t="shared" si="14"/>
        <v>11</v>
      </c>
      <c r="K21" s="14">
        <f t="shared" si="14"/>
        <v>12</v>
      </c>
      <c r="L21" s="14">
        <f t="shared" si="14"/>
        <v>13</v>
      </c>
      <c r="M21" s="14">
        <f t="shared" si="14"/>
        <v>14</v>
      </c>
      <c r="N21" s="14">
        <f t="shared" si="14"/>
        <v>15</v>
      </c>
      <c r="O21" s="14">
        <f t="shared" si="14"/>
        <v>16</v>
      </c>
      <c r="P21" s="14">
        <f t="shared" si="14"/>
        <v>17</v>
      </c>
      <c r="Q21" s="14">
        <f t="shared" si="14"/>
        <v>18</v>
      </c>
      <c r="R21" s="14">
        <f t="shared" si="14"/>
        <v>19</v>
      </c>
      <c r="S21" s="14">
        <f t="shared" si="14"/>
        <v>20</v>
      </c>
      <c r="T21" s="14">
        <f t="shared" si="14"/>
        <v>21</v>
      </c>
      <c r="U21" s="14">
        <f t="shared" si="14"/>
        <v>22</v>
      </c>
      <c r="V21" s="14">
        <f t="shared" si="14"/>
        <v>23</v>
      </c>
      <c r="W21" s="14">
        <f t="shared" si="14"/>
        <v>24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ht="28.5" customHeight="1">
      <c r="A22" s="8" t="s">
        <v>26</v>
      </c>
      <c r="B22" s="8">
        <v>1.0</v>
      </c>
      <c r="C22" s="11"/>
      <c r="D22" s="11">
        <f t="shared" ref="D22:U22" si="15">$B22*D4</f>
        <v>80</v>
      </c>
      <c r="E22" s="11">
        <f t="shared" si="15"/>
        <v>120</v>
      </c>
      <c r="F22" s="11">
        <f t="shared" si="15"/>
        <v>160</v>
      </c>
      <c r="G22" s="11">
        <f t="shared" si="15"/>
        <v>200</v>
      </c>
      <c r="H22" s="11">
        <f t="shared" si="15"/>
        <v>240</v>
      </c>
      <c r="I22" s="11">
        <f t="shared" si="15"/>
        <v>280</v>
      </c>
      <c r="J22" s="11">
        <f t="shared" si="15"/>
        <v>320</v>
      </c>
      <c r="K22" s="11">
        <f t="shared" si="15"/>
        <v>360</v>
      </c>
      <c r="L22" s="11">
        <f t="shared" si="15"/>
        <v>400</v>
      </c>
      <c r="M22" s="11">
        <f t="shared" si="15"/>
        <v>440</v>
      </c>
      <c r="N22" s="11">
        <f t="shared" si="15"/>
        <v>480</v>
      </c>
      <c r="O22" s="11">
        <f t="shared" si="15"/>
        <v>520</v>
      </c>
      <c r="P22" s="11">
        <f t="shared" si="15"/>
        <v>560</v>
      </c>
      <c r="Q22" s="11">
        <f t="shared" si="15"/>
        <v>600</v>
      </c>
      <c r="R22" s="11">
        <f t="shared" si="15"/>
        <v>640</v>
      </c>
      <c r="S22" s="11">
        <f t="shared" si="15"/>
        <v>680</v>
      </c>
      <c r="T22" s="11">
        <f t="shared" si="15"/>
        <v>720</v>
      </c>
      <c r="U22" s="11">
        <f t="shared" si="15"/>
        <v>760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ht="28.5" customHeight="1">
      <c r="A23" s="8"/>
      <c r="B23" s="11"/>
      <c r="C23" s="11"/>
      <c r="D23" s="11"/>
      <c r="E23" s="11"/>
      <c r="F23" s="11"/>
      <c r="G23" s="11"/>
      <c r="H23" s="17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ht="28.5" customHeight="1">
      <c r="A24" s="4" t="s">
        <v>27</v>
      </c>
      <c r="B24" s="11"/>
      <c r="C24" s="11"/>
      <c r="D24" s="11"/>
      <c r="E24" s="11"/>
      <c r="F24" s="11"/>
      <c r="G24" s="11"/>
      <c r="H24" s="17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ht="28.5" customHeight="1">
      <c r="A25" s="8" t="s">
        <v>24</v>
      </c>
      <c r="B25" s="8">
        <v>2.0</v>
      </c>
      <c r="C25" s="11"/>
      <c r="D25" s="11">
        <f t="shared" ref="D25:W25" si="16">$B$25*D$13</f>
        <v>120</v>
      </c>
      <c r="E25" s="11">
        <f t="shared" si="16"/>
        <v>180</v>
      </c>
      <c r="F25" s="11">
        <f t="shared" si="16"/>
        <v>240</v>
      </c>
      <c r="G25" s="11">
        <f t="shared" si="16"/>
        <v>300</v>
      </c>
      <c r="H25" s="17">
        <f t="shared" si="16"/>
        <v>360</v>
      </c>
      <c r="I25" s="11">
        <f t="shared" si="16"/>
        <v>420</v>
      </c>
      <c r="J25" s="11">
        <f t="shared" si="16"/>
        <v>480</v>
      </c>
      <c r="K25" s="11">
        <f t="shared" si="16"/>
        <v>540</v>
      </c>
      <c r="L25" s="11">
        <f t="shared" si="16"/>
        <v>600</v>
      </c>
      <c r="M25" s="11">
        <f t="shared" si="16"/>
        <v>660</v>
      </c>
      <c r="N25" s="11">
        <f t="shared" si="16"/>
        <v>720</v>
      </c>
      <c r="O25" s="11">
        <f t="shared" si="16"/>
        <v>780</v>
      </c>
      <c r="P25" s="11">
        <f t="shared" si="16"/>
        <v>840</v>
      </c>
      <c r="Q25" s="11">
        <f t="shared" si="16"/>
        <v>900</v>
      </c>
      <c r="R25" s="11">
        <f t="shared" si="16"/>
        <v>960</v>
      </c>
      <c r="S25" s="11">
        <f t="shared" si="16"/>
        <v>1020</v>
      </c>
      <c r="T25" s="11">
        <f t="shared" si="16"/>
        <v>1080</v>
      </c>
      <c r="U25" s="11">
        <f t="shared" si="16"/>
        <v>1140</v>
      </c>
      <c r="V25" s="11">
        <f t="shared" si="16"/>
        <v>1200</v>
      </c>
      <c r="W25" s="11">
        <f t="shared" si="16"/>
        <v>1260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ht="28.5" customHeight="1">
      <c r="A26" s="8" t="s">
        <v>25</v>
      </c>
      <c r="B26" s="8">
        <v>1.5</v>
      </c>
      <c r="C26" s="11"/>
      <c r="D26" s="14">
        <f t="shared" ref="D26:W26" si="17">$B$26*D$14</f>
        <v>12</v>
      </c>
      <c r="E26" s="14">
        <f t="shared" si="17"/>
        <v>14.4</v>
      </c>
      <c r="F26" s="14">
        <f t="shared" si="17"/>
        <v>16.8</v>
      </c>
      <c r="G26" s="14">
        <f t="shared" si="17"/>
        <v>19.2</v>
      </c>
      <c r="H26" s="15">
        <f t="shared" si="17"/>
        <v>21.6</v>
      </c>
      <c r="I26" s="14">
        <f t="shared" si="17"/>
        <v>24</v>
      </c>
      <c r="J26" s="14">
        <f t="shared" si="17"/>
        <v>26.4</v>
      </c>
      <c r="K26" s="14">
        <f t="shared" si="17"/>
        <v>28.8</v>
      </c>
      <c r="L26" s="14">
        <f t="shared" si="17"/>
        <v>31.2</v>
      </c>
      <c r="M26" s="14">
        <f t="shared" si="17"/>
        <v>33.6</v>
      </c>
      <c r="N26" s="14">
        <f t="shared" si="17"/>
        <v>36</v>
      </c>
      <c r="O26" s="14">
        <f t="shared" si="17"/>
        <v>38.4</v>
      </c>
      <c r="P26" s="14">
        <f t="shared" si="17"/>
        <v>40.8</v>
      </c>
      <c r="Q26" s="14">
        <f t="shared" si="17"/>
        <v>43.2</v>
      </c>
      <c r="R26" s="14">
        <f t="shared" si="17"/>
        <v>45.6</v>
      </c>
      <c r="S26" s="14">
        <f t="shared" si="17"/>
        <v>48</v>
      </c>
      <c r="T26" s="14">
        <f t="shared" si="17"/>
        <v>50.4</v>
      </c>
      <c r="U26" s="14">
        <f t="shared" si="17"/>
        <v>52.8</v>
      </c>
      <c r="V26" s="14">
        <f t="shared" si="17"/>
        <v>55.2</v>
      </c>
      <c r="W26" s="14">
        <f t="shared" si="17"/>
        <v>57.6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ht="28.5" customHeight="1">
      <c r="A27" s="8" t="s">
        <v>26</v>
      </c>
      <c r="B27" s="8">
        <v>1.2</v>
      </c>
      <c r="C27" s="11"/>
      <c r="D27" s="11">
        <f t="shared" ref="D27:U27" si="18">$B27*D$4</f>
        <v>96</v>
      </c>
      <c r="E27" s="11">
        <f t="shared" si="18"/>
        <v>144</v>
      </c>
      <c r="F27" s="11">
        <f t="shared" si="18"/>
        <v>192</v>
      </c>
      <c r="G27" s="11">
        <f t="shared" si="18"/>
        <v>240</v>
      </c>
      <c r="H27" s="11">
        <f t="shared" si="18"/>
        <v>288</v>
      </c>
      <c r="I27" s="11">
        <f t="shared" si="18"/>
        <v>336</v>
      </c>
      <c r="J27" s="11">
        <f t="shared" si="18"/>
        <v>384</v>
      </c>
      <c r="K27" s="11">
        <f t="shared" si="18"/>
        <v>432</v>
      </c>
      <c r="L27" s="11">
        <f t="shared" si="18"/>
        <v>480</v>
      </c>
      <c r="M27" s="11">
        <f t="shared" si="18"/>
        <v>528</v>
      </c>
      <c r="N27" s="11">
        <f t="shared" si="18"/>
        <v>576</v>
      </c>
      <c r="O27" s="11">
        <f t="shared" si="18"/>
        <v>624</v>
      </c>
      <c r="P27" s="11">
        <f t="shared" si="18"/>
        <v>672</v>
      </c>
      <c r="Q27" s="11">
        <f t="shared" si="18"/>
        <v>720</v>
      </c>
      <c r="R27" s="11">
        <f t="shared" si="18"/>
        <v>768</v>
      </c>
      <c r="S27" s="11">
        <f t="shared" si="18"/>
        <v>816</v>
      </c>
      <c r="T27" s="11">
        <f t="shared" si="18"/>
        <v>864</v>
      </c>
      <c r="U27" s="11">
        <f t="shared" si="18"/>
        <v>912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ht="28.5" customHeight="1">
      <c r="A28" s="11"/>
      <c r="B28" s="11"/>
      <c r="C28" s="11"/>
      <c r="D28" s="11"/>
      <c r="E28" s="11"/>
      <c r="F28" s="11"/>
      <c r="G28" s="11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ht="28.5" customHeight="1">
      <c r="A29" s="4" t="s">
        <v>28</v>
      </c>
      <c r="B29" s="11"/>
      <c r="C29" s="11"/>
      <c r="D29" s="11"/>
      <c r="E29" s="11"/>
      <c r="F29" s="11"/>
      <c r="G29" s="11"/>
      <c r="H29" s="17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28.5" customHeight="1">
      <c r="A30" s="8" t="s">
        <v>24</v>
      </c>
      <c r="B30" s="8">
        <v>0.4</v>
      </c>
      <c r="C30" s="11"/>
      <c r="D30" s="11">
        <f t="shared" ref="D30:W30" si="19">$B$30*D$13</f>
        <v>24</v>
      </c>
      <c r="E30" s="11">
        <f t="shared" si="19"/>
        <v>36</v>
      </c>
      <c r="F30" s="11">
        <f t="shared" si="19"/>
        <v>48</v>
      </c>
      <c r="G30" s="11">
        <f t="shared" si="19"/>
        <v>60</v>
      </c>
      <c r="H30" s="17">
        <f t="shared" si="19"/>
        <v>72</v>
      </c>
      <c r="I30" s="11">
        <f t="shared" si="19"/>
        <v>84</v>
      </c>
      <c r="J30" s="11">
        <f t="shared" si="19"/>
        <v>96</v>
      </c>
      <c r="K30" s="11">
        <f t="shared" si="19"/>
        <v>108</v>
      </c>
      <c r="L30" s="11">
        <f t="shared" si="19"/>
        <v>120</v>
      </c>
      <c r="M30" s="11">
        <f t="shared" si="19"/>
        <v>132</v>
      </c>
      <c r="N30" s="11">
        <f t="shared" si="19"/>
        <v>144</v>
      </c>
      <c r="O30" s="11">
        <f t="shared" si="19"/>
        <v>156</v>
      </c>
      <c r="P30" s="11">
        <f t="shared" si="19"/>
        <v>168</v>
      </c>
      <c r="Q30" s="11">
        <f t="shared" si="19"/>
        <v>180</v>
      </c>
      <c r="R30" s="11">
        <f t="shared" si="19"/>
        <v>192</v>
      </c>
      <c r="S30" s="11">
        <f t="shared" si="19"/>
        <v>204</v>
      </c>
      <c r="T30" s="11">
        <f t="shared" si="19"/>
        <v>216</v>
      </c>
      <c r="U30" s="11">
        <f t="shared" si="19"/>
        <v>228</v>
      </c>
      <c r="V30" s="11">
        <f t="shared" si="19"/>
        <v>240</v>
      </c>
      <c r="W30" s="11">
        <f t="shared" si="19"/>
        <v>252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8" t="s">
        <v>25</v>
      </c>
      <c r="B31" s="8">
        <v>0.4</v>
      </c>
      <c r="C31" s="11"/>
      <c r="D31" s="14">
        <f t="shared" ref="D31:W31" si="20">$B$31*D$14</f>
        <v>3.2</v>
      </c>
      <c r="E31" s="14">
        <f t="shared" si="20"/>
        <v>3.84</v>
      </c>
      <c r="F31" s="14">
        <f t="shared" si="20"/>
        <v>4.48</v>
      </c>
      <c r="G31" s="14">
        <f t="shared" si="20"/>
        <v>5.12</v>
      </c>
      <c r="H31" s="15">
        <f t="shared" si="20"/>
        <v>5.76</v>
      </c>
      <c r="I31" s="14">
        <f t="shared" si="20"/>
        <v>6.4</v>
      </c>
      <c r="J31" s="14">
        <f t="shared" si="20"/>
        <v>7.04</v>
      </c>
      <c r="K31" s="14">
        <f t="shared" si="20"/>
        <v>7.68</v>
      </c>
      <c r="L31" s="14">
        <f t="shared" si="20"/>
        <v>8.32</v>
      </c>
      <c r="M31" s="14">
        <f t="shared" si="20"/>
        <v>8.96</v>
      </c>
      <c r="N31" s="14">
        <f t="shared" si="20"/>
        <v>9.6</v>
      </c>
      <c r="O31" s="14">
        <f t="shared" si="20"/>
        <v>10.24</v>
      </c>
      <c r="P31" s="14">
        <f t="shared" si="20"/>
        <v>10.88</v>
      </c>
      <c r="Q31" s="14">
        <f t="shared" si="20"/>
        <v>11.52</v>
      </c>
      <c r="R31" s="14">
        <f t="shared" si="20"/>
        <v>12.16</v>
      </c>
      <c r="S31" s="14">
        <f t="shared" si="20"/>
        <v>12.8</v>
      </c>
      <c r="T31" s="14">
        <f t="shared" si="20"/>
        <v>13.44</v>
      </c>
      <c r="U31" s="14">
        <f t="shared" si="20"/>
        <v>14.08</v>
      </c>
      <c r="V31" s="14">
        <f t="shared" si="20"/>
        <v>14.72</v>
      </c>
      <c r="W31" s="14">
        <f t="shared" si="20"/>
        <v>15.36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ht="28.5" customHeight="1">
      <c r="A32" s="8" t="s">
        <v>26</v>
      </c>
      <c r="B32" s="8">
        <v>0.5</v>
      </c>
      <c r="C32" s="11"/>
      <c r="D32" s="11">
        <f t="shared" ref="D32:U32" si="21">$B32*D$4</f>
        <v>40</v>
      </c>
      <c r="E32" s="11">
        <f t="shared" si="21"/>
        <v>60</v>
      </c>
      <c r="F32" s="11">
        <f t="shared" si="21"/>
        <v>80</v>
      </c>
      <c r="G32" s="11">
        <f t="shared" si="21"/>
        <v>100</v>
      </c>
      <c r="H32" s="11">
        <f t="shared" si="21"/>
        <v>120</v>
      </c>
      <c r="I32" s="11">
        <f t="shared" si="21"/>
        <v>140</v>
      </c>
      <c r="J32" s="11">
        <f t="shared" si="21"/>
        <v>160</v>
      </c>
      <c r="K32" s="11">
        <f t="shared" si="21"/>
        <v>180</v>
      </c>
      <c r="L32" s="11">
        <f t="shared" si="21"/>
        <v>200</v>
      </c>
      <c r="M32" s="11">
        <f t="shared" si="21"/>
        <v>220</v>
      </c>
      <c r="N32" s="11">
        <f t="shared" si="21"/>
        <v>240</v>
      </c>
      <c r="O32" s="11">
        <f t="shared" si="21"/>
        <v>260</v>
      </c>
      <c r="P32" s="11">
        <f t="shared" si="21"/>
        <v>280</v>
      </c>
      <c r="Q32" s="11">
        <f t="shared" si="21"/>
        <v>300</v>
      </c>
      <c r="R32" s="11">
        <f t="shared" si="21"/>
        <v>320</v>
      </c>
      <c r="S32" s="11">
        <f t="shared" si="21"/>
        <v>340</v>
      </c>
      <c r="T32" s="11">
        <f t="shared" si="21"/>
        <v>360</v>
      </c>
      <c r="U32" s="11">
        <f t="shared" si="21"/>
        <v>380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ht="22.5" customHeight="1">
      <c r="A33" s="11"/>
      <c r="B33" s="11"/>
      <c r="C33" s="11"/>
      <c r="D33" s="11"/>
      <c r="E33" s="11"/>
      <c r="F33" s="11"/>
      <c r="G33" s="11"/>
      <c r="H33" s="1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4" t="s">
        <v>29</v>
      </c>
      <c r="B34" s="11"/>
      <c r="C34" s="11"/>
      <c r="D34" s="11"/>
      <c r="E34" s="11"/>
      <c r="F34" s="11"/>
      <c r="G34" s="11"/>
      <c r="H34" s="17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8" t="s">
        <v>24</v>
      </c>
      <c r="B35" s="8">
        <v>0.8</v>
      </c>
      <c r="C35" s="11"/>
      <c r="D35" s="11">
        <f t="shared" ref="D35:W35" si="22">$B$35*D$13</f>
        <v>48</v>
      </c>
      <c r="E35" s="11">
        <f t="shared" si="22"/>
        <v>72</v>
      </c>
      <c r="F35" s="11">
        <f t="shared" si="22"/>
        <v>96</v>
      </c>
      <c r="G35" s="11">
        <f t="shared" si="22"/>
        <v>120</v>
      </c>
      <c r="H35" s="17">
        <f t="shared" si="22"/>
        <v>144</v>
      </c>
      <c r="I35" s="11">
        <f t="shared" si="22"/>
        <v>168</v>
      </c>
      <c r="J35" s="11">
        <f t="shared" si="22"/>
        <v>192</v>
      </c>
      <c r="K35" s="11">
        <f t="shared" si="22"/>
        <v>216</v>
      </c>
      <c r="L35" s="11">
        <f t="shared" si="22"/>
        <v>240</v>
      </c>
      <c r="M35" s="11">
        <f t="shared" si="22"/>
        <v>264</v>
      </c>
      <c r="N35" s="11">
        <f t="shared" si="22"/>
        <v>288</v>
      </c>
      <c r="O35" s="11">
        <f t="shared" si="22"/>
        <v>312</v>
      </c>
      <c r="P35" s="11">
        <f t="shared" si="22"/>
        <v>336</v>
      </c>
      <c r="Q35" s="11">
        <f t="shared" si="22"/>
        <v>360</v>
      </c>
      <c r="R35" s="11">
        <f t="shared" si="22"/>
        <v>384</v>
      </c>
      <c r="S35" s="11">
        <f t="shared" si="22"/>
        <v>408</v>
      </c>
      <c r="T35" s="11">
        <f t="shared" si="22"/>
        <v>432</v>
      </c>
      <c r="U35" s="11">
        <f t="shared" si="22"/>
        <v>456</v>
      </c>
      <c r="V35" s="11">
        <f t="shared" si="22"/>
        <v>480</v>
      </c>
      <c r="W35" s="11">
        <f t="shared" si="22"/>
        <v>504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8" t="s">
        <v>25</v>
      </c>
      <c r="B36" s="8">
        <v>1.2</v>
      </c>
      <c r="C36" s="11"/>
      <c r="D36" s="14">
        <f t="shared" ref="D36:W36" si="23">$B$36*D$14</f>
        <v>9.6</v>
      </c>
      <c r="E36" s="14">
        <f t="shared" si="23"/>
        <v>11.52</v>
      </c>
      <c r="F36" s="14">
        <f t="shared" si="23"/>
        <v>13.44</v>
      </c>
      <c r="G36" s="14">
        <f t="shared" si="23"/>
        <v>15.36</v>
      </c>
      <c r="H36" s="15">
        <f t="shared" si="23"/>
        <v>17.28</v>
      </c>
      <c r="I36" s="14">
        <f t="shared" si="23"/>
        <v>19.2</v>
      </c>
      <c r="J36" s="14">
        <f t="shared" si="23"/>
        <v>21.12</v>
      </c>
      <c r="K36" s="14">
        <f t="shared" si="23"/>
        <v>23.04</v>
      </c>
      <c r="L36" s="14">
        <f t="shared" si="23"/>
        <v>24.96</v>
      </c>
      <c r="M36" s="14">
        <f t="shared" si="23"/>
        <v>26.88</v>
      </c>
      <c r="N36" s="14">
        <f t="shared" si="23"/>
        <v>28.8</v>
      </c>
      <c r="O36" s="14">
        <f t="shared" si="23"/>
        <v>30.72</v>
      </c>
      <c r="P36" s="14">
        <f t="shared" si="23"/>
        <v>32.64</v>
      </c>
      <c r="Q36" s="14">
        <f t="shared" si="23"/>
        <v>34.56</v>
      </c>
      <c r="R36" s="14">
        <f t="shared" si="23"/>
        <v>36.48</v>
      </c>
      <c r="S36" s="14">
        <f t="shared" si="23"/>
        <v>38.4</v>
      </c>
      <c r="T36" s="14">
        <f t="shared" si="23"/>
        <v>40.32</v>
      </c>
      <c r="U36" s="14">
        <f t="shared" si="23"/>
        <v>42.24</v>
      </c>
      <c r="V36" s="14">
        <f t="shared" si="23"/>
        <v>44.16</v>
      </c>
      <c r="W36" s="14">
        <f t="shared" si="23"/>
        <v>46.08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ht="28.5" customHeight="1">
      <c r="A37" s="8" t="s">
        <v>26</v>
      </c>
      <c r="B37" s="8">
        <v>1.0</v>
      </c>
      <c r="C37" s="11"/>
      <c r="D37" s="11">
        <f t="shared" ref="D37:U37" si="24">$B37*D$4</f>
        <v>80</v>
      </c>
      <c r="E37" s="11">
        <f t="shared" si="24"/>
        <v>120</v>
      </c>
      <c r="F37" s="11">
        <f t="shared" si="24"/>
        <v>160</v>
      </c>
      <c r="G37" s="11">
        <f t="shared" si="24"/>
        <v>200</v>
      </c>
      <c r="H37" s="11">
        <f t="shared" si="24"/>
        <v>240</v>
      </c>
      <c r="I37" s="11">
        <f t="shared" si="24"/>
        <v>280</v>
      </c>
      <c r="J37" s="11">
        <f t="shared" si="24"/>
        <v>320</v>
      </c>
      <c r="K37" s="11">
        <f t="shared" si="24"/>
        <v>360</v>
      </c>
      <c r="L37" s="11">
        <f t="shared" si="24"/>
        <v>400</v>
      </c>
      <c r="M37" s="11">
        <f t="shared" si="24"/>
        <v>440</v>
      </c>
      <c r="N37" s="11">
        <f t="shared" si="24"/>
        <v>480</v>
      </c>
      <c r="O37" s="11">
        <f t="shared" si="24"/>
        <v>520</v>
      </c>
      <c r="P37" s="11">
        <f t="shared" si="24"/>
        <v>560</v>
      </c>
      <c r="Q37" s="11">
        <f t="shared" si="24"/>
        <v>600</v>
      </c>
      <c r="R37" s="11">
        <f t="shared" si="24"/>
        <v>640</v>
      </c>
      <c r="S37" s="11">
        <f t="shared" si="24"/>
        <v>680</v>
      </c>
      <c r="T37" s="11">
        <f t="shared" si="24"/>
        <v>720</v>
      </c>
      <c r="U37" s="11">
        <f t="shared" si="24"/>
        <v>760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11"/>
      <c r="B38" s="11"/>
      <c r="C38" s="11"/>
      <c r="D38" s="11"/>
      <c r="E38" s="11"/>
      <c r="F38" s="11"/>
      <c r="G38" s="11"/>
      <c r="H38" s="1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4" t="s">
        <v>30</v>
      </c>
      <c r="B39" s="11"/>
      <c r="C39" s="11"/>
      <c r="D39" s="11"/>
      <c r="E39" s="11"/>
      <c r="F39" s="11"/>
      <c r="G39" s="11"/>
      <c r="H39" s="17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8" t="s">
        <v>24</v>
      </c>
      <c r="B40" s="8">
        <v>0.7</v>
      </c>
      <c r="C40" s="11"/>
      <c r="D40" s="11">
        <f t="shared" ref="D40:W40" si="25">$B$40*D$13</f>
        <v>42</v>
      </c>
      <c r="E40" s="11">
        <f t="shared" si="25"/>
        <v>63</v>
      </c>
      <c r="F40" s="11">
        <f t="shared" si="25"/>
        <v>84</v>
      </c>
      <c r="G40" s="11">
        <f t="shared" si="25"/>
        <v>105</v>
      </c>
      <c r="H40" s="17">
        <f t="shared" si="25"/>
        <v>126</v>
      </c>
      <c r="I40" s="11">
        <f t="shared" si="25"/>
        <v>147</v>
      </c>
      <c r="J40" s="11">
        <f t="shared" si="25"/>
        <v>168</v>
      </c>
      <c r="K40" s="11">
        <f t="shared" si="25"/>
        <v>189</v>
      </c>
      <c r="L40" s="11">
        <f t="shared" si="25"/>
        <v>210</v>
      </c>
      <c r="M40" s="11">
        <f t="shared" si="25"/>
        <v>231</v>
      </c>
      <c r="N40" s="11">
        <f t="shared" si="25"/>
        <v>252</v>
      </c>
      <c r="O40" s="11">
        <f t="shared" si="25"/>
        <v>273</v>
      </c>
      <c r="P40" s="11">
        <f t="shared" si="25"/>
        <v>294</v>
      </c>
      <c r="Q40" s="11">
        <f t="shared" si="25"/>
        <v>315</v>
      </c>
      <c r="R40" s="11">
        <f t="shared" si="25"/>
        <v>336</v>
      </c>
      <c r="S40" s="11">
        <f t="shared" si="25"/>
        <v>357</v>
      </c>
      <c r="T40" s="11">
        <f t="shared" si="25"/>
        <v>378</v>
      </c>
      <c r="U40" s="11">
        <f t="shared" si="25"/>
        <v>399</v>
      </c>
      <c r="V40" s="11">
        <f t="shared" si="25"/>
        <v>420</v>
      </c>
      <c r="W40" s="11">
        <f t="shared" si="25"/>
        <v>441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8" t="s">
        <v>25</v>
      </c>
      <c r="B41" s="8">
        <f>4/8</f>
        <v>0.5</v>
      </c>
      <c r="C41" s="11"/>
      <c r="D41" s="14">
        <f t="shared" ref="D41:W41" si="26">$B$41*D$14</f>
        <v>4</v>
      </c>
      <c r="E41" s="14">
        <f t="shared" si="26"/>
        <v>4.8</v>
      </c>
      <c r="F41" s="14">
        <f t="shared" si="26"/>
        <v>5.6</v>
      </c>
      <c r="G41" s="14">
        <f t="shared" si="26"/>
        <v>6.4</v>
      </c>
      <c r="H41" s="15">
        <f t="shared" si="26"/>
        <v>7.2</v>
      </c>
      <c r="I41" s="14">
        <f t="shared" si="26"/>
        <v>8</v>
      </c>
      <c r="J41" s="14">
        <f t="shared" si="26"/>
        <v>8.8</v>
      </c>
      <c r="K41" s="14">
        <f t="shared" si="26"/>
        <v>9.6</v>
      </c>
      <c r="L41" s="14">
        <f t="shared" si="26"/>
        <v>10.4</v>
      </c>
      <c r="M41" s="14">
        <f t="shared" si="26"/>
        <v>11.2</v>
      </c>
      <c r="N41" s="14">
        <f t="shared" si="26"/>
        <v>12</v>
      </c>
      <c r="O41" s="14">
        <f t="shared" si="26"/>
        <v>12.8</v>
      </c>
      <c r="P41" s="14">
        <f t="shared" si="26"/>
        <v>13.6</v>
      </c>
      <c r="Q41" s="14">
        <f t="shared" si="26"/>
        <v>14.4</v>
      </c>
      <c r="R41" s="14">
        <f t="shared" si="26"/>
        <v>15.2</v>
      </c>
      <c r="S41" s="14">
        <f t="shared" si="26"/>
        <v>16</v>
      </c>
      <c r="T41" s="14">
        <f t="shared" si="26"/>
        <v>16.8</v>
      </c>
      <c r="U41" s="14">
        <f t="shared" si="26"/>
        <v>17.6</v>
      </c>
      <c r="V41" s="14">
        <f t="shared" si="26"/>
        <v>18.4</v>
      </c>
      <c r="W41" s="14">
        <f t="shared" si="26"/>
        <v>19.2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ht="28.5" customHeight="1">
      <c r="A42" s="8" t="s">
        <v>26</v>
      </c>
      <c r="B42" s="8">
        <v>0.8</v>
      </c>
      <c r="C42" s="11"/>
      <c r="D42" s="11">
        <f t="shared" ref="D42:U42" si="27">$B42*D$4</f>
        <v>64</v>
      </c>
      <c r="E42" s="11">
        <f t="shared" si="27"/>
        <v>96</v>
      </c>
      <c r="F42" s="11">
        <f t="shared" si="27"/>
        <v>128</v>
      </c>
      <c r="G42" s="11">
        <f t="shared" si="27"/>
        <v>160</v>
      </c>
      <c r="H42" s="11">
        <f t="shared" si="27"/>
        <v>192</v>
      </c>
      <c r="I42" s="11">
        <f t="shared" si="27"/>
        <v>224</v>
      </c>
      <c r="J42" s="11">
        <f t="shared" si="27"/>
        <v>256</v>
      </c>
      <c r="K42" s="11">
        <f t="shared" si="27"/>
        <v>288</v>
      </c>
      <c r="L42" s="11">
        <f t="shared" si="27"/>
        <v>320</v>
      </c>
      <c r="M42" s="11">
        <f t="shared" si="27"/>
        <v>352</v>
      </c>
      <c r="N42" s="11">
        <f t="shared" si="27"/>
        <v>384</v>
      </c>
      <c r="O42" s="11">
        <f t="shared" si="27"/>
        <v>416</v>
      </c>
      <c r="P42" s="11">
        <f t="shared" si="27"/>
        <v>448</v>
      </c>
      <c r="Q42" s="11">
        <f t="shared" si="27"/>
        <v>480</v>
      </c>
      <c r="R42" s="11">
        <f t="shared" si="27"/>
        <v>512</v>
      </c>
      <c r="S42" s="11">
        <f t="shared" si="27"/>
        <v>544</v>
      </c>
      <c r="T42" s="11">
        <f t="shared" si="27"/>
        <v>576</v>
      </c>
      <c r="U42" s="11">
        <f t="shared" si="27"/>
        <v>608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11"/>
      <c r="B43" s="11"/>
      <c r="C43" s="11"/>
      <c r="D43" s="11"/>
      <c r="E43" s="11"/>
      <c r="F43" s="11"/>
      <c r="G43" s="11"/>
      <c r="H43" s="17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4" t="s">
        <v>31</v>
      </c>
      <c r="B44" s="11"/>
      <c r="C44" s="11"/>
      <c r="D44" s="11"/>
      <c r="E44" s="11"/>
      <c r="F44" s="11"/>
      <c r="G44" s="11"/>
      <c r="H44" s="17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8" t="s">
        <v>24</v>
      </c>
      <c r="B45" s="8">
        <v>2.0</v>
      </c>
      <c r="C45" s="11"/>
      <c r="D45" s="11">
        <f t="shared" ref="D45:W45" si="28">$B$45*D$13</f>
        <v>120</v>
      </c>
      <c r="E45" s="11">
        <f t="shared" si="28"/>
        <v>180</v>
      </c>
      <c r="F45" s="11">
        <f t="shared" si="28"/>
        <v>240</v>
      </c>
      <c r="G45" s="11">
        <f t="shared" si="28"/>
        <v>300</v>
      </c>
      <c r="H45" s="17">
        <f t="shared" si="28"/>
        <v>360</v>
      </c>
      <c r="I45" s="11">
        <f t="shared" si="28"/>
        <v>420</v>
      </c>
      <c r="J45" s="11">
        <f t="shared" si="28"/>
        <v>480</v>
      </c>
      <c r="K45" s="11">
        <f t="shared" si="28"/>
        <v>540</v>
      </c>
      <c r="L45" s="11">
        <f t="shared" si="28"/>
        <v>600</v>
      </c>
      <c r="M45" s="11">
        <f t="shared" si="28"/>
        <v>660</v>
      </c>
      <c r="N45" s="11">
        <f t="shared" si="28"/>
        <v>720</v>
      </c>
      <c r="O45" s="11">
        <f t="shared" si="28"/>
        <v>780</v>
      </c>
      <c r="P45" s="11">
        <f t="shared" si="28"/>
        <v>840</v>
      </c>
      <c r="Q45" s="11">
        <f t="shared" si="28"/>
        <v>900</v>
      </c>
      <c r="R45" s="11">
        <f t="shared" si="28"/>
        <v>960</v>
      </c>
      <c r="S45" s="11">
        <f t="shared" si="28"/>
        <v>1020</v>
      </c>
      <c r="T45" s="11">
        <f t="shared" si="28"/>
        <v>1080</v>
      </c>
      <c r="U45" s="11">
        <f t="shared" si="28"/>
        <v>1140</v>
      </c>
      <c r="V45" s="11">
        <f t="shared" si="28"/>
        <v>1200</v>
      </c>
      <c r="W45" s="11">
        <f t="shared" si="28"/>
        <v>1260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8" t="s">
        <v>25</v>
      </c>
      <c r="B46" s="8">
        <v>2.0</v>
      </c>
      <c r="C46" s="11"/>
      <c r="D46" s="14">
        <f t="shared" ref="D46:W46" si="29">$B$46*D$14</f>
        <v>16</v>
      </c>
      <c r="E46" s="14">
        <f t="shared" si="29"/>
        <v>19.2</v>
      </c>
      <c r="F46" s="14">
        <f t="shared" si="29"/>
        <v>22.4</v>
      </c>
      <c r="G46" s="14">
        <f t="shared" si="29"/>
        <v>25.6</v>
      </c>
      <c r="H46" s="15">
        <f t="shared" si="29"/>
        <v>28.8</v>
      </c>
      <c r="I46" s="14">
        <f t="shared" si="29"/>
        <v>32</v>
      </c>
      <c r="J46" s="14">
        <f t="shared" si="29"/>
        <v>35.2</v>
      </c>
      <c r="K46" s="14">
        <f t="shared" si="29"/>
        <v>38.4</v>
      </c>
      <c r="L46" s="14">
        <f t="shared" si="29"/>
        <v>41.6</v>
      </c>
      <c r="M46" s="14">
        <f t="shared" si="29"/>
        <v>44.8</v>
      </c>
      <c r="N46" s="14">
        <f t="shared" si="29"/>
        <v>48</v>
      </c>
      <c r="O46" s="14">
        <f t="shared" si="29"/>
        <v>51.2</v>
      </c>
      <c r="P46" s="14">
        <f t="shared" si="29"/>
        <v>54.4</v>
      </c>
      <c r="Q46" s="14">
        <f t="shared" si="29"/>
        <v>57.6</v>
      </c>
      <c r="R46" s="14">
        <f t="shared" si="29"/>
        <v>60.8</v>
      </c>
      <c r="S46" s="14">
        <f t="shared" si="29"/>
        <v>64</v>
      </c>
      <c r="T46" s="14">
        <f t="shared" si="29"/>
        <v>67.2</v>
      </c>
      <c r="U46" s="14">
        <f t="shared" si="29"/>
        <v>70.4</v>
      </c>
      <c r="V46" s="14">
        <f t="shared" si="29"/>
        <v>73.6</v>
      </c>
      <c r="W46" s="14">
        <f t="shared" si="29"/>
        <v>76.8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ht="28.5" customHeight="1">
      <c r="A47" s="8" t="s">
        <v>26</v>
      </c>
      <c r="B47" s="8">
        <v>2.0</v>
      </c>
      <c r="C47" s="11"/>
      <c r="D47" s="11">
        <f t="shared" ref="D47:U47" si="30">$B47*D$4</f>
        <v>160</v>
      </c>
      <c r="E47" s="11">
        <f t="shared" si="30"/>
        <v>240</v>
      </c>
      <c r="F47" s="11">
        <f t="shared" si="30"/>
        <v>320</v>
      </c>
      <c r="G47" s="11">
        <f t="shared" si="30"/>
        <v>400</v>
      </c>
      <c r="H47" s="11">
        <f t="shared" si="30"/>
        <v>480</v>
      </c>
      <c r="I47" s="11">
        <f t="shared" si="30"/>
        <v>560</v>
      </c>
      <c r="J47" s="11">
        <f t="shared" si="30"/>
        <v>640</v>
      </c>
      <c r="K47" s="11">
        <f t="shared" si="30"/>
        <v>720</v>
      </c>
      <c r="L47" s="11">
        <f t="shared" si="30"/>
        <v>800</v>
      </c>
      <c r="M47" s="11">
        <f t="shared" si="30"/>
        <v>880</v>
      </c>
      <c r="N47" s="11">
        <f t="shared" si="30"/>
        <v>960</v>
      </c>
      <c r="O47" s="11">
        <f t="shared" si="30"/>
        <v>1040</v>
      </c>
      <c r="P47" s="11">
        <f t="shared" si="30"/>
        <v>1120</v>
      </c>
      <c r="Q47" s="11">
        <f t="shared" si="30"/>
        <v>1200</v>
      </c>
      <c r="R47" s="11">
        <f t="shared" si="30"/>
        <v>1280</v>
      </c>
      <c r="S47" s="11">
        <f t="shared" si="30"/>
        <v>1360</v>
      </c>
      <c r="T47" s="11">
        <f t="shared" si="30"/>
        <v>1440</v>
      </c>
      <c r="U47" s="11">
        <f t="shared" si="30"/>
        <v>1520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11"/>
      <c r="B48" s="11"/>
      <c r="C48" s="11"/>
      <c r="D48" s="11"/>
      <c r="E48" s="11"/>
      <c r="F48" s="11"/>
      <c r="G48" s="11"/>
      <c r="H48" s="17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11"/>
      <c r="B49" s="11"/>
      <c r="C49" s="11"/>
      <c r="D49" s="11"/>
      <c r="E49" s="11"/>
      <c r="F49" s="11"/>
      <c r="G49" s="11"/>
      <c r="H49" s="17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11"/>
      <c r="B50" s="11"/>
      <c r="C50" s="11"/>
      <c r="D50" s="11"/>
      <c r="E50" s="11"/>
      <c r="F50" s="11"/>
      <c r="G50" s="11"/>
      <c r="H50" s="17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11"/>
      <c r="B51" s="11"/>
      <c r="C51" s="11"/>
      <c r="D51" s="11"/>
      <c r="E51" s="11"/>
      <c r="F51" s="11"/>
      <c r="G51" s="11"/>
      <c r="H51" s="17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11"/>
      <c r="B52" s="11"/>
      <c r="C52" s="11"/>
      <c r="D52" s="11"/>
      <c r="E52" s="11"/>
      <c r="F52" s="11"/>
      <c r="G52" s="11"/>
      <c r="H52" s="17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11"/>
      <c r="B53" s="11"/>
      <c r="C53" s="11"/>
      <c r="D53" s="11"/>
      <c r="E53" s="11"/>
      <c r="F53" s="11"/>
      <c r="G53" s="11"/>
      <c r="H53" s="17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11"/>
      <c r="B54" s="11"/>
      <c r="C54" s="11"/>
      <c r="D54" s="11"/>
      <c r="E54" s="11"/>
      <c r="F54" s="11"/>
      <c r="G54" s="11"/>
      <c r="H54" s="17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11"/>
      <c r="B55" s="11"/>
      <c r="C55" s="11"/>
      <c r="D55" s="11"/>
      <c r="E55" s="11"/>
      <c r="F55" s="11"/>
      <c r="G55" s="11"/>
      <c r="H55" s="17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11"/>
      <c r="B56" s="11"/>
      <c r="C56" s="11"/>
      <c r="D56" s="11"/>
      <c r="E56" s="11"/>
      <c r="F56" s="11"/>
      <c r="G56" s="11"/>
      <c r="H56" s="17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11"/>
      <c r="B57" s="11"/>
      <c r="C57" s="11"/>
      <c r="D57" s="11"/>
      <c r="E57" s="11"/>
      <c r="F57" s="11"/>
      <c r="G57" s="11"/>
      <c r="H57" s="17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11"/>
      <c r="B58" s="11"/>
      <c r="C58" s="11"/>
      <c r="D58" s="11"/>
      <c r="E58" s="11"/>
      <c r="F58" s="11"/>
      <c r="G58" s="11"/>
      <c r="H58" s="17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11"/>
      <c r="B59" s="11"/>
      <c r="C59" s="11"/>
      <c r="D59" s="11"/>
      <c r="E59" s="11"/>
      <c r="F59" s="11"/>
      <c r="G59" s="11"/>
      <c r="H59" s="17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11"/>
      <c r="B60" s="11"/>
      <c r="C60" s="11"/>
      <c r="D60" s="11"/>
      <c r="E60" s="11"/>
      <c r="F60" s="11"/>
      <c r="G60" s="11"/>
      <c r="H60" s="17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11"/>
      <c r="B61" s="11"/>
      <c r="C61" s="11"/>
      <c r="D61" s="11"/>
      <c r="E61" s="11"/>
      <c r="F61" s="11"/>
      <c r="G61" s="11"/>
      <c r="H61" s="17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11"/>
      <c r="B62" s="11"/>
      <c r="C62" s="11"/>
      <c r="D62" s="11"/>
      <c r="E62" s="11"/>
      <c r="F62" s="11"/>
      <c r="G62" s="11"/>
      <c r="H62" s="17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11"/>
      <c r="B63" s="11"/>
      <c r="C63" s="11"/>
      <c r="D63" s="11"/>
      <c r="E63" s="11"/>
      <c r="F63" s="11"/>
      <c r="G63" s="11"/>
      <c r="H63" s="17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11"/>
      <c r="B64" s="11"/>
      <c r="C64" s="11"/>
      <c r="D64" s="11"/>
      <c r="E64" s="11"/>
      <c r="F64" s="11"/>
      <c r="G64" s="11"/>
      <c r="H64" s="17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11"/>
      <c r="B65" s="11"/>
      <c r="C65" s="11"/>
      <c r="D65" s="11"/>
      <c r="E65" s="11"/>
      <c r="F65" s="11"/>
      <c r="G65" s="11"/>
      <c r="H65" s="17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11"/>
      <c r="B66" s="11"/>
      <c r="C66" s="11"/>
      <c r="D66" s="11"/>
      <c r="E66" s="11"/>
      <c r="F66" s="11"/>
      <c r="G66" s="11"/>
      <c r="H66" s="17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11"/>
      <c r="B67" s="11"/>
      <c r="C67" s="11"/>
      <c r="D67" s="11"/>
      <c r="E67" s="11"/>
      <c r="F67" s="11"/>
      <c r="G67" s="11"/>
      <c r="H67" s="17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11"/>
      <c r="B68" s="11"/>
      <c r="C68" s="11"/>
      <c r="D68" s="11"/>
      <c r="E68" s="11"/>
      <c r="F68" s="11"/>
      <c r="G68" s="11"/>
      <c r="H68" s="17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11"/>
      <c r="B69" s="11"/>
      <c r="C69" s="11"/>
      <c r="D69" s="11"/>
      <c r="E69" s="11"/>
      <c r="F69" s="11"/>
      <c r="G69" s="11"/>
      <c r="H69" s="17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11"/>
      <c r="B70" s="11"/>
      <c r="C70" s="11"/>
      <c r="D70" s="11"/>
      <c r="E70" s="11"/>
      <c r="F70" s="11"/>
      <c r="G70" s="11"/>
      <c r="H70" s="17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11"/>
      <c r="B71" s="11"/>
      <c r="C71" s="11"/>
      <c r="D71" s="11"/>
      <c r="E71" s="11"/>
      <c r="F71" s="11"/>
      <c r="G71" s="11"/>
      <c r="H71" s="17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11"/>
      <c r="B72" s="11"/>
      <c r="C72" s="11"/>
      <c r="D72" s="11"/>
      <c r="E72" s="11"/>
      <c r="F72" s="11"/>
      <c r="G72" s="11"/>
      <c r="H72" s="17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11"/>
      <c r="B73" s="11"/>
      <c r="C73" s="11"/>
      <c r="D73" s="11"/>
      <c r="E73" s="11"/>
      <c r="F73" s="11"/>
      <c r="G73" s="11"/>
      <c r="H73" s="17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11"/>
      <c r="B74" s="11"/>
      <c r="C74" s="11"/>
      <c r="D74" s="11"/>
      <c r="E74" s="11"/>
      <c r="F74" s="11"/>
      <c r="G74" s="11"/>
      <c r="H74" s="17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11"/>
      <c r="B75" s="11"/>
      <c r="C75" s="11"/>
      <c r="D75" s="11"/>
      <c r="E75" s="11"/>
      <c r="F75" s="11"/>
      <c r="G75" s="11"/>
      <c r="H75" s="17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11"/>
      <c r="B76" s="11"/>
      <c r="C76" s="11"/>
      <c r="D76" s="11"/>
      <c r="E76" s="11"/>
      <c r="F76" s="11"/>
      <c r="G76" s="11"/>
      <c r="H76" s="17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11"/>
      <c r="B77" s="11"/>
      <c r="C77" s="11"/>
      <c r="D77" s="11"/>
      <c r="E77" s="11"/>
      <c r="F77" s="11"/>
      <c r="G77" s="11"/>
      <c r="H77" s="17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11"/>
      <c r="B78" s="11"/>
      <c r="C78" s="11"/>
      <c r="D78" s="11"/>
      <c r="E78" s="11"/>
      <c r="F78" s="11"/>
      <c r="G78" s="11"/>
      <c r="H78" s="17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11"/>
      <c r="B79" s="11"/>
      <c r="C79" s="11"/>
      <c r="D79" s="11"/>
      <c r="E79" s="11"/>
      <c r="F79" s="11"/>
      <c r="G79" s="11"/>
      <c r="H79" s="17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11"/>
      <c r="B80" s="11"/>
      <c r="C80" s="11"/>
      <c r="D80" s="11"/>
      <c r="E80" s="11"/>
      <c r="F80" s="11"/>
      <c r="G80" s="11"/>
      <c r="H80" s="17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11"/>
      <c r="B81" s="11"/>
      <c r="C81" s="11"/>
      <c r="D81" s="11"/>
      <c r="E81" s="11"/>
      <c r="F81" s="11"/>
      <c r="G81" s="11"/>
      <c r="H81" s="17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11"/>
      <c r="B82" s="11"/>
      <c r="C82" s="11"/>
      <c r="D82" s="11"/>
      <c r="E82" s="11"/>
      <c r="F82" s="11"/>
      <c r="G82" s="11"/>
      <c r="H82" s="17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11"/>
      <c r="B83" s="11"/>
      <c r="C83" s="11"/>
      <c r="D83" s="11"/>
      <c r="E83" s="11"/>
      <c r="F83" s="11"/>
      <c r="G83" s="11"/>
      <c r="H83" s="17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11"/>
      <c r="B84" s="11"/>
      <c r="C84" s="11"/>
      <c r="D84" s="11"/>
      <c r="E84" s="11"/>
      <c r="F84" s="11"/>
      <c r="G84" s="11"/>
      <c r="H84" s="17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11"/>
      <c r="B85" s="11"/>
      <c r="C85" s="11"/>
      <c r="D85" s="11"/>
      <c r="E85" s="11"/>
      <c r="F85" s="11"/>
      <c r="G85" s="11"/>
      <c r="H85" s="17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11"/>
      <c r="B86" s="11"/>
      <c r="C86" s="11"/>
      <c r="D86" s="11"/>
      <c r="E86" s="11"/>
      <c r="F86" s="11"/>
      <c r="G86" s="11"/>
      <c r="H86" s="17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11"/>
      <c r="B87" s="11"/>
      <c r="C87" s="11"/>
      <c r="D87" s="11"/>
      <c r="E87" s="11"/>
      <c r="F87" s="11"/>
      <c r="G87" s="11"/>
      <c r="H87" s="17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11"/>
      <c r="B88" s="11"/>
      <c r="C88" s="11"/>
      <c r="D88" s="11"/>
      <c r="E88" s="11"/>
      <c r="F88" s="11"/>
      <c r="G88" s="11"/>
      <c r="H88" s="17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11"/>
      <c r="B89" s="11"/>
      <c r="C89" s="11"/>
      <c r="D89" s="11"/>
      <c r="E89" s="11"/>
      <c r="F89" s="11"/>
      <c r="G89" s="11"/>
      <c r="H89" s="17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11"/>
      <c r="B90" s="11"/>
      <c r="C90" s="11"/>
      <c r="D90" s="11"/>
      <c r="E90" s="11"/>
      <c r="F90" s="11"/>
      <c r="G90" s="11"/>
      <c r="H90" s="17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11"/>
      <c r="B91" s="11"/>
      <c r="C91" s="11"/>
      <c r="D91" s="11"/>
      <c r="E91" s="11"/>
      <c r="F91" s="11"/>
      <c r="G91" s="11"/>
      <c r="H91" s="17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11"/>
      <c r="B92" s="11"/>
      <c r="C92" s="11"/>
      <c r="D92" s="11"/>
      <c r="E92" s="11"/>
      <c r="F92" s="11"/>
      <c r="G92" s="11"/>
      <c r="H92" s="17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11"/>
      <c r="B93" s="11"/>
      <c r="C93" s="11"/>
      <c r="D93" s="11"/>
      <c r="E93" s="11"/>
      <c r="F93" s="11"/>
      <c r="G93" s="11"/>
      <c r="H93" s="17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11"/>
      <c r="B94" s="11"/>
      <c r="C94" s="11"/>
      <c r="D94" s="11"/>
      <c r="E94" s="11"/>
      <c r="F94" s="11"/>
      <c r="G94" s="11"/>
      <c r="H94" s="17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11"/>
      <c r="B95" s="11"/>
      <c r="C95" s="11"/>
      <c r="D95" s="11"/>
      <c r="E95" s="11"/>
      <c r="F95" s="11"/>
      <c r="G95" s="11"/>
      <c r="H95" s="17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11"/>
      <c r="B96" s="11"/>
      <c r="C96" s="11"/>
      <c r="D96" s="11"/>
      <c r="E96" s="11"/>
      <c r="F96" s="11"/>
      <c r="G96" s="11"/>
      <c r="H96" s="17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11"/>
      <c r="B97" s="11"/>
      <c r="C97" s="11"/>
      <c r="D97" s="11"/>
      <c r="E97" s="11"/>
      <c r="F97" s="11"/>
      <c r="G97" s="11"/>
      <c r="H97" s="17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11"/>
      <c r="B98" s="11"/>
      <c r="C98" s="11"/>
      <c r="D98" s="11"/>
      <c r="E98" s="11"/>
      <c r="F98" s="11"/>
      <c r="G98" s="11"/>
      <c r="H98" s="17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11"/>
      <c r="B99" s="11"/>
      <c r="C99" s="11"/>
      <c r="D99" s="11"/>
      <c r="E99" s="11"/>
      <c r="F99" s="11"/>
      <c r="G99" s="11"/>
      <c r="H99" s="17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11"/>
      <c r="B100" s="11"/>
      <c r="C100" s="11"/>
      <c r="D100" s="11"/>
      <c r="E100" s="11"/>
      <c r="F100" s="11"/>
      <c r="G100" s="11"/>
      <c r="H100" s="17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11"/>
      <c r="B101" s="11"/>
      <c r="C101" s="11"/>
      <c r="D101" s="11"/>
      <c r="E101" s="11"/>
      <c r="F101" s="11"/>
      <c r="G101" s="11"/>
      <c r="H101" s="17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11"/>
      <c r="B102" s="11"/>
      <c r="C102" s="11"/>
      <c r="D102" s="11"/>
      <c r="E102" s="11"/>
      <c r="F102" s="11"/>
      <c r="G102" s="11"/>
      <c r="H102" s="17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11"/>
      <c r="B103" s="11"/>
      <c r="C103" s="11"/>
      <c r="D103" s="11"/>
      <c r="E103" s="11"/>
      <c r="F103" s="11"/>
      <c r="G103" s="11"/>
      <c r="H103" s="17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11"/>
      <c r="B104" s="11"/>
      <c r="C104" s="11"/>
      <c r="D104" s="11"/>
      <c r="E104" s="11"/>
      <c r="F104" s="11"/>
      <c r="G104" s="11"/>
      <c r="H104" s="17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11"/>
      <c r="B105" s="11"/>
      <c r="C105" s="11"/>
      <c r="D105" s="11"/>
      <c r="E105" s="11"/>
      <c r="F105" s="11"/>
      <c r="G105" s="11"/>
      <c r="H105" s="17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11"/>
      <c r="B106" s="11"/>
      <c r="C106" s="11"/>
      <c r="D106" s="11"/>
      <c r="E106" s="11"/>
      <c r="F106" s="11"/>
      <c r="G106" s="11"/>
      <c r="H106" s="17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11"/>
      <c r="B107" s="11"/>
      <c r="C107" s="11"/>
      <c r="D107" s="11"/>
      <c r="E107" s="11"/>
      <c r="F107" s="11"/>
      <c r="G107" s="11"/>
      <c r="H107" s="17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11"/>
      <c r="B108" s="11"/>
      <c r="C108" s="11"/>
      <c r="D108" s="11"/>
      <c r="E108" s="11"/>
      <c r="F108" s="11"/>
      <c r="G108" s="11"/>
      <c r="H108" s="17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11"/>
      <c r="B109" s="11"/>
      <c r="C109" s="11"/>
      <c r="D109" s="11"/>
      <c r="E109" s="11"/>
      <c r="F109" s="11"/>
      <c r="G109" s="11"/>
      <c r="H109" s="17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11"/>
      <c r="B110" s="11"/>
      <c r="C110" s="11"/>
      <c r="D110" s="11"/>
      <c r="E110" s="11"/>
      <c r="F110" s="11"/>
      <c r="G110" s="11"/>
      <c r="H110" s="17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11"/>
      <c r="B111" s="11"/>
      <c r="C111" s="11"/>
      <c r="D111" s="11"/>
      <c r="E111" s="11"/>
      <c r="F111" s="11"/>
      <c r="G111" s="11"/>
      <c r="H111" s="17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11"/>
      <c r="B112" s="11"/>
      <c r="C112" s="11"/>
      <c r="D112" s="11"/>
      <c r="E112" s="11"/>
      <c r="F112" s="11"/>
      <c r="G112" s="11"/>
      <c r="H112" s="17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11"/>
      <c r="B113" s="11"/>
      <c r="C113" s="11"/>
      <c r="D113" s="11"/>
      <c r="E113" s="11"/>
      <c r="F113" s="11"/>
      <c r="G113" s="11"/>
      <c r="H113" s="17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11"/>
      <c r="B114" s="11"/>
      <c r="C114" s="11"/>
      <c r="D114" s="11"/>
      <c r="E114" s="11"/>
      <c r="F114" s="11"/>
      <c r="G114" s="11"/>
      <c r="H114" s="17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11"/>
      <c r="B115" s="11"/>
      <c r="C115" s="11"/>
      <c r="D115" s="11"/>
      <c r="E115" s="11"/>
      <c r="F115" s="11"/>
      <c r="G115" s="11"/>
      <c r="H115" s="17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11"/>
      <c r="B116" s="11"/>
      <c r="C116" s="11"/>
      <c r="D116" s="11"/>
      <c r="E116" s="11"/>
      <c r="F116" s="11"/>
      <c r="G116" s="11"/>
      <c r="H116" s="17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11"/>
      <c r="B117" s="11"/>
      <c r="C117" s="11"/>
      <c r="D117" s="11"/>
      <c r="E117" s="11"/>
      <c r="F117" s="11"/>
      <c r="G117" s="11"/>
      <c r="H117" s="17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11"/>
      <c r="B118" s="11"/>
      <c r="C118" s="11"/>
      <c r="D118" s="11"/>
      <c r="E118" s="11"/>
      <c r="F118" s="11"/>
      <c r="G118" s="11"/>
      <c r="H118" s="17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11"/>
      <c r="B119" s="11"/>
      <c r="C119" s="11"/>
      <c r="D119" s="11"/>
      <c r="E119" s="11"/>
      <c r="F119" s="11"/>
      <c r="G119" s="11"/>
      <c r="H119" s="17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11"/>
      <c r="B120" s="11"/>
      <c r="C120" s="11"/>
      <c r="D120" s="11"/>
      <c r="E120" s="11"/>
      <c r="F120" s="11"/>
      <c r="G120" s="11"/>
      <c r="H120" s="17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11"/>
      <c r="B121" s="11"/>
      <c r="C121" s="11"/>
      <c r="D121" s="11"/>
      <c r="E121" s="11"/>
      <c r="F121" s="11"/>
      <c r="G121" s="11"/>
      <c r="H121" s="17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11"/>
      <c r="B122" s="11"/>
      <c r="C122" s="11"/>
      <c r="D122" s="11"/>
      <c r="E122" s="11"/>
      <c r="F122" s="11"/>
      <c r="G122" s="11"/>
      <c r="H122" s="17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11"/>
      <c r="B123" s="11"/>
      <c r="C123" s="11"/>
      <c r="D123" s="11"/>
      <c r="E123" s="11"/>
      <c r="F123" s="11"/>
      <c r="G123" s="11"/>
      <c r="H123" s="17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11"/>
      <c r="B124" s="11"/>
      <c r="C124" s="11"/>
      <c r="D124" s="11"/>
      <c r="E124" s="11"/>
      <c r="F124" s="11"/>
      <c r="G124" s="11"/>
      <c r="H124" s="17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11"/>
      <c r="B125" s="11"/>
      <c r="C125" s="11"/>
      <c r="D125" s="11"/>
      <c r="E125" s="11"/>
      <c r="F125" s="11"/>
      <c r="G125" s="11"/>
      <c r="H125" s="17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11"/>
      <c r="B126" s="11"/>
      <c r="C126" s="11"/>
      <c r="D126" s="11"/>
      <c r="E126" s="11"/>
      <c r="F126" s="11"/>
      <c r="G126" s="11"/>
      <c r="H126" s="17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11"/>
      <c r="B127" s="11"/>
      <c r="C127" s="11"/>
      <c r="D127" s="11"/>
      <c r="E127" s="11"/>
      <c r="F127" s="11"/>
      <c r="G127" s="11"/>
      <c r="H127" s="17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11"/>
      <c r="B128" s="11"/>
      <c r="C128" s="11"/>
      <c r="D128" s="11"/>
      <c r="E128" s="11"/>
      <c r="F128" s="11"/>
      <c r="G128" s="11"/>
      <c r="H128" s="17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11"/>
      <c r="B129" s="11"/>
      <c r="C129" s="11"/>
      <c r="D129" s="11"/>
      <c r="E129" s="11"/>
      <c r="F129" s="11"/>
      <c r="G129" s="11"/>
      <c r="H129" s="17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11"/>
      <c r="B130" s="11"/>
      <c r="C130" s="11"/>
      <c r="D130" s="11"/>
      <c r="E130" s="11"/>
      <c r="F130" s="11"/>
      <c r="G130" s="11"/>
      <c r="H130" s="17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11"/>
      <c r="B131" s="11"/>
      <c r="C131" s="11"/>
      <c r="D131" s="11"/>
      <c r="E131" s="11"/>
      <c r="F131" s="11"/>
      <c r="G131" s="11"/>
      <c r="H131" s="17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11"/>
      <c r="B132" s="11"/>
      <c r="C132" s="11"/>
      <c r="D132" s="11"/>
      <c r="E132" s="11"/>
      <c r="F132" s="11"/>
      <c r="G132" s="11"/>
      <c r="H132" s="17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11"/>
      <c r="B133" s="11"/>
      <c r="C133" s="11"/>
      <c r="D133" s="11"/>
      <c r="E133" s="11"/>
      <c r="F133" s="11"/>
      <c r="G133" s="11"/>
      <c r="H133" s="17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11"/>
      <c r="B134" s="11"/>
      <c r="C134" s="11"/>
      <c r="D134" s="11"/>
      <c r="E134" s="11"/>
      <c r="F134" s="11"/>
      <c r="G134" s="11"/>
      <c r="H134" s="17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11"/>
      <c r="B135" s="11"/>
      <c r="C135" s="11"/>
      <c r="D135" s="11"/>
      <c r="E135" s="11"/>
      <c r="F135" s="11"/>
      <c r="G135" s="11"/>
      <c r="H135" s="17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11"/>
      <c r="B136" s="11"/>
      <c r="C136" s="11"/>
      <c r="D136" s="11"/>
      <c r="E136" s="11"/>
      <c r="F136" s="11"/>
      <c r="G136" s="11"/>
      <c r="H136" s="17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11"/>
      <c r="B137" s="11"/>
      <c r="C137" s="11"/>
      <c r="D137" s="11"/>
      <c r="E137" s="11"/>
      <c r="F137" s="11"/>
      <c r="G137" s="11"/>
      <c r="H137" s="17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11"/>
      <c r="B138" s="11"/>
      <c r="C138" s="11"/>
      <c r="D138" s="11"/>
      <c r="E138" s="11"/>
      <c r="F138" s="11"/>
      <c r="G138" s="11"/>
      <c r="H138" s="17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11"/>
      <c r="B139" s="11"/>
      <c r="C139" s="11"/>
      <c r="D139" s="11"/>
      <c r="E139" s="11"/>
      <c r="F139" s="11"/>
      <c r="G139" s="11"/>
      <c r="H139" s="17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11"/>
      <c r="C140" s="11"/>
      <c r="D140" s="11"/>
      <c r="E140" s="11"/>
      <c r="F140" s="11"/>
      <c r="G140" s="11"/>
      <c r="H140" s="17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11"/>
      <c r="B141" s="11"/>
      <c r="C141" s="11"/>
      <c r="D141" s="11"/>
      <c r="E141" s="11"/>
      <c r="F141" s="11"/>
      <c r="G141" s="11"/>
      <c r="H141" s="17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11"/>
      <c r="B142" s="11"/>
      <c r="C142" s="11"/>
      <c r="D142" s="11"/>
      <c r="E142" s="11"/>
      <c r="F142" s="11"/>
      <c r="G142" s="11"/>
      <c r="H142" s="17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11"/>
      <c r="B143" s="11"/>
      <c r="C143" s="11"/>
      <c r="D143" s="11"/>
      <c r="E143" s="11"/>
      <c r="F143" s="11"/>
      <c r="G143" s="11"/>
      <c r="H143" s="17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11"/>
      <c r="B144" s="11"/>
      <c r="C144" s="11"/>
      <c r="D144" s="11"/>
      <c r="E144" s="11"/>
      <c r="F144" s="11"/>
      <c r="G144" s="11"/>
      <c r="H144" s="17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11"/>
      <c r="B145" s="11"/>
      <c r="C145" s="11"/>
      <c r="D145" s="11"/>
      <c r="E145" s="11"/>
      <c r="F145" s="11"/>
      <c r="G145" s="11"/>
      <c r="H145" s="17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11"/>
      <c r="B146" s="11"/>
      <c r="C146" s="11"/>
      <c r="D146" s="11"/>
      <c r="E146" s="11"/>
      <c r="F146" s="11"/>
      <c r="G146" s="11"/>
      <c r="H146" s="17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11"/>
      <c r="B147" s="11"/>
      <c r="C147" s="11"/>
      <c r="D147" s="11"/>
      <c r="E147" s="11"/>
      <c r="F147" s="11"/>
      <c r="G147" s="11"/>
      <c r="H147" s="17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11"/>
      <c r="B148" s="11"/>
      <c r="C148" s="11"/>
      <c r="D148" s="11"/>
      <c r="E148" s="11"/>
      <c r="F148" s="11"/>
      <c r="G148" s="11"/>
      <c r="H148" s="17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11"/>
      <c r="B149" s="11"/>
      <c r="C149" s="11"/>
      <c r="D149" s="11"/>
      <c r="E149" s="11"/>
      <c r="F149" s="11"/>
      <c r="G149" s="11"/>
      <c r="H149" s="17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11"/>
      <c r="B150" s="11"/>
      <c r="C150" s="11"/>
      <c r="D150" s="11"/>
      <c r="E150" s="11"/>
      <c r="F150" s="11"/>
      <c r="G150" s="11"/>
      <c r="H150" s="17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11"/>
      <c r="B151" s="11"/>
      <c r="C151" s="11"/>
      <c r="D151" s="11"/>
      <c r="E151" s="11"/>
      <c r="F151" s="11"/>
      <c r="G151" s="11"/>
      <c r="H151" s="17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11"/>
      <c r="B152" s="11"/>
      <c r="C152" s="11"/>
      <c r="D152" s="11"/>
      <c r="E152" s="11"/>
      <c r="F152" s="11"/>
      <c r="G152" s="11"/>
      <c r="H152" s="17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11"/>
      <c r="B153" s="11"/>
      <c r="C153" s="11"/>
      <c r="D153" s="11"/>
      <c r="E153" s="11"/>
      <c r="F153" s="11"/>
      <c r="G153" s="11"/>
      <c r="H153" s="17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11"/>
      <c r="B154" s="11"/>
      <c r="C154" s="11"/>
      <c r="D154" s="11"/>
      <c r="E154" s="11"/>
      <c r="F154" s="11"/>
      <c r="G154" s="11"/>
      <c r="H154" s="17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11"/>
      <c r="B155" s="11"/>
      <c r="C155" s="11"/>
      <c r="D155" s="11"/>
      <c r="E155" s="11"/>
      <c r="F155" s="11"/>
      <c r="G155" s="11"/>
      <c r="H155" s="17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11"/>
      <c r="B156" s="11"/>
      <c r="C156" s="11"/>
      <c r="D156" s="11"/>
      <c r="E156" s="11"/>
      <c r="F156" s="11"/>
      <c r="G156" s="11"/>
      <c r="H156" s="17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11"/>
      <c r="B157" s="11"/>
      <c r="C157" s="11"/>
      <c r="D157" s="11"/>
      <c r="E157" s="11"/>
      <c r="F157" s="11"/>
      <c r="G157" s="11"/>
      <c r="H157" s="17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11"/>
      <c r="B158" s="11"/>
      <c r="C158" s="11"/>
      <c r="D158" s="11"/>
      <c r="E158" s="11"/>
      <c r="F158" s="11"/>
      <c r="G158" s="11"/>
      <c r="H158" s="17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11"/>
      <c r="B159" s="11"/>
      <c r="C159" s="11"/>
      <c r="D159" s="11"/>
      <c r="E159" s="11"/>
      <c r="F159" s="11"/>
      <c r="G159" s="11"/>
      <c r="H159" s="17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11"/>
      <c r="B160" s="11"/>
      <c r="C160" s="11"/>
      <c r="D160" s="11"/>
      <c r="E160" s="11"/>
      <c r="F160" s="11"/>
      <c r="G160" s="11"/>
      <c r="H160" s="17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11"/>
      <c r="B161" s="11"/>
      <c r="C161" s="11"/>
      <c r="D161" s="11"/>
      <c r="E161" s="11"/>
      <c r="F161" s="11"/>
      <c r="G161" s="11"/>
      <c r="H161" s="17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11"/>
      <c r="B162" s="11"/>
      <c r="C162" s="11"/>
      <c r="D162" s="11"/>
      <c r="E162" s="11"/>
      <c r="F162" s="11"/>
      <c r="G162" s="11"/>
      <c r="H162" s="17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11"/>
      <c r="B163" s="11"/>
      <c r="C163" s="11"/>
      <c r="D163" s="11"/>
      <c r="E163" s="11"/>
      <c r="F163" s="11"/>
      <c r="G163" s="11"/>
      <c r="H163" s="17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11"/>
      <c r="B164" s="11"/>
      <c r="C164" s="11"/>
      <c r="D164" s="11"/>
      <c r="E164" s="11"/>
      <c r="F164" s="11"/>
      <c r="G164" s="11"/>
      <c r="H164" s="17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11"/>
      <c r="B165" s="11"/>
      <c r="C165" s="11"/>
      <c r="D165" s="11"/>
      <c r="E165" s="11"/>
      <c r="F165" s="11"/>
      <c r="G165" s="11"/>
      <c r="H165" s="17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11"/>
      <c r="B166" s="11"/>
      <c r="C166" s="11"/>
      <c r="D166" s="11"/>
      <c r="E166" s="11"/>
      <c r="F166" s="11"/>
      <c r="G166" s="11"/>
      <c r="H166" s="17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11"/>
      <c r="B167" s="11"/>
      <c r="C167" s="11"/>
      <c r="D167" s="11"/>
      <c r="E167" s="11"/>
      <c r="F167" s="11"/>
      <c r="G167" s="11"/>
      <c r="H167" s="17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11"/>
      <c r="B168" s="11"/>
      <c r="C168" s="11"/>
      <c r="D168" s="11"/>
      <c r="E168" s="11"/>
      <c r="F168" s="11"/>
      <c r="G168" s="11"/>
      <c r="H168" s="17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11"/>
      <c r="B169" s="11"/>
      <c r="C169" s="11"/>
      <c r="D169" s="11"/>
      <c r="E169" s="11"/>
      <c r="F169" s="11"/>
      <c r="G169" s="11"/>
      <c r="H169" s="17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11"/>
      <c r="B170" s="11"/>
      <c r="C170" s="11"/>
      <c r="D170" s="11"/>
      <c r="E170" s="11"/>
      <c r="F170" s="11"/>
      <c r="G170" s="11"/>
      <c r="H170" s="17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11"/>
      <c r="B171" s="11"/>
      <c r="C171" s="11"/>
      <c r="D171" s="11"/>
      <c r="E171" s="11"/>
      <c r="F171" s="11"/>
      <c r="G171" s="11"/>
      <c r="H171" s="17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11"/>
      <c r="B172" s="11"/>
      <c r="C172" s="11"/>
      <c r="D172" s="11"/>
      <c r="E172" s="11"/>
      <c r="F172" s="11"/>
      <c r="G172" s="11"/>
      <c r="H172" s="17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11"/>
      <c r="B173" s="11"/>
      <c r="C173" s="11"/>
      <c r="D173" s="11"/>
      <c r="E173" s="11"/>
      <c r="F173" s="11"/>
      <c r="G173" s="11"/>
      <c r="H173" s="17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11"/>
      <c r="B174" s="11"/>
      <c r="C174" s="11"/>
      <c r="D174" s="11"/>
      <c r="E174" s="11"/>
      <c r="F174" s="11"/>
      <c r="G174" s="11"/>
      <c r="H174" s="17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11"/>
      <c r="B175" s="11"/>
      <c r="C175" s="11"/>
      <c r="D175" s="11"/>
      <c r="E175" s="11"/>
      <c r="F175" s="11"/>
      <c r="G175" s="11"/>
      <c r="H175" s="17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11"/>
      <c r="B176" s="11"/>
      <c r="C176" s="11"/>
      <c r="D176" s="11"/>
      <c r="E176" s="11"/>
      <c r="F176" s="11"/>
      <c r="G176" s="11"/>
      <c r="H176" s="17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11"/>
      <c r="B177" s="11"/>
      <c r="C177" s="11"/>
      <c r="D177" s="11"/>
      <c r="E177" s="11"/>
      <c r="F177" s="11"/>
      <c r="G177" s="11"/>
      <c r="H177" s="17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11"/>
      <c r="B178" s="11"/>
      <c r="C178" s="11"/>
      <c r="D178" s="11"/>
      <c r="E178" s="11"/>
      <c r="F178" s="11"/>
      <c r="G178" s="11"/>
      <c r="H178" s="17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11"/>
      <c r="B179" s="11"/>
      <c r="C179" s="11"/>
      <c r="D179" s="11"/>
      <c r="E179" s="11"/>
      <c r="F179" s="11"/>
      <c r="G179" s="11"/>
      <c r="H179" s="17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11"/>
      <c r="B180" s="11"/>
      <c r="C180" s="11"/>
      <c r="D180" s="11"/>
      <c r="E180" s="11"/>
      <c r="F180" s="11"/>
      <c r="G180" s="11"/>
      <c r="H180" s="17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11"/>
      <c r="B181" s="11"/>
      <c r="C181" s="11"/>
      <c r="D181" s="11"/>
      <c r="E181" s="11"/>
      <c r="F181" s="11"/>
      <c r="G181" s="11"/>
      <c r="H181" s="17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11"/>
      <c r="B182" s="11"/>
      <c r="C182" s="11"/>
      <c r="D182" s="11"/>
      <c r="E182" s="11"/>
      <c r="F182" s="11"/>
      <c r="G182" s="11"/>
      <c r="H182" s="17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11"/>
      <c r="B183" s="11"/>
      <c r="C183" s="11"/>
      <c r="D183" s="11"/>
      <c r="E183" s="11"/>
      <c r="F183" s="11"/>
      <c r="G183" s="11"/>
      <c r="H183" s="17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11"/>
      <c r="B184" s="11"/>
      <c r="C184" s="11"/>
      <c r="D184" s="11"/>
      <c r="E184" s="11"/>
      <c r="F184" s="11"/>
      <c r="G184" s="11"/>
      <c r="H184" s="17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11"/>
      <c r="B185" s="11"/>
      <c r="C185" s="11"/>
      <c r="D185" s="11"/>
      <c r="E185" s="11"/>
      <c r="F185" s="11"/>
      <c r="G185" s="11"/>
      <c r="H185" s="17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11"/>
      <c r="B186" s="11"/>
      <c r="C186" s="11"/>
      <c r="D186" s="11"/>
      <c r="E186" s="11"/>
      <c r="F186" s="11"/>
      <c r="G186" s="11"/>
      <c r="H186" s="17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11"/>
      <c r="B187" s="11"/>
      <c r="C187" s="11"/>
      <c r="D187" s="11"/>
      <c r="E187" s="11"/>
      <c r="F187" s="11"/>
      <c r="G187" s="11"/>
      <c r="H187" s="17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11"/>
      <c r="B188" s="11"/>
      <c r="C188" s="11"/>
      <c r="D188" s="11"/>
      <c r="E188" s="11"/>
      <c r="F188" s="11"/>
      <c r="G188" s="11"/>
      <c r="H188" s="17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11"/>
      <c r="B189" s="11"/>
      <c r="C189" s="11"/>
      <c r="D189" s="11"/>
      <c r="E189" s="11"/>
      <c r="F189" s="11"/>
      <c r="G189" s="11"/>
      <c r="H189" s="17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11"/>
      <c r="B190" s="11"/>
      <c r="C190" s="11"/>
      <c r="D190" s="11"/>
      <c r="E190" s="11"/>
      <c r="F190" s="11"/>
      <c r="G190" s="11"/>
      <c r="H190" s="17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11"/>
      <c r="B191" s="11"/>
      <c r="C191" s="11"/>
      <c r="D191" s="11"/>
      <c r="E191" s="11"/>
      <c r="F191" s="11"/>
      <c r="G191" s="11"/>
      <c r="H191" s="17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11"/>
      <c r="B192" s="11"/>
      <c r="C192" s="11"/>
      <c r="D192" s="11"/>
      <c r="E192" s="11"/>
      <c r="F192" s="11"/>
      <c r="G192" s="11"/>
      <c r="H192" s="17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11"/>
      <c r="B193" s="11"/>
      <c r="C193" s="11"/>
      <c r="D193" s="11"/>
      <c r="E193" s="11"/>
      <c r="F193" s="11"/>
      <c r="G193" s="11"/>
      <c r="H193" s="17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11"/>
      <c r="B194" s="11"/>
      <c r="C194" s="11"/>
      <c r="D194" s="11"/>
      <c r="E194" s="11"/>
      <c r="F194" s="11"/>
      <c r="G194" s="11"/>
      <c r="H194" s="17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11"/>
      <c r="B195" s="11"/>
      <c r="C195" s="11"/>
      <c r="D195" s="11"/>
      <c r="E195" s="11"/>
      <c r="F195" s="11"/>
      <c r="G195" s="11"/>
      <c r="H195" s="17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11"/>
      <c r="B196" s="11"/>
      <c r="C196" s="11"/>
      <c r="D196" s="11"/>
      <c r="E196" s="11"/>
      <c r="F196" s="11"/>
      <c r="G196" s="11"/>
      <c r="H196" s="17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11"/>
      <c r="B197" s="11"/>
      <c r="C197" s="11"/>
      <c r="D197" s="11"/>
      <c r="E197" s="11"/>
      <c r="F197" s="11"/>
      <c r="G197" s="11"/>
      <c r="H197" s="17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11"/>
      <c r="B198" s="11"/>
      <c r="C198" s="11"/>
      <c r="D198" s="11"/>
      <c r="E198" s="11"/>
      <c r="F198" s="11"/>
      <c r="G198" s="11"/>
      <c r="H198" s="17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11"/>
      <c r="B199" s="11"/>
      <c r="C199" s="11"/>
      <c r="D199" s="11"/>
      <c r="E199" s="11"/>
      <c r="F199" s="11"/>
      <c r="G199" s="11"/>
      <c r="H199" s="17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11"/>
      <c r="B200" s="11"/>
      <c r="C200" s="11"/>
      <c r="D200" s="11"/>
      <c r="E200" s="11"/>
      <c r="F200" s="11"/>
      <c r="G200" s="11"/>
      <c r="H200" s="17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11"/>
      <c r="B201" s="11"/>
      <c r="C201" s="11"/>
      <c r="D201" s="11"/>
      <c r="E201" s="11"/>
      <c r="F201" s="11"/>
      <c r="G201" s="11"/>
      <c r="H201" s="17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11"/>
      <c r="B202" s="11"/>
      <c r="C202" s="11"/>
      <c r="D202" s="11"/>
      <c r="E202" s="11"/>
      <c r="F202" s="11"/>
      <c r="G202" s="11"/>
      <c r="H202" s="17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11"/>
      <c r="B203" s="11"/>
      <c r="C203" s="11"/>
      <c r="D203" s="11"/>
      <c r="E203" s="11"/>
      <c r="F203" s="11"/>
      <c r="G203" s="11"/>
      <c r="H203" s="17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11"/>
      <c r="B204" s="11"/>
      <c r="C204" s="11"/>
      <c r="D204" s="11"/>
      <c r="E204" s="11"/>
      <c r="F204" s="11"/>
      <c r="G204" s="11"/>
      <c r="H204" s="17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11"/>
      <c r="B205" s="11"/>
      <c r="C205" s="11"/>
      <c r="D205" s="11"/>
      <c r="E205" s="11"/>
      <c r="F205" s="11"/>
      <c r="G205" s="11"/>
      <c r="H205" s="17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11"/>
      <c r="B206" s="11"/>
      <c r="C206" s="11"/>
      <c r="D206" s="11"/>
      <c r="E206" s="11"/>
      <c r="F206" s="11"/>
      <c r="G206" s="11"/>
      <c r="H206" s="17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11"/>
      <c r="B207" s="11"/>
      <c r="C207" s="11"/>
      <c r="D207" s="11"/>
      <c r="E207" s="11"/>
      <c r="F207" s="11"/>
      <c r="G207" s="11"/>
      <c r="H207" s="17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11"/>
      <c r="B208" s="11"/>
      <c r="C208" s="11"/>
      <c r="D208" s="11"/>
      <c r="E208" s="11"/>
      <c r="F208" s="11"/>
      <c r="G208" s="11"/>
      <c r="H208" s="17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11"/>
      <c r="B209" s="11"/>
      <c r="C209" s="11"/>
      <c r="D209" s="11"/>
      <c r="E209" s="11"/>
      <c r="F209" s="11"/>
      <c r="G209" s="11"/>
      <c r="H209" s="17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11"/>
      <c r="B210" s="11"/>
      <c r="C210" s="11"/>
      <c r="D210" s="11"/>
      <c r="E210" s="11"/>
      <c r="F210" s="11"/>
      <c r="G210" s="11"/>
      <c r="H210" s="17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17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17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17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17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17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17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17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1"/>
      <c r="D218" s="11"/>
      <c r="E218" s="11"/>
      <c r="F218" s="11"/>
      <c r="G218" s="11"/>
      <c r="H218" s="17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17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17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17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17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17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7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7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7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7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7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7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7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1"/>
      <c r="D231" s="11"/>
      <c r="E231" s="11"/>
      <c r="F231" s="11"/>
      <c r="G231" s="11"/>
      <c r="H231" s="17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7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7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7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7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7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7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7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7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7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7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7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7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7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7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7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7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7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7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7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7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7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7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7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7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7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7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7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7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7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7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7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7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7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7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7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7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7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7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7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7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7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7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7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7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7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7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7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7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7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7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7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7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7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7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7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7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7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7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7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7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7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7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7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7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7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7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7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7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7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7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7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7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7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7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7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7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7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7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7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7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7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7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7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7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7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7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7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7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7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7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7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7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7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7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7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7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7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7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7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7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7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7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7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7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7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7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7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7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7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7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7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7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7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7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7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7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7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7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7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7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7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7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7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7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7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7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7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7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7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7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7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7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7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7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7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7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7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7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7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7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7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7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7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7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7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7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7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7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7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7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7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7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7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7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7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7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7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7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7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7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7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7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7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7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7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7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7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7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7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7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7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7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7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7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7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7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7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7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7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7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7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7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7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7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7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7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7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7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7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7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7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7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7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7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7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7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7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7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7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7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7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7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7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7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7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7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7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7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7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7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7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7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7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7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7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7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7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7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7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7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7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7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7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7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7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7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7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7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7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7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7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7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7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7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7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7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7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7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7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7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7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7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7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7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7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7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7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7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7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7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7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7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7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7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7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7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7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7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7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7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7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7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7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7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7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7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7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7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7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7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7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7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7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7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7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7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7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7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7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7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7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7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7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7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7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7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7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7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7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7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7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7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7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7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7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7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7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7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7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7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7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7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7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7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7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7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7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7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7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7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7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7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7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7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7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7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7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7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7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7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7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7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7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7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7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7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7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7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7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7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7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7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7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7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7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7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7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7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7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7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7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7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7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7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7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7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7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7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7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7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7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7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7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7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7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7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7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7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7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7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7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7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7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7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7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7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7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7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7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7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7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7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7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7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7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7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7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7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7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7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7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7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7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7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7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7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7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7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7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7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7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7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7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7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7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7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7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7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7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7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7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7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7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7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7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7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7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7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7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7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7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7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7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7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7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7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7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7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7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7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7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7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7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7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7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7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7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7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7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7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7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7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7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7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7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7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7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7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7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7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7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7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7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7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7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7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7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7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7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7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7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7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7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7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7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7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7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7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7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7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7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7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7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7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7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7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7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7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7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7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7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7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7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7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7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7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7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7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7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7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7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7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7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7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7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7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7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7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7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7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7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7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7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7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7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7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7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7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7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7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7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7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7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7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7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7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7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7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7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7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7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7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7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7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7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7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7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7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7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7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7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7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7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7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7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7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7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7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7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7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7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7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7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7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7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7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7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7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7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7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7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7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7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7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7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7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7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7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7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7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7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7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7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7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7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7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7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7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7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7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7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7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7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7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7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7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7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7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7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7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7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7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7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7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7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7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7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7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7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7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7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7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7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7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7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7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7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7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7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7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7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7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7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7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7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7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7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7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7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7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7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7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7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7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7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7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7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7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7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7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7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7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7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7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7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7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7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7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7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7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7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7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7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7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7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7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7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7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7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7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7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7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7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7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7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7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7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7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7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7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7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7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7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7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7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7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7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7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7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7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7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7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7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7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7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7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7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7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7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7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7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7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7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7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7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7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7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7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7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7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7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7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7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7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7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7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7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7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7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7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7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7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7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7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7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7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7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7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7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7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7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7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7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7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7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7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7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7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7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7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7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7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7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7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7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7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7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7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7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7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7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7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7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7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7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7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7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7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7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7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7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7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7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7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7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7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7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7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7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7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7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7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7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7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7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7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7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7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7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7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7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7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7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7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7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7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7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7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7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7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7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7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7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7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7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7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7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7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7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7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7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7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7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7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7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7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7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7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7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  <row r="1001">
      <c r="A1001" s="11"/>
      <c r="B1001" s="11"/>
      <c r="C1001" s="11"/>
      <c r="D1001" s="11"/>
      <c r="E1001" s="11"/>
      <c r="F1001" s="11"/>
      <c r="G1001" s="11"/>
      <c r="H1001" s="17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</row>
    <row r="1002">
      <c r="A1002" s="11"/>
      <c r="B1002" s="11"/>
      <c r="C1002" s="11"/>
      <c r="D1002" s="11"/>
      <c r="E1002" s="11"/>
      <c r="F1002" s="11"/>
      <c r="G1002" s="11"/>
      <c r="H1002" s="17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4" width="7.75"/>
    <col customWidth="1" min="5" max="5" width="13.5"/>
    <col customWidth="1" min="6" max="6" width="14.88"/>
    <col customWidth="1" min="7" max="7" width="15.5"/>
    <col customWidth="1" min="8" max="36" width="9.75"/>
  </cols>
  <sheetData>
    <row r="1">
      <c r="A1" s="19" t="s">
        <v>32</v>
      </c>
      <c r="B1" s="19" t="s">
        <v>33</v>
      </c>
      <c r="C1" s="20" t="s">
        <v>30</v>
      </c>
      <c r="D1" s="19" t="s">
        <v>34</v>
      </c>
      <c r="E1" s="19" t="s">
        <v>35</v>
      </c>
      <c r="F1" s="19" t="s">
        <v>36</v>
      </c>
      <c r="G1" s="19" t="s">
        <v>37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>
      <c r="A2" s="22" t="s">
        <v>38</v>
      </c>
      <c r="B2" s="22">
        <v>8.0</v>
      </c>
      <c r="C2" s="23">
        <v>6.0</v>
      </c>
      <c r="D2" s="22">
        <v>4.0</v>
      </c>
      <c r="E2" s="22">
        <v>8.0</v>
      </c>
      <c r="F2" s="22">
        <v>5.0</v>
      </c>
      <c r="G2" s="22">
        <v>10.0</v>
      </c>
    </row>
    <row r="3">
      <c r="A3" s="22" t="s">
        <v>24</v>
      </c>
      <c r="B3" s="22">
        <v>250.0</v>
      </c>
      <c r="C3" s="23">
        <v>100.0</v>
      </c>
      <c r="D3" s="22">
        <v>40.0</v>
      </c>
      <c r="E3" s="22">
        <v>300.0</v>
      </c>
      <c r="F3" s="22">
        <v>150.0</v>
      </c>
      <c r="G3" s="22">
        <v>800.0</v>
      </c>
    </row>
    <row r="4">
      <c r="A4" s="22" t="s">
        <v>39</v>
      </c>
      <c r="B4" s="22">
        <f t="shared" ref="B4:G4" si="1">B5/B6</f>
        <v>40</v>
      </c>
      <c r="C4" s="23">
        <f t="shared" si="1"/>
        <v>33.33333333</v>
      </c>
      <c r="D4" s="22">
        <f t="shared" si="1"/>
        <v>10</v>
      </c>
      <c r="E4" s="22">
        <f t="shared" si="1"/>
        <v>30</v>
      </c>
      <c r="F4" s="22">
        <f t="shared" si="1"/>
        <v>20</v>
      </c>
      <c r="G4" s="22">
        <f t="shared" si="1"/>
        <v>50</v>
      </c>
    </row>
    <row r="5">
      <c r="A5" s="22" t="s">
        <v>40</v>
      </c>
      <c r="B5" s="22">
        <v>40.0</v>
      </c>
      <c r="C5" s="23">
        <v>50.0</v>
      </c>
      <c r="D5" s="22">
        <v>5.0</v>
      </c>
      <c r="E5" s="22">
        <v>60.0</v>
      </c>
      <c r="F5" s="22">
        <v>20.0</v>
      </c>
      <c r="G5" s="22">
        <v>100.0</v>
      </c>
    </row>
    <row r="6">
      <c r="A6" s="22" t="s">
        <v>41</v>
      </c>
      <c r="B6" s="22">
        <v>1.0</v>
      </c>
      <c r="C6" s="23">
        <v>1.5</v>
      </c>
      <c r="D6" s="22">
        <v>0.5</v>
      </c>
      <c r="E6" s="22">
        <v>2.0</v>
      </c>
      <c r="F6" s="22">
        <v>1.0</v>
      </c>
      <c r="G6" s="22">
        <v>2.0</v>
      </c>
    </row>
    <row r="7">
      <c r="C7" s="24"/>
    </row>
    <row r="8">
      <c r="C8" s="24"/>
    </row>
    <row r="9">
      <c r="C9" s="24"/>
    </row>
    <row r="10">
      <c r="B10" s="22" t="s">
        <v>42</v>
      </c>
      <c r="C10" s="22" t="s">
        <v>43</v>
      </c>
      <c r="G10" s="22" t="s">
        <v>44</v>
      </c>
      <c r="H10" s="22" t="s">
        <v>45</v>
      </c>
    </row>
    <row r="11">
      <c r="A11" s="22" t="s">
        <v>46</v>
      </c>
      <c r="B11" s="22">
        <v>9.0</v>
      </c>
      <c r="F11" s="22">
        <v>1.0</v>
      </c>
      <c r="G11" s="22">
        <v>3000.0</v>
      </c>
      <c r="H11" s="22">
        <v>3000.0</v>
      </c>
    </row>
    <row r="12">
      <c r="A12" s="22" t="s">
        <v>47</v>
      </c>
      <c r="B12" s="22">
        <v>8.0</v>
      </c>
      <c r="F12" s="22">
        <v>2.0</v>
      </c>
      <c r="G12" s="22">
        <v>5000.0</v>
      </c>
      <c r="H12">
        <f t="shared" ref="H12:H19" si="2">H11+G12</f>
        <v>8000</v>
      </c>
    </row>
    <row r="13">
      <c r="A13" s="22" t="s">
        <v>48</v>
      </c>
      <c r="B13" s="22">
        <v>7.0</v>
      </c>
      <c r="F13" s="22">
        <v>3.0</v>
      </c>
      <c r="G13" s="22">
        <v>7000.0</v>
      </c>
      <c r="H13">
        <f t="shared" si="2"/>
        <v>15000</v>
      </c>
    </row>
    <row r="14">
      <c r="A14" s="22" t="s">
        <v>49</v>
      </c>
      <c r="B14" s="22">
        <v>6.0</v>
      </c>
      <c r="F14" s="22">
        <v>4.0</v>
      </c>
      <c r="G14" s="22">
        <v>9000.0</v>
      </c>
      <c r="H14">
        <f t="shared" si="2"/>
        <v>24000</v>
      </c>
    </row>
    <row r="15">
      <c r="A15" s="22" t="s">
        <v>50</v>
      </c>
      <c r="B15" s="22">
        <v>5.0</v>
      </c>
      <c r="F15" s="22">
        <v>5.0</v>
      </c>
      <c r="G15" s="22">
        <v>11000.0</v>
      </c>
      <c r="H15">
        <f t="shared" si="2"/>
        <v>35000</v>
      </c>
    </row>
    <row r="16">
      <c r="A16" s="22" t="s">
        <v>51</v>
      </c>
      <c r="B16" s="22">
        <v>4.0</v>
      </c>
      <c r="F16" s="22">
        <v>6.0</v>
      </c>
      <c r="G16" s="22">
        <v>13000.0</v>
      </c>
      <c r="H16">
        <f t="shared" si="2"/>
        <v>48000</v>
      </c>
    </row>
    <row r="17">
      <c r="A17" s="22" t="s">
        <v>52</v>
      </c>
      <c r="B17" s="22">
        <v>3.0</v>
      </c>
      <c r="F17" s="22">
        <v>7.0</v>
      </c>
      <c r="G17" s="22">
        <v>15000.0</v>
      </c>
      <c r="H17">
        <f t="shared" si="2"/>
        <v>63000</v>
      </c>
    </row>
    <row r="18">
      <c r="A18" s="22" t="s">
        <v>53</v>
      </c>
      <c r="B18" s="22">
        <v>2.5</v>
      </c>
      <c r="F18" s="22">
        <v>8.0</v>
      </c>
      <c r="G18" s="22">
        <v>17000.0</v>
      </c>
      <c r="H18">
        <f t="shared" si="2"/>
        <v>80000</v>
      </c>
    </row>
    <row r="19">
      <c r="A19" s="22" t="s">
        <v>54</v>
      </c>
      <c r="B19" s="22">
        <v>2.0</v>
      </c>
      <c r="F19" s="22">
        <v>9.0</v>
      </c>
      <c r="G19" s="22">
        <v>19000.0</v>
      </c>
      <c r="H19">
        <f t="shared" si="2"/>
        <v>99000</v>
      </c>
    </row>
    <row r="20">
      <c r="A20" s="22" t="s">
        <v>55</v>
      </c>
      <c r="B20" s="22">
        <v>1.5</v>
      </c>
    </row>
    <row r="21">
      <c r="A21" s="22" t="s">
        <v>56</v>
      </c>
      <c r="B21" s="22">
        <v>1.0</v>
      </c>
    </row>
    <row r="22">
      <c r="A22" s="22" t="s">
        <v>57</v>
      </c>
      <c r="B22" s="22">
        <v>1.0</v>
      </c>
    </row>
    <row r="23">
      <c r="A23" s="22" t="s">
        <v>58</v>
      </c>
      <c r="B23" s="22">
        <v>1.0</v>
      </c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drawing r:id="rId1"/>
</worksheet>
</file>