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yts\Documents\412_Hayes\"/>
    </mc:Choice>
  </mc:AlternateContent>
  <bookViews>
    <workbookView xWindow="0" yWindow="0" windowWidth="28800" windowHeight="12443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7" i="1" l="1"/>
  <c r="R28" i="1" s="1"/>
  <c r="J27" i="1"/>
  <c r="J28" i="1"/>
  <c r="H27" i="1"/>
  <c r="H28" i="1"/>
  <c r="G27" i="1"/>
  <c r="G28" i="1"/>
  <c r="E27" i="1" l="1"/>
  <c r="E28" i="1"/>
  <c r="E29" i="1"/>
  <c r="E30" i="1"/>
  <c r="E31" i="1"/>
  <c r="E32" i="1"/>
  <c r="E33" i="1"/>
  <c r="E34" i="1"/>
  <c r="E35" i="1"/>
  <c r="E36" i="1"/>
  <c r="E37" i="1"/>
  <c r="E10" i="1"/>
  <c r="G10" i="1" s="1"/>
  <c r="E11" i="1"/>
  <c r="G11" i="1" s="1"/>
  <c r="J11" i="1" s="1"/>
  <c r="E12" i="1"/>
  <c r="G12" i="1" s="1"/>
  <c r="E13" i="1"/>
  <c r="G13" i="1" s="1"/>
  <c r="E14" i="1"/>
  <c r="G14" i="1" s="1"/>
  <c r="E15" i="1"/>
  <c r="G15" i="1" s="1"/>
  <c r="J15" i="1" s="1"/>
  <c r="E16" i="1"/>
  <c r="G16" i="1" s="1"/>
  <c r="E17" i="1"/>
  <c r="G17" i="1" s="1"/>
  <c r="E18" i="1"/>
  <c r="G18" i="1" s="1"/>
  <c r="E19" i="1"/>
  <c r="G19" i="1" s="1"/>
  <c r="J19" i="1" s="1"/>
  <c r="E20" i="1"/>
  <c r="G20" i="1" s="1"/>
  <c r="E21" i="1"/>
  <c r="G21" i="1" s="1"/>
  <c r="E22" i="1"/>
  <c r="G22" i="1" s="1"/>
  <c r="E23" i="1"/>
  <c r="G23" i="1" s="1"/>
  <c r="J23" i="1" s="1"/>
  <c r="E24" i="1"/>
  <c r="G24" i="1" s="1"/>
  <c r="E25" i="1"/>
  <c r="G25" i="1" s="1"/>
  <c r="E26" i="1"/>
  <c r="G26" i="1" s="1"/>
  <c r="E9" i="1"/>
  <c r="G9" i="1" s="1"/>
  <c r="J9" i="1" s="1"/>
  <c r="H18" i="1" l="1"/>
  <c r="J18" i="1"/>
  <c r="H10" i="1"/>
  <c r="J10" i="1"/>
  <c r="J17" i="1"/>
  <c r="H17" i="1"/>
  <c r="H22" i="1"/>
  <c r="J22" i="1"/>
  <c r="J25" i="1"/>
  <c r="H25" i="1"/>
  <c r="J13" i="1"/>
  <c r="H13" i="1"/>
  <c r="J24" i="1"/>
  <c r="H24" i="1"/>
  <c r="J16" i="1"/>
  <c r="H16" i="1"/>
  <c r="J12" i="1"/>
  <c r="H12" i="1"/>
  <c r="H26" i="1"/>
  <c r="J26" i="1"/>
  <c r="H14" i="1"/>
  <c r="J14" i="1"/>
  <c r="H21" i="1"/>
  <c r="J21" i="1"/>
  <c r="J20" i="1"/>
  <c r="H20" i="1"/>
  <c r="H9" i="1"/>
  <c r="H23" i="1"/>
  <c r="H19" i="1"/>
  <c r="R19" i="1" s="1"/>
  <c r="H15" i="1"/>
  <c r="H11" i="1"/>
  <c r="R20" i="1" l="1"/>
  <c r="R21" i="1" s="1"/>
  <c r="R22" i="1" s="1"/>
  <c r="R23" i="1" s="1"/>
  <c r="R24" i="1" s="1"/>
  <c r="R25" i="1" s="1"/>
  <c r="R26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P9" i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<sst xmlns="http://schemas.openxmlformats.org/spreadsheetml/2006/main" count="53" uniqueCount="29">
  <si>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</si>
  <si>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</si>
  <si>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</si>
  <si>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</si>
  <si>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</si>
  <si>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</si>
  <si>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</si>
  <si>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</si>
  <si>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</si>
  <si>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</si>
  <si>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</si>
  <si>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</si>
  <si>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Year</t>
  </si>
  <si>
    <t>Month</t>
  </si>
  <si>
    <t>Rent</t>
  </si>
  <si>
    <t>Utilities</t>
  </si>
  <si>
    <t>Internet</t>
  </si>
  <si>
    <t>Total</t>
  </si>
  <si>
    <t>Per Roomie</t>
  </si>
  <si>
    <t>Shifted Uitlities</t>
  </si>
  <si>
    <t>TOTALS</t>
  </si>
  <si>
    <t>Roy Paid</t>
  </si>
  <si>
    <t>Onno Paid</t>
  </si>
  <si>
    <t>Onno Balance</t>
  </si>
  <si>
    <t>Roy Balance</t>
  </si>
  <si>
    <t>Nevin Paid</t>
  </si>
  <si>
    <t>Nevin Balance</t>
  </si>
  <si>
    <t>Nick Paid</t>
  </si>
  <si>
    <t>Nick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</si>
</sst>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9"/>
  <sheetViews>
    <sheetView tabSelected="1" topLeftCell="D1" workbookViewId="0">
      <selection activeCell="M29" sqref="M29"/>
    </sheetView>
  </sheetViews>
  <sheetFormatPr defaultRowHeight="14.25" x14ac:dyDescent="0.45"/>
  <cols>
    <col min="2" max="2" width="13.06640625" customWidth="1"/>
    <col min="5" max="5" width="16.796875" customWidth="1"/>
    <col min="7" max="7" width="14.19921875" customWidth="1"/>
    <col min="8" max="8" width="12.796875" customWidth="1"/>
    <col min="9" max="9" width="16.59765625" customWidth="1"/>
    <col min="11" max="11" width="10.06640625" customWidth="1"/>
    <col min="12" max="12" width="12.59765625" customWidth="1"/>
    <col min="15" max="15" width="11.53125" customWidth="1"/>
    <col min="16" max="16" width="12.3984375" customWidth="1"/>
    <col min="17" max="17" width="12.46484375" customWidth="1"/>
    <col min="18" max="18" width="12.06640625" customWidth="1"/>
  </cols>
  <sheetData>
    <row r="1" spans="1:18" x14ac:dyDescent="0.45">
      <c r="A1" t="s">
        <v>12</v>
      </c>
      <c r="B1" t="s">
        <v>13</v>
      </c>
      <c r="C1" t="s">
        <v>14</v>
      </c>
      <c r="D1" t="s">
        <v>15</v>
      </c>
      <c r="E1" t="s">
        <v>19</v>
      </c>
      <c r="F1" t="s">
        <v>16</v>
      </c>
      <c r="G1" t="s">
        <v>17</v>
      </c>
      <c r="H1" t="s">
        <v>18</v>
      </c>
      <c r="J1" t="s">
        <v>21</v>
      </c>
      <c r="K1" t="s">
        <v>22</v>
      </c>
      <c r="L1" t="s">
        <v>25</v>
      </c>
      <c r="M1" t="s">
        <v>27</v>
      </c>
      <c r="O1" t="s">
        <v>24</v>
      </c>
      <c r="P1" t="s">
        <v>23</v>
      </c>
      <c r="Q1" t="s">
        <v>26</v>
      </c>
      <c r="R1" t="s">
        <v>28</v>
      </c>
    </row>
    <row r="2" spans="1:18" x14ac:dyDescent="0.45">
      <c r="A2">
        <v>2016</v>
      </c>
      <c r="B2" t="s">
        <v>0</v>
      </c>
    </row>
    <row r="3" spans="1:18" x14ac:dyDescent="0.45">
      <c r="B3" t="s">
        <v>1</v>
      </c>
    </row>
    <row r="4" spans="1:18" x14ac:dyDescent="0.45">
      <c r="B4" t="s">
        <v>2</v>
      </c>
    </row>
    <row r="5" spans="1:18" x14ac:dyDescent="0.45">
      <c r="B5" t="s">
        <v>3</v>
      </c>
    </row>
    <row r="6" spans="1:18" x14ac:dyDescent="0.45">
      <c r="B6" t="s">
        <v>4</v>
      </c>
    </row>
    <row r="7" spans="1:18" x14ac:dyDescent="0.45">
      <c r="B7" t="s">
        <v>5</v>
      </c>
    </row>
    <row r="8" spans="1:18" x14ac:dyDescent="0.45">
      <c r="B8" t="s">
        <v>6</v>
      </c>
      <c r="D8">
        <v>79.540000000000006</v>
      </c>
    </row>
    <row r="9" spans="1:18" x14ac:dyDescent="0.45">
      <c r="B9" t="s">
        <v>7</v>
      </c>
      <c r="C9">
        <v>1125</v>
      </c>
      <c r="D9">
        <v>87.26</v>
      </c>
      <c r="E9">
        <f>D8</f>
        <v>79.540000000000006</v>
      </c>
      <c r="F9">
        <v>59.99</v>
      </c>
      <c r="G9">
        <f>C9+E9+F9</f>
        <v>1264.53</v>
      </c>
      <c r="H9">
        <f>G9/3</f>
        <v>421.51</v>
      </c>
      <c r="J9">
        <f>G9</f>
        <v>1264.53</v>
      </c>
      <c r="K9">
        <v>420</v>
      </c>
      <c r="L9">
        <v>422</v>
      </c>
      <c r="O9">
        <f>O8 + J9 - (H9 + K9+ L9 + M9)</f>
        <v>1.0199999999999818</v>
      </c>
      <c r="P9">
        <f>P8 + H9 - K9</f>
        <v>1.5099999999999909</v>
      </c>
      <c r="Q9">
        <f>Q8 + H9 - L9</f>
        <v>-0.49000000000000909</v>
      </c>
    </row>
    <row r="10" spans="1:18" x14ac:dyDescent="0.45">
      <c r="B10" t="s">
        <v>8</v>
      </c>
      <c r="C10">
        <v>1125</v>
      </c>
      <c r="D10">
        <v>80.03</v>
      </c>
      <c r="E10">
        <f t="shared" ref="E10:E37" si="0">D9</f>
        <v>87.26</v>
      </c>
      <c r="F10">
        <v>59.99</v>
      </c>
      <c r="G10">
        <f t="shared" ref="G10:G28" si="1">C10+E10+F10</f>
        <v>1272.25</v>
      </c>
      <c r="H10">
        <f t="shared" ref="H10:H28" si="2">G10/3</f>
        <v>424.08333333333331</v>
      </c>
      <c r="J10">
        <f t="shared" ref="J10:J28" si="3">G10</f>
        <v>1272.25</v>
      </c>
      <c r="K10">
        <v>474</v>
      </c>
      <c r="L10">
        <v>424</v>
      </c>
      <c r="O10">
        <f>O9 + J10 - (H10 + K10+ L10 + M10)</f>
        <v>-48.813333333333276</v>
      </c>
      <c r="P10">
        <f>P9 + H10 - K10</f>
        <v>-48.406666666666695</v>
      </c>
      <c r="Q10">
        <f>Q9 + H10 - L10</f>
        <v>-0.40666666666669471</v>
      </c>
    </row>
    <row r="11" spans="1:18" x14ac:dyDescent="0.45">
      <c r="B11" t="s">
        <v>9</v>
      </c>
      <c r="C11">
        <v>1125</v>
      </c>
      <c r="D11">
        <v>88.33</v>
      </c>
      <c r="E11">
        <f t="shared" si="0"/>
        <v>80.03</v>
      </c>
      <c r="F11">
        <v>59.99</v>
      </c>
      <c r="G11">
        <f t="shared" si="1"/>
        <v>1265.02</v>
      </c>
      <c r="H11">
        <f t="shared" si="2"/>
        <v>421.67333333333335</v>
      </c>
      <c r="J11">
        <f t="shared" si="3"/>
        <v>1265.02</v>
      </c>
      <c r="L11">
        <v>340</v>
      </c>
      <c r="O11">
        <f>O10 + J11 - (H11 + K11+ L11 + M11)</f>
        <v>454.5333333333333</v>
      </c>
      <c r="P11">
        <f>P10 + H11 - K11</f>
        <v>373.26666666666665</v>
      </c>
      <c r="Q11">
        <f>Q10 + H11 - L11</f>
        <v>81.266666666666652</v>
      </c>
    </row>
    <row r="12" spans="1:18" x14ac:dyDescent="0.45">
      <c r="B12" t="s">
        <v>10</v>
      </c>
      <c r="C12">
        <v>1125</v>
      </c>
      <c r="D12">
        <v>101.95</v>
      </c>
      <c r="E12">
        <f t="shared" si="0"/>
        <v>88.33</v>
      </c>
      <c r="F12">
        <v>59.99</v>
      </c>
      <c r="G12">
        <f t="shared" si="1"/>
        <v>1273.32</v>
      </c>
      <c r="H12">
        <f t="shared" si="2"/>
        <v>424.44</v>
      </c>
      <c r="J12">
        <f t="shared" si="3"/>
        <v>1273.32</v>
      </c>
      <c r="O12">
        <f>O11 + J12 - (H12 + K12+ L12 + M12)</f>
        <v>1303.4133333333332</v>
      </c>
      <c r="P12">
        <f>P11 + H12 - K12</f>
        <v>797.70666666666671</v>
      </c>
      <c r="Q12">
        <f>Q11 + H12 - L12</f>
        <v>505.70666666666665</v>
      </c>
    </row>
    <row r="13" spans="1:18" x14ac:dyDescent="0.45">
      <c r="B13" t="s">
        <v>11</v>
      </c>
      <c r="C13">
        <v>1125</v>
      </c>
      <c r="D13">
        <v>135.81</v>
      </c>
      <c r="E13">
        <f t="shared" si="0"/>
        <v>101.95</v>
      </c>
      <c r="F13">
        <v>59.99</v>
      </c>
      <c r="G13">
        <f t="shared" si="1"/>
        <v>1286.94</v>
      </c>
      <c r="H13">
        <f t="shared" si="2"/>
        <v>428.98</v>
      </c>
      <c r="J13">
        <f t="shared" si="3"/>
        <v>1286.94</v>
      </c>
      <c r="K13">
        <v>1055</v>
      </c>
      <c r="L13">
        <v>854</v>
      </c>
      <c r="O13">
        <f>O12 + J13 - (H13 + K13+ L13 + M13)</f>
        <v>252.37333333333345</v>
      </c>
      <c r="P13">
        <f>P12 + H13 - K13</f>
        <v>171.68666666666672</v>
      </c>
      <c r="Q13">
        <f>Q12 + H13 - L13</f>
        <v>80.686666666666724</v>
      </c>
    </row>
    <row r="14" spans="1:18" x14ac:dyDescent="0.45">
      <c r="A14">
        <v>2017</v>
      </c>
      <c r="B14" t="s">
        <v>0</v>
      </c>
      <c r="C14">
        <v>1125</v>
      </c>
      <c r="D14">
        <v>191.54</v>
      </c>
      <c r="E14">
        <f t="shared" si="0"/>
        <v>135.81</v>
      </c>
      <c r="F14">
        <v>59.99</v>
      </c>
      <c r="G14">
        <f t="shared" si="1"/>
        <v>1320.8</v>
      </c>
      <c r="H14">
        <f t="shared" si="2"/>
        <v>440.26666666666665</v>
      </c>
      <c r="J14">
        <f t="shared" si="3"/>
        <v>1320.8</v>
      </c>
      <c r="O14">
        <f>O13 + J14 - (H14 + K14+ L14 + M14)</f>
        <v>1132.9066666666668</v>
      </c>
      <c r="P14">
        <f>P13 + H14 - K14</f>
        <v>611.95333333333338</v>
      </c>
      <c r="Q14">
        <f>Q13 + H14 - L14</f>
        <v>520.95333333333338</v>
      </c>
    </row>
    <row r="15" spans="1:18" x14ac:dyDescent="0.45">
      <c r="B15" t="s">
        <v>1</v>
      </c>
      <c r="C15">
        <v>1125</v>
      </c>
      <c r="D15">
        <v>214.48</v>
      </c>
      <c r="E15">
        <f t="shared" si="0"/>
        <v>191.54</v>
      </c>
      <c r="F15">
        <v>59.99</v>
      </c>
      <c r="G15">
        <f t="shared" si="1"/>
        <v>1376.53</v>
      </c>
      <c r="H15">
        <f t="shared" si="2"/>
        <v>458.84333333333331</v>
      </c>
      <c r="J15">
        <f t="shared" si="3"/>
        <v>1376.53</v>
      </c>
      <c r="K15">
        <v>1328</v>
      </c>
      <c r="L15">
        <v>899.11</v>
      </c>
      <c r="O15">
        <f>O14 + J15 - (H15 + K15+ L15 + M15)</f>
        <v>-176.51666666666688</v>
      </c>
      <c r="P15">
        <f>P14 + H15 - K15</f>
        <v>-257.20333333333338</v>
      </c>
      <c r="Q15">
        <f>Q14 + H15 - L15</f>
        <v>80.686666666666611</v>
      </c>
    </row>
    <row r="16" spans="1:18" x14ac:dyDescent="0.45">
      <c r="B16" t="s">
        <v>2</v>
      </c>
      <c r="C16">
        <v>1125</v>
      </c>
      <c r="D16">
        <v>0</v>
      </c>
      <c r="E16">
        <f t="shared" si="0"/>
        <v>214.48</v>
      </c>
      <c r="F16">
        <v>59.99</v>
      </c>
      <c r="G16">
        <f t="shared" si="1"/>
        <v>1399.47</v>
      </c>
      <c r="H16">
        <f t="shared" si="2"/>
        <v>466.49</v>
      </c>
      <c r="J16">
        <f t="shared" si="3"/>
        <v>1399.47</v>
      </c>
      <c r="K16">
        <v>466.5</v>
      </c>
      <c r="L16">
        <v>466.5</v>
      </c>
      <c r="O16">
        <f>O15 + J16 - (H16 + K16+ L16 + M16)</f>
        <v>-176.53666666666686</v>
      </c>
      <c r="P16">
        <f>P15 + H16 - K16</f>
        <v>-257.21333333333337</v>
      </c>
      <c r="Q16">
        <f>Q15 + H16 - L16</f>
        <v>80.67666666666662</v>
      </c>
    </row>
    <row r="17" spans="1:18" x14ac:dyDescent="0.45">
      <c r="B17" t="s">
        <v>3</v>
      </c>
      <c r="C17">
        <v>1125</v>
      </c>
      <c r="D17">
        <v>271.08999999999997</v>
      </c>
      <c r="E17">
        <f t="shared" si="0"/>
        <v>0</v>
      </c>
      <c r="F17">
        <v>59.99</v>
      </c>
      <c r="G17">
        <f t="shared" si="1"/>
        <v>1184.99</v>
      </c>
      <c r="H17">
        <f t="shared" si="2"/>
        <v>394.99666666666667</v>
      </c>
      <c r="J17">
        <f t="shared" si="3"/>
        <v>1184.99</v>
      </c>
      <c r="O17">
        <f>O16 + J17 - (H17 + K17+ L17 + M17)</f>
        <v>613.45666666666648</v>
      </c>
      <c r="P17">
        <f>P16 + H17 - K17</f>
        <v>137.7833333333333</v>
      </c>
      <c r="Q17">
        <f>Q16 + H17 - L17</f>
        <v>475.67333333333329</v>
      </c>
    </row>
    <row r="18" spans="1:18" x14ac:dyDescent="0.45">
      <c r="B18" t="s">
        <v>4</v>
      </c>
      <c r="C18">
        <v>1125</v>
      </c>
      <c r="D18">
        <v>116.12</v>
      </c>
      <c r="E18">
        <f t="shared" si="0"/>
        <v>271.08999999999997</v>
      </c>
      <c r="F18">
        <v>59.99</v>
      </c>
      <c r="G18">
        <f t="shared" si="1"/>
        <v>1456.08</v>
      </c>
      <c r="H18">
        <f t="shared" si="2"/>
        <v>485.35999999999996</v>
      </c>
      <c r="J18">
        <f t="shared" si="3"/>
        <v>1456.08</v>
      </c>
      <c r="L18">
        <v>580.36</v>
      </c>
      <c r="O18">
        <f>O17 + J18 - (H18 + K18+ L18 + M18)</f>
        <v>1003.8166666666664</v>
      </c>
      <c r="P18">
        <f>P17 + H18 - K18</f>
        <v>623.1433333333332</v>
      </c>
      <c r="Q18">
        <f>Q17 + H18 - L18</f>
        <v>380.67333333333329</v>
      </c>
    </row>
    <row r="19" spans="1:18" x14ac:dyDescent="0.45">
      <c r="B19" t="s">
        <v>5</v>
      </c>
      <c r="C19">
        <v>1125</v>
      </c>
      <c r="D19">
        <v>106.96</v>
      </c>
      <c r="E19">
        <f t="shared" si="0"/>
        <v>116.12</v>
      </c>
      <c r="F19">
        <v>59.99</v>
      </c>
      <c r="G19">
        <f t="shared" si="1"/>
        <v>1301.1099999999999</v>
      </c>
      <c r="H19">
        <f t="shared" si="2"/>
        <v>433.70333333333332</v>
      </c>
      <c r="J19">
        <f t="shared" si="3"/>
        <v>1301.1099999999999</v>
      </c>
      <c r="O19">
        <f>O18 + J19 - (H19 + K19+ L19 + M19)</f>
        <v>1871.2233333333329</v>
      </c>
      <c r="P19">
        <f>P18 + H19 - K19</f>
        <v>1056.8466666666666</v>
      </c>
      <c r="R19">
        <f>R18 + H19 - M19</f>
        <v>433.70333333333332</v>
      </c>
    </row>
    <row r="20" spans="1:18" x14ac:dyDescent="0.45">
      <c r="B20" t="s">
        <v>6</v>
      </c>
      <c r="C20">
        <v>1125</v>
      </c>
      <c r="D20">
        <v>72</v>
      </c>
      <c r="E20">
        <f t="shared" si="0"/>
        <v>106.96</v>
      </c>
      <c r="F20">
        <v>59.99</v>
      </c>
      <c r="G20">
        <f t="shared" si="1"/>
        <v>1291.95</v>
      </c>
      <c r="H20">
        <f t="shared" si="2"/>
        <v>430.65000000000003</v>
      </c>
      <c r="J20">
        <f t="shared" si="3"/>
        <v>1291.95</v>
      </c>
      <c r="K20">
        <v>1324</v>
      </c>
      <c r="M20">
        <v>944.36</v>
      </c>
      <c r="O20">
        <f>O19 + J20 - (H20 + K20+ L20 + M20)</f>
        <v>464.16333333333296</v>
      </c>
      <c r="P20">
        <f>P19 + H20 - K20</f>
        <v>163.49666666666667</v>
      </c>
      <c r="R20">
        <f>R19 + H20 - M20</f>
        <v>-80.006666666666661</v>
      </c>
    </row>
    <row r="21" spans="1:18" x14ac:dyDescent="0.45">
      <c r="B21" t="s">
        <v>7</v>
      </c>
      <c r="C21">
        <v>1125</v>
      </c>
      <c r="D21">
        <v>72.37</v>
      </c>
      <c r="E21">
        <f t="shared" si="0"/>
        <v>72</v>
      </c>
      <c r="F21">
        <v>59.99</v>
      </c>
      <c r="G21">
        <f t="shared" si="1"/>
        <v>1256.99</v>
      </c>
      <c r="H21">
        <f t="shared" si="2"/>
        <v>418.99666666666667</v>
      </c>
      <c r="J21">
        <f t="shared" si="3"/>
        <v>1256.99</v>
      </c>
      <c r="O21">
        <f>O20 + J21 - (H21 + K21+ L21 + M21)</f>
        <v>1302.1566666666663</v>
      </c>
      <c r="P21">
        <f>P20 + H21 - K21</f>
        <v>582.49333333333334</v>
      </c>
      <c r="R21">
        <f>R20 + H21 - M21</f>
        <v>338.99</v>
      </c>
    </row>
    <row r="22" spans="1:18" x14ac:dyDescent="0.45">
      <c r="B22" t="s">
        <v>8</v>
      </c>
      <c r="C22">
        <v>1145</v>
      </c>
      <c r="D22">
        <v>71.7</v>
      </c>
      <c r="E22">
        <f t="shared" si="0"/>
        <v>72.37</v>
      </c>
      <c r="F22">
        <v>59.99</v>
      </c>
      <c r="G22">
        <f t="shared" si="1"/>
        <v>1277.3599999999999</v>
      </c>
      <c r="H22">
        <f t="shared" si="2"/>
        <v>425.78666666666663</v>
      </c>
      <c r="J22">
        <f t="shared" si="3"/>
        <v>1277.3599999999999</v>
      </c>
      <c r="K22">
        <v>1600</v>
      </c>
      <c r="M22">
        <v>844.79</v>
      </c>
      <c r="O22">
        <f>O21 + J22 - (H22 + K22+ L22 + M22)</f>
        <v>-291.0600000000004</v>
      </c>
      <c r="P22">
        <f>P21 + H22 - K22</f>
        <v>-591.72</v>
      </c>
      <c r="R22">
        <f>R21 + H22 - M22</f>
        <v>-80.013333333333321</v>
      </c>
    </row>
    <row r="23" spans="1:18" x14ac:dyDescent="0.45">
      <c r="B23" t="s">
        <v>9</v>
      </c>
      <c r="C23">
        <v>1145</v>
      </c>
      <c r="D23">
        <v>79.25</v>
      </c>
      <c r="E23">
        <f t="shared" si="0"/>
        <v>71.7</v>
      </c>
      <c r="F23">
        <v>59.99</v>
      </c>
      <c r="G23">
        <f t="shared" si="1"/>
        <v>1276.69</v>
      </c>
      <c r="H23">
        <f t="shared" si="2"/>
        <v>425.56333333333333</v>
      </c>
      <c r="J23">
        <f t="shared" si="3"/>
        <v>1276.69</v>
      </c>
      <c r="O23">
        <f>O22 + J23 - (H23 + K23+ L23 + M23)</f>
        <v>560.06666666666638</v>
      </c>
      <c r="P23">
        <f>P22 + H23 - K23</f>
        <v>-166.15666666666669</v>
      </c>
      <c r="R23">
        <f>R22 + H23 - M23</f>
        <v>345.55</v>
      </c>
    </row>
    <row r="24" spans="1:18" x14ac:dyDescent="0.45">
      <c r="B24" t="s">
        <v>10</v>
      </c>
      <c r="C24">
        <v>1145</v>
      </c>
      <c r="D24">
        <v>135.03</v>
      </c>
      <c r="E24">
        <f t="shared" si="0"/>
        <v>79.25</v>
      </c>
      <c r="F24">
        <v>59.99</v>
      </c>
      <c r="G24">
        <f t="shared" si="1"/>
        <v>1284.24</v>
      </c>
      <c r="H24">
        <f t="shared" si="2"/>
        <v>428.08</v>
      </c>
      <c r="J24">
        <f t="shared" si="3"/>
        <v>1284.24</v>
      </c>
      <c r="M24">
        <v>911</v>
      </c>
      <c r="O24">
        <f>O23 + J24 - (H24 + K24+ L24 + M24)</f>
        <v>505.22666666666646</v>
      </c>
      <c r="P24">
        <f>P23 + H24 - K24</f>
        <v>261.92333333333329</v>
      </c>
      <c r="R24">
        <f>R23 + H24 - M24</f>
        <v>-137.37</v>
      </c>
    </row>
    <row r="25" spans="1:18" x14ac:dyDescent="0.45">
      <c r="B25" t="s">
        <v>11</v>
      </c>
      <c r="C25">
        <v>1145</v>
      </c>
      <c r="D25">
        <v>158.99</v>
      </c>
      <c r="E25">
        <f t="shared" si="0"/>
        <v>135.03</v>
      </c>
      <c r="F25">
        <v>59.99</v>
      </c>
      <c r="G25">
        <f t="shared" si="1"/>
        <v>1340.02</v>
      </c>
      <c r="H25">
        <f t="shared" si="2"/>
        <v>446.67333333333335</v>
      </c>
      <c r="J25">
        <f t="shared" si="3"/>
        <v>1340.02</v>
      </c>
      <c r="O25">
        <f>O24 + J25 - (H25 + K25+ L25 + M25)</f>
        <v>1398.573333333333</v>
      </c>
      <c r="P25">
        <f>P24 + H25 - K25</f>
        <v>708.59666666666658</v>
      </c>
      <c r="R25">
        <f>R24 + H25 - M25</f>
        <v>309.30333333333334</v>
      </c>
    </row>
    <row r="26" spans="1:18" x14ac:dyDescent="0.45">
      <c r="A26">
        <v>2018</v>
      </c>
      <c r="B26" t="s">
        <v>0</v>
      </c>
      <c r="C26">
        <v>1145</v>
      </c>
      <c r="D26">
        <v>150.13999999999999</v>
      </c>
      <c r="E26">
        <f t="shared" si="0"/>
        <v>158.99</v>
      </c>
      <c r="F26">
        <v>59.99</v>
      </c>
      <c r="G26">
        <f t="shared" si="1"/>
        <v>1363.98</v>
      </c>
      <c r="H26">
        <f t="shared" si="2"/>
        <v>454.66</v>
      </c>
      <c r="J26">
        <f t="shared" si="3"/>
        <v>1363.98</v>
      </c>
      <c r="K26">
        <v>1100</v>
      </c>
      <c r="O26">
        <f>O25 + J26 - (H26 + K26+ L26 + M26)</f>
        <v>1207.8933333333332</v>
      </c>
      <c r="P26">
        <f>P25 + H26 - K26</f>
        <v>63.256666666666661</v>
      </c>
      <c r="R26">
        <f>R25 + H26 - M26</f>
        <v>763.96333333333337</v>
      </c>
    </row>
    <row r="27" spans="1:18" x14ac:dyDescent="0.45">
      <c r="B27" t="s">
        <v>1</v>
      </c>
      <c r="C27">
        <v>1145</v>
      </c>
      <c r="D27">
        <v>157.99</v>
      </c>
      <c r="E27">
        <f t="shared" si="0"/>
        <v>150.13999999999999</v>
      </c>
      <c r="F27">
        <v>59.99</v>
      </c>
      <c r="G27">
        <f t="shared" si="1"/>
        <v>1355.1299999999999</v>
      </c>
      <c r="H27">
        <f t="shared" si="2"/>
        <v>451.71</v>
      </c>
      <c r="J27">
        <f t="shared" si="3"/>
        <v>1355.1299999999999</v>
      </c>
      <c r="M27">
        <v>500</v>
      </c>
      <c r="O27">
        <f t="shared" ref="O27:O28" si="4">O26 + J27 - (H27 + K27+ L27 + M27)</f>
        <v>1611.313333333333</v>
      </c>
      <c r="P27">
        <f t="shared" ref="P27:P28" si="5">P26 + H27 - K27</f>
        <v>514.9666666666667</v>
      </c>
      <c r="R27">
        <f t="shared" ref="R27:R28" si="6">R26 + H27 - M27</f>
        <v>715.6733333333334</v>
      </c>
    </row>
    <row r="28" spans="1:18" x14ac:dyDescent="0.45">
      <c r="B28" t="s">
        <v>2</v>
      </c>
      <c r="C28">
        <v>1145</v>
      </c>
      <c r="E28">
        <f t="shared" si="0"/>
        <v>157.99</v>
      </c>
      <c r="F28">
        <v>59.99</v>
      </c>
      <c r="G28">
        <f t="shared" si="1"/>
        <v>1362.98</v>
      </c>
      <c r="H28">
        <f t="shared" si="2"/>
        <v>454.32666666666665</v>
      </c>
      <c r="J28">
        <f t="shared" si="3"/>
        <v>1362.98</v>
      </c>
      <c r="M28">
        <v>1170</v>
      </c>
      <c r="O28">
        <f t="shared" si="4"/>
        <v>1349.9666666666665</v>
      </c>
      <c r="P28">
        <f t="shared" si="5"/>
        <v>969.29333333333329</v>
      </c>
      <c r="R28">
        <f t="shared" si="6"/>
        <v>0</v>
      </c>
    </row>
    <row r="29" spans="1:18" x14ac:dyDescent="0.45">
      <c r="B29" t="s">
        <v>3</v>
      </c>
      <c r="C29">
        <v>1145</v>
      </c>
      <c r="E29">
        <f t="shared" si="0"/>
        <v>0</v>
      </c>
      <c r="F29">
        <v>59.99</v>
      </c>
    </row>
    <row r="30" spans="1:18" x14ac:dyDescent="0.45">
      <c r="B30" t="s">
        <v>4</v>
      </c>
      <c r="C30">
        <v>1145</v>
      </c>
      <c r="E30">
        <f t="shared" si="0"/>
        <v>0</v>
      </c>
      <c r="F30">
        <v>59.99</v>
      </c>
    </row>
    <row r="31" spans="1:18" x14ac:dyDescent="0.45">
      <c r="B31" t="s">
        <v>5</v>
      </c>
      <c r="C31">
        <v>1145</v>
      </c>
      <c r="E31">
        <f t="shared" si="0"/>
        <v>0</v>
      </c>
      <c r="F31">
        <v>59.99</v>
      </c>
    </row>
    <row r="32" spans="1:18" x14ac:dyDescent="0.45">
      <c r="B32" t="s">
        <v>6</v>
      </c>
      <c r="C32">
        <v>1145</v>
      </c>
      <c r="E32">
        <f t="shared" si="0"/>
        <v>0</v>
      </c>
      <c r="F32">
        <v>59.99</v>
      </c>
    </row>
    <row r="33" spans="2:6" x14ac:dyDescent="0.45">
      <c r="B33" t="s">
        <v>7</v>
      </c>
      <c r="C33">
        <v>1145</v>
      </c>
      <c r="E33">
        <f t="shared" si="0"/>
        <v>0</v>
      </c>
      <c r="F33">
        <v>59.99</v>
      </c>
    </row>
    <row r="34" spans="2:6" x14ac:dyDescent="0.45">
      <c r="B34" t="s">
        <v>8</v>
      </c>
      <c r="C34">
        <v>1145</v>
      </c>
      <c r="E34">
        <f t="shared" si="0"/>
        <v>0</v>
      </c>
      <c r="F34">
        <v>59.99</v>
      </c>
    </row>
    <row r="35" spans="2:6" x14ac:dyDescent="0.45">
      <c r="B35" t="s">
        <v>9</v>
      </c>
      <c r="C35">
        <v>1145</v>
      </c>
      <c r="E35">
        <f t="shared" si="0"/>
        <v>0</v>
      </c>
      <c r="F35">
        <v>59.99</v>
      </c>
    </row>
    <row r="36" spans="2:6" x14ac:dyDescent="0.45">
      <c r="B36" t="s">
        <v>10</v>
      </c>
      <c r="C36">
        <v>1145</v>
      </c>
      <c r="E36">
        <f t="shared" si="0"/>
        <v>0</v>
      </c>
      <c r="F36">
        <v>59.99</v>
      </c>
    </row>
    <row r="37" spans="2:6" x14ac:dyDescent="0.45">
      <c r="B37" t="s">
        <v>11</v>
      </c>
      <c r="C37">
        <v>1145</v>
      </c>
      <c r="E37">
        <f t="shared" si="0"/>
        <v>0</v>
      </c>
      <c r="F37">
        <v>59.99</v>
      </c>
    </row>
    <row r="39" spans="2:6" x14ac:dyDescent="0.45">
      <c r="B39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Smart</dc:creator>
  <cp:lastModifiedBy>Roy Smart</cp:lastModifiedBy>
  <dcterms:created xsi:type="dcterms:W3CDTF">2018-01-04T19:55:49Z</dcterms:created>
  <dcterms:modified xsi:type="dcterms:W3CDTF">2018-03-06T04:28:36Z</dcterms:modified>
</cp:coreProperties>
</file>