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325" windowHeight="10410"/>
  </bookViews>
  <sheets>
    <sheet name="LIBRO DIARIO UDCMCL2020" sheetId="16" r:id="rId1"/>
  </sheets>
  <definedNames>
    <definedName name="_xlnm._FilterDatabase" localSheetId="0" hidden="1">'LIBRO DIARIO UDCMCL2020'!$A$8:$DR$49</definedName>
  </definedNames>
  <calcPr calcId="144525"/>
</workbook>
</file>

<file path=xl/comments1.xml><?xml version="1.0" encoding="utf-8"?>
<comments xmlns="http://schemas.openxmlformats.org/spreadsheetml/2006/main">
  <authors>
    <author>vvinachi</author>
  </authors>
  <commentList>
    <comment ref="G2" authorId="0">
      <text>
        <r>
          <rPr>
            <b/>
            <sz val="9"/>
            <rFont val="Tahoma"/>
            <charset val="134"/>
          </rPr>
          <t>FORMATO TEXTO</t>
        </r>
      </text>
    </comment>
  </commentList>
</comments>
</file>

<file path=xl/sharedStrings.xml><?xml version="1.0" encoding="utf-8"?>
<sst xmlns="http://schemas.openxmlformats.org/spreadsheetml/2006/main" count="820" uniqueCount="331">
  <si>
    <t>ORDEN</t>
  </si>
  <si>
    <t>AÑO</t>
  </si>
  <si>
    <t>MES</t>
  </si>
  <si>
    <t>FECHA</t>
  </si>
  <si>
    <t>EXP.</t>
  </si>
  <si>
    <t>ADMINISTRADO</t>
  </si>
  <si>
    <t>ACTIVIDAD VERIFICADA</t>
  </si>
  <si>
    <t>LUAE</t>
  </si>
  <si>
    <t>CONSTRUCCIONES</t>
  </si>
  <si>
    <t>HERRAMIENTA APLICADA</t>
  </si>
  <si>
    <t>PROCESO ADMINISTRATIVO</t>
  </si>
  <si>
    <t>DESPACHO</t>
  </si>
  <si>
    <t>NOTA</t>
  </si>
  <si>
    <t>ACTIVIDAD A REALIZAR</t>
  </si>
  <si>
    <t>RESPONSABLE</t>
  </si>
  <si>
    <t>FECHA DE ENTREGA</t>
  </si>
  <si>
    <t>N° de Skelta</t>
  </si>
  <si>
    <t>N° DE PREDIO</t>
  </si>
  <si>
    <t>REINCIDENCIA DE PREDIO</t>
  </si>
  <si>
    <t>NOMBRE DEL ADMINISTRADO</t>
  </si>
  <si>
    <t>NOMBRE DEL ESTABLECIMIENTO</t>
  </si>
  <si>
    <t>REINCIDENCIA</t>
  </si>
  <si>
    <t>PARROQUIA</t>
  </si>
  <si>
    <t>DIRECCIÓN</t>
  </si>
  <si>
    <t>RUC</t>
  </si>
  <si>
    <t>CC / PASAPORTE</t>
  </si>
  <si>
    <t>CASILLERO JUDICIAL</t>
  </si>
  <si>
    <t>CIIU</t>
  </si>
  <si>
    <t>CATEGORIA</t>
  </si>
  <si>
    <t>TRABAJOS VARIOS</t>
  </si>
  <si>
    <t>O. METROPOLITANA</t>
  </si>
  <si>
    <t>ARTÍCULO</t>
  </si>
  <si>
    <t>NUMERAL/LITERAL</t>
  </si>
  <si>
    <t>INICIADO POR</t>
  </si>
  <si>
    <t>MEDIDA CAUTELAR</t>
  </si>
  <si>
    <t>ACTO DE INICIO/PRUEBA</t>
  </si>
  <si>
    <t>DICTÁMEN</t>
  </si>
  <si>
    <t>CADUCIDAD</t>
  </si>
  <si>
    <t>NULIDAD</t>
  </si>
  <si>
    <t xml:space="preserve">ACTO </t>
  </si>
  <si>
    <t>ANTECEDENTE</t>
  </si>
  <si>
    <t>DMI</t>
  </si>
  <si>
    <t>OTROS</t>
  </si>
  <si>
    <t>INFORME /ACTAS</t>
  </si>
  <si>
    <t>SI</t>
  </si>
  <si>
    <t>NO</t>
  </si>
  <si>
    <t>CATEGORIA (I)</t>
  </si>
  <si>
    <t>CATEGORIA (II)</t>
  </si>
  <si>
    <t>CATEGORIA (III)</t>
  </si>
  <si>
    <t>C. DESCONCIDA</t>
  </si>
  <si>
    <t xml:space="preserve">SI </t>
  </si>
  <si>
    <t xml:space="preserve">NO </t>
  </si>
  <si>
    <t>LLENAR SOLO EN CASO DE SELECCIONAR OTROS</t>
  </si>
  <si>
    <t xml:space="preserve">MES </t>
  </si>
  <si>
    <t xml:space="preserve">FECHA </t>
  </si>
  <si>
    <t>NO. DICTAMEN</t>
  </si>
  <si>
    <t>NO. MEMORANDO A RESOLUCIÓN</t>
  </si>
  <si>
    <t>ÚLTIMA ACTIVIDAD</t>
  </si>
  <si>
    <t>FECHA ÚLTIMA NOTIFICACIÓN</t>
  </si>
  <si>
    <t>DÍAS TRANSCURRIDOS</t>
  </si>
  <si>
    <t xml:space="preserve">SECTOR -- PARROQUIA </t>
  </si>
  <si>
    <t>FLAGRANTE</t>
  </si>
  <si>
    <t>ORDINARIO</t>
  </si>
  <si>
    <t>ACTUACIÓN PREVIA</t>
  </si>
  <si>
    <t>ENTIDAD</t>
  </si>
  <si>
    <t>N° DE ACTUACIÓN PREVIA</t>
  </si>
  <si>
    <t>CLAUSURA</t>
  </si>
  <si>
    <t>SUSPENSION DE OBRA</t>
  </si>
  <si>
    <t>RETIRO DE BIENES</t>
  </si>
  <si>
    <t>ESTADO</t>
  </si>
  <si>
    <t>REABRE EXPEDIENTE</t>
  </si>
  <si>
    <t>NO REABRE EXPEDIENTE</t>
  </si>
  <si>
    <t>year</t>
  </si>
  <si>
    <t>fecha_ingreso</t>
  </si>
  <si>
    <t>expediente</t>
  </si>
  <si>
    <t>predio</t>
  </si>
  <si>
    <t>nombre_administrado</t>
  </si>
  <si>
    <t>nombre_establecimiento</t>
  </si>
  <si>
    <t>sector</t>
  </si>
  <si>
    <t>direccion</t>
  </si>
  <si>
    <t>ruc</t>
  </si>
  <si>
    <t>cedula</t>
  </si>
  <si>
    <t>casillero_judicial</t>
  </si>
  <si>
    <t>actividad_verificada</t>
  </si>
  <si>
    <t>ciiu</t>
  </si>
  <si>
    <t>luae_anio</t>
  </si>
  <si>
    <t>categoria</t>
  </si>
  <si>
    <t>trabajos_varios</t>
  </si>
  <si>
    <t>construcciones</t>
  </si>
  <si>
    <t>Enero</t>
  </si>
  <si>
    <t>PAUCAR CASAMIN MARIA CONSUELO</t>
  </si>
  <si>
    <t>CENTRO DE DESARROLLO INFANTIL PINTANDO MIS SUEÑOS</t>
  </si>
  <si>
    <t>AMAGUAÑA</t>
  </si>
  <si>
    <t xml:space="preserve">CALLE GALLEGOS LOTE 28 Y D </t>
  </si>
  <si>
    <t>1709413965001</t>
  </si>
  <si>
    <t>BOMBEROS</t>
  </si>
  <si>
    <t>X</t>
  </si>
  <si>
    <t>ENERO</t>
  </si>
  <si>
    <t>ACTO  DE INICIO</t>
  </si>
  <si>
    <t>ACTO DE INICIO</t>
  </si>
  <si>
    <t>CARMITA JARAMILLO</t>
  </si>
  <si>
    <t>GUANOLIQUIN PAUCAR LUIS STEVEN</t>
  </si>
  <si>
    <t>CLUB DEXENS</t>
  </si>
  <si>
    <t>LOS ARRAYANES N-12219PB Y MIGUEL FERNANDEZ</t>
  </si>
  <si>
    <t>1719990390001</t>
  </si>
  <si>
    <t>S/N</t>
  </si>
  <si>
    <t>2020-0204-M</t>
  </si>
  <si>
    <t>GUAJAN CHACON MARIA JUANA</t>
  </si>
  <si>
    <t>PANADERIA DAMARIS</t>
  </si>
  <si>
    <t>ALANGASI</t>
  </si>
  <si>
    <t xml:space="preserve">ARGENTINA S/N Y SAN JUAN DE DIOS </t>
  </si>
  <si>
    <t>171777770001</t>
  </si>
  <si>
    <t>x</t>
  </si>
  <si>
    <t>2020_015</t>
  </si>
  <si>
    <t>2020-0319-M</t>
  </si>
  <si>
    <t>JEYMI  YAMA</t>
  </si>
  <si>
    <t>CAIZA LEMA MARIA JESUS</t>
  </si>
  <si>
    <t>CONOCOTO</t>
  </si>
  <si>
    <t>HERMANO MIGUEL OE6-249 Y S/N</t>
  </si>
  <si>
    <t>1704818937001</t>
  </si>
  <si>
    <t>029-2020</t>
  </si>
  <si>
    <t>PAMELA OLIVO</t>
  </si>
  <si>
    <t>VALLEJO GUERRA ANA LUCIA</t>
  </si>
  <si>
    <t>LA MERCED</t>
  </si>
  <si>
    <t>JORDAN Y 28 DE AGOSTO BARRIO SIN NOMBRE 136</t>
  </si>
  <si>
    <t>1790035107</t>
  </si>
  <si>
    <t>EDIFICAR SIN LICENCIA METROPOLITANA URBANISTICA O PERMISO DE LA AUTORIDAD COMPETENTE</t>
  </si>
  <si>
    <t>FAP-19-1611</t>
  </si>
  <si>
    <t>2020-0257-M</t>
  </si>
  <si>
    <t>ALMEIDA MURILLO POLO ABELARDO</t>
  </si>
  <si>
    <t>COLEGIO PARTICULAR ANDREW</t>
  </si>
  <si>
    <t>CAMILO PONCE ENRIQUEZ N11-368 Y S/N</t>
  </si>
  <si>
    <t>1791894022001</t>
  </si>
  <si>
    <t>028-2020</t>
  </si>
  <si>
    <t xml:space="preserve">TOASA GANAN MANUELA </t>
  </si>
  <si>
    <t xml:space="preserve">FRUTERÍA MANUELITA </t>
  </si>
  <si>
    <t>GRIBALDO MIÑO Y SAN PEDRO DE TABOADA</t>
  </si>
  <si>
    <t>EL ESTABLECIMIENTO REALIZA UNA ACTIVIDAD ECONÓMICA SIN CONTAR CON LA LICENCIA ÚNICA DE ACTIVIDADES CONÓMICAS VIGENTE</t>
  </si>
  <si>
    <t>III.6.61</t>
  </si>
  <si>
    <t>A</t>
  </si>
  <si>
    <t>OPERATIVO ZONAL</t>
  </si>
  <si>
    <t xml:space="preserve">ENERO </t>
  </si>
  <si>
    <t>PALLASCO MAISINCHO TANIA AMPARO</t>
  </si>
  <si>
    <t>ASADERO LA ESQUINA DE ALES</t>
  </si>
  <si>
    <t>GARCIA MORENO S4-71 Y CRISTOBAL ACUÑA</t>
  </si>
  <si>
    <t>1312334673001</t>
  </si>
  <si>
    <t>2020-0595-M</t>
  </si>
  <si>
    <t>REVELO CARVAJAL JORGE ANIBAL</t>
  </si>
  <si>
    <t>RRS AUTO EXPRESS</t>
  </si>
  <si>
    <t xml:space="preserve">PASAJE S N. D16227 Y SAN PEDRO DE TABOADA </t>
  </si>
  <si>
    <t>1704399201001</t>
  </si>
  <si>
    <t xml:space="preserve">EL ESTABLECIMIENTO REALIZA UNA ACTIVIDAD ECONÓMICA SIN CONTAR CON LA LICENCIA ÚNICA DE ACTIVIDADES ECONÓMICAS VIGENTE. </t>
  </si>
  <si>
    <t>2020-047</t>
  </si>
  <si>
    <t>2020-0226-M</t>
  </si>
  <si>
    <t>BRAVO QUIJANO MÓNICA JASHIN</t>
  </si>
  <si>
    <t>ROMANCEL</t>
  </si>
  <si>
    <t>ILALÓ OE6-197 Y JUAN DE DIOS TIPÁN</t>
  </si>
  <si>
    <t>1705025649001</t>
  </si>
  <si>
    <t>NO ADECUAR LA CONDUCTA A LA NORMA O REGLAS TÉCNICAS VIGENTES</t>
  </si>
  <si>
    <t>III.6.274</t>
  </si>
  <si>
    <t>B</t>
  </si>
  <si>
    <t>064-2020</t>
  </si>
  <si>
    <t>2020-0599-M</t>
  </si>
  <si>
    <t>AVALOS PACHACAMA SEGUNDO VICTOR</t>
  </si>
  <si>
    <t>CALLE Oe5 JUNTO S20-94 Y CALLE HERMANO MIGUEL</t>
  </si>
  <si>
    <t>1704433547</t>
  </si>
  <si>
    <t>2020-0350-M</t>
  </si>
  <si>
    <t>CADENA CHAVEZ FERNANDO KENNEDY</t>
  </si>
  <si>
    <t>CALLE JOSE LUIS MANTILLA FRENTE E1-.94 Y CALLE CRISTOBAL SANDOVAL</t>
  </si>
  <si>
    <t>0400666418</t>
  </si>
  <si>
    <t>EL ESTABLECIMIENTO IMPIDIERE LA INSPECCION DE CUALQUIERA DE SUS COMPONENTES</t>
  </si>
  <si>
    <t>2020-0052</t>
  </si>
  <si>
    <t>OBSTACULIZAR LAS INSPECCIONES DE CONTROL METROPOLITANO CORRESPONDIENTES</t>
  </si>
  <si>
    <t>IV.1.137</t>
  </si>
  <si>
    <t>J</t>
  </si>
  <si>
    <t>2020-0015</t>
  </si>
  <si>
    <t>063-2020</t>
  </si>
  <si>
    <t>SALAZAR ALBAN OSCAR ENRIQUE</t>
  </si>
  <si>
    <t>CALLE BETHANIA S4-250 Y CALLE RIO ZAMORA</t>
  </si>
  <si>
    <t>0601004765</t>
  </si>
  <si>
    <t>IV.1.135</t>
  </si>
  <si>
    <t>C</t>
  </si>
  <si>
    <t>2020-0014</t>
  </si>
  <si>
    <t>2020-0315-M</t>
  </si>
  <si>
    <t>PABLO VINICIO MEJIA BRITO</t>
  </si>
  <si>
    <t>JOSE ANTONIO DE SUCRE N1-62</t>
  </si>
  <si>
    <t>1705956926</t>
  </si>
  <si>
    <t xml:space="preserve">REALIZAR ACTIVIDAD ECONÓMICA SIN LUAE VIGENTE. </t>
  </si>
  <si>
    <t>6.61</t>
  </si>
  <si>
    <t>2019-1532</t>
  </si>
  <si>
    <t>2020-0332-M</t>
  </si>
  <si>
    <t>CAÑIZARES JARAMILLO ANA KATHERIN</t>
  </si>
  <si>
    <t>ONTANEDA CLUB</t>
  </si>
  <si>
    <t>CALLE TERCERA TRANSVERSAL S9-147 Y CALLE MANUEL RODRIGUEZ PINTO</t>
  </si>
  <si>
    <t>1723217350001</t>
  </si>
  <si>
    <t>EL ESTABLECIMIENTO QUE REALICE UNA ACTIVIDADE ECONOMICA DISTINTA A LA DECLARADA</t>
  </si>
  <si>
    <t>2020-0051</t>
  </si>
  <si>
    <t>082-2020</t>
  </si>
  <si>
    <t>2020-0623-m</t>
  </si>
  <si>
    <t>FEBRERO</t>
  </si>
  <si>
    <t>AÑAMISE CAIZA JAIRO FERNANDO</t>
  </si>
  <si>
    <t>SECTOR CHILLO JIJÓN CALLE JOSE ROMERO E7-61 Y PASAJE S/N</t>
  </si>
  <si>
    <t>1716037377</t>
  </si>
  <si>
    <t>2020-0332</t>
  </si>
  <si>
    <t>072-2020</t>
  </si>
  <si>
    <t>2020-1173-M</t>
  </si>
  <si>
    <t>ANDRADE PANTOJA MARIA DELIA</t>
  </si>
  <si>
    <t xml:space="preserve">SECTOR  SANTA ISABEL CALLE GUAYAS S/N </t>
  </si>
  <si>
    <t>1714041504</t>
  </si>
  <si>
    <t>2020-0395</t>
  </si>
  <si>
    <t>ABRIL</t>
  </si>
  <si>
    <t>JARAMILLO MANTILLA DIANA ELIZABETH</t>
  </si>
  <si>
    <t>Los Tucanes 15 C y Canarios, Conjunto Habitacional Jardines ZEN G.J. sector Mirasierra Alta.</t>
  </si>
  <si>
    <t xml:space="preserve">INCUMPLAN LAS MEDIDAS DE PROTECCION </t>
  </si>
  <si>
    <t>FAP-20-601</t>
  </si>
  <si>
    <t>ORBEA CORREDORES OSCAR ALEJANDRO</t>
  </si>
  <si>
    <t xml:space="preserve">SUR DE QUITO CALLE ACCION CIVICA Y BIBLIAN E6 -52 </t>
  </si>
  <si>
    <t>1716857659</t>
  </si>
  <si>
    <t>2020-0404</t>
  </si>
  <si>
    <t>FLORES LOPEZ HECTOR BRAULIO</t>
  </si>
  <si>
    <t>GUANGOPOLO</t>
  </si>
  <si>
    <t xml:space="preserve">LA CHORRERA JUNTO A S3-21 </t>
  </si>
  <si>
    <t>1700441353</t>
  </si>
  <si>
    <t>20-356</t>
  </si>
  <si>
    <t>MJ</t>
  </si>
  <si>
    <t>MARZO</t>
  </si>
  <si>
    <t>MARIA DEL CARMEN QUINGA LOACHAMIN</t>
  </si>
  <si>
    <t>AV. HUACAVILCA Y CALLE N.14 VIRGEN DEL QUINCHE</t>
  </si>
  <si>
    <t>1709664856</t>
  </si>
  <si>
    <t>20-465</t>
  </si>
  <si>
    <t xml:space="preserve">MARZO </t>
  </si>
  <si>
    <t>JY</t>
  </si>
  <si>
    <t>SANCHEZ BENAVIDEZ JOSE MILTON</t>
  </si>
  <si>
    <t xml:space="preserve">AV. RIO ZAMORA E ISLA GENOVESA </t>
  </si>
  <si>
    <t>0200022895</t>
  </si>
  <si>
    <t>20-203</t>
  </si>
  <si>
    <t>FERNANDEZ MOPOSITA ANGELICA ELIZABETH</t>
  </si>
  <si>
    <t>CALLE JORGE MOSQUERO S/N Y CAMILO PONCE ENRIQUEZ</t>
  </si>
  <si>
    <t>1719027169</t>
  </si>
  <si>
    <t>2020-0507</t>
  </si>
  <si>
    <t>FAP-20-202</t>
  </si>
  <si>
    <t>SEPTIEMBRE</t>
  </si>
  <si>
    <t>QUINGA ALOMOTO MILTON EDUARDO</t>
  </si>
  <si>
    <t>SIMON BOLIVAR FRENTE A OE5-120</t>
  </si>
  <si>
    <t>FAP 695</t>
  </si>
  <si>
    <t>CE</t>
  </si>
  <si>
    <t>114794</t>
  </si>
  <si>
    <t>PADILLA POZO WLADIMIR VICENTE LENIN</t>
  </si>
  <si>
    <t>CALLE TERMAS S-N Y JORDAN LA MERCED</t>
  </si>
  <si>
    <t>1707755409</t>
  </si>
  <si>
    <t>FAP20-348</t>
  </si>
  <si>
    <t>583530</t>
  </si>
  <si>
    <t>ARMENDARIZ PACHECO CARLOS ALBERTO</t>
  </si>
  <si>
    <t xml:space="preserve">AUTOPISTA GRAL RUMIÑAHUI ENTRE LOS PUESTES 7 Y 8 </t>
  </si>
  <si>
    <t>1711141406</t>
  </si>
  <si>
    <t>FAP-20-1114</t>
  </si>
  <si>
    <t>115494</t>
  </si>
  <si>
    <t>ZURITA GUALOTUÑA JOSE DELFIN</t>
  </si>
  <si>
    <t>CALLE PONCE ENRIQUEZ S-N Y CALLE OE4B</t>
  </si>
  <si>
    <t>1706589486</t>
  </si>
  <si>
    <t>FAP-20-910</t>
  </si>
  <si>
    <t>1339589</t>
  </si>
  <si>
    <t>PAZMIÑO SIERRA MARIA ESTHER ERCILIA</t>
  </si>
  <si>
    <t>QUITO</t>
  </si>
  <si>
    <t>AV AMERICA N35-79 Y MAÑOSCA</t>
  </si>
  <si>
    <t>1705868774</t>
  </si>
  <si>
    <t>EXCAVAR CREANDO CONDICIONES DE INESTABILDIAD HACIA LOS PREDIOS COLINDANTES</t>
  </si>
  <si>
    <t>FAP-20-696</t>
  </si>
  <si>
    <t>5782114</t>
  </si>
  <si>
    <t>CALI BENALCAZAR ANDRES HUMBERTO</t>
  </si>
  <si>
    <t>SOSA LOTE 2 Y PITA ALANGASI LA CONCEPCIÓN</t>
  </si>
  <si>
    <t>1712615275</t>
  </si>
  <si>
    <t>2020-1015</t>
  </si>
  <si>
    <t>46</t>
  </si>
  <si>
    <t>WILMER DAGOBERTO OYACATO GUAMANTICA</t>
  </si>
  <si>
    <t>SIN NOMBRE</t>
  </si>
  <si>
    <t>RUMILOMA PASAJE S/N LA CHORERRA</t>
  </si>
  <si>
    <t>1711056208</t>
  </si>
  <si>
    <t>D</t>
  </si>
  <si>
    <t>FAP-20-546</t>
  </si>
  <si>
    <t>septiembre</t>
  </si>
  <si>
    <t>SISALIMA SORIA JAIME ARTURO</t>
  </si>
  <si>
    <t xml:space="preserve">RAFAEL AULESTIA N55-30 Y CSAR BORJA </t>
  </si>
  <si>
    <t>1708975295</t>
  </si>
  <si>
    <t>E</t>
  </si>
  <si>
    <t>FAP 20-1155</t>
  </si>
  <si>
    <t>OCTUBRE</t>
  </si>
  <si>
    <t>CHOTO MELCHOR TENE</t>
  </si>
  <si>
    <t>LIGA DEPORTIVA PARROQUIAL GUAPAN</t>
  </si>
  <si>
    <t>CALLE GUAUACUNDO E ILALO - BARRIO SAN JUAN LOMA</t>
  </si>
  <si>
    <t>EDIFICAR SIN AUTORIZACION EL ESPACIO PUBLICO O LA PROPIEDAD PRIVADA DE TERCEROS</t>
  </si>
  <si>
    <t>FAP 20-965</t>
  </si>
  <si>
    <t>MOSQUERA SALAZAR RICHARD HERNAN</t>
  </si>
  <si>
    <t>SANGOLQUI</t>
  </si>
  <si>
    <t xml:space="preserve">CALLE 31 DE MAYO CS-8 E INES GANGOTENA </t>
  </si>
  <si>
    <t>1708588577</t>
  </si>
  <si>
    <t>FAP 20-1375</t>
  </si>
  <si>
    <t>NOVIEMBRE</t>
  </si>
  <si>
    <t>PANAMA TORRES EDGAR RAMIRO</t>
  </si>
  <si>
    <t>CALLE GONZALO ARAQUE N36 Y GONZALO DIAZ</t>
  </si>
  <si>
    <t>1002563151</t>
  </si>
  <si>
    <t>FAP 20-1459</t>
  </si>
  <si>
    <t>CASTRO ORBE ALEJANDRO RAMIRO</t>
  </si>
  <si>
    <t>10 DE AGOSTO Y MARIANA DE JESUS</t>
  </si>
  <si>
    <t>0400669933</t>
  </si>
  <si>
    <t>FAP 20-1427</t>
  </si>
  <si>
    <t>S/D</t>
  </si>
  <si>
    <t>2020-1201-M</t>
  </si>
  <si>
    <t xml:space="preserve">RESOLUCION </t>
  </si>
  <si>
    <t>SANTIANA VINUEZA DIEGO JAVIER</t>
  </si>
  <si>
    <t>CALLE ISLA LECUMBERRY Y MARIA JOSE CAÑIZARES</t>
  </si>
  <si>
    <t>1721449526</t>
  </si>
  <si>
    <t>FAP 20-1055</t>
  </si>
  <si>
    <t>5604220</t>
  </si>
  <si>
    <t>SILVA BUSTOS ARTURO EDUARDO</t>
  </si>
  <si>
    <t>ASOCIACION LOJANA 18 DE NOVIEMBRE</t>
  </si>
  <si>
    <t>ULLOA Y MARIANA DE JESUS N. 0111900</t>
  </si>
  <si>
    <t>1100074044</t>
  </si>
  <si>
    <t>FAP 20-1653</t>
  </si>
  <si>
    <t>103542</t>
  </si>
  <si>
    <t>VERDEZOTO VELOZ LEON ARNULFO</t>
  </si>
  <si>
    <t>CALLE ANTONIO JOSE DE SUCRE Y ATAHUALPA,PARROQUIA ALANGASI BARRIO SIN NOMBRE 132</t>
  </si>
  <si>
    <t>0200004240</t>
  </si>
  <si>
    <t>FAP 20-1590</t>
  </si>
  <si>
    <t xml:space="preserve">DICIEMBRE </t>
  </si>
  <si>
    <t xml:space="preserve">CIFUENTES SANTANDER  OLGA SOLEDAD </t>
  </si>
  <si>
    <t xml:space="preserve">ALANGASI </t>
  </si>
  <si>
    <t xml:space="preserve">SUCRE Y REAL AUDIENCIA </t>
  </si>
  <si>
    <t>1712051000</t>
  </si>
  <si>
    <t>IV1,135</t>
  </si>
  <si>
    <t>FAP 20-1442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</si>
</sst>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[$-C0A]d\-mmm\-yy;@"/>
    <numFmt numFmtId="177" formatCode="_(* #,##0.00_);_(* \(#,##0.00\);_(* &quot;-&quot;??_);_(@_)"/>
    <numFmt numFmtId="178" formatCode="_-* #,##0\ &quot;€&quot;_-;\-* #,##0\ &quot;€&quot;_-;_-* &quot;-&quot;\ &quot;€&quot;_-;_-@_-"/>
    <numFmt numFmtId="179" formatCode="_-* #,##0.00\ &quot;€&quot;_-;\-* #,##0.00\ &quot;€&quot;_-;_-* \-??\ &quot;€&quot;_-;_-@_-"/>
    <numFmt numFmtId="180" formatCode="[$-1540A]dd\-mmm\-yy;@"/>
  </numFmts>
  <fonts count="39"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b/>
      <sz val="7"/>
      <color theme="1"/>
      <name val="Arial"/>
      <charset val="134"/>
    </font>
    <font>
      <sz val="8"/>
      <name val="Arial"/>
      <charset val="134"/>
    </font>
    <font>
      <b/>
      <sz val="9"/>
      <color theme="1"/>
      <name val="Arial"/>
      <charset val="134"/>
    </font>
    <font>
      <b/>
      <sz val="8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0"/>
      <name val="Cambria"/>
      <charset val="134"/>
      <scheme val="major"/>
    </font>
    <font>
      <b/>
      <sz val="10"/>
      <name val="Cambria"/>
      <charset val="134"/>
      <scheme val="maj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9"/>
      <color rgb="FF000000"/>
      <name val="Arial"/>
      <charset val="134"/>
    </font>
    <font>
      <b/>
      <sz val="6"/>
      <color theme="1"/>
      <name val="Arial"/>
      <charset val="134"/>
    </font>
    <font>
      <b/>
      <sz val="11"/>
      <color theme="1"/>
      <name val="Arial"/>
      <charset val="134"/>
    </font>
    <font>
      <sz val="8"/>
      <color rgb="FFFF0000"/>
      <name val="Arial"/>
      <charset val="134"/>
    </font>
    <font>
      <sz val="8"/>
      <color theme="0" tint="-0.499984740745262"/>
      <name val="Arial"/>
      <charset val="134"/>
    </font>
    <font>
      <sz val="6"/>
      <color theme="0" tint="-0.499984740745262"/>
      <name val="Arial"/>
      <charset val="134"/>
    </font>
    <font>
      <b/>
      <sz val="8"/>
      <name val="Rockwel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Tahoma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AD6E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1" fillId="0" borderId="49" applyNumberFormat="0" applyFill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179" fontId="24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6" borderId="51" applyNumberFormat="0" applyAlignment="0" applyProtection="0">
      <alignment vertical="center"/>
    </xf>
    <xf numFmtId="0" fontId="24" fillId="27" borderId="52" applyNumberFormat="0" applyFont="0" applyAlignment="0" applyProtection="0">
      <alignment vertical="center"/>
    </xf>
    <xf numFmtId="0" fontId="27" fillId="0" borderId="5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30" borderId="53" applyNumberFormat="0" applyAlignment="0" applyProtection="0">
      <alignment vertical="center"/>
    </xf>
    <xf numFmtId="0" fontId="34" fillId="26" borderId="53" applyNumberFormat="0" applyAlignment="0" applyProtection="0">
      <alignment vertical="center"/>
    </xf>
    <xf numFmtId="0" fontId="35" fillId="31" borderId="54" applyNumberFormat="0" applyAlignment="0" applyProtection="0">
      <alignment vertical="center"/>
    </xf>
    <xf numFmtId="0" fontId="36" fillId="0" borderId="55" applyNumberFormat="0" applyFill="0" applyAlignment="0" applyProtection="0">
      <alignment vertical="center"/>
    </xf>
    <xf numFmtId="0" fontId="37" fillId="0" borderId="5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</cellStyleXfs>
  <cellXfs count="377">
    <xf numFmtId="0" fontId="0" fillId="0" borderId="0" xfId="0"/>
    <xf numFmtId="0" fontId="0" fillId="0" borderId="0" xfId="0" applyAlignment="1" applyProtection="1"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6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4" borderId="0" xfId="0" applyFill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0" fontId="2" fillId="5" borderId="1" xfId="0" applyFont="1" applyFill="1" applyBorder="1" applyAlignment="1" applyProtection="1">
      <alignment horizontal="center" vertical="center" textRotation="90" wrapText="1"/>
    </xf>
    <xf numFmtId="0" fontId="2" fillId="5" borderId="2" xfId="0" applyFont="1" applyFill="1" applyBorder="1" applyAlignment="1" applyProtection="1">
      <alignment horizontal="center" vertical="center" wrapText="1"/>
    </xf>
    <xf numFmtId="0" fontId="2" fillId="5" borderId="3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5" borderId="6" xfId="0" applyFont="1" applyFill="1" applyBorder="1" applyAlignment="1" applyProtection="1">
      <alignment horizontal="center" vertical="center" textRotation="90" wrapText="1"/>
    </xf>
    <xf numFmtId="0" fontId="2" fillId="5" borderId="7" xfId="0" applyFont="1" applyFill="1" applyBorder="1" applyAlignment="1" applyProtection="1">
      <alignment horizontal="center" vertical="center" wrapText="1"/>
    </xf>
    <xf numFmtId="0" fontId="2" fillId="5" borderId="8" xfId="0" applyFont="1" applyFill="1" applyBorder="1" applyAlignment="1" applyProtection="1">
      <alignment horizontal="center" vertical="center" wrapText="1"/>
    </xf>
    <xf numFmtId="0" fontId="2" fillId="8" borderId="8" xfId="6" applyNumberFormat="1" applyFont="1" applyFill="1" applyBorder="1" applyAlignment="1" applyProtection="1">
      <alignment horizontal="center" vertical="center" wrapText="1"/>
    </xf>
    <xf numFmtId="0" fontId="2" fillId="9" borderId="9" xfId="0" applyFont="1" applyFill="1" applyBorder="1" applyAlignment="1" applyProtection="1">
      <alignment horizontal="center" vertical="center" wrapText="1"/>
    </xf>
    <xf numFmtId="0" fontId="2" fillId="10" borderId="8" xfId="0" applyFont="1" applyFill="1" applyBorder="1" applyAlignment="1" applyProtection="1">
      <alignment horizontal="center" vertical="center" wrapText="1"/>
    </xf>
    <xf numFmtId="0" fontId="2" fillId="10" borderId="9" xfId="0" applyFont="1" applyFill="1" applyBorder="1" applyAlignment="1" applyProtection="1">
      <alignment horizontal="center" vertical="center" textRotation="90" wrapText="1"/>
    </xf>
    <xf numFmtId="0" fontId="2" fillId="9" borderId="7" xfId="0" applyFont="1" applyFill="1" applyBorder="1" applyAlignment="1" applyProtection="1">
      <alignment horizontal="center" vertical="center" wrapText="1"/>
    </xf>
    <xf numFmtId="0" fontId="2" fillId="10" borderId="7" xfId="0" applyFont="1" applyFill="1" applyBorder="1" applyAlignment="1" applyProtection="1">
      <alignment horizontal="center" vertical="center" textRotation="90" wrapText="1"/>
    </xf>
    <xf numFmtId="0" fontId="2" fillId="9" borderId="10" xfId="0" applyFont="1" applyFill="1" applyBorder="1" applyAlignment="1" applyProtection="1">
      <alignment horizontal="center" vertical="center" wrapText="1"/>
    </xf>
    <xf numFmtId="0" fontId="2" fillId="5" borderId="11" xfId="0" applyFont="1" applyFill="1" applyBorder="1" applyAlignment="1" applyProtection="1">
      <alignment horizontal="center" vertical="center" textRotation="90" wrapText="1"/>
    </xf>
    <xf numFmtId="0" fontId="2" fillId="5" borderId="12" xfId="0" applyFont="1" applyFill="1" applyBorder="1" applyAlignment="1" applyProtection="1">
      <alignment horizontal="center" vertical="center" wrapText="1"/>
    </xf>
    <xf numFmtId="0" fontId="2" fillId="5" borderId="13" xfId="0" applyFont="1" applyFill="1" applyBorder="1" applyAlignment="1" applyProtection="1">
      <alignment horizontal="center" vertical="center" wrapText="1"/>
    </xf>
    <xf numFmtId="0" fontId="2" fillId="8" borderId="13" xfId="6" applyNumberFormat="1" applyFont="1" applyFill="1" applyBorder="1" applyAlignment="1" applyProtection="1">
      <alignment horizontal="center" vertical="center" wrapText="1"/>
    </xf>
    <xf numFmtId="0" fontId="2" fillId="9" borderId="8" xfId="0" applyFont="1" applyFill="1" applyBorder="1" applyAlignment="1" applyProtection="1">
      <alignment horizontal="center" vertical="center" wrapText="1"/>
    </xf>
    <xf numFmtId="0" fontId="2" fillId="10" borderId="13" xfId="0" applyFont="1" applyFill="1" applyBorder="1" applyAlignment="1" applyProtection="1">
      <alignment horizontal="center" vertical="center" wrapText="1"/>
    </xf>
    <xf numFmtId="0" fontId="2" fillId="10" borderId="12" xfId="0" applyFont="1" applyFill="1" applyBorder="1" applyAlignment="1" applyProtection="1">
      <alignment horizontal="center" vertical="center" textRotation="90" wrapText="1"/>
    </xf>
    <xf numFmtId="0" fontId="2" fillId="5" borderId="6" xfId="0" applyFont="1" applyFill="1" applyBorder="1" applyAlignment="1" applyProtection="1">
      <alignment horizontal="center" vertical="center" textRotation="90" wrapText="1"/>
    </xf>
    <xf numFmtId="0" fontId="2" fillId="5" borderId="7" xfId="0" applyFont="1" applyFill="1" applyBorder="1" applyAlignment="1" applyProtection="1">
      <alignment horizontal="center" vertical="center" wrapText="1"/>
    </xf>
    <xf numFmtId="0" fontId="2" fillId="5" borderId="7" xfId="0" applyFont="1" applyFill="1" applyBorder="1" applyAlignment="1" applyProtection="1">
      <alignment horizontal="center" vertical="center" wrapText="1"/>
    </xf>
    <xf numFmtId="0" fontId="2" fillId="8" borderId="7" xfId="6" applyNumberFormat="1" applyFont="1" applyFill="1" applyBorder="1" applyAlignment="1" applyProtection="1">
      <alignment horizontal="center" vertical="center" wrapText="1"/>
    </xf>
    <xf numFmtId="0" fontId="2" fillId="9" borderId="7" xfId="0" applyFont="1" applyFill="1" applyBorder="1" applyAlignment="1" applyProtection="1">
      <alignment horizontal="center" vertical="center" wrapText="1"/>
    </xf>
    <xf numFmtId="0" fontId="2" fillId="10" borderId="7" xfId="0" applyFont="1" applyFill="1" applyBorder="1" applyAlignment="1" applyProtection="1">
      <alignment horizontal="center" vertical="center" wrapText="1"/>
    </xf>
    <xf numFmtId="0" fontId="2" fillId="10" borderId="7" xfId="0" applyFont="1" applyFill="1" applyBorder="1" applyAlignment="1" applyProtection="1">
      <alignment horizontal="center" vertical="center" textRotation="90" wrapText="1"/>
    </xf>
    <xf numFmtId="0" fontId="1" fillId="11" borderId="6" xfId="0" applyFont="1" applyFill="1" applyBorder="1" applyAlignment="1" applyProtection="1">
      <alignment horizontal="center" vertical="center"/>
      <protection locked="0"/>
    </xf>
    <xf numFmtId="0" fontId="1" fillId="11" borderId="7" xfId="0" applyFont="1" applyFill="1" applyBorder="1" applyAlignment="1" applyProtection="1">
      <alignment horizontal="center" vertical="center"/>
      <protection locked="0"/>
    </xf>
    <xf numFmtId="0" fontId="1" fillId="11" borderId="7" xfId="6" applyNumberFormat="1" applyFont="1" applyFill="1" applyBorder="1" applyAlignment="1" applyProtection="1">
      <alignment horizontal="center" vertical="center"/>
      <protection locked="0"/>
    </xf>
    <xf numFmtId="0" fontId="1" fillId="0" borderId="1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58" fontId="3" fillId="0" borderId="3" xfId="0" applyNumberFormat="1" applyFont="1" applyFill="1" applyBorder="1" applyAlignment="1" applyProtection="1">
      <alignment horizontal="center" vertical="center"/>
      <protection hidden="1"/>
    </xf>
    <xf numFmtId="176" fontId="1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3" xfId="6" applyNumberFormat="1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58" fontId="3" fillId="2" borderId="3" xfId="0" applyNumberFormat="1" applyFont="1" applyFill="1" applyBorder="1" applyAlignment="1" applyProtection="1">
      <alignment horizontal="center" vertical="center"/>
      <protection hidden="1"/>
    </xf>
    <xf numFmtId="176" fontId="1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8" xfId="6" applyNumberFormat="1" applyFont="1" applyFill="1" applyBorder="1" applyAlignment="1" applyProtection="1">
      <alignment horizontal="center" vertical="center"/>
      <protection locked="0"/>
    </xf>
    <xf numFmtId="49" fontId="1" fillId="2" borderId="8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0" borderId="15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4" fillId="0" borderId="8" xfId="6" applyNumberFormat="1" applyFont="1" applyFill="1" applyBorder="1" applyAlignment="1" applyProtection="1">
      <alignment horizontal="center" vertical="center"/>
      <protection locked="0"/>
    </xf>
    <xf numFmtId="49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58" fontId="1" fillId="2" borderId="8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58" fontId="3" fillId="2" borderId="7" xfId="0" applyNumberFormat="1" applyFont="1" applyFill="1" applyBorder="1" applyAlignment="1" applyProtection="1">
      <alignment horizontal="center" vertical="center"/>
      <protection hidden="1"/>
    </xf>
    <xf numFmtId="176" fontId="1" fillId="2" borderId="7" xfId="0" applyNumberFormat="1" applyFont="1" applyFill="1" applyBorder="1" applyAlignment="1" applyProtection="1">
      <alignment horizontal="center" vertical="center"/>
      <protection locked="0"/>
    </xf>
    <xf numFmtId="0" fontId="4" fillId="2" borderId="7" xfId="6" applyNumberFormat="1" applyFont="1" applyFill="1" applyBorder="1" applyAlignment="1" applyProtection="1">
      <alignment horizontal="center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hidden="1"/>
    </xf>
    <xf numFmtId="58" fontId="3" fillId="2" borderId="8" xfId="0" applyNumberFormat="1" applyFont="1" applyFill="1" applyBorder="1" applyAlignment="1" applyProtection="1">
      <alignment horizontal="center" vertical="center"/>
      <protection hidden="1"/>
    </xf>
    <xf numFmtId="176" fontId="1" fillId="2" borderId="8" xfId="0" applyNumberFormat="1" applyFon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58" fontId="0" fillId="2" borderId="8" xfId="0" applyNumberForma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76" fontId="1" fillId="0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hidden="1"/>
    </xf>
    <xf numFmtId="0" fontId="3" fillId="0" borderId="8" xfId="0" applyFont="1" applyFill="1" applyBorder="1" applyAlignment="1" applyProtection="1">
      <alignment horizontal="center" vertical="center"/>
      <protection hidden="1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hidden="1"/>
    </xf>
    <xf numFmtId="176" fontId="1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9" xfId="6" applyNumberFormat="1" applyFont="1" applyFill="1" applyBorder="1" applyAlignment="1" applyProtection="1">
      <alignment horizontal="center" vertical="center"/>
      <protection locked="0"/>
    </xf>
    <xf numFmtId="0" fontId="5" fillId="0" borderId="9" xfId="0" applyFont="1" applyFill="1" applyBorder="1" applyAlignment="1" applyProtection="1">
      <alignment horizontal="center" vertical="center"/>
      <protection locked="0"/>
    </xf>
    <xf numFmtId="49" fontId="5" fillId="0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9" xfId="0" applyFont="1" applyFill="1" applyBorder="1" applyAlignment="1" applyProtection="1">
      <alignment horizontal="center" vertical="center"/>
      <protection hidden="1"/>
    </xf>
    <xf numFmtId="0" fontId="6" fillId="0" borderId="8" xfId="0" applyFont="1" applyFill="1" applyBorder="1" applyAlignment="1" applyProtection="1">
      <alignment vertical="center"/>
      <protection locked="0"/>
    </xf>
    <xf numFmtId="58" fontId="6" fillId="0" borderId="8" xfId="0" applyNumberFormat="1" applyFont="1" applyFill="1" applyBorder="1" applyAlignment="1" applyProtection="1">
      <alignment vertical="center"/>
      <protection locked="0"/>
    </xf>
    <xf numFmtId="0" fontId="0" fillId="0" borderId="8" xfId="0" applyFill="1" applyBorder="1" applyProtection="1">
      <protection locked="0"/>
    </xf>
    <xf numFmtId="58" fontId="3" fillId="0" borderId="8" xfId="0" applyNumberFormat="1" applyFont="1" applyFill="1" applyBorder="1" applyAlignment="1" applyProtection="1">
      <alignment horizontal="center" vertical="center"/>
      <protection hidden="1"/>
    </xf>
    <xf numFmtId="0" fontId="7" fillId="0" borderId="8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left" vertical="center" wrapText="1"/>
      <protection hidden="1"/>
    </xf>
    <xf numFmtId="176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left" vertical="center" wrapText="1"/>
      <protection locked="0"/>
    </xf>
    <xf numFmtId="0" fontId="7" fillId="0" borderId="8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locked="0"/>
    </xf>
    <xf numFmtId="58" fontId="0" fillId="0" borderId="0" xfId="0" applyNumberFormat="1" applyFill="1" applyProtection="1">
      <protection locked="0"/>
    </xf>
    <xf numFmtId="0" fontId="2" fillId="7" borderId="18" xfId="0" applyFont="1" applyFill="1" applyBorder="1" applyAlignment="1" applyProtection="1">
      <alignment horizontal="center" vertical="center" wrapText="1"/>
    </xf>
    <xf numFmtId="0" fontId="2" fillId="10" borderId="9" xfId="0" applyFont="1" applyFill="1" applyBorder="1" applyAlignment="1" applyProtection="1">
      <alignment horizontal="center" vertical="center" wrapText="1"/>
    </xf>
    <xf numFmtId="0" fontId="2" fillId="10" borderId="19" xfId="0" applyFont="1" applyFill="1" applyBorder="1" applyAlignment="1" applyProtection="1">
      <alignment horizontal="center" vertical="center" textRotation="90" wrapText="1"/>
    </xf>
    <xf numFmtId="0" fontId="2" fillId="10" borderId="8" xfId="0" applyFont="1" applyFill="1" applyBorder="1" applyAlignment="1" applyProtection="1">
      <alignment horizontal="center" vertical="center" textRotation="90" wrapText="1"/>
    </xf>
    <xf numFmtId="0" fontId="2" fillId="10" borderId="8" xfId="0" applyFont="1" applyFill="1" applyBorder="1" applyAlignment="1" applyProtection="1">
      <alignment horizontal="center" vertical="center" textRotation="89" wrapText="1"/>
    </xf>
    <xf numFmtId="0" fontId="2" fillId="10" borderId="7" xfId="0" applyFont="1" applyFill="1" applyBorder="1" applyAlignment="1" applyProtection="1">
      <alignment horizontal="center" vertical="center" wrapText="1"/>
    </xf>
    <xf numFmtId="0" fontId="2" fillId="10" borderId="20" xfId="0" applyFont="1" applyFill="1" applyBorder="1" applyAlignment="1" applyProtection="1">
      <alignment horizontal="center" vertical="center" textRotation="90" wrapText="1"/>
    </xf>
    <xf numFmtId="0" fontId="2" fillId="10" borderId="12" xfId="0" applyFont="1" applyFill="1" applyBorder="1" applyAlignment="1" applyProtection="1">
      <alignment horizontal="center" vertical="center" wrapText="1"/>
    </xf>
    <xf numFmtId="0" fontId="2" fillId="10" borderId="21" xfId="0" applyFont="1" applyFill="1" applyBorder="1" applyAlignment="1" applyProtection="1">
      <alignment horizontal="center" vertical="center" textRotation="90" wrapText="1"/>
    </xf>
    <xf numFmtId="0" fontId="2" fillId="10" borderId="10" xfId="0" applyFont="1" applyFill="1" applyBorder="1" applyAlignment="1" applyProtection="1">
      <alignment horizontal="center" vertical="center" wrapText="1"/>
    </xf>
    <xf numFmtId="0" fontId="2" fillId="10" borderId="7" xfId="0" applyFont="1" applyFill="1" applyBorder="1" applyAlignment="1" applyProtection="1">
      <alignment horizontal="center" vertical="center" wrapText="1"/>
    </xf>
    <xf numFmtId="0" fontId="2" fillId="10" borderId="20" xfId="0" applyFont="1" applyFill="1" applyBorder="1" applyAlignment="1" applyProtection="1">
      <alignment horizontal="center" vertical="center" textRotation="90" wrapText="1"/>
    </xf>
    <xf numFmtId="0" fontId="2" fillId="10" borderId="7" xfId="0" applyFont="1" applyFill="1" applyBorder="1" applyAlignment="1" applyProtection="1">
      <alignment horizontal="center" vertical="center" textRotation="90" wrapText="1"/>
    </xf>
    <xf numFmtId="0" fontId="2" fillId="10" borderId="7" xfId="0" applyFont="1" applyFill="1" applyBorder="1" applyAlignment="1" applyProtection="1">
      <alignment horizontal="center" vertical="center" textRotation="89" wrapText="1"/>
    </xf>
    <xf numFmtId="0" fontId="1" fillId="11" borderId="7" xfId="0" applyFont="1" applyFill="1" applyBorder="1" applyAlignment="1" applyProtection="1">
      <alignment horizontal="left" vertical="center"/>
      <protection locked="0"/>
    </xf>
    <xf numFmtId="0" fontId="5" fillId="11" borderId="7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left" vertical="center" wrapTex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left" vertical="center" wrapText="1"/>
      <protection locked="0"/>
    </xf>
    <xf numFmtId="49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8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49" fontId="1" fillId="0" borderId="8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vertical="center" wrapText="1"/>
      <protection locked="0"/>
    </xf>
    <xf numFmtId="0" fontId="1" fillId="2" borderId="8" xfId="0" applyFont="1" applyFill="1" applyBorder="1" applyProtection="1"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left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49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0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0" xfId="0" applyNumberFormat="1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49" fontId="9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1" fillId="12" borderId="0" xfId="0" applyFont="1" applyFill="1" applyAlignment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49" fontId="5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wrapText="1"/>
      <protection locked="0"/>
    </xf>
    <xf numFmtId="0" fontId="1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 applyProtection="1">
      <alignment horizontal="left" vertical="center" wrapText="1"/>
      <protection locked="0"/>
    </xf>
    <xf numFmtId="49" fontId="7" fillId="0" borderId="8" xfId="0" applyNumberFormat="1" applyFont="1" applyFill="1" applyBorder="1" applyAlignment="1" applyProtection="1">
      <alignment vertical="center" wrapText="1"/>
      <protection locked="0"/>
    </xf>
    <xf numFmtId="0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wrapText="1"/>
      <protection locked="0"/>
    </xf>
    <xf numFmtId="0" fontId="2" fillId="13" borderId="9" xfId="0" applyFont="1" applyFill="1" applyBorder="1" applyAlignment="1" applyProtection="1">
      <alignment horizontal="center" vertical="center" wrapText="1"/>
    </xf>
    <xf numFmtId="0" fontId="2" fillId="14" borderId="4" xfId="0" applyFont="1" applyFill="1" applyBorder="1" applyAlignment="1" applyProtection="1">
      <alignment horizontal="center" vertical="center"/>
    </xf>
    <xf numFmtId="0" fontId="2" fillId="15" borderId="5" xfId="0" applyFont="1" applyFill="1" applyBorder="1" applyAlignment="1" applyProtection="1">
      <alignment horizontal="center" vertical="center"/>
    </xf>
    <xf numFmtId="0" fontId="2" fillId="14" borderId="5" xfId="0" applyFont="1" applyFill="1" applyBorder="1" applyAlignment="1" applyProtection="1">
      <alignment horizontal="center" vertical="center"/>
    </xf>
    <xf numFmtId="0" fontId="2" fillId="15" borderId="5" xfId="0" applyFont="1" applyFill="1" applyBorder="1" applyAlignment="1" applyProtection="1">
      <alignment horizontal="center" vertical="center"/>
    </xf>
    <xf numFmtId="0" fontId="2" fillId="13" borderId="7" xfId="0" applyFont="1" applyFill="1" applyBorder="1" applyAlignment="1" applyProtection="1">
      <alignment horizontal="center" vertical="center" wrapText="1"/>
    </xf>
    <xf numFmtId="0" fontId="2" fillId="14" borderId="9" xfId="0" applyFont="1" applyFill="1" applyBorder="1" applyAlignment="1" applyProtection="1">
      <alignment horizontal="center" vertical="center" textRotation="90" wrapText="1"/>
    </xf>
    <xf numFmtId="0" fontId="2" fillId="15" borderId="9" xfId="0" applyFont="1" applyFill="1" applyBorder="1" applyAlignment="1" applyProtection="1">
      <alignment horizontal="center" vertical="center" textRotation="90" wrapText="1"/>
    </xf>
    <xf numFmtId="0" fontId="2" fillId="14" borderId="8" xfId="0" applyFont="1" applyFill="1" applyBorder="1" applyAlignment="1" applyProtection="1">
      <alignment horizontal="center" vertical="center" wrapText="1"/>
    </xf>
    <xf numFmtId="0" fontId="2" fillId="15" borderId="8" xfId="0" applyFont="1" applyFill="1" applyBorder="1" applyAlignment="1" applyProtection="1">
      <alignment horizontal="center" vertical="center" wrapText="1"/>
    </xf>
    <xf numFmtId="0" fontId="2" fillId="14" borderId="7" xfId="0" applyFont="1" applyFill="1" applyBorder="1" applyAlignment="1" applyProtection="1">
      <alignment horizontal="center" vertical="center" textRotation="90" wrapText="1"/>
    </xf>
    <xf numFmtId="0" fontId="2" fillId="15" borderId="7" xfId="0" applyFont="1" applyFill="1" applyBorder="1" applyAlignment="1" applyProtection="1">
      <alignment horizontal="center" vertical="center" textRotation="90" wrapText="1"/>
    </xf>
    <xf numFmtId="0" fontId="2" fillId="15" borderId="7" xfId="0" applyFont="1" applyFill="1" applyBorder="1" applyAlignment="1" applyProtection="1">
      <alignment horizontal="center" vertical="center" textRotation="90" wrapText="1"/>
    </xf>
    <xf numFmtId="0" fontId="2" fillId="15" borderId="9" xfId="0" applyFont="1" applyFill="1" applyBorder="1" applyAlignment="1" applyProtection="1">
      <alignment horizontal="center" vertical="center" textRotation="90" wrapText="1"/>
    </xf>
    <xf numFmtId="0" fontId="2" fillId="13" borderId="12" xfId="0" applyFont="1" applyFill="1" applyBorder="1" applyAlignment="1" applyProtection="1">
      <alignment horizontal="center" vertical="center" wrapText="1"/>
    </xf>
    <xf numFmtId="0" fontId="2" fillId="14" borderId="12" xfId="0" applyFont="1" applyFill="1" applyBorder="1" applyAlignment="1" applyProtection="1">
      <alignment horizontal="center" vertical="center" textRotation="90" wrapText="1"/>
    </xf>
    <xf numFmtId="0" fontId="2" fillId="15" borderId="12" xfId="0" applyFont="1" applyFill="1" applyBorder="1" applyAlignment="1" applyProtection="1">
      <alignment horizontal="center" vertical="center" textRotation="90" wrapText="1"/>
    </xf>
    <xf numFmtId="0" fontId="2" fillId="13" borderId="7" xfId="0" applyFont="1" applyFill="1" applyBorder="1" applyAlignment="1" applyProtection="1">
      <alignment horizontal="center" vertical="center" wrapText="1"/>
    </xf>
    <xf numFmtId="0" fontId="2" fillId="14" borderId="7" xfId="0" applyFont="1" applyFill="1" applyBorder="1" applyAlignment="1" applyProtection="1">
      <alignment horizontal="center" vertical="center" textRotation="90" wrapText="1"/>
    </xf>
    <xf numFmtId="0" fontId="2" fillId="15" borderId="7" xfId="0" applyFont="1" applyFill="1" applyBorder="1" applyAlignment="1" applyProtection="1">
      <alignment horizontal="center" vertical="center" textRotation="90" wrapText="1"/>
    </xf>
    <xf numFmtId="0" fontId="1" fillId="15" borderId="7" xfId="0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2" borderId="8" xfId="0" applyFont="1" applyFill="1" applyBorder="1" applyAlignment="1" applyProtection="1">
      <alignment wrapText="1"/>
      <protection locked="0"/>
    </xf>
    <xf numFmtId="49" fontId="1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9" xfId="0" applyNumberFormat="1" applyFont="1" applyFill="1" applyBorder="1" applyAlignment="1" applyProtection="1">
      <alignment horizontal="left" vertical="center" wrapText="1"/>
      <protection locked="0"/>
    </xf>
    <xf numFmtId="0" fontId="0" fillId="2" borderId="8" xfId="0" applyFill="1" applyBorder="1" applyProtection="1">
      <protection locked="0"/>
    </xf>
    <xf numFmtId="0" fontId="2" fillId="14" borderId="18" xfId="0" applyFont="1" applyFill="1" applyBorder="1" applyAlignment="1" applyProtection="1">
      <alignment horizontal="center" vertical="center"/>
    </xf>
    <xf numFmtId="0" fontId="2" fillId="15" borderId="5" xfId="0" applyFont="1" applyFill="1" applyBorder="1" applyAlignment="1" applyProtection="1">
      <alignment horizontal="center" vertical="center"/>
    </xf>
    <xf numFmtId="0" fontId="12" fillId="16" borderId="4" xfId="0" applyFont="1" applyFill="1" applyBorder="1" applyAlignment="1" applyProtection="1">
      <alignment horizontal="center" vertical="center"/>
    </xf>
    <xf numFmtId="0" fontId="12" fillId="16" borderId="5" xfId="0" applyFont="1" applyFill="1" applyBorder="1" applyAlignment="1" applyProtection="1">
      <alignment horizontal="center" vertical="center"/>
    </xf>
    <xf numFmtId="0" fontId="12" fillId="15" borderId="5" xfId="0" applyFont="1" applyFill="1" applyBorder="1" applyAlignment="1" applyProtection="1">
      <alignment horizontal="center" vertical="center"/>
    </xf>
    <xf numFmtId="0" fontId="12" fillId="16" borderId="18" xfId="0" applyFont="1" applyFill="1" applyBorder="1" applyAlignment="1" applyProtection="1">
      <alignment horizontal="center" vertical="center"/>
    </xf>
    <xf numFmtId="0" fontId="2" fillId="16" borderId="8" xfId="0" applyFont="1" applyFill="1" applyBorder="1" applyAlignment="1" applyProtection="1">
      <alignment horizontal="center" vertical="center" wrapText="1"/>
    </xf>
    <xf numFmtId="0" fontId="2" fillId="16" borderId="8" xfId="0" applyFont="1" applyFill="1" applyBorder="1" applyAlignment="1" applyProtection="1">
      <alignment horizontal="center" vertical="center" textRotation="90" wrapText="1"/>
    </xf>
    <xf numFmtId="0" fontId="2" fillId="15" borderId="8" xfId="0" applyFont="1" applyFill="1" applyBorder="1" applyAlignment="1" applyProtection="1">
      <alignment horizontal="center" vertical="center" textRotation="90" wrapText="1"/>
    </xf>
    <xf numFmtId="0" fontId="2" fillId="16" borderId="7" xfId="0" applyFont="1" applyFill="1" applyBorder="1" applyAlignment="1" applyProtection="1">
      <alignment horizontal="center" vertical="center" textRotation="90" wrapText="1"/>
    </xf>
    <xf numFmtId="49" fontId="1" fillId="4" borderId="3" xfId="0" applyNumberFormat="1" applyFont="1" applyFill="1" applyBorder="1" applyAlignment="1" applyProtection="1">
      <alignment horizontal="center" vertical="center"/>
      <protection locked="0"/>
    </xf>
    <xf numFmtId="49" fontId="1" fillId="15" borderId="8" xfId="0" applyNumberFormat="1" applyFont="1" applyFill="1" applyBorder="1" applyAlignment="1" applyProtection="1">
      <alignment horizontal="center" vertical="center"/>
      <protection locked="0"/>
    </xf>
    <xf numFmtId="49" fontId="1" fillId="4" borderId="8" xfId="0" applyNumberFormat="1" applyFont="1" applyFill="1" applyBorder="1" applyAlignment="1" applyProtection="1">
      <alignment horizontal="center" vertical="center"/>
      <protection locked="0"/>
    </xf>
    <xf numFmtId="0" fontId="1" fillId="15" borderId="8" xfId="0" applyFont="1" applyFill="1" applyBorder="1" applyProtection="1">
      <protection locked="0"/>
    </xf>
    <xf numFmtId="49" fontId="1" fillId="15" borderId="10" xfId="0" applyNumberFormat="1" applyFont="1" applyFill="1" applyBorder="1" applyAlignment="1" applyProtection="1">
      <alignment horizontal="center" vertical="center"/>
      <protection locked="0"/>
    </xf>
    <xf numFmtId="0" fontId="0" fillId="15" borderId="8" xfId="0" applyFill="1" applyBorder="1" applyAlignment="1" applyProtection="1">
      <alignment horizontal="center" vertical="center"/>
      <protection locked="0"/>
    </xf>
    <xf numFmtId="0" fontId="0" fillId="4" borderId="0" xfId="0" applyFont="1" applyFill="1" applyAlignment="1">
      <alignment horizontal="center" vertical="center"/>
    </xf>
    <xf numFmtId="0" fontId="2" fillId="17" borderId="22" xfId="0" applyFont="1" applyFill="1" applyBorder="1" applyAlignment="1" applyProtection="1">
      <alignment horizontal="center" vertical="center" wrapText="1"/>
    </xf>
    <xf numFmtId="0" fontId="2" fillId="17" borderId="23" xfId="0" applyFont="1" applyFill="1" applyBorder="1" applyAlignment="1" applyProtection="1">
      <alignment horizontal="center" vertical="center" wrapText="1"/>
    </xf>
    <xf numFmtId="0" fontId="2" fillId="17" borderId="9" xfId="0" applyFont="1" applyFill="1" applyBorder="1" applyAlignment="1" applyProtection="1">
      <alignment horizontal="center" vertical="center" textRotation="90" wrapText="1"/>
    </xf>
    <xf numFmtId="0" fontId="2" fillId="17" borderId="9" xfId="0" applyFont="1" applyFill="1" applyBorder="1" applyAlignment="1" applyProtection="1">
      <alignment horizontal="center" vertical="center" textRotation="90"/>
    </xf>
    <xf numFmtId="0" fontId="2" fillId="17" borderId="16" xfId="0" applyFont="1" applyFill="1" applyBorder="1" applyAlignment="1" applyProtection="1">
      <alignment horizontal="center" vertical="center" wrapText="1"/>
    </xf>
    <xf numFmtId="0" fontId="2" fillId="17" borderId="24" xfId="0" applyFont="1" applyFill="1" applyBorder="1" applyAlignment="1" applyProtection="1">
      <alignment horizontal="center" vertical="center" wrapText="1"/>
    </xf>
    <xf numFmtId="0" fontId="2" fillId="17" borderId="7" xfId="0" applyFont="1" applyFill="1" applyBorder="1" applyAlignment="1" applyProtection="1">
      <alignment horizontal="center" vertical="center" textRotation="90" wrapText="1"/>
    </xf>
    <xf numFmtId="0" fontId="2" fillId="17" borderId="7" xfId="0" applyFont="1" applyFill="1" applyBorder="1" applyAlignment="1" applyProtection="1">
      <alignment horizontal="center" vertical="center" textRotation="90"/>
    </xf>
    <xf numFmtId="0" fontId="2" fillId="17" borderId="19" xfId="0" applyFont="1" applyFill="1" applyBorder="1" applyAlignment="1" applyProtection="1">
      <alignment horizontal="center" vertical="center" wrapText="1"/>
    </xf>
    <xf numFmtId="0" fontId="2" fillId="17" borderId="25" xfId="0" applyFont="1" applyFill="1" applyBorder="1" applyAlignment="1" applyProtection="1">
      <alignment horizontal="center" vertical="center" wrapText="1"/>
    </xf>
    <xf numFmtId="0" fontId="2" fillId="17" borderId="4" xfId="0" applyFont="1" applyFill="1" applyBorder="1" applyAlignment="1" applyProtection="1">
      <alignment horizontal="center" vertical="center" wrapText="1"/>
    </xf>
    <xf numFmtId="0" fontId="2" fillId="17" borderId="18" xfId="0" applyFont="1" applyFill="1" applyBorder="1" applyAlignment="1" applyProtection="1">
      <alignment horizontal="center" vertical="center" wrapText="1"/>
    </xf>
    <xf numFmtId="0" fontId="2" fillId="17" borderId="26" xfId="0" applyFont="1" applyFill="1" applyBorder="1" applyAlignment="1" applyProtection="1">
      <alignment horizontal="center" vertical="center" wrapText="1"/>
    </xf>
    <xf numFmtId="0" fontId="12" fillId="17" borderId="8" xfId="0" applyFont="1" applyFill="1" applyBorder="1" applyAlignment="1" applyProtection="1">
      <alignment horizontal="center" vertical="center" wrapText="1"/>
    </xf>
    <xf numFmtId="0" fontId="2" fillId="17" borderId="12" xfId="0" applyFont="1" applyFill="1" applyBorder="1" applyAlignment="1" applyProtection="1">
      <alignment horizontal="center" vertical="center" textRotation="90" wrapText="1"/>
    </xf>
    <xf numFmtId="0" fontId="2" fillId="17" borderId="12" xfId="0" applyFont="1" applyFill="1" applyBorder="1" applyAlignment="1" applyProtection="1">
      <alignment horizontal="center" vertical="center" textRotation="90"/>
    </xf>
    <xf numFmtId="0" fontId="5" fillId="17" borderId="13" xfId="0" applyFont="1" applyFill="1" applyBorder="1" applyAlignment="1" applyProtection="1">
      <alignment horizontal="center" vertical="center" textRotation="90" wrapText="1"/>
    </xf>
    <xf numFmtId="0" fontId="2" fillId="17" borderId="13" xfId="0" applyFont="1" applyFill="1" applyBorder="1" applyAlignment="1" applyProtection="1">
      <alignment horizontal="center" vertical="center" textRotation="90" wrapText="1"/>
    </xf>
    <xf numFmtId="0" fontId="2" fillId="17" borderId="7" xfId="0" applyFont="1" applyFill="1" applyBorder="1" applyAlignment="1" applyProtection="1">
      <alignment horizontal="center" vertical="center" textRotation="90" wrapText="1"/>
    </xf>
    <xf numFmtId="0" fontId="2" fillId="17" borderId="7" xfId="0" applyFont="1" applyFill="1" applyBorder="1" applyAlignment="1" applyProtection="1">
      <alignment horizontal="center" vertical="center" textRotation="90"/>
    </xf>
    <xf numFmtId="0" fontId="5" fillId="17" borderId="7" xfId="0" applyFont="1" applyFill="1" applyBorder="1" applyAlignment="1" applyProtection="1">
      <alignment horizontal="center" vertical="center" textRotation="90" wrapText="1"/>
    </xf>
    <xf numFmtId="0" fontId="2" fillId="17" borderId="7" xfId="0" applyFont="1" applyFill="1" applyBorder="1" applyAlignment="1" applyProtection="1">
      <alignment horizontal="center" vertical="center" textRotation="90" wrapText="1"/>
    </xf>
    <xf numFmtId="0" fontId="1" fillId="11" borderId="7" xfId="0" applyFont="1" applyFill="1" applyBorder="1" applyAlignment="1" applyProtection="1">
      <alignment horizontal="center" vertical="center" textRotation="90"/>
      <protection locked="0"/>
    </xf>
    <xf numFmtId="0" fontId="1" fillId="11" borderId="7" xfId="0" applyFont="1" applyFill="1" applyBorder="1" applyAlignment="1" applyProtection="1">
      <alignment horizontal="left" vertical="center" textRotation="90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left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left" vertical="center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3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left" vertical="center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15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8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2" fillId="6" borderId="27" xfId="0" applyFont="1" applyFill="1" applyBorder="1" applyAlignment="1" applyProtection="1">
      <alignment horizontal="center" vertical="center" wrapText="1"/>
    </xf>
    <xf numFmtId="0" fontId="2" fillId="6" borderId="28" xfId="0" applyFont="1" applyFill="1" applyBorder="1" applyAlignment="1" applyProtection="1">
      <alignment horizontal="center" vertical="center" wrapText="1"/>
    </xf>
    <xf numFmtId="0" fontId="2" fillId="17" borderId="29" xfId="0" applyFont="1" applyFill="1" applyBorder="1" applyAlignment="1" applyProtection="1">
      <alignment horizontal="center" vertical="center" wrapText="1"/>
    </xf>
    <xf numFmtId="0" fontId="13" fillId="6" borderId="27" xfId="0" applyFont="1" applyFill="1" applyBorder="1" applyAlignment="1" applyProtection="1">
      <alignment horizontal="center" vertical="center" wrapText="1"/>
    </xf>
    <xf numFmtId="0" fontId="13" fillId="6" borderId="28" xfId="0" applyFont="1" applyFill="1" applyBorder="1" applyAlignment="1" applyProtection="1">
      <alignment horizontal="center" vertical="center" wrapText="1"/>
    </xf>
    <xf numFmtId="0" fontId="13" fillId="6" borderId="30" xfId="0" applyFont="1" applyFill="1" applyBorder="1" applyAlignment="1" applyProtection="1">
      <alignment horizontal="center" vertical="center" wrapText="1"/>
    </xf>
    <xf numFmtId="0" fontId="2" fillId="17" borderId="20" xfId="0" applyFont="1" applyFill="1" applyBorder="1" applyAlignment="1" applyProtection="1">
      <alignment horizontal="center" vertical="center" wrapText="1"/>
    </xf>
    <xf numFmtId="0" fontId="2" fillId="17" borderId="0" xfId="0" applyFont="1" applyFill="1" applyBorder="1" applyAlignment="1" applyProtection="1">
      <alignment horizontal="center" vertical="center" wrapText="1"/>
    </xf>
    <xf numFmtId="0" fontId="13" fillId="6" borderId="31" xfId="0" applyFont="1" applyFill="1" applyBorder="1" applyAlignment="1" applyProtection="1">
      <alignment horizontal="center" vertical="center" wrapText="1"/>
    </xf>
    <xf numFmtId="0" fontId="13" fillId="6" borderId="0" xfId="0" applyFont="1" applyFill="1" applyBorder="1" applyAlignment="1" applyProtection="1">
      <alignment horizontal="center" vertical="center" wrapText="1"/>
    </xf>
    <xf numFmtId="0" fontId="13" fillId="6" borderId="32" xfId="0" applyFont="1" applyFill="1" applyBorder="1" applyAlignment="1" applyProtection="1">
      <alignment horizontal="center" vertical="center" wrapText="1"/>
    </xf>
    <xf numFmtId="0" fontId="2" fillId="17" borderId="8" xfId="0" applyFont="1" applyFill="1" applyBorder="1" applyAlignment="1" applyProtection="1">
      <alignment horizontal="center" vertical="center" wrapText="1"/>
    </xf>
    <xf numFmtId="0" fontId="2" fillId="17" borderId="5" xfId="0" applyFont="1" applyFill="1" applyBorder="1" applyAlignment="1" applyProtection="1">
      <alignment horizontal="center" vertical="center" wrapText="1"/>
    </xf>
    <xf numFmtId="0" fontId="13" fillId="6" borderId="33" xfId="0" applyFont="1" applyFill="1" applyBorder="1" applyAlignment="1" applyProtection="1">
      <alignment horizontal="center" vertical="center" wrapText="1"/>
    </xf>
    <xf numFmtId="0" fontId="13" fillId="6" borderId="34" xfId="0" applyFont="1" applyFill="1" applyBorder="1" applyAlignment="1" applyProtection="1">
      <alignment horizontal="center" vertical="center" wrapText="1"/>
    </xf>
    <xf numFmtId="0" fontId="13" fillId="6" borderId="35" xfId="0" applyFont="1" applyFill="1" applyBorder="1" applyAlignment="1" applyProtection="1">
      <alignment horizontal="center" vertical="center" wrapText="1"/>
    </xf>
    <xf numFmtId="0" fontId="12" fillId="17" borderId="16" xfId="0" applyFont="1" applyFill="1" applyBorder="1" applyAlignment="1" applyProtection="1">
      <alignment horizontal="center" vertical="center" wrapText="1"/>
    </xf>
    <xf numFmtId="0" fontId="12" fillId="8" borderId="36" xfId="0" applyFont="1" applyFill="1" applyBorder="1" applyAlignment="1" applyProtection="1">
      <alignment horizontal="center" vertical="center" wrapText="1"/>
    </xf>
    <xf numFmtId="176" fontId="2" fillId="8" borderId="7" xfId="0" applyNumberFormat="1" applyFont="1" applyFill="1" applyBorder="1" applyAlignment="1" applyProtection="1">
      <alignment horizontal="center" vertical="center" textRotation="90" wrapText="1"/>
    </xf>
    <xf numFmtId="0" fontId="2" fillId="8" borderId="7" xfId="0" applyNumberFormat="1" applyFont="1" applyFill="1" applyBorder="1" applyAlignment="1" applyProtection="1">
      <alignment horizontal="center" vertical="center" textRotation="90" wrapText="1"/>
    </xf>
    <xf numFmtId="0" fontId="12" fillId="8" borderId="10" xfId="0" applyFont="1" applyFill="1" applyBorder="1" applyAlignment="1" applyProtection="1">
      <alignment horizontal="center" vertical="center" wrapText="1"/>
    </xf>
    <xf numFmtId="0" fontId="12" fillId="17" borderId="13" xfId="0" applyFont="1" applyFill="1" applyBorder="1" applyAlignment="1" applyProtection="1">
      <alignment horizontal="center" vertical="center" textRotation="90" wrapText="1"/>
    </xf>
    <xf numFmtId="0" fontId="12" fillId="17" borderId="37" xfId="0" applyFont="1" applyFill="1" applyBorder="1" applyAlignment="1" applyProtection="1">
      <alignment horizontal="center" vertical="center" textRotation="90" wrapText="1"/>
    </xf>
    <xf numFmtId="0" fontId="2" fillId="8" borderId="38" xfId="0" applyFont="1" applyFill="1" applyBorder="1" applyAlignment="1" applyProtection="1">
      <alignment horizontal="center" vertical="center" textRotation="90" wrapText="1"/>
    </xf>
    <xf numFmtId="176" fontId="2" fillId="8" borderId="12" xfId="0" applyNumberFormat="1" applyFont="1" applyFill="1" applyBorder="1" applyAlignment="1" applyProtection="1">
      <alignment horizontal="center" vertical="center" textRotation="90" wrapText="1"/>
    </xf>
    <xf numFmtId="0" fontId="2" fillId="8" borderId="12" xfId="0" applyNumberFormat="1" applyFont="1" applyFill="1" applyBorder="1" applyAlignment="1" applyProtection="1">
      <alignment horizontal="center" vertical="center" textRotation="90" wrapText="1"/>
    </xf>
    <xf numFmtId="0" fontId="2" fillId="8" borderId="13" xfId="0" applyFont="1" applyFill="1" applyBorder="1" applyAlignment="1" applyProtection="1">
      <alignment horizontal="center" vertical="center" textRotation="90" wrapText="1"/>
    </xf>
    <xf numFmtId="0" fontId="12" fillId="17" borderId="7" xfId="0" applyFont="1" applyFill="1" applyBorder="1" applyAlignment="1" applyProtection="1">
      <alignment horizontal="center" vertical="center" textRotation="90" wrapText="1"/>
    </xf>
    <xf numFmtId="0" fontId="12" fillId="17" borderId="20" xfId="0" applyFont="1" applyFill="1" applyBorder="1" applyAlignment="1" applyProtection="1">
      <alignment horizontal="center" vertical="center" textRotation="90" wrapText="1"/>
    </xf>
    <xf numFmtId="0" fontId="2" fillId="8" borderId="39" xfId="0" applyFont="1" applyFill="1" applyBorder="1" applyAlignment="1" applyProtection="1">
      <alignment horizontal="center" vertical="center" textRotation="90" wrapText="1"/>
    </xf>
    <xf numFmtId="176" fontId="2" fillId="8" borderId="7" xfId="0" applyNumberFormat="1" applyFont="1" applyFill="1" applyBorder="1" applyAlignment="1" applyProtection="1">
      <alignment horizontal="center" vertical="center" textRotation="90" wrapText="1"/>
    </xf>
    <xf numFmtId="0" fontId="2" fillId="8" borderId="7" xfId="0" applyNumberFormat="1" applyFont="1" applyFill="1" applyBorder="1" applyAlignment="1" applyProtection="1">
      <alignment horizontal="center" vertical="center" textRotation="90" wrapText="1"/>
    </xf>
    <xf numFmtId="0" fontId="2" fillId="8" borderId="7" xfId="0" applyFont="1" applyFill="1" applyBorder="1" applyAlignment="1" applyProtection="1">
      <alignment horizontal="center" vertical="center" textRotation="90" wrapText="1"/>
    </xf>
    <xf numFmtId="176" fontId="1" fillId="11" borderId="7" xfId="0" applyNumberFormat="1" applyFont="1" applyFill="1" applyBorder="1" applyAlignment="1" applyProtection="1">
      <alignment horizontal="center" vertical="center" textRotation="90"/>
      <protection locked="0"/>
    </xf>
    <xf numFmtId="0" fontId="1" fillId="11" borderId="7" xfId="0" applyNumberFormat="1" applyFont="1" applyFill="1" applyBorder="1" applyAlignment="1" applyProtection="1">
      <alignment horizontal="center" vertical="center" textRotation="90"/>
      <protection locked="0"/>
    </xf>
    <xf numFmtId="0" fontId="1" fillId="0" borderId="3" xfId="0" applyNumberFormat="1" applyFont="1" applyFill="1" applyBorder="1" applyAlignment="1" applyProtection="1">
      <alignment horizontal="center" vertical="center"/>
      <protection hidden="1"/>
    </xf>
    <xf numFmtId="0" fontId="1" fillId="2" borderId="3" xfId="0" applyNumberFormat="1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 wrapText="1"/>
      <protection locked="0"/>
    </xf>
    <xf numFmtId="176" fontId="1" fillId="2" borderId="10" xfId="0" applyNumberFormat="1" applyFont="1" applyFill="1" applyBorder="1" applyAlignment="1" applyProtection="1">
      <alignment horizontal="center" vertical="center"/>
      <protection locked="0"/>
    </xf>
    <xf numFmtId="0" fontId="1" fillId="2" borderId="10" xfId="0" applyNumberFormat="1" applyFont="1" applyFill="1" applyBorder="1" applyAlignment="1" applyProtection="1">
      <alignment horizontal="center" vertical="center"/>
      <protection hidden="1"/>
    </xf>
    <xf numFmtId="0" fontId="1" fillId="2" borderId="8" xfId="0" applyNumberFormat="1" applyFont="1" applyFill="1" applyBorder="1" applyAlignment="1" applyProtection="1">
      <alignment horizontal="center" vertical="center"/>
      <protection hidden="1"/>
    </xf>
    <xf numFmtId="0" fontId="1" fillId="0" borderId="8" xfId="0" applyNumberFormat="1" applyFont="1" applyFill="1" applyBorder="1" applyAlignment="1" applyProtection="1">
      <alignment horizontal="center" vertical="center"/>
      <protection hidden="1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left" vertical="center" wrapText="1"/>
      <protection locked="0"/>
    </xf>
    <xf numFmtId="0" fontId="1" fillId="0" borderId="9" xfId="0" applyNumberFormat="1" applyFont="1" applyFill="1" applyBorder="1" applyAlignment="1" applyProtection="1">
      <alignment horizontal="center" vertical="center"/>
      <protection hidden="1"/>
    </xf>
    <xf numFmtId="58" fontId="0" fillId="0" borderId="8" xfId="0" applyNumberFormat="1" applyFill="1" applyBorder="1" applyProtection="1">
      <protection locked="0"/>
    </xf>
    <xf numFmtId="180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58" fontId="12" fillId="8" borderId="10" xfId="0" applyNumberFormat="1" applyFont="1" applyFill="1" applyBorder="1" applyAlignment="1" applyProtection="1">
      <alignment horizontal="center" vertical="center" textRotation="90" wrapText="1"/>
    </xf>
    <xf numFmtId="58" fontId="2" fillId="8" borderId="13" xfId="0" applyNumberFormat="1" applyFont="1" applyFill="1" applyBorder="1" applyAlignment="1" applyProtection="1">
      <alignment horizontal="center" vertical="center" textRotation="90" wrapText="1"/>
    </xf>
    <xf numFmtId="58" fontId="2" fillId="8" borderId="7" xfId="0" applyNumberFormat="1" applyFont="1" applyFill="1" applyBorder="1" applyAlignment="1" applyProtection="1">
      <alignment horizontal="center" vertical="center" textRotation="90" wrapText="1"/>
    </xf>
    <xf numFmtId="58" fontId="1" fillId="11" borderId="7" xfId="0" applyNumberFormat="1" applyFont="1" applyFill="1" applyBorder="1" applyAlignment="1" applyProtection="1">
      <alignment horizontal="center" vertical="center" textRotation="90"/>
      <protection locked="0"/>
    </xf>
    <xf numFmtId="0" fontId="1" fillId="3" borderId="7" xfId="0" applyNumberFormat="1" applyFont="1" applyFill="1" applyBorder="1" applyAlignment="1" applyProtection="1">
      <alignment horizontal="center" vertical="center" textRotation="90"/>
      <protection locked="0"/>
    </xf>
    <xf numFmtId="176" fontId="1" fillId="3" borderId="7" xfId="0" applyNumberFormat="1" applyFont="1" applyFill="1" applyBorder="1" applyAlignment="1" applyProtection="1">
      <alignment horizontal="center" vertical="center" textRotation="90"/>
      <protection locked="0"/>
    </xf>
    <xf numFmtId="58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58" fontId="1" fillId="2" borderId="8" xfId="0" applyNumberFormat="1" applyFont="1" applyFill="1" applyBorder="1" applyProtection="1">
      <protection locked="0"/>
    </xf>
    <xf numFmtId="58" fontId="1" fillId="2" borderId="10" xfId="0" applyNumberFormat="1" applyFont="1" applyFill="1" applyBorder="1" applyAlignment="1" applyProtection="1">
      <alignment horizontal="center" vertical="center"/>
      <protection locked="0"/>
    </xf>
    <xf numFmtId="0" fontId="1" fillId="2" borderId="10" xfId="0" applyNumberFormat="1" applyFont="1" applyFill="1" applyBorder="1" applyAlignment="1" applyProtection="1">
      <alignment horizontal="center" vertical="center"/>
      <protection locked="0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58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8" xfId="0" applyNumberFormat="1" applyFont="1" applyFill="1" applyBorder="1" applyAlignment="1" applyProtection="1">
      <alignment horizontal="center" vertical="center" wrapText="1"/>
      <protection locked="0" hidden="1"/>
    </xf>
    <xf numFmtId="58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3" fillId="6" borderId="14" xfId="0" applyFont="1" applyFill="1" applyBorder="1" applyAlignment="1" applyProtection="1">
      <alignment horizontal="center" vertical="center" wrapText="1"/>
    </xf>
    <xf numFmtId="0" fontId="13" fillId="6" borderId="3" xfId="0" applyFont="1" applyFill="1" applyBorder="1" applyAlignment="1" applyProtection="1">
      <alignment horizontal="center" vertical="center" wrapText="1"/>
    </xf>
    <xf numFmtId="0" fontId="13" fillId="6" borderId="22" xfId="0" applyFont="1" applyFill="1" applyBorder="1" applyAlignment="1" applyProtection="1">
      <alignment horizontal="center" vertical="center" wrapText="1"/>
    </xf>
    <xf numFmtId="0" fontId="13" fillId="6" borderId="15" xfId="0" applyFont="1" applyFill="1" applyBorder="1" applyAlignment="1" applyProtection="1">
      <alignment horizontal="center" vertical="center" wrapText="1"/>
    </xf>
    <xf numFmtId="0" fontId="13" fillId="6" borderId="8" xfId="0" applyFont="1" applyFill="1" applyBorder="1" applyAlignment="1" applyProtection="1">
      <alignment horizontal="center" vertical="center" wrapText="1"/>
    </xf>
    <xf numFmtId="0" fontId="13" fillId="6" borderId="16" xfId="0" applyFont="1" applyFill="1" applyBorder="1" applyAlignment="1" applyProtection="1">
      <alignment horizontal="center" vertical="center" wrapText="1"/>
    </xf>
    <xf numFmtId="0" fontId="13" fillId="6" borderId="38" xfId="0" applyFont="1" applyFill="1" applyBorder="1" applyAlignment="1" applyProtection="1">
      <alignment horizontal="center" vertical="center" wrapText="1"/>
    </xf>
    <xf numFmtId="0" fontId="13" fillId="6" borderId="13" xfId="0" applyFont="1" applyFill="1" applyBorder="1" applyAlignment="1" applyProtection="1">
      <alignment horizontal="center" vertical="center" wrapText="1"/>
    </xf>
    <xf numFmtId="0" fontId="13" fillId="6" borderId="37" xfId="0" applyFont="1" applyFill="1" applyBorder="1" applyAlignment="1" applyProtection="1">
      <alignment horizontal="center" vertical="center" wrapText="1"/>
    </xf>
    <xf numFmtId="176" fontId="12" fillId="8" borderId="10" xfId="0" applyNumberFormat="1" applyFont="1" applyFill="1" applyBorder="1" applyAlignment="1" applyProtection="1">
      <alignment horizontal="center" vertical="center" textRotation="90" wrapText="1"/>
    </xf>
    <xf numFmtId="176" fontId="2" fillId="8" borderId="40" xfId="0" applyNumberFormat="1" applyFont="1" applyFill="1" applyBorder="1" applyAlignment="1" applyProtection="1">
      <alignment horizontal="center" vertical="center" textRotation="90" wrapText="1"/>
    </xf>
    <xf numFmtId="176" fontId="2" fillId="8" borderId="13" xfId="0" applyNumberFormat="1" applyFont="1" applyFill="1" applyBorder="1" applyAlignment="1" applyProtection="1">
      <alignment horizontal="center" vertical="center" textRotation="90" wrapText="1"/>
    </xf>
    <xf numFmtId="176" fontId="2" fillId="8" borderId="21" xfId="0" applyNumberFormat="1" applyFont="1" applyFill="1" applyBorder="1" applyAlignment="1" applyProtection="1">
      <alignment horizontal="center" vertical="center" textRotation="90" wrapText="1"/>
    </xf>
    <xf numFmtId="176" fontId="2" fillId="8" borderId="8" xfId="0" applyNumberFormat="1" applyFont="1" applyFill="1" applyBorder="1" applyAlignment="1" applyProtection="1">
      <alignment horizontal="center" vertical="center" textRotation="90" wrapText="1"/>
    </xf>
    <xf numFmtId="176" fontId="2" fillId="8" borderId="7" xfId="0" applyNumberFormat="1" applyFont="1" applyFill="1" applyBorder="1" applyAlignment="1" applyProtection="1">
      <alignment horizontal="center" vertical="center" textRotation="90" wrapText="1"/>
    </xf>
    <xf numFmtId="176" fontId="2" fillId="8" borderId="20" xfId="0" applyNumberFormat="1" applyFont="1" applyFill="1" applyBorder="1" applyAlignment="1" applyProtection="1">
      <alignment horizontal="center" vertical="center" textRotation="90" wrapText="1"/>
    </xf>
    <xf numFmtId="0" fontId="12" fillId="18" borderId="8" xfId="0" applyFont="1" applyFill="1" applyBorder="1" applyAlignment="1" applyProtection="1">
      <alignment horizontal="center" vertical="center" wrapText="1"/>
    </xf>
    <xf numFmtId="0" fontId="2" fillId="19" borderId="41" xfId="0" applyFont="1" applyFill="1" applyBorder="1" applyAlignment="1" applyProtection="1">
      <alignment horizontal="center" vertical="center" wrapText="1"/>
    </xf>
    <xf numFmtId="0" fontId="2" fillId="19" borderId="3" xfId="0" applyFont="1" applyFill="1" applyBorder="1" applyAlignment="1" applyProtection="1">
      <alignment horizontal="center" vertical="center" wrapText="1"/>
    </xf>
    <xf numFmtId="0" fontId="2" fillId="19" borderId="42" xfId="0" applyFont="1" applyFill="1" applyBorder="1" applyAlignment="1" applyProtection="1">
      <alignment horizontal="center" vertical="center" wrapText="1"/>
    </xf>
    <xf numFmtId="0" fontId="2" fillId="19" borderId="26" xfId="0" applyFont="1" applyFill="1" applyBorder="1" applyAlignment="1" applyProtection="1">
      <alignment horizontal="center" vertical="center" wrapText="1"/>
    </xf>
    <xf numFmtId="0" fontId="2" fillId="19" borderId="8" xfId="0" applyFont="1" applyFill="1" applyBorder="1" applyAlignment="1" applyProtection="1">
      <alignment horizontal="center" vertical="center" wrapText="1"/>
    </xf>
    <xf numFmtId="0" fontId="2" fillId="19" borderId="43" xfId="0" applyFont="1" applyFill="1" applyBorder="1" applyAlignment="1" applyProtection="1">
      <alignment horizontal="center" vertical="center" wrapText="1"/>
    </xf>
    <xf numFmtId="0" fontId="15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2" fillId="18" borderId="25" xfId="0" applyFont="1" applyFill="1" applyBorder="1" applyAlignment="1" applyProtection="1">
      <alignment horizontal="center" vertical="center" textRotation="90" wrapText="1"/>
    </xf>
    <xf numFmtId="0" fontId="2" fillId="18" borderId="9" xfId="0" applyFont="1" applyFill="1" applyBorder="1" applyAlignment="1" applyProtection="1">
      <alignment horizontal="center" vertical="center" textRotation="90" wrapText="1"/>
    </xf>
    <xf numFmtId="0" fontId="2" fillId="18" borderId="9" xfId="0" applyNumberFormat="1" applyFont="1" applyFill="1" applyBorder="1" applyAlignment="1" applyProtection="1">
      <alignment horizontal="center" vertical="center" textRotation="90" wrapText="1"/>
    </xf>
    <xf numFmtId="0" fontId="16" fillId="3" borderId="0" xfId="0" applyFont="1" applyFill="1" applyAlignment="1" applyProtection="1">
      <alignment horizontal="center" vertical="center"/>
      <protection locked="0"/>
    </xf>
    <xf numFmtId="0" fontId="2" fillId="18" borderId="44" xfId="0" applyFont="1" applyFill="1" applyBorder="1" applyAlignment="1" applyProtection="1">
      <alignment horizontal="center" vertical="center" textRotation="90" wrapText="1"/>
    </xf>
    <xf numFmtId="0" fontId="2" fillId="18" borderId="12" xfId="0" applyFont="1" applyFill="1" applyBorder="1" applyAlignment="1" applyProtection="1">
      <alignment horizontal="center" vertical="center" textRotation="90" wrapText="1"/>
    </xf>
    <xf numFmtId="0" fontId="2" fillId="18" borderId="12" xfId="0" applyNumberFormat="1" applyFont="1" applyFill="1" applyBorder="1" applyAlignment="1" applyProtection="1">
      <alignment horizontal="center" vertical="center" textRotation="90" wrapText="1"/>
    </xf>
    <xf numFmtId="0" fontId="2" fillId="19" borderId="45" xfId="0" applyFont="1" applyFill="1" applyBorder="1" applyAlignment="1" applyProtection="1">
      <alignment horizontal="center" vertical="center" wrapText="1"/>
    </xf>
    <xf numFmtId="0" fontId="2" fillId="19" borderId="13" xfId="0" applyFont="1" applyFill="1" applyBorder="1" applyAlignment="1" applyProtection="1">
      <alignment horizontal="center" vertical="center" wrapText="1"/>
    </xf>
    <xf numFmtId="0" fontId="2" fillId="19" borderId="46" xfId="0" applyFont="1" applyFill="1" applyBorder="1" applyAlignment="1" applyProtection="1">
      <alignment horizontal="center" vertical="center" wrapText="1"/>
    </xf>
    <xf numFmtId="58" fontId="15" fillId="3" borderId="0" xfId="0" applyNumberFormat="1" applyFont="1" applyFill="1" applyAlignment="1" applyProtection="1">
      <alignment horizontal="center" vertical="center"/>
      <protection locked="0"/>
    </xf>
    <xf numFmtId="0" fontId="2" fillId="18" borderId="39" xfId="0" applyFont="1" applyFill="1" applyBorder="1" applyAlignment="1" applyProtection="1">
      <alignment horizontal="center" vertical="center" textRotation="90" wrapText="1"/>
    </xf>
    <xf numFmtId="0" fontId="2" fillId="18" borderId="7" xfId="0" applyFont="1" applyFill="1" applyBorder="1" applyAlignment="1" applyProtection="1">
      <alignment horizontal="center" vertical="center" textRotation="90" wrapText="1"/>
    </xf>
    <xf numFmtId="0" fontId="2" fillId="18" borderId="7" xfId="0" applyNumberFormat="1" applyFont="1" applyFill="1" applyBorder="1" applyAlignment="1" applyProtection="1">
      <alignment horizontal="center" vertical="center" textRotation="90" wrapText="1"/>
    </xf>
    <xf numFmtId="0" fontId="2" fillId="19" borderId="39" xfId="0" applyFont="1" applyFill="1" applyBorder="1" applyAlignment="1" applyProtection="1">
      <alignment horizontal="center" vertical="center" wrapText="1"/>
    </xf>
    <xf numFmtId="0" fontId="2" fillId="19" borderId="7" xfId="0" applyFont="1" applyFill="1" applyBorder="1" applyAlignment="1" applyProtection="1">
      <alignment horizontal="center" vertical="center" wrapText="1"/>
    </xf>
    <xf numFmtId="0" fontId="2" fillId="19" borderId="40" xfId="0" applyFont="1" applyFill="1" applyBorder="1" applyAlignment="1" applyProtection="1">
      <alignment horizontal="center" vertical="center" wrapText="1"/>
    </xf>
    <xf numFmtId="0" fontId="1" fillId="11" borderId="7" xfId="0" applyFont="1" applyFill="1" applyBorder="1" applyAlignment="1" applyProtection="1">
      <alignment horizontal="center" vertical="center" textRotation="90" wrapText="1"/>
      <protection locked="0"/>
    </xf>
    <xf numFmtId="0" fontId="1" fillId="11" borderId="40" xfId="0" applyFont="1" applyFill="1" applyBorder="1" applyAlignment="1" applyProtection="1">
      <alignment horizontal="center" vertical="center"/>
      <protection locked="0"/>
    </xf>
    <xf numFmtId="0" fontId="17" fillId="0" borderId="3" xfId="0" applyFont="1" applyFill="1" applyBorder="1" applyAlignment="1">
      <alignment horizontal="center" wrapText="1"/>
    </xf>
    <xf numFmtId="176" fontId="1" fillId="0" borderId="42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58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7" fillId="2" borderId="8" xfId="0" applyFont="1" applyFill="1" applyBorder="1" applyAlignment="1">
      <alignment horizontal="center" wrapText="1"/>
    </xf>
    <xf numFmtId="176" fontId="1" fillId="2" borderId="42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7" fillId="0" borderId="8" xfId="0" applyFont="1" applyFill="1" applyBorder="1" applyAlignment="1">
      <alignment horizontal="center" wrapText="1"/>
    </xf>
    <xf numFmtId="58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7" fillId="2" borderId="10" xfId="0" applyFont="1" applyFill="1" applyBorder="1" applyAlignment="1">
      <alignment horizontal="center" wrapText="1"/>
    </xf>
    <xf numFmtId="176" fontId="1" fillId="2" borderId="47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76" fontId="1" fillId="2" borderId="43" xfId="0" applyNumberFormat="1" applyFont="1" applyFill="1" applyBorder="1" applyAlignment="1" applyProtection="1">
      <alignment horizontal="center" vertical="center"/>
      <protection locked="0"/>
    </xf>
    <xf numFmtId="176" fontId="1" fillId="0" borderId="4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7" fillId="0" borderId="8" xfId="0" applyFont="1" applyFill="1" applyBorder="1" applyAlignment="1">
      <alignment horizontal="center" vertical="center" wrapText="1"/>
    </xf>
    <xf numFmtId="0" fontId="0" fillId="0" borderId="9" xfId="0" applyFill="1" applyBorder="1" applyAlignment="1" applyProtection="1">
      <alignment horizontal="center" vertical="center"/>
      <protection locked="0"/>
    </xf>
    <xf numFmtId="0" fontId="17" fillId="0" borderId="9" xfId="0" applyFont="1" applyFill="1" applyBorder="1" applyAlignment="1">
      <alignment horizontal="center" wrapText="1"/>
    </xf>
    <xf numFmtId="176" fontId="1" fillId="0" borderId="48" xfId="0" applyNumberFormat="1" applyFont="1" applyFill="1" applyBorder="1" applyAlignment="1" applyProtection="1">
      <alignment horizontal="center" vertical="center"/>
      <protection locked="0"/>
    </xf>
    <xf numFmtId="15" fontId="1" fillId="0" borderId="0" xfId="0" applyNumberFormat="1" applyFont="1" applyFill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6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249946592608417"/>
        </patternFill>
      </fill>
    </dxf>
  </dxfs>
  <tableStyles count="0" defaultTableStyle="TableStyleMedium9" defaultPivotStyle="PivotStyleLight16"/>
  <colors>
    <mruColors>
      <color rgb="00DAD6E0"/>
      <color rgb="00B1A0C7"/>
      <color rgb="00CB498D"/>
      <color rgb="00E5E3E9"/>
      <color rgb="00CEC9D7"/>
      <color rgb="00F7A3DF"/>
      <color rgb="00D4ECBA"/>
      <color rgb="00FAC6EB"/>
      <color rgb="00D46AA2"/>
      <color rgb="00A22E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A1:BU49"/>
  <sheetViews>
    <sheetView showGridLines="0" tabSelected="1" workbookViewId="0">
      <pane xSplit="2" ySplit="8" topLeftCell="N9" activePane="bottomRight" state="frozen"/>
      <selection/>
      <selection pane="topRight"/>
      <selection pane="bottomLeft"/>
      <selection pane="bottomRight" activeCell="AG9" sqref="AG9"/>
    </sheetView>
  </sheetViews>
  <sheetFormatPr defaultColWidth="0" defaultRowHeight="15" zeroHeight="1"/>
  <cols>
    <col min="1" max="1" width="6.14285714285714" style="6" customWidth="1"/>
    <col min="2" max="2" width="9.14285714285714" style="6" customWidth="1"/>
    <col min="3" max="3" width="14.2857142857143" style="6" customWidth="1"/>
    <col min="4" max="4" width="16.7142857142857" style="6" customWidth="1"/>
    <col min="5" max="5" width="7" style="7" customWidth="1"/>
    <col min="6" max="6" width="9.85714285714286" style="6" hidden="1" customWidth="1"/>
    <col min="7" max="7" width="8.71428571428571" style="6" customWidth="1"/>
    <col min="8" max="8" width="2.71428571428571" style="6" customWidth="1"/>
    <col min="9" max="9" width="29.4285714285714" style="8" customWidth="1"/>
    <col min="10" max="10" width="20.7142857142857" style="6" customWidth="1"/>
    <col min="11" max="11" width="2.71428571428571" style="6" customWidth="1"/>
    <col min="12" max="12" width="14.2857142857143" style="6" customWidth="1"/>
    <col min="13" max="13" width="20.7142857142857" style="8" customWidth="1"/>
    <col min="14" max="14" width="20.4285714285714" style="6" customWidth="1"/>
    <col min="15" max="15" width="17.4285714285714" style="6" customWidth="1"/>
    <col min="16" max="16" width="8" style="6" customWidth="1"/>
    <col min="17" max="17" width="23" style="6" customWidth="1"/>
    <col min="18" max="18" width="5.42857142857143" style="6" customWidth="1"/>
    <col min="19" max="19" width="8.14285714285714" style="9" customWidth="1"/>
    <col min="20" max="21" width="2.71428571428571" style="6" customWidth="1"/>
    <col min="22" max="22" width="6.85714285714286" style="9" customWidth="1"/>
    <col min="23" max="26" width="2.71428571428571" style="6" customWidth="1"/>
    <col min="27" max="27" width="13" style="9" customWidth="1"/>
    <col min="28" max="28" width="4.14285714285714" style="6" customWidth="1"/>
    <col min="29" max="29" width="4" style="6" customWidth="1"/>
    <col min="30" max="30" width="12.5714285714286" style="9" customWidth="1"/>
    <col min="31" max="31" width="4.42857142857143" style="6" customWidth="1"/>
    <col min="32" max="32" width="3.85714285714286" style="6" customWidth="1"/>
    <col min="33" max="33" width="4.71428571428571" style="6" customWidth="1"/>
    <col min="34" max="34" width="7.71428571428571" style="6" customWidth="1"/>
    <col min="35" max="35" width="4.71428571428571" style="10" customWidth="1"/>
    <col min="36" max="37" width="4.14285714285714" style="6" customWidth="1"/>
    <col min="38" max="39" width="4.28571428571429" style="6" customWidth="1"/>
    <col min="40" max="40" width="12.7142857142857" style="6" customWidth="1"/>
    <col min="41" max="41" width="11.7142857142857" style="6" customWidth="1"/>
    <col min="42" max="43" width="2.71428571428571" style="6" customWidth="1"/>
    <col min="44" max="44" width="3.85714285714286" style="6" customWidth="1"/>
    <col min="45" max="45" width="2.71428571428571" style="6" customWidth="1"/>
    <col min="46" max="46" width="13.8571428571429" style="6" customWidth="1"/>
    <col min="47" max="47" width="9.71428571428571" style="6" customWidth="1"/>
    <col min="48" max="48" width="2.71428571428571" style="6" customWidth="1"/>
    <col min="49" max="49" width="14.4285714285714" style="6" customWidth="1"/>
    <col min="50" max="50" width="6.14285714285714" style="6" hidden="1" customWidth="1"/>
    <col min="51" max="51" width="9.71428571428571" style="6" hidden="1" customWidth="1"/>
    <col min="52" max="52" width="13.7142857142857" style="6" customWidth="1"/>
    <col min="53" max="53" width="16.7142857142857" style="6" customWidth="1"/>
    <col min="54" max="54" width="2.71428571428571" style="6" customWidth="1"/>
    <col min="55" max="55" width="8.71428571428571" style="6" customWidth="1"/>
    <col min="56" max="56" width="9.71428571428571" style="6" hidden="1" customWidth="1"/>
    <col min="57" max="58" width="9.71428571428571" style="6" customWidth="1"/>
    <col min="59" max="59" width="2.71428571428571" style="6" customWidth="1"/>
    <col min="60" max="60" width="8.71428571428571" style="6" customWidth="1"/>
    <col min="61" max="61" width="8.57142857142857" style="6" hidden="1" customWidth="1"/>
    <col min="62" max="62" width="9.71428571428571" style="6" hidden="1" customWidth="1"/>
    <col min="63" max="64" width="9.71428571428571" style="6" customWidth="1"/>
    <col min="65" max="65" width="15.8571428571429" style="8" customWidth="1"/>
    <col min="66" max="66" width="20.1428571428571" style="6" customWidth="1"/>
    <col min="67" max="67" width="15.1428571428571" style="11" customWidth="1"/>
    <col min="68" max="68" width="19.7142857142857" style="6" customWidth="1"/>
    <col min="69" max="69" width="22" style="6" customWidth="1"/>
    <col min="70" max="70" width="18.8571428571429" style="6" customWidth="1"/>
    <col min="71" max="71" width="21.1428571428571" style="6" customWidth="1"/>
    <col min="72" max="72" width="8.71428571428571" style="6" customWidth="1"/>
    <col min="73" max="73" width="9.14285714285714" style="6" customWidth="1"/>
    <col min="74" max="90" width="11.4285714285714" style="6" hidden="1" customWidth="1"/>
    <col min="91" max="91" width="7.71428571428571" style="6" hidden="1" customWidth="1"/>
    <col min="92" max="92" width="6" style="6" hidden="1" customWidth="1"/>
    <col min="93" max="93" width="2.57142857142857" style="6" hidden="1" customWidth="1"/>
    <col min="94" max="95" width="7.71428571428571" style="6" hidden="1" customWidth="1"/>
    <col min="96" max="96" width="6" style="6" hidden="1" customWidth="1"/>
    <col min="97" max="97" width="2.57142857142857" style="6" hidden="1" customWidth="1"/>
    <col min="98" max="99" width="7.71428571428571" style="6" hidden="1" customWidth="1"/>
    <col min="100" max="101" width="6" style="6" hidden="1" customWidth="1"/>
    <col min="102" max="105" width="4.28571428571429" style="6" hidden="1" customWidth="1"/>
    <col min="106" max="110" width="11.4285714285714" style="6" hidden="1" customWidth="1"/>
    <col min="111" max="122" width="6.28571428571429" style="6" hidden="1" customWidth="1"/>
    <col min="123" max="16384" width="11.4285714285714" style="6" hidden="1"/>
  </cols>
  <sheetData>
    <row r="1" ht="22.5" customHeight="1" spans="1:71">
      <c r="A1" s="12" t="s">
        <v>0</v>
      </c>
      <c r="B1" s="13" t="s">
        <v>1</v>
      </c>
      <c r="C1" s="14" t="s">
        <v>2</v>
      </c>
      <c r="D1" s="14" t="s">
        <v>3</v>
      </c>
      <c r="E1" s="15" t="s">
        <v>4</v>
      </c>
      <c r="F1" s="15"/>
      <c r="G1" s="16" t="s">
        <v>5</v>
      </c>
      <c r="H1" s="17"/>
      <c r="I1" s="17"/>
      <c r="J1" s="17"/>
      <c r="K1" s="17"/>
      <c r="L1" s="17"/>
      <c r="M1" s="17"/>
      <c r="N1" s="17"/>
      <c r="O1" s="17"/>
      <c r="P1" s="101"/>
      <c r="Q1" s="157" t="s">
        <v>6</v>
      </c>
      <c r="R1" s="158" t="s">
        <v>7</v>
      </c>
      <c r="S1" s="159"/>
      <c r="T1" s="160"/>
      <c r="U1" s="160"/>
      <c r="V1" s="161"/>
      <c r="W1" s="160"/>
      <c r="X1" s="160"/>
      <c r="Y1" s="160"/>
      <c r="Z1" s="184"/>
      <c r="AA1" s="185"/>
      <c r="AB1" s="186" t="s">
        <v>8</v>
      </c>
      <c r="AC1" s="187"/>
      <c r="AD1" s="188"/>
      <c r="AE1" s="187"/>
      <c r="AF1" s="189"/>
      <c r="AG1" s="201" t="s">
        <v>9</v>
      </c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41" t="s">
        <v>10</v>
      </c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2"/>
      <c r="BJ1" s="242"/>
      <c r="BK1" s="242"/>
      <c r="BL1" s="242"/>
      <c r="BM1" s="328" t="s">
        <v>11</v>
      </c>
      <c r="BN1" s="328"/>
      <c r="BO1" s="328"/>
      <c r="BP1" s="329" t="s">
        <v>12</v>
      </c>
      <c r="BQ1" s="330" t="s">
        <v>13</v>
      </c>
      <c r="BR1" s="330" t="s">
        <v>14</v>
      </c>
      <c r="BS1" s="331" t="s">
        <v>15</v>
      </c>
    </row>
    <row r="2" ht="36.75" customHeight="1" spans="1:73">
      <c r="A2" s="18"/>
      <c r="B2" s="19"/>
      <c r="C2" s="20"/>
      <c r="D2" s="20"/>
      <c r="E2" s="21">
        <f>COUNTA(E9:E49)</f>
        <v>41</v>
      </c>
      <c r="F2" s="22" t="s">
        <v>16</v>
      </c>
      <c r="G2" s="23" t="s">
        <v>17</v>
      </c>
      <c r="H2" s="24" t="s">
        <v>18</v>
      </c>
      <c r="I2" s="23" t="s">
        <v>19</v>
      </c>
      <c r="J2" s="102" t="s">
        <v>20</v>
      </c>
      <c r="K2" s="103" t="s">
        <v>21</v>
      </c>
      <c r="L2" s="102" t="s">
        <v>22</v>
      </c>
      <c r="M2" s="102" t="s">
        <v>23</v>
      </c>
      <c r="N2" s="23" t="s">
        <v>24</v>
      </c>
      <c r="O2" s="104" t="s">
        <v>25</v>
      </c>
      <c r="P2" s="105" t="s">
        <v>26</v>
      </c>
      <c r="Q2" s="162"/>
      <c r="R2" s="163" t="s">
        <v>27</v>
      </c>
      <c r="S2" s="164"/>
      <c r="T2" s="165">
        <v>2019</v>
      </c>
      <c r="U2" s="165"/>
      <c r="V2" s="166"/>
      <c r="W2" s="165" t="s">
        <v>28</v>
      </c>
      <c r="X2" s="165"/>
      <c r="Y2" s="165"/>
      <c r="Z2" s="165"/>
      <c r="AA2" s="166"/>
      <c r="AB2" s="190" t="s">
        <v>29</v>
      </c>
      <c r="AC2" s="190"/>
      <c r="AD2" s="166"/>
      <c r="AE2" s="190" t="s">
        <v>8</v>
      </c>
      <c r="AF2" s="190"/>
      <c r="AG2" s="203" t="s">
        <v>30</v>
      </c>
      <c r="AH2" s="203" t="s">
        <v>31</v>
      </c>
      <c r="AI2" s="204" t="s">
        <v>32</v>
      </c>
      <c r="AJ2" s="205" t="s">
        <v>33</v>
      </c>
      <c r="AK2" s="206"/>
      <c r="AL2" s="206"/>
      <c r="AM2" s="206"/>
      <c r="AN2" s="206"/>
      <c r="AO2" s="213"/>
      <c r="AP2" s="209" t="s">
        <v>34</v>
      </c>
      <c r="AQ2" s="243"/>
      <c r="AR2" s="243"/>
      <c r="AS2" s="244" t="s">
        <v>35</v>
      </c>
      <c r="AT2" s="245"/>
      <c r="AU2" s="246"/>
      <c r="AV2" s="244" t="s">
        <v>36</v>
      </c>
      <c r="AW2" s="245"/>
      <c r="AX2" s="245"/>
      <c r="AY2" s="245"/>
      <c r="AZ2" s="245"/>
      <c r="BA2" s="246"/>
      <c r="BB2" s="244" t="s">
        <v>37</v>
      </c>
      <c r="BC2" s="245"/>
      <c r="BD2" s="245"/>
      <c r="BE2" s="245"/>
      <c r="BF2" s="246"/>
      <c r="BG2" s="312" t="s">
        <v>38</v>
      </c>
      <c r="BH2" s="313"/>
      <c r="BI2" s="313"/>
      <c r="BJ2" s="313"/>
      <c r="BK2" s="313"/>
      <c r="BL2" s="314"/>
      <c r="BM2" s="328"/>
      <c r="BN2" s="328"/>
      <c r="BO2" s="328"/>
      <c r="BP2" s="332"/>
      <c r="BQ2" s="333"/>
      <c r="BR2" s="333"/>
      <c r="BS2" s="334"/>
      <c r="BT2" s="335"/>
      <c r="BU2" s="335"/>
    </row>
    <row r="3" ht="9" customHeight="1" spans="1:73">
      <c r="A3" s="18"/>
      <c r="B3" s="19"/>
      <c r="C3" s="20"/>
      <c r="D3" s="20"/>
      <c r="E3" s="21"/>
      <c r="F3" s="25"/>
      <c r="G3" s="23"/>
      <c r="H3" s="26"/>
      <c r="I3" s="23"/>
      <c r="J3" s="106"/>
      <c r="K3" s="107"/>
      <c r="L3" s="106"/>
      <c r="M3" s="106"/>
      <c r="N3" s="23"/>
      <c r="O3" s="104"/>
      <c r="P3" s="105"/>
      <c r="Q3" s="162"/>
      <c r="R3" s="167"/>
      <c r="S3" s="168"/>
      <c r="T3" s="165">
        <f>COUNTA(T6:T49)</f>
        <v>0</v>
      </c>
      <c r="U3" s="165">
        <f>COUNTA(U6:U49)</f>
        <v>1</v>
      </c>
      <c r="V3" s="166"/>
      <c r="W3" s="165">
        <f>COUNTA(W6:W49)</f>
        <v>0</v>
      </c>
      <c r="X3" s="165">
        <f>COUNTA(X6:X49)</f>
        <v>0</v>
      </c>
      <c r="Y3" s="165">
        <f>COUNTA(Y6:Y49)</f>
        <v>0</v>
      </c>
      <c r="Z3" s="165">
        <f>COUNTA(Z6:Z49)</f>
        <v>0</v>
      </c>
      <c r="AA3" s="166"/>
      <c r="AB3" s="190">
        <f>COUNTA(AB6:AB49)</f>
        <v>0</v>
      </c>
      <c r="AC3" s="190">
        <f>COUNTA(AC6:AC49)</f>
        <v>0</v>
      </c>
      <c r="AD3" s="166"/>
      <c r="AE3" s="190">
        <f>COUNTA(AE6:AE49)</f>
        <v>0</v>
      </c>
      <c r="AF3" s="190">
        <f>COUNTA(AF6:AF49)</f>
        <v>0</v>
      </c>
      <c r="AG3" s="207"/>
      <c r="AH3" s="207"/>
      <c r="AI3" s="208"/>
      <c r="AJ3" s="209" t="s">
        <v>39</v>
      </c>
      <c r="AK3" s="210"/>
      <c r="AL3" s="205" t="s">
        <v>40</v>
      </c>
      <c r="AM3" s="206"/>
      <c r="AN3" s="206"/>
      <c r="AO3" s="213"/>
      <c r="AP3" s="247"/>
      <c r="AQ3" s="248"/>
      <c r="AR3" s="248"/>
      <c r="AS3" s="249"/>
      <c r="AT3" s="250"/>
      <c r="AU3" s="251"/>
      <c r="AV3" s="249"/>
      <c r="AW3" s="250"/>
      <c r="AX3" s="250"/>
      <c r="AY3" s="250"/>
      <c r="AZ3" s="250"/>
      <c r="BA3" s="251"/>
      <c r="BB3" s="249"/>
      <c r="BC3" s="250"/>
      <c r="BD3" s="250"/>
      <c r="BE3" s="250"/>
      <c r="BF3" s="251"/>
      <c r="BG3" s="315"/>
      <c r="BH3" s="316"/>
      <c r="BI3" s="316"/>
      <c r="BJ3" s="316"/>
      <c r="BK3" s="316"/>
      <c r="BL3" s="317"/>
      <c r="BM3" s="328"/>
      <c r="BN3" s="328"/>
      <c r="BO3" s="328"/>
      <c r="BP3" s="332"/>
      <c r="BQ3" s="333"/>
      <c r="BR3" s="333"/>
      <c r="BS3" s="334"/>
      <c r="BT3" s="336"/>
      <c r="BU3" s="335"/>
    </row>
    <row r="4" ht="9" customHeight="1" spans="1:73">
      <c r="A4" s="18"/>
      <c r="B4" s="19"/>
      <c r="C4" s="20"/>
      <c r="D4" s="20"/>
      <c r="E4" s="21"/>
      <c r="F4" s="25"/>
      <c r="G4" s="23"/>
      <c r="H4" s="26"/>
      <c r="I4" s="23"/>
      <c r="J4" s="106"/>
      <c r="K4" s="107"/>
      <c r="L4" s="106"/>
      <c r="M4" s="106"/>
      <c r="N4" s="23"/>
      <c r="O4" s="104"/>
      <c r="P4" s="105"/>
      <c r="Q4" s="162"/>
      <c r="R4" s="167"/>
      <c r="S4" s="168"/>
      <c r="T4" s="165"/>
      <c r="U4" s="165"/>
      <c r="V4" s="166"/>
      <c r="W4" s="165"/>
      <c r="X4" s="165"/>
      <c r="Y4" s="165"/>
      <c r="Z4" s="165"/>
      <c r="AA4" s="166"/>
      <c r="AB4" s="190"/>
      <c r="AC4" s="190"/>
      <c r="AD4" s="166"/>
      <c r="AE4" s="190"/>
      <c r="AF4" s="190"/>
      <c r="AG4" s="207"/>
      <c r="AH4" s="207"/>
      <c r="AI4" s="208"/>
      <c r="AJ4" s="211"/>
      <c r="AK4" s="212"/>
      <c r="AL4" s="205" t="s">
        <v>41</v>
      </c>
      <c r="AM4" s="205" t="s">
        <v>42</v>
      </c>
      <c r="AN4" s="213"/>
      <c r="AO4" s="252" t="s">
        <v>43</v>
      </c>
      <c r="AP4" s="211"/>
      <c r="AQ4" s="253"/>
      <c r="AR4" s="253"/>
      <c r="AS4" s="254"/>
      <c r="AT4" s="255"/>
      <c r="AU4" s="256"/>
      <c r="AV4" s="254"/>
      <c r="AW4" s="255"/>
      <c r="AX4" s="255"/>
      <c r="AY4" s="255"/>
      <c r="AZ4" s="255"/>
      <c r="BA4" s="256"/>
      <c r="BB4" s="254"/>
      <c r="BC4" s="255"/>
      <c r="BD4" s="255"/>
      <c r="BE4" s="255"/>
      <c r="BF4" s="256"/>
      <c r="BG4" s="318"/>
      <c r="BH4" s="319"/>
      <c r="BI4" s="319"/>
      <c r="BJ4" s="319"/>
      <c r="BK4" s="319"/>
      <c r="BL4" s="320"/>
      <c r="BM4" s="328"/>
      <c r="BN4" s="328"/>
      <c r="BO4" s="328"/>
      <c r="BP4" s="332"/>
      <c r="BQ4" s="333"/>
      <c r="BR4" s="333"/>
      <c r="BS4" s="334"/>
      <c r="BT4" s="335"/>
      <c r="BU4" s="335"/>
    </row>
    <row r="5" ht="35.25" customHeight="1" spans="1:73">
      <c r="A5" s="18"/>
      <c r="B5" s="19"/>
      <c r="C5" s="20"/>
      <c r="D5" s="20"/>
      <c r="E5" s="21"/>
      <c r="F5" s="27"/>
      <c r="G5" s="23"/>
      <c r="H5" s="26"/>
      <c r="I5" s="23"/>
      <c r="J5" s="106"/>
      <c r="K5" s="107"/>
      <c r="L5" s="106"/>
      <c r="M5" s="106"/>
      <c r="N5" s="23"/>
      <c r="O5" s="104"/>
      <c r="P5" s="105"/>
      <c r="Q5" s="162"/>
      <c r="R5" s="167"/>
      <c r="S5" s="169"/>
      <c r="T5" s="163" t="s">
        <v>44</v>
      </c>
      <c r="U5" s="163" t="s">
        <v>45</v>
      </c>
      <c r="V5" s="170"/>
      <c r="W5" s="163" t="s">
        <v>46</v>
      </c>
      <c r="X5" s="163" t="s">
        <v>47</v>
      </c>
      <c r="Y5" s="163" t="s">
        <v>48</v>
      </c>
      <c r="Z5" s="163" t="s">
        <v>49</v>
      </c>
      <c r="AA5" s="164"/>
      <c r="AB5" s="191" t="s">
        <v>50</v>
      </c>
      <c r="AC5" s="191" t="s">
        <v>51</v>
      </c>
      <c r="AD5" s="192"/>
      <c r="AE5" s="191" t="s">
        <v>50</v>
      </c>
      <c r="AF5" s="191" t="s">
        <v>45</v>
      </c>
      <c r="AG5" s="207"/>
      <c r="AH5" s="207"/>
      <c r="AI5" s="208"/>
      <c r="AJ5" s="214">
        <f>COUNTA(AJ9:AJ49)</f>
        <v>2</v>
      </c>
      <c r="AK5" s="214">
        <f>COUNTA(AK9:AK49)</f>
        <v>31</v>
      </c>
      <c r="AL5" s="214">
        <f>COUNTA(AL9:AL49)</f>
        <v>1</v>
      </c>
      <c r="AM5" s="214">
        <f>COUNTA(AM9:AM49)</f>
        <v>0</v>
      </c>
      <c r="AN5" s="214" t="s">
        <v>52</v>
      </c>
      <c r="AO5" s="214">
        <f>COUNTA(AO9:AO49)</f>
        <v>31</v>
      </c>
      <c r="AP5" s="214">
        <f>COUNTA(AP9:AP49)</f>
        <v>0</v>
      </c>
      <c r="AQ5" s="214">
        <f>COUNTA(AQ9:AQ49)</f>
        <v>0</v>
      </c>
      <c r="AR5" s="257">
        <f>COUNTA(AR9:AR49)</f>
        <v>0</v>
      </c>
      <c r="AS5" s="258">
        <f>COUNTA(AS9:AS49)</f>
        <v>41</v>
      </c>
      <c r="AT5" s="259" t="s">
        <v>3</v>
      </c>
      <c r="AU5" s="260" t="s">
        <v>53</v>
      </c>
      <c r="AV5" s="261">
        <f>COUNTA(AV9:AV49)</f>
        <v>13</v>
      </c>
      <c r="AW5" s="259" t="s">
        <v>54</v>
      </c>
      <c r="AX5" s="288"/>
      <c r="AY5" s="260" t="s">
        <v>53</v>
      </c>
      <c r="AZ5" s="260" t="s">
        <v>55</v>
      </c>
      <c r="BA5" s="260" t="s">
        <v>56</v>
      </c>
      <c r="BB5" s="261">
        <f>COUNTA(BB9:BB49)</f>
        <v>0</v>
      </c>
      <c r="BC5" s="259" t="s">
        <v>3</v>
      </c>
      <c r="BD5" s="259" t="s">
        <v>53</v>
      </c>
      <c r="BE5" s="261">
        <f>COUNTA(BE9:BE49)</f>
        <v>0</v>
      </c>
      <c r="BF5" s="261">
        <f>COUNTA(BF9:BF49)</f>
        <v>0</v>
      </c>
      <c r="BG5" s="261">
        <f>COUNTA(BG9:BG49)</f>
        <v>0</v>
      </c>
      <c r="BH5" s="259" t="s">
        <v>3</v>
      </c>
      <c r="BI5" s="321"/>
      <c r="BJ5" s="322" t="s">
        <v>53</v>
      </c>
      <c r="BK5" s="261">
        <f>COUNTA(BK9:BK49)</f>
        <v>0</v>
      </c>
      <c r="BL5" s="261">
        <f>COUNTA(BL9:BL49)</f>
        <v>0</v>
      </c>
      <c r="BM5" s="337" t="s">
        <v>57</v>
      </c>
      <c r="BN5" s="338" t="s">
        <v>58</v>
      </c>
      <c r="BO5" s="339" t="s">
        <v>59</v>
      </c>
      <c r="BP5" s="332"/>
      <c r="BQ5" s="333"/>
      <c r="BR5" s="333"/>
      <c r="BS5" s="334"/>
      <c r="BT5" s="340"/>
      <c r="BU5" s="340"/>
    </row>
    <row r="6" ht="31.5" customHeight="1" spans="1:73">
      <c r="A6" s="28"/>
      <c r="B6" s="29"/>
      <c r="C6" s="30"/>
      <c r="D6" s="30"/>
      <c r="E6" s="31"/>
      <c r="F6" s="32">
        <f>COUNTA(F9:F49)</f>
        <v>1</v>
      </c>
      <c r="G6" s="33"/>
      <c r="H6" s="34"/>
      <c r="I6" s="33"/>
      <c r="J6" s="108"/>
      <c r="K6" s="109"/>
      <c r="L6" s="110" t="s">
        <v>60</v>
      </c>
      <c r="M6" s="110"/>
      <c r="N6" s="23"/>
      <c r="O6" s="104"/>
      <c r="P6" s="105"/>
      <c r="Q6" s="171"/>
      <c r="R6" s="172"/>
      <c r="S6" s="173"/>
      <c r="T6" s="172"/>
      <c r="U6" s="172"/>
      <c r="V6" s="173"/>
      <c r="W6" s="172"/>
      <c r="X6" s="172"/>
      <c r="Y6" s="172"/>
      <c r="Z6" s="172"/>
      <c r="AA6" s="168"/>
      <c r="AB6" s="191"/>
      <c r="AC6" s="191"/>
      <c r="AD6" s="192"/>
      <c r="AE6" s="191"/>
      <c r="AF6" s="191"/>
      <c r="AG6" s="215"/>
      <c r="AH6" s="215"/>
      <c r="AI6" s="216"/>
      <c r="AJ6" s="217" t="s">
        <v>61</v>
      </c>
      <c r="AK6" s="217" t="s">
        <v>62</v>
      </c>
      <c r="AL6" s="218" t="s">
        <v>63</v>
      </c>
      <c r="AM6" s="218" t="s">
        <v>63</v>
      </c>
      <c r="AN6" s="218" t="s">
        <v>64</v>
      </c>
      <c r="AO6" s="262" t="s">
        <v>65</v>
      </c>
      <c r="AP6" s="262" t="s">
        <v>66</v>
      </c>
      <c r="AQ6" s="262" t="s">
        <v>67</v>
      </c>
      <c r="AR6" s="263" t="s">
        <v>68</v>
      </c>
      <c r="AS6" s="264" t="s">
        <v>69</v>
      </c>
      <c r="AT6" s="265"/>
      <c r="AU6" s="266"/>
      <c r="AV6" s="267" t="s">
        <v>69</v>
      </c>
      <c r="AW6" s="265"/>
      <c r="AX6" s="289"/>
      <c r="AY6" s="266"/>
      <c r="AZ6" s="266"/>
      <c r="BA6" s="266"/>
      <c r="BB6" s="267" t="s">
        <v>69</v>
      </c>
      <c r="BC6" s="265"/>
      <c r="BD6" s="265"/>
      <c r="BE6" s="265" t="s">
        <v>70</v>
      </c>
      <c r="BF6" s="265" t="s">
        <v>71</v>
      </c>
      <c r="BG6" s="267" t="s">
        <v>69</v>
      </c>
      <c r="BH6" s="265"/>
      <c r="BI6" s="323"/>
      <c r="BJ6" s="324"/>
      <c r="BK6" s="325" t="s">
        <v>70</v>
      </c>
      <c r="BL6" s="325" t="s">
        <v>71</v>
      </c>
      <c r="BM6" s="341"/>
      <c r="BN6" s="342"/>
      <c r="BO6" s="343"/>
      <c r="BP6" s="344"/>
      <c r="BQ6" s="345"/>
      <c r="BR6" s="345"/>
      <c r="BS6" s="346"/>
      <c r="BT6" s="347">
        <f ca="1">TODAY()</f>
        <v>44189</v>
      </c>
      <c r="BU6" s="335"/>
    </row>
    <row r="7" customFormat="1" ht="31.5" customHeight="1" spans="1:73">
      <c r="A7" s="35"/>
      <c r="B7" s="36"/>
      <c r="C7" s="37"/>
      <c r="D7" s="37"/>
      <c r="E7" s="38"/>
      <c r="F7" s="39"/>
      <c r="G7" s="40"/>
      <c r="H7" s="41"/>
      <c r="I7" s="40"/>
      <c r="J7" s="111"/>
      <c r="K7" s="112"/>
      <c r="L7" s="111"/>
      <c r="M7" s="111"/>
      <c r="N7" s="40"/>
      <c r="O7" s="113"/>
      <c r="P7" s="114"/>
      <c r="Q7" s="174"/>
      <c r="R7" s="175"/>
      <c r="S7" s="176"/>
      <c r="T7" s="175"/>
      <c r="U7" s="175"/>
      <c r="V7" s="176"/>
      <c r="W7" s="175"/>
      <c r="X7" s="175"/>
      <c r="Y7" s="175"/>
      <c r="Z7" s="175"/>
      <c r="AA7" s="168"/>
      <c r="AB7" s="193"/>
      <c r="AC7" s="193"/>
      <c r="AD7" s="168"/>
      <c r="AE7" s="193"/>
      <c r="AF7" s="193"/>
      <c r="AG7" s="219"/>
      <c r="AH7" s="219"/>
      <c r="AI7" s="220"/>
      <c r="AJ7" s="221"/>
      <c r="AK7" s="221"/>
      <c r="AL7" s="222"/>
      <c r="AM7" s="222"/>
      <c r="AN7" s="222"/>
      <c r="AO7" s="268"/>
      <c r="AP7" s="268"/>
      <c r="AQ7" s="268"/>
      <c r="AR7" s="269"/>
      <c r="AS7" s="270"/>
      <c r="AT7" s="271"/>
      <c r="AU7" s="272"/>
      <c r="AV7" s="273"/>
      <c r="AW7" s="271"/>
      <c r="AX7" s="290"/>
      <c r="AY7" s="272"/>
      <c r="AZ7" s="272"/>
      <c r="BA7" s="272"/>
      <c r="BB7" s="273"/>
      <c r="BC7" s="271"/>
      <c r="BD7" s="271"/>
      <c r="BE7" s="271"/>
      <c r="BF7" s="271"/>
      <c r="BG7" s="273"/>
      <c r="BH7" s="271"/>
      <c r="BI7" s="326"/>
      <c r="BJ7" s="327"/>
      <c r="BK7" s="326"/>
      <c r="BL7" s="326"/>
      <c r="BM7" s="348"/>
      <c r="BN7" s="349"/>
      <c r="BO7" s="350"/>
      <c r="BP7" s="351"/>
      <c r="BQ7" s="352"/>
      <c r="BR7" s="352"/>
      <c r="BS7" s="353"/>
      <c r="BT7" s="347"/>
      <c r="BU7" s="335"/>
    </row>
    <row r="8" s="1" customFormat="1" ht="22.5" customHeight="1" spans="1:73">
      <c r="A8" s="42"/>
      <c r="B8" s="43" t="s">
        <v>72</v>
      </c>
      <c r="C8" s="43" t="s">
        <v>73</v>
      </c>
      <c r="D8" s="43"/>
      <c r="E8" s="44" t="s">
        <v>74</v>
      </c>
      <c r="F8" s="43"/>
      <c r="G8" s="43" t="s">
        <v>75</v>
      </c>
      <c r="H8" s="43"/>
      <c r="I8" s="43" t="s">
        <v>76</v>
      </c>
      <c r="J8" s="115" t="s">
        <v>77</v>
      </c>
      <c r="K8" s="43"/>
      <c r="L8" s="43" t="s">
        <v>78</v>
      </c>
      <c r="M8" s="115" t="s">
        <v>79</v>
      </c>
      <c r="N8" s="116" t="s">
        <v>80</v>
      </c>
      <c r="O8" s="116" t="s">
        <v>81</v>
      </c>
      <c r="P8" s="43" t="s">
        <v>82</v>
      </c>
      <c r="Q8" s="115" t="s">
        <v>83</v>
      </c>
      <c r="R8" s="43" t="s">
        <v>84</v>
      </c>
      <c r="S8" s="177" t="s">
        <v>85</v>
      </c>
      <c r="T8" s="43"/>
      <c r="U8" s="43"/>
      <c r="V8" s="177" t="s">
        <v>86</v>
      </c>
      <c r="W8" s="43"/>
      <c r="X8" s="43"/>
      <c r="Y8" s="43"/>
      <c r="Z8" s="43"/>
      <c r="AA8" s="177" t="s">
        <v>87</v>
      </c>
      <c r="AB8" s="43"/>
      <c r="AC8" s="43"/>
      <c r="AD8" s="177" t="s">
        <v>88</v>
      </c>
      <c r="AE8" s="43"/>
      <c r="AF8" s="43"/>
      <c r="AG8" s="223"/>
      <c r="AH8" s="223"/>
      <c r="AI8" s="224"/>
      <c r="AJ8" s="223"/>
      <c r="AK8" s="223"/>
      <c r="AL8" s="223"/>
      <c r="AM8" s="223"/>
      <c r="AN8" s="223"/>
      <c r="AO8" s="224"/>
      <c r="AP8" s="223"/>
      <c r="AQ8" s="223"/>
      <c r="AR8" s="223"/>
      <c r="AS8" s="223"/>
      <c r="AT8" s="274"/>
      <c r="AU8" s="275"/>
      <c r="AV8" s="223"/>
      <c r="AW8" s="274"/>
      <c r="AX8" s="291"/>
      <c r="AY8" s="275"/>
      <c r="AZ8" s="275"/>
      <c r="BA8" s="292"/>
      <c r="BB8" s="223"/>
      <c r="BC8" s="274"/>
      <c r="BD8" s="293"/>
      <c r="BE8" s="293"/>
      <c r="BF8" s="293"/>
      <c r="BG8" s="223"/>
      <c r="BH8" s="274"/>
      <c r="BI8" s="293"/>
      <c r="BJ8" s="293"/>
      <c r="BK8" s="293"/>
      <c r="BL8" s="293"/>
      <c r="BM8" s="354"/>
      <c r="BN8" s="43"/>
      <c r="BO8" s="43"/>
      <c r="BP8" s="43"/>
      <c r="BQ8" s="43"/>
      <c r="BR8" s="43"/>
      <c r="BS8" s="355"/>
      <c r="BT8" s="335"/>
      <c r="BU8" s="335"/>
    </row>
    <row r="9" s="2" customFormat="1" ht="33.75" customHeight="1" spans="1:73">
      <c r="A9" s="45">
        <v>1</v>
      </c>
      <c r="B9" s="46">
        <v>2020</v>
      </c>
      <c r="C9" s="47" t="s">
        <v>89</v>
      </c>
      <c r="D9" s="48">
        <v>43836</v>
      </c>
      <c r="E9" s="49">
        <v>1</v>
      </c>
      <c r="F9" s="46"/>
      <c r="G9" s="50"/>
      <c r="H9" s="51"/>
      <c r="I9" s="117" t="s">
        <v>90</v>
      </c>
      <c r="J9" s="117" t="s">
        <v>91</v>
      </c>
      <c r="K9" s="51"/>
      <c r="L9" s="118" t="s">
        <v>92</v>
      </c>
      <c r="M9" s="119" t="s">
        <v>93</v>
      </c>
      <c r="N9" s="120" t="s">
        <v>94</v>
      </c>
      <c r="O9" s="120"/>
      <c r="P9" s="50"/>
      <c r="Q9" s="119"/>
      <c r="R9" s="50"/>
      <c r="S9" s="178" t="str">
        <f>IF(T9="X","2019","")</f>
        <v/>
      </c>
      <c r="T9" s="50"/>
      <c r="U9" s="50"/>
      <c r="V9" s="179" t="str">
        <f>IF(W9="X",1,IF(X9="X",2,IF(Y9="X",3,IF(Z9="X",4,""))))</f>
        <v/>
      </c>
      <c r="W9" s="50"/>
      <c r="X9" s="50"/>
      <c r="Y9" s="50"/>
      <c r="Z9" s="50"/>
      <c r="AA9" s="194"/>
      <c r="AB9" s="50"/>
      <c r="AC9" s="50"/>
      <c r="AD9" s="194"/>
      <c r="AE9" s="50"/>
      <c r="AF9" s="50"/>
      <c r="AG9" s="46">
        <v>470</v>
      </c>
      <c r="AH9" s="46"/>
      <c r="AI9" s="225"/>
      <c r="AJ9" s="46"/>
      <c r="AK9" s="46"/>
      <c r="AL9" s="46"/>
      <c r="AM9" s="46"/>
      <c r="AN9" s="226" t="s">
        <v>95</v>
      </c>
      <c r="AO9" s="117"/>
      <c r="AP9" s="46"/>
      <c r="AQ9" s="46"/>
      <c r="AR9" s="46"/>
      <c r="AS9" s="46" t="s">
        <v>96</v>
      </c>
      <c r="AT9" s="48">
        <v>43836</v>
      </c>
      <c r="AU9" s="276" t="s">
        <v>97</v>
      </c>
      <c r="AV9" s="46"/>
      <c r="AW9" s="294"/>
      <c r="AX9" s="295"/>
      <c r="AY9" s="276"/>
      <c r="AZ9" s="295"/>
      <c r="BA9" s="296"/>
      <c r="BB9" s="295"/>
      <c r="BC9" s="48"/>
      <c r="BD9" s="276"/>
      <c r="BE9" s="295"/>
      <c r="BF9" s="295"/>
      <c r="BG9" s="46"/>
      <c r="BH9" s="48"/>
      <c r="BI9" s="295"/>
      <c r="BJ9" s="276"/>
      <c r="BK9" s="295"/>
      <c r="BL9" s="295"/>
      <c r="BM9" s="294" t="s">
        <v>98</v>
      </c>
      <c r="BN9" s="294">
        <v>43836</v>
      </c>
      <c r="BO9" s="356"/>
      <c r="BP9" s="226" t="s">
        <v>99</v>
      </c>
      <c r="BQ9" s="226" t="s">
        <v>99</v>
      </c>
      <c r="BR9" s="46" t="s">
        <v>100</v>
      </c>
      <c r="BS9" s="357">
        <v>43837</v>
      </c>
      <c r="BT9" s="358"/>
      <c r="BU9" s="358"/>
    </row>
    <row r="10" s="2" customFormat="1" ht="30.75" customHeight="1" spans="1:73">
      <c r="A10" s="52">
        <v>2</v>
      </c>
      <c r="B10" s="53">
        <v>2020</v>
      </c>
      <c r="C10" s="54" t="s">
        <v>89</v>
      </c>
      <c r="D10" s="55">
        <v>43836</v>
      </c>
      <c r="E10" s="56">
        <v>2</v>
      </c>
      <c r="F10" s="53"/>
      <c r="G10" s="57"/>
      <c r="H10" s="58"/>
      <c r="I10" s="121" t="s">
        <v>101</v>
      </c>
      <c r="J10" s="121" t="s">
        <v>102</v>
      </c>
      <c r="K10" s="58"/>
      <c r="L10" s="122" t="s">
        <v>92</v>
      </c>
      <c r="M10" s="123" t="s">
        <v>103</v>
      </c>
      <c r="N10" s="124" t="s">
        <v>104</v>
      </c>
      <c r="O10" s="124"/>
      <c r="P10" s="57"/>
      <c r="Q10" s="123"/>
      <c r="R10" s="57"/>
      <c r="S10" s="178" t="str">
        <f t="shared" ref="S9:S49" si="0">IF(T10="X","2019","")</f>
        <v/>
      </c>
      <c r="T10" s="57"/>
      <c r="U10" s="57"/>
      <c r="V10" s="179" t="str">
        <f t="shared" ref="V10:V48" si="1">IF(W10="X",1,IF(X10="X",2,IF(Y10="X",3,IF(Z10="X",4,""))))</f>
        <v/>
      </c>
      <c r="W10" s="57"/>
      <c r="X10" s="57"/>
      <c r="Y10" s="57"/>
      <c r="Z10" s="57"/>
      <c r="AA10" s="195"/>
      <c r="AB10" s="57"/>
      <c r="AC10" s="57"/>
      <c r="AD10" s="195"/>
      <c r="AE10" s="57"/>
      <c r="AF10" s="57"/>
      <c r="AG10" s="227">
        <v>470</v>
      </c>
      <c r="AH10" s="53"/>
      <c r="AI10" s="228"/>
      <c r="AJ10" s="53"/>
      <c r="AK10" s="53"/>
      <c r="AL10" s="53"/>
      <c r="AM10" s="53"/>
      <c r="AN10" s="229" t="s">
        <v>95</v>
      </c>
      <c r="AO10" s="121"/>
      <c r="AP10" s="53"/>
      <c r="AQ10" s="53"/>
      <c r="AR10" s="53"/>
      <c r="AS10" s="53" t="s">
        <v>96</v>
      </c>
      <c r="AT10" s="55">
        <v>43836</v>
      </c>
      <c r="AU10" s="277" t="s">
        <v>97</v>
      </c>
      <c r="AV10" s="53" t="s">
        <v>96</v>
      </c>
      <c r="AW10" s="65">
        <v>43866</v>
      </c>
      <c r="AX10" s="297"/>
      <c r="AY10" s="281"/>
      <c r="AZ10" s="297" t="s">
        <v>105</v>
      </c>
      <c r="BA10" s="298" t="s">
        <v>106</v>
      </c>
      <c r="BB10" s="53"/>
      <c r="BC10" s="75"/>
      <c r="BD10" s="281"/>
      <c r="BE10" s="297"/>
      <c r="BF10" s="297"/>
      <c r="BG10" s="53"/>
      <c r="BH10" s="75"/>
      <c r="BI10" s="297"/>
      <c r="BJ10" s="281"/>
      <c r="BK10" s="297"/>
      <c r="BL10" s="297"/>
      <c r="BM10" s="359" t="s">
        <v>98</v>
      </c>
      <c r="BN10" s="359">
        <v>43836</v>
      </c>
      <c r="BO10" s="360"/>
      <c r="BP10" s="229" t="s">
        <v>99</v>
      </c>
      <c r="BQ10" s="229" t="s">
        <v>99</v>
      </c>
      <c r="BR10" s="227" t="s">
        <v>100</v>
      </c>
      <c r="BS10" s="361">
        <v>43837</v>
      </c>
      <c r="BT10" s="362"/>
      <c r="BU10" s="362"/>
    </row>
    <row r="11" s="2" customFormat="1" ht="81" customHeight="1" spans="1:73">
      <c r="A11" s="52">
        <v>3</v>
      </c>
      <c r="B11" s="53">
        <v>2020</v>
      </c>
      <c r="C11" s="54" t="s">
        <v>89</v>
      </c>
      <c r="D11" s="55">
        <v>43850</v>
      </c>
      <c r="E11" s="56">
        <v>3</v>
      </c>
      <c r="F11" s="53"/>
      <c r="G11" s="57"/>
      <c r="H11" s="58"/>
      <c r="I11" s="121" t="s">
        <v>107</v>
      </c>
      <c r="J11" s="121" t="s">
        <v>108</v>
      </c>
      <c r="K11" s="58"/>
      <c r="L11" s="122" t="s">
        <v>109</v>
      </c>
      <c r="M11" s="123" t="s">
        <v>110</v>
      </c>
      <c r="N11" s="124" t="s">
        <v>111</v>
      </c>
      <c r="O11" s="124"/>
      <c r="P11" s="57"/>
      <c r="Q11" s="123"/>
      <c r="R11" s="57"/>
      <c r="S11" s="178" t="str">
        <f t="shared" si="0"/>
        <v/>
      </c>
      <c r="T11" s="57"/>
      <c r="U11" s="57"/>
      <c r="V11" s="179" t="str">
        <f t="shared" si="1"/>
        <v/>
      </c>
      <c r="W11" s="57"/>
      <c r="X11" s="57"/>
      <c r="Y11" s="57"/>
      <c r="Z11" s="57"/>
      <c r="AA11" s="195"/>
      <c r="AB11" s="57"/>
      <c r="AC11" s="57"/>
      <c r="AD11" s="195"/>
      <c r="AE11" s="57"/>
      <c r="AF11" s="57"/>
      <c r="AG11" s="227">
        <v>470</v>
      </c>
      <c r="AH11" s="53"/>
      <c r="AI11" s="228"/>
      <c r="AJ11" s="53"/>
      <c r="AK11" s="53"/>
      <c r="AL11" s="53"/>
      <c r="AM11" s="53"/>
      <c r="AN11" s="229" t="s">
        <v>95</v>
      </c>
      <c r="AO11" s="121"/>
      <c r="AP11" s="53"/>
      <c r="AQ11" s="53"/>
      <c r="AR11" s="53"/>
      <c r="AS11" s="53" t="s">
        <v>96</v>
      </c>
      <c r="AT11" s="55">
        <v>43850</v>
      </c>
      <c r="AU11" s="277" t="s">
        <v>97</v>
      </c>
      <c r="AV11" s="53" t="s">
        <v>112</v>
      </c>
      <c r="AW11" s="65">
        <v>43894</v>
      </c>
      <c r="AX11" s="297"/>
      <c r="AY11" s="281"/>
      <c r="AZ11" s="298" t="s">
        <v>113</v>
      </c>
      <c r="BA11" s="2" t="s">
        <v>114</v>
      </c>
      <c r="BB11" s="297"/>
      <c r="BC11" s="75"/>
      <c r="BD11" s="281"/>
      <c r="BE11" s="297"/>
      <c r="BF11" s="297"/>
      <c r="BG11" s="53"/>
      <c r="BH11" s="75"/>
      <c r="BI11" s="297"/>
      <c r="BJ11" s="281"/>
      <c r="BK11" s="297"/>
      <c r="BL11" s="297"/>
      <c r="BM11" s="359" t="s">
        <v>98</v>
      </c>
      <c r="BN11" s="359">
        <v>43850</v>
      </c>
      <c r="BO11" s="360"/>
      <c r="BP11" s="229" t="s">
        <v>99</v>
      </c>
      <c r="BQ11" s="229" t="s">
        <v>99</v>
      </c>
      <c r="BR11" s="53" t="s">
        <v>115</v>
      </c>
      <c r="BS11" s="361">
        <v>43837</v>
      </c>
      <c r="BT11" s="362"/>
      <c r="BU11" s="362"/>
    </row>
    <row r="12" s="2" customFormat="1" ht="51" customHeight="1" spans="1:73">
      <c r="A12" s="59">
        <v>4</v>
      </c>
      <c r="B12" s="60">
        <v>2020</v>
      </c>
      <c r="C12" s="47" t="s">
        <v>89</v>
      </c>
      <c r="D12" s="48">
        <v>43839</v>
      </c>
      <c r="E12" s="61">
        <v>4</v>
      </c>
      <c r="F12" s="60"/>
      <c r="G12" s="62"/>
      <c r="H12" s="63"/>
      <c r="I12" s="125" t="s">
        <v>116</v>
      </c>
      <c r="J12" s="125" t="s">
        <v>116</v>
      </c>
      <c r="K12" s="63"/>
      <c r="L12" s="118" t="s">
        <v>117</v>
      </c>
      <c r="M12" s="126" t="s">
        <v>118</v>
      </c>
      <c r="N12" s="127" t="s">
        <v>119</v>
      </c>
      <c r="O12" s="127"/>
      <c r="P12" s="62"/>
      <c r="Q12" s="126"/>
      <c r="R12" s="62"/>
      <c r="S12" s="178" t="str">
        <f t="shared" si="0"/>
        <v/>
      </c>
      <c r="T12" s="62"/>
      <c r="U12" s="62"/>
      <c r="V12" s="179" t="str">
        <f t="shared" si="1"/>
        <v/>
      </c>
      <c r="W12" s="62"/>
      <c r="X12" s="62"/>
      <c r="Y12" s="62"/>
      <c r="Z12" s="62"/>
      <c r="AA12" s="196"/>
      <c r="AB12" s="62"/>
      <c r="AC12" s="62"/>
      <c r="AD12" s="196"/>
      <c r="AE12" s="62"/>
      <c r="AF12" s="62"/>
      <c r="AG12" s="46">
        <v>470</v>
      </c>
      <c r="AH12" s="60"/>
      <c r="AI12" s="230"/>
      <c r="AJ12" s="60"/>
      <c r="AK12" s="60"/>
      <c r="AL12" s="60"/>
      <c r="AM12" s="60"/>
      <c r="AN12" s="226" t="s">
        <v>95</v>
      </c>
      <c r="AO12" s="125"/>
      <c r="AP12" s="60"/>
      <c r="AQ12" s="60"/>
      <c r="AR12" s="60"/>
      <c r="AS12" s="60" t="s">
        <v>96</v>
      </c>
      <c r="AT12" s="48">
        <v>43839</v>
      </c>
      <c r="AU12" s="276" t="s">
        <v>97</v>
      </c>
      <c r="AV12" s="60"/>
      <c r="AW12" s="299"/>
      <c r="AX12" s="300"/>
      <c r="AY12" s="282"/>
      <c r="AZ12" s="301" t="s">
        <v>120</v>
      </c>
      <c r="BA12" s="301"/>
      <c r="BB12" s="300"/>
      <c r="BC12" s="79"/>
      <c r="BD12" s="282"/>
      <c r="BE12" s="300"/>
      <c r="BF12" s="300"/>
      <c r="BG12" s="60"/>
      <c r="BH12" s="79"/>
      <c r="BI12" s="300"/>
      <c r="BJ12" s="282"/>
      <c r="BK12" s="300"/>
      <c r="BL12" s="300"/>
      <c r="BM12" s="294" t="s">
        <v>98</v>
      </c>
      <c r="BN12" s="294">
        <v>43839</v>
      </c>
      <c r="BO12" s="363"/>
      <c r="BP12" s="226" t="s">
        <v>99</v>
      </c>
      <c r="BQ12" s="226" t="s">
        <v>99</v>
      </c>
      <c r="BR12" s="60" t="s">
        <v>121</v>
      </c>
      <c r="BS12" s="357">
        <v>43837</v>
      </c>
      <c r="BT12" s="358"/>
      <c r="BU12" s="358"/>
    </row>
    <row r="13" s="2" customFormat="1" ht="77.25" customHeight="1" spans="1:73">
      <c r="A13" s="52">
        <v>5</v>
      </c>
      <c r="B13" s="53">
        <v>2020</v>
      </c>
      <c r="C13" s="54" t="s">
        <v>89</v>
      </c>
      <c r="D13" s="55">
        <v>43853</v>
      </c>
      <c r="E13" s="56">
        <v>5</v>
      </c>
      <c r="F13" s="53"/>
      <c r="G13" s="57"/>
      <c r="H13" s="58"/>
      <c r="I13" s="121" t="s">
        <v>122</v>
      </c>
      <c r="J13" s="121"/>
      <c r="K13" s="58"/>
      <c r="L13" s="122" t="s">
        <v>123</v>
      </c>
      <c r="M13" s="123" t="s">
        <v>124</v>
      </c>
      <c r="N13" s="124"/>
      <c r="O13" s="124" t="s">
        <v>125</v>
      </c>
      <c r="P13" s="57"/>
      <c r="Q13" s="123" t="s">
        <v>126</v>
      </c>
      <c r="R13" s="57"/>
      <c r="S13" s="178" t="str">
        <f t="shared" si="0"/>
        <v/>
      </c>
      <c r="T13" s="57"/>
      <c r="U13" s="57"/>
      <c r="V13" s="179" t="str">
        <f t="shared" si="1"/>
        <v/>
      </c>
      <c r="W13" s="57"/>
      <c r="X13" s="57"/>
      <c r="Y13" s="57"/>
      <c r="Z13" s="57"/>
      <c r="AA13" s="195"/>
      <c r="AB13" s="57"/>
      <c r="AC13" s="57"/>
      <c r="AD13" s="195"/>
      <c r="AE13" s="57"/>
      <c r="AF13" s="57"/>
      <c r="AG13" s="53">
        <v>432</v>
      </c>
      <c r="AH13" s="53"/>
      <c r="AI13" s="228"/>
      <c r="AJ13" s="53"/>
      <c r="AK13" s="53"/>
      <c r="AL13" s="53" t="s">
        <v>96</v>
      </c>
      <c r="AM13" s="53"/>
      <c r="AN13" s="130" t="s">
        <v>41</v>
      </c>
      <c r="AO13" s="121" t="s">
        <v>127</v>
      </c>
      <c r="AP13" s="53"/>
      <c r="AQ13" s="53"/>
      <c r="AR13" s="53"/>
      <c r="AS13" s="53" t="s">
        <v>96</v>
      </c>
      <c r="AT13" s="55">
        <v>43853</v>
      </c>
      <c r="AU13" s="277" t="s">
        <v>97</v>
      </c>
      <c r="AV13" s="53" t="s">
        <v>96</v>
      </c>
      <c r="AW13" s="65">
        <v>43881</v>
      </c>
      <c r="AX13" s="297"/>
      <c r="AY13" s="281"/>
      <c r="AZ13" s="297" t="s">
        <v>105</v>
      </c>
      <c r="BA13" s="298" t="s">
        <v>128</v>
      </c>
      <c r="BB13" s="297"/>
      <c r="BC13" s="75"/>
      <c r="BD13" s="281"/>
      <c r="BE13" s="297"/>
      <c r="BF13" s="297"/>
      <c r="BG13" s="53"/>
      <c r="BH13" s="75"/>
      <c r="BI13" s="297"/>
      <c r="BJ13" s="281"/>
      <c r="BK13" s="297"/>
      <c r="BL13" s="297"/>
      <c r="BM13" s="359" t="s">
        <v>98</v>
      </c>
      <c r="BN13" s="359">
        <v>43853</v>
      </c>
      <c r="BO13" s="360"/>
      <c r="BP13" s="229" t="s">
        <v>99</v>
      </c>
      <c r="BQ13" s="229" t="s">
        <v>99</v>
      </c>
      <c r="BR13" s="53" t="s">
        <v>115</v>
      </c>
      <c r="BS13" s="361">
        <v>43837</v>
      </c>
      <c r="BT13" s="362"/>
      <c r="BU13" s="362"/>
    </row>
    <row r="14" s="2" customFormat="1" ht="66" customHeight="1" spans="1:73">
      <c r="A14" s="59">
        <v>6</v>
      </c>
      <c r="B14" s="60">
        <v>2020</v>
      </c>
      <c r="C14" s="47" t="s">
        <v>89</v>
      </c>
      <c r="D14" s="48">
        <v>43857</v>
      </c>
      <c r="E14" s="61">
        <v>6</v>
      </c>
      <c r="F14" s="60"/>
      <c r="G14" s="62"/>
      <c r="H14" s="63"/>
      <c r="I14" s="125" t="s">
        <v>129</v>
      </c>
      <c r="J14" s="125" t="s">
        <v>130</v>
      </c>
      <c r="K14" s="63"/>
      <c r="L14" s="118" t="s">
        <v>117</v>
      </c>
      <c r="M14" s="125" t="s">
        <v>131</v>
      </c>
      <c r="N14" s="127" t="s">
        <v>132</v>
      </c>
      <c r="O14" s="127"/>
      <c r="P14" s="62"/>
      <c r="Q14" s="126"/>
      <c r="R14" s="62"/>
      <c r="S14" s="178" t="str">
        <f t="shared" si="0"/>
        <v/>
      </c>
      <c r="T14" s="62"/>
      <c r="U14" s="62"/>
      <c r="V14" s="179" t="str">
        <f t="shared" si="1"/>
        <v/>
      </c>
      <c r="W14" s="62"/>
      <c r="X14" s="62"/>
      <c r="Y14" s="62"/>
      <c r="Z14" s="62"/>
      <c r="AA14" s="196"/>
      <c r="AB14" s="62"/>
      <c r="AC14" s="62"/>
      <c r="AD14" s="196"/>
      <c r="AE14" s="62"/>
      <c r="AF14" s="62"/>
      <c r="AG14" s="60">
        <v>470</v>
      </c>
      <c r="AH14" s="60"/>
      <c r="AI14" s="230"/>
      <c r="AJ14" s="60"/>
      <c r="AK14" s="60"/>
      <c r="AL14" s="60"/>
      <c r="AM14" s="60"/>
      <c r="AN14" s="145" t="s">
        <v>95</v>
      </c>
      <c r="AO14" s="125"/>
      <c r="AP14" s="60"/>
      <c r="AQ14" s="60"/>
      <c r="AR14" s="60"/>
      <c r="AS14" s="60" t="s">
        <v>96</v>
      </c>
      <c r="AT14" s="48">
        <v>43857</v>
      </c>
      <c r="AU14" s="276" t="s">
        <v>97</v>
      </c>
      <c r="AV14" s="60"/>
      <c r="AW14" s="299"/>
      <c r="AX14" s="300"/>
      <c r="AY14" s="282"/>
      <c r="AZ14" s="301" t="s">
        <v>133</v>
      </c>
      <c r="BA14" s="301"/>
      <c r="BB14" s="300"/>
      <c r="BC14" s="79"/>
      <c r="BD14" s="282"/>
      <c r="BE14" s="300"/>
      <c r="BF14" s="300"/>
      <c r="BG14" s="60"/>
      <c r="BH14" s="79"/>
      <c r="BI14" s="300"/>
      <c r="BJ14" s="282"/>
      <c r="BK14" s="300"/>
      <c r="BL14" s="300"/>
      <c r="BM14" s="294" t="s">
        <v>98</v>
      </c>
      <c r="BN14" s="294">
        <v>43857</v>
      </c>
      <c r="BO14" s="363"/>
      <c r="BP14" s="226" t="s">
        <v>99</v>
      </c>
      <c r="BQ14" s="226" t="s">
        <v>99</v>
      </c>
      <c r="BR14" s="60" t="s">
        <v>121</v>
      </c>
      <c r="BS14" s="357">
        <v>43837</v>
      </c>
      <c r="BT14" s="358"/>
      <c r="BU14" s="358"/>
    </row>
    <row r="15" s="3" customFormat="1" ht="86.25" customHeight="1" spans="1:73">
      <c r="A15" s="52">
        <v>7</v>
      </c>
      <c r="B15" s="64">
        <v>2020</v>
      </c>
      <c r="C15" s="53" t="s">
        <v>89</v>
      </c>
      <c r="D15" s="65">
        <v>43837</v>
      </c>
      <c r="E15" s="53">
        <v>7</v>
      </c>
      <c r="F15" s="66"/>
      <c r="G15" s="66"/>
      <c r="H15" s="66"/>
      <c r="I15" s="66" t="s">
        <v>134</v>
      </c>
      <c r="J15" s="128" t="s">
        <v>135</v>
      </c>
      <c r="K15" s="129"/>
      <c r="L15" s="130" t="s">
        <v>117</v>
      </c>
      <c r="M15" s="128" t="s">
        <v>136</v>
      </c>
      <c r="N15" s="131"/>
      <c r="O15" s="132">
        <v>602987679</v>
      </c>
      <c r="P15" s="129"/>
      <c r="Q15" s="180" t="s">
        <v>137</v>
      </c>
      <c r="R15" s="129"/>
      <c r="S15" s="178" t="str">
        <f t="shared" si="0"/>
        <v/>
      </c>
      <c r="T15" s="129"/>
      <c r="U15" s="129"/>
      <c r="V15" s="179" t="str">
        <f t="shared" si="1"/>
        <v/>
      </c>
      <c r="W15" s="129"/>
      <c r="X15" s="129"/>
      <c r="Y15" s="129"/>
      <c r="Z15" s="129"/>
      <c r="AA15" s="197"/>
      <c r="AB15" s="129"/>
      <c r="AC15" s="129"/>
      <c r="AD15" s="197"/>
      <c r="AE15" s="129"/>
      <c r="AF15" s="129"/>
      <c r="AG15" s="66">
        <v>1</v>
      </c>
      <c r="AH15" s="66" t="s">
        <v>138</v>
      </c>
      <c r="AI15" s="66" t="s">
        <v>139</v>
      </c>
      <c r="AJ15" s="66" t="s">
        <v>96</v>
      </c>
      <c r="AK15" s="66"/>
      <c r="AL15" s="66"/>
      <c r="AM15" s="66"/>
      <c r="AN15" s="130" t="s">
        <v>140</v>
      </c>
      <c r="AO15" s="129"/>
      <c r="AP15" s="129"/>
      <c r="AQ15" s="129"/>
      <c r="AR15" s="129"/>
      <c r="AS15" s="53" t="s">
        <v>96</v>
      </c>
      <c r="AT15" s="65">
        <v>43840</v>
      </c>
      <c r="AU15" s="53" t="s">
        <v>141</v>
      </c>
      <c r="AV15" s="129" t="s">
        <v>96</v>
      </c>
      <c r="AW15" s="302">
        <v>43866</v>
      </c>
      <c r="AX15" s="129"/>
      <c r="AY15" s="129"/>
      <c r="AZ15" s="129" t="s">
        <v>105</v>
      </c>
      <c r="BA15" s="129" t="s">
        <v>106</v>
      </c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53" t="s">
        <v>98</v>
      </c>
      <c r="BN15" s="65">
        <v>43837</v>
      </c>
      <c r="BO15" s="129"/>
      <c r="BP15" s="53" t="s">
        <v>99</v>
      </c>
      <c r="BQ15" s="53" t="s">
        <v>99</v>
      </c>
      <c r="BR15" s="129" t="s">
        <v>100</v>
      </c>
      <c r="BS15" s="364">
        <v>43837</v>
      </c>
      <c r="BT15" s="362"/>
      <c r="BU15" s="362"/>
    </row>
    <row r="16" s="2" customFormat="1" ht="43.5" customHeight="1" spans="1:73">
      <c r="A16" s="67">
        <v>8</v>
      </c>
      <c r="B16" s="68">
        <v>2020</v>
      </c>
      <c r="C16" s="69" t="s">
        <v>89</v>
      </c>
      <c r="D16" s="70">
        <v>43837</v>
      </c>
      <c r="E16" s="71">
        <v>8</v>
      </c>
      <c r="F16" s="68"/>
      <c r="G16" s="72"/>
      <c r="H16" s="73"/>
      <c r="I16" s="133" t="s">
        <v>142</v>
      </c>
      <c r="J16" s="133" t="s">
        <v>143</v>
      </c>
      <c r="K16" s="134"/>
      <c r="L16" s="135" t="s">
        <v>117</v>
      </c>
      <c r="M16" s="136" t="s">
        <v>144</v>
      </c>
      <c r="N16" s="137" t="s">
        <v>145</v>
      </c>
      <c r="O16" s="137"/>
      <c r="P16" s="138"/>
      <c r="Q16" s="136"/>
      <c r="R16" s="138"/>
      <c r="S16" s="178" t="str">
        <f t="shared" si="0"/>
        <v/>
      </c>
      <c r="T16" s="138"/>
      <c r="U16" s="138"/>
      <c r="V16" s="179" t="str">
        <f t="shared" si="1"/>
        <v/>
      </c>
      <c r="W16" s="138"/>
      <c r="X16" s="138"/>
      <c r="Y16" s="138"/>
      <c r="Z16" s="138"/>
      <c r="AA16" s="198"/>
      <c r="AB16" s="138"/>
      <c r="AC16" s="138"/>
      <c r="AD16" s="198"/>
      <c r="AE16" s="138"/>
      <c r="AF16" s="138"/>
      <c r="AG16" s="231">
        <v>470</v>
      </c>
      <c r="AH16" s="231"/>
      <c r="AI16" s="232"/>
      <c r="AJ16" s="231"/>
      <c r="AK16" s="231"/>
      <c r="AL16" s="231"/>
      <c r="AM16" s="231"/>
      <c r="AN16" s="233" t="s">
        <v>95</v>
      </c>
      <c r="AO16" s="278"/>
      <c r="AP16" s="231"/>
      <c r="AQ16" s="231"/>
      <c r="AR16" s="231"/>
      <c r="AS16" s="231" t="s">
        <v>96</v>
      </c>
      <c r="AT16" s="279">
        <v>43837</v>
      </c>
      <c r="AU16" s="280" t="s">
        <v>97</v>
      </c>
      <c r="AV16" s="231" t="s">
        <v>96</v>
      </c>
      <c r="AW16" s="303">
        <v>44039</v>
      </c>
      <c r="AX16" s="304"/>
      <c r="AY16" s="280"/>
      <c r="AZ16" s="304"/>
      <c r="BA16" s="305" t="s">
        <v>146</v>
      </c>
      <c r="BB16" s="304"/>
      <c r="BC16" s="279"/>
      <c r="BD16" s="280"/>
      <c r="BE16" s="304"/>
      <c r="BF16" s="304"/>
      <c r="BG16" s="231"/>
      <c r="BH16" s="279"/>
      <c r="BI16" s="304"/>
      <c r="BJ16" s="280"/>
      <c r="BK16" s="304"/>
      <c r="BL16" s="304"/>
      <c r="BM16" s="303" t="s">
        <v>98</v>
      </c>
      <c r="BN16" s="303">
        <v>43837</v>
      </c>
      <c r="BO16" s="365"/>
      <c r="BP16" s="233" t="s">
        <v>99</v>
      </c>
      <c r="BQ16" s="233" t="s">
        <v>99</v>
      </c>
      <c r="BR16" s="231" t="s">
        <v>121</v>
      </c>
      <c r="BS16" s="366">
        <v>43837</v>
      </c>
      <c r="BT16" s="362"/>
      <c r="BU16" s="362"/>
    </row>
    <row r="17" s="2" customFormat="1" ht="75.75" customHeight="1" spans="1:73">
      <c r="A17" s="53">
        <v>9</v>
      </c>
      <c r="B17" s="53">
        <v>2020</v>
      </c>
      <c r="C17" s="74" t="s">
        <v>89</v>
      </c>
      <c r="D17" s="75">
        <v>43840</v>
      </c>
      <c r="E17" s="56">
        <v>9</v>
      </c>
      <c r="F17" s="53"/>
      <c r="G17" s="57"/>
      <c r="H17" s="58"/>
      <c r="I17" s="121" t="s">
        <v>147</v>
      </c>
      <c r="J17" s="121" t="s">
        <v>148</v>
      </c>
      <c r="K17" s="58"/>
      <c r="L17" s="122" t="s">
        <v>117</v>
      </c>
      <c r="M17" s="123" t="s">
        <v>149</v>
      </c>
      <c r="N17" s="124" t="s">
        <v>150</v>
      </c>
      <c r="O17" s="124"/>
      <c r="P17" s="57"/>
      <c r="Q17" s="123" t="s">
        <v>151</v>
      </c>
      <c r="R17" s="57"/>
      <c r="S17" s="178" t="str">
        <f t="shared" si="0"/>
        <v/>
      </c>
      <c r="T17" s="57"/>
      <c r="U17" s="57" t="s">
        <v>96</v>
      </c>
      <c r="V17" s="179" t="str">
        <f t="shared" si="1"/>
        <v/>
      </c>
      <c r="W17" s="57"/>
      <c r="X17" s="57"/>
      <c r="Y17" s="57"/>
      <c r="Z17" s="57"/>
      <c r="AA17" s="195"/>
      <c r="AB17" s="57"/>
      <c r="AC17" s="57"/>
      <c r="AD17" s="195"/>
      <c r="AE17" s="57"/>
      <c r="AF17" s="57"/>
      <c r="AG17" s="53">
        <v>1</v>
      </c>
      <c r="AH17" s="53" t="s">
        <v>138</v>
      </c>
      <c r="AI17" s="228" t="s">
        <v>139</v>
      </c>
      <c r="AJ17" s="53" t="s">
        <v>96</v>
      </c>
      <c r="AK17" s="53"/>
      <c r="AL17" s="53"/>
      <c r="AM17" s="53"/>
      <c r="AN17" s="130" t="s">
        <v>140</v>
      </c>
      <c r="AO17" s="121"/>
      <c r="AP17" s="53"/>
      <c r="AQ17" s="53"/>
      <c r="AR17" s="53"/>
      <c r="AS17" s="65" t="s">
        <v>96</v>
      </c>
      <c r="AT17" s="55">
        <v>43838</v>
      </c>
      <c r="AU17" s="277" t="s">
        <v>97</v>
      </c>
      <c r="AV17" s="53"/>
      <c r="AW17" s="65">
        <v>43872</v>
      </c>
      <c r="AX17" s="297"/>
      <c r="AY17" s="281"/>
      <c r="AZ17" s="297" t="s">
        <v>152</v>
      </c>
      <c r="BA17" s="298" t="s">
        <v>153</v>
      </c>
      <c r="BB17" s="297"/>
      <c r="BC17" s="75"/>
      <c r="BD17" s="281"/>
      <c r="BE17" s="297"/>
      <c r="BF17" s="297"/>
      <c r="BG17" s="53"/>
      <c r="BH17" s="75"/>
      <c r="BI17" s="297"/>
      <c r="BJ17" s="281"/>
      <c r="BK17" s="297"/>
      <c r="BL17" s="297"/>
      <c r="BM17" s="359" t="s">
        <v>98</v>
      </c>
      <c r="BN17" s="359">
        <v>43838</v>
      </c>
      <c r="BO17" s="360"/>
      <c r="BP17" s="229" t="s">
        <v>99</v>
      </c>
      <c r="BQ17" s="229" t="s">
        <v>99</v>
      </c>
      <c r="BR17" s="227" t="s">
        <v>100</v>
      </c>
      <c r="BS17" s="361">
        <v>43838</v>
      </c>
      <c r="BT17" s="362"/>
      <c r="BU17" s="362"/>
    </row>
    <row r="18" s="2" customFormat="1" ht="73.5" customHeight="1" spans="1:73">
      <c r="A18" s="53">
        <v>10</v>
      </c>
      <c r="B18" s="53">
        <v>2020</v>
      </c>
      <c r="C18" s="74" t="s">
        <v>89</v>
      </c>
      <c r="D18" s="75">
        <v>43850</v>
      </c>
      <c r="E18" s="56">
        <v>10</v>
      </c>
      <c r="F18" s="53"/>
      <c r="G18" s="57"/>
      <c r="H18" s="58"/>
      <c r="I18" s="121" t="s">
        <v>154</v>
      </c>
      <c r="J18" s="121" t="s">
        <v>155</v>
      </c>
      <c r="K18" s="58"/>
      <c r="L18" s="122" t="s">
        <v>109</v>
      </c>
      <c r="M18" s="123" t="s">
        <v>156</v>
      </c>
      <c r="N18" s="124" t="s">
        <v>157</v>
      </c>
      <c r="O18" s="124"/>
      <c r="P18" s="57"/>
      <c r="Q18" s="123" t="s">
        <v>158</v>
      </c>
      <c r="R18" s="57"/>
      <c r="S18" s="178" t="str">
        <f t="shared" si="0"/>
        <v/>
      </c>
      <c r="T18" s="57"/>
      <c r="U18" s="57"/>
      <c r="V18" s="179" t="str">
        <f t="shared" si="1"/>
        <v/>
      </c>
      <c r="W18" s="57"/>
      <c r="X18" s="57"/>
      <c r="Y18" s="57"/>
      <c r="Z18" s="57"/>
      <c r="AA18" s="195"/>
      <c r="AB18" s="57"/>
      <c r="AC18" s="57"/>
      <c r="AD18" s="195"/>
      <c r="AE18" s="57"/>
      <c r="AF18" s="57"/>
      <c r="AG18" s="53">
        <v>470</v>
      </c>
      <c r="AH18" s="53" t="s">
        <v>159</v>
      </c>
      <c r="AI18" s="228" t="s">
        <v>160</v>
      </c>
      <c r="AJ18" s="53"/>
      <c r="AK18" s="53"/>
      <c r="AL18" s="53"/>
      <c r="AM18" s="53"/>
      <c r="AN18" s="130" t="s">
        <v>95</v>
      </c>
      <c r="AO18" s="121"/>
      <c r="AP18" s="53"/>
      <c r="AQ18" s="53"/>
      <c r="AR18" s="53"/>
      <c r="AS18" s="53" t="s">
        <v>96</v>
      </c>
      <c r="AT18" s="55">
        <v>43850</v>
      </c>
      <c r="AU18" s="277" t="s">
        <v>97</v>
      </c>
      <c r="AV18" s="53" t="s">
        <v>96</v>
      </c>
      <c r="AW18" s="65">
        <v>44040</v>
      </c>
      <c r="AX18" s="297"/>
      <c r="AY18" s="281"/>
      <c r="AZ18" s="297" t="s">
        <v>161</v>
      </c>
      <c r="BA18" s="298" t="s">
        <v>162</v>
      </c>
      <c r="BB18" s="297"/>
      <c r="BC18" s="75"/>
      <c r="BD18" s="281"/>
      <c r="BE18" s="297"/>
      <c r="BF18" s="297"/>
      <c r="BG18" s="53"/>
      <c r="BH18" s="75"/>
      <c r="BI18" s="297"/>
      <c r="BJ18" s="281"/>
      <c r="BK18" s="297"/>
      <c r="BL18" s="297"/>
      <c r="BM18" s="359" t="s">
        <v>98</v>
      </c>
      <c r="BN18" s="359">
        <v>43850</v>
      </c>
      <c r="BO18" s="360"/>
      <c r="BP18" s="229" t="s">
        <v>99</v>
      </c>
      <c r="BQ18" s="229" t="s">
        <v>99</v>
      </c>
      <c r="BR18" s="53" t="s">
        <v>115</v>
      </c>
      <c r="BS18" s="361">
        <v>43841</v>
      </c>
      <c r="BT18" s="362"/>
      <c r="BU18" s="362"/>
    </row>
    <row r="19" s="2" customFormat="1" ht="66" customHeight="1" spans="1:73">
      <c r="A19" s="53">
        <v>11</v>
      </c>
      <c r="B19" s="76">
        <v>2020</v>
      </c>
      <c r="C19" s="76" t="s">
        <v>89</v>
      </c>
      <c r="D19" s="77">
        <v>43854</v>
      </c>
      <c r="E19" s="76">
        <v>11</v>
      </c>
      <c r="F19" s="76"/>
      <c r="G19" s="76"/>
      <c r="H19" s="76"/>
      <c r="I19" s="139" t="s">
        <v>163</v>
      </c>
      <c r="J19" s="76"/>
      <c r="K19" s="76"/>
      <c r="L19" s="76" t="s">
        <v>117</v>
      </c>
      <c r="M19" s="140" t="s">
        <v>164</v>
      </c>
      <c r="N19" s="140"/>
      <c r="O19" s="141" t="s">
        <v>165</v>
      </c>
      <c r="P19" s="76"/>
      <c r="Q19" s="139" t="s">
        <v>151</v>
      </c>
      <c r="R19" s="76"/>
      <c r="S19" s="178" t="str">
        <f t="shared" si="0"/>
        <v/>
      </c>
      <c r="T19" s="76"/>
      <c r="U19" s="76"/>
      <c r="V19" s="179" t="str">
        <f t="shared" si="1"/>
        <v/>
      </c>
      <c r="W19" s="76"/>
      <c r="X19" s="76"/>
      <c r="Y19" s="76"/>
      <c r="Z19" s="76"/>
      <c r="AA19" s="199"/>
      <c r="AB19" s="76"/>
      <c r="AC19" s="76"/>
      <c r="AD19" s="199"/>
      <c r="AE19" s="76"/>
      <c r="AF19" s="76"/>
      <c r="AG19" s="53">
        <v>125</v>
      </c>
      <c r="AH19" s="53" t="s">
        <v>138</v>
      </c>
      <c r="AI19" s="228" t="s">
        <v>139</v>
      </c>
      <c r="AJ19" s="76"/>
      <c r="AK19" s="76" t="s">
        <v>96</v>
      </c>
      <c r="AL19" s="76"/>
      <c r="AM19" s="76"/>
      <c r="AN19" s="234" t="s">
        <v>140</v>
      </c>
      <c r="AO19" s="76"/>
      <c r="AP19" s="76"/>
      <c r="AQ19" s="76"/>
      <c r="AR19" s="76"/>
      <c r="AS19" s="76" t="s">
        <v>96</v>
      </c>
      <c r="AT19" s="55">
        <v>43854</v>
      </c>
      <c r="AU19" s="76" t="s">
        <v>97</v>
      </c>
      <c r="AV19" s="76" t="s">
        <v>96</v>
      </c>
      <c r="AW19" s="77">
        <v>43906</v>
      </c>
      <c r="AX19" s="76"/>
      <c r="AY19" s="76"/>
      <c r="AZ19" s="76"/>
      <c r="BA19" s="76" t="s">
        <v>166</v>
      </c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 t="s">
        <v>98</v>
      </c>
      <c r="BN19" s="77">
        <v>43854</v>
      </c>
      <c r="BO19" s="76"/>
      <c r="BP19" s="76" t="s">
        <v>99</v>
      </c>
      <c r="BQ19" s="76" t="s">
        <v>99</v>
      </c>
      <c r="BR19" s="76" t="s">
        <v>121</v>
      </c>
      <c r="BS19" s="77">
        <v>43841</v>
      </c>
      <c r="BT19" s="362"/>
      <c r="BU19" s="362"/>
    </row>
    <row r="20" s="2" customFormat="1" ht="44.25" customHeight="1" spans="1:73">
      <c r="A20" s="60">
        <v>12</v>
      </c>
      <c r="B20" s="60">
        <v>2020</v>
      </c>
      <c r="C20" s="78" t="s">
        <v>89</v>
      </c>
      <c r="D20" s="79">
        <v>43851</v>
      </c>
      <c r="E20" s="61">
        <v>12</v>
      </c>
      <c r="F20" s="60"/>
      <c r="G20" s="62"/>
      <c r="H20" s="63"/>
      <c r="I20" s="125" t="s">
        <v>167</v>
      </c>
      <c r="J20" s="125"/>
      <c r="K20" s="63"/>
      <c r="L20" s="127" t="s">
        <v>117</v>
      </c>
      <c r="M20" s="126" t="s">
        <v>168</v>
      </c>
      <c r="N20" s="127"/>
      <c r="O20" s="127" t="s">
        <v>169</v>
      </c>
      <c r="P20" s="62"/>
      <c r="Q20" s="126" t="s">
        <v>170</v>
      </c>
      <c r="R20" s="62"/>
      <c r="S20" s="178" t="str">
        <f t="shared" si="0"/>
        <v/>
      </c>
      <c r="T20" s="62"/>
      <c r="U20" s="62"/>
      <c r="V20" s="179" t="str">
        <f t="shared" si="1"/>
        <v/>
      </c>
      <c r="W20" s="62"/>
      <c r="X20" s="62"/>
      <c r="Y20" s="62"/>
      <c r="Z20" s="62"/>
      <c r="AA20" s="196"/>
      <c r="AB20" s="62"/>
      <c r="AC20" s="62"/>
      <c r="AD20" s="196"/>
      <c r="AE20" s="62"/>
      <c r="AF20" s="62"/>
      <c r="AG20" s="60">
        <v>125</v>
      </c>
      <c r="AH20" s="60" t="s">
        <v>138</v>
      </c>
      <c r="AI20" s="230" t="s">
        <v>160</v>
      </c>
      <c r="AJ20" s="60"/>
      <c r="AK20" s="60" t="s">
        <v>96</v>
      </c>
      <c r="AL20" s="60"/>
      <c r="AM20" s="60"/>
      <c r="AN20" s="145" t="s">
        <v>41</v>
      </c>
      <c r="AO20" s="125" t="s">
        <v>171</v>
      </c>
      <c r="AP20" s="60"/>
      <c r="AQ20" s="60"/>
      <c r="AR20" s="60"/>
      <c r="AS20" s="60" t="s">
        <v>96</v>
      </c>
      <c r="AT20" s="79">
        <v>43851</v>
      </c>
      <c r="AU20" s="78" t="s">
        <v>97</v>
      </c>
      <c r="AV20" s="60"/>
      <c r="AW20" s="299"/>
      <c r="AX20" s="300"/>
      <c r="AY20" s="282"/>
      <c r="AZ20" s="300"/>
      <c r="BA20" s="301"/>
      <c r="BB20" s="300"/>
      <c r="BC20" s="79"/>
      <c r="BD20" s="282"/>
      <c r="BE20" s="300"/>
      <c r="BF20" s="300"/>
      <c r="BG20" s="60"/>
      <c r="BH20" s="79"/>
      <c r="BI20" s="300"/>
      <c r="BJ20" s="282"/>
      <c r="BK20" s="300"/>
      <c r="BL20" s="300"/>
      <c r="BM20" s="78" t="s">
        <v>98</v>
      </c>
      <c r="BN20" s="79">
        <v>43851</v>
      </c>
      <c r="BO20" s="363"/>
      <c r="BP20" s="78" t="s">
        <v>99</v>
      </c>
      <c r="BQ20" s="78" t="s">
        <v>99</v>
      </c>
      <c r="BR20" s="60" t="s">
        <v>100</v>
      </c>
      <c r="BS20" s="79">
        <v>43843</v>
      </c>
      <c r="BT20" s="358"/>
      <c r="BU20" s="358"/>
    </row>
    <row r="21" s="2" customFormat="1" ht="45" spans="1:73">
      <c r="A21" s="53">
        <v>13</v>
      </c>
      <c r="B21" s="53">
        <v>2020</v>
      </c>
      <c r="C21" s="76" t="s">
        <v>89</v>
      </c>
      <c r="D21" s="75">
        <v>43853</v>
      </c>
      <c r="E21" s="56">
        <v>13</v>
      </c>
      <c r="F21" s="53"/>
      <c r="G21" s="57"/>
      <c r="H21" s="58"/>
      <c r="I21" s="121" t="s">
        <v>167</v>
      </c>
      <c r="J21" s="121"/>
      <c r="K21" s="58"/>
      <c r="L21" s="124" t="s">
        <v>117</v>
      </c>
      <c r="M21" s="123" t="s">
        <v>168</v>
      </c>
      <c r="N21" s="124"/>
      <c r="O21" s="124" t="s">
        <v>169</v>
      </c>
      <c r="P21" s="57"/>
      <c r="Q21" s="123" t="s">
        <v>172</v>
      </c>
      <c r="R21" s="57"/>
      <c r="S21" s="178" t="str">
        <f t="shared" si="0"/>
        <v/>
      </c>
      <c r="T21" s="57"/>
      <c r="U21" s="57"/>
      <c r="V21" s="179" t="str">
        <f t="shared" si="1"/>
        <v/>
      </c>
      <c r="W21" s="57"/>
      <c r="X21" s="57"/>
      <c r="Y21" s="57"/>
      <c r="Z21" s="57"/>
      <c r="AA21" s="195"/>
      <c r="AB21" s="57"/>
      <c r="AC21" s="57"/>
      <c r="AD21" s="195"/>
      <c r="AE21" s="57"/>
      <c r="AF21" s="57"/>
      <c r="AG21" s="53">
        <v>432</v>
      </c>
      <c r="AH21" s="53" t="s">
        <v>173</v>
      </c>
      <c r="AI21" s="228" t="s">
        <v>174</v>
      </c>
      <c r="AJ21" s="53"/>
      <c r="AK21" s="53" t="s">
        <v>96</v>
      </c>
      <c r="AL21" s="53"/>
      <c r="AM21" s="53"/>
      <c r="AN21" s="130" t="s">
        <v>41</v>
      </c>
      <c r="AO21" s="121" t="s">
        <v>175</v>
      </c>
      <c r="AP21" s="53"/>
      <c r="AQ21" s="53"/>
      <c r="AR21" s="53"/>
      <c r="AS21" s="53" t="s">
        <v>96</v>
      </c>
      <c r="AT21" s="75">
        <v>43854</v>
      </c>
      <c r="AU21" s="76" t="s">
        <v>97</v>
      </c>
      <c r="AV21" s="53" t="s">
        <v>96</v>
      </c>
      <c r="AW21" s="65">
        <v>44040</v>
      </c>
      <c r="AX21" s="297"/>
      <c r="AY21" s="281"/>
      <c r="AZ21" s="297" t="s">
        <v>176</v>
      </c>
      <c r="BA21" s="298" t="s">
        <v>162</v>
      </c>
      <c r="BB21" s="297"/>
      <c r="BC21" s="75"/>
      <c r="BD21" s="281"/>
      <c r="BE21" s="297"/>
      <c r="BF21" s="297"/>
      <c r="BG21" s="53"/>
      <c r="BH21" s="75"/>
      <c r="BI21" s="297"/>
      <c r="BJ21" s="281"/>
      <c r="BK21" s="297"/>
      <c r="BL21" s="297"/>
      <c r="BM21" s="76" t="s">
        <v>98</v>
      </c>
      <c r="BN21" s="75">
        <v>43854</v>
      </c>
      <c r="BO21" s="360"/>
      <c r="BP21" s="76" t="s">
        <v>99</v>
      </c>
      <c r="BQ21" s="76" t="s">
        <v>99</v>
      </c>
      <c r="BR21" s="53" t="s">
        <v>115</v>
      </c>
      <c r="BS21" s="75">
        <v>43843</v>
      </c>
      <c r="BT21" s="362"/>
      <c r="BU21" s="362"/>
    </row>
    <row r="22" s="2" customFormat="1" ht="59.25" customHeight="1" spans="1:73">
      <c r="A22" s="52">
        <v>14</v>
      </c>
      <c r="B22" s="53">
        <v>2020</v>
      </c>
      <c r="C22" s="76" t="s">
        <v>89</v>
      </c>
      <c r="D22" s="75">
        <v>43860</v>
      </c>
      <c r="E22" s="56">
        <v>14</v>
      </c>
      <c r="F22" s="53"/>
      <c r="G22" s="57"/>
      <c r="H22" s="58"/>
      <c r="I22" s="121" t="s">
        <v>177</v>
      </c>
      <c r="J22" s="121"/>
      <c r="K22" s="58"/>
      <c r="L22" s="124" t="s">
        <v>109</v>
      </c>
      <c r="M22" s="123" t="s">
        <v>178</v>
      </c>
      <c r="N22" s="124"/>
      <c r="O22" s="124" t="s">
        <v>179</v>
      </c>
      <c r="P22" s="57"/>
      <c r="Q22" s="123" t="s">
        <v>126</v>
      </c>
      <c r="R22" s="57"/>
      <c r="S22" s="178" t="str">
        <f t="shared" si="0"/>
        <v/>
      </c>
      <c r="T22" s="57"/>
      <c r="U22" s="57"/>
      <c r="V22" s="179" t="str">
        <f t="shared" si="1"/>
        <v/>
      </c>
      <c r="W22" s="57"/>
      <c r="X22" s="57"/>
      <c r="Y22" s="57"/>
      <c r="Z22" s="57"/>
      <c r="AA22" s="195"/>
      <c r="AB22" s="57"/>
      <c r="AC22" s="57"/>
      <c r="AD22" s="195"/>
      <c r="AE22" s="57"/>
      <c r="AF22" s="57"/>
      <c r="AG22" s="53">
        <v>432</v>
      </c>
      <c r="AH22" s="53" t="s">
        <v>180</v>
      </c>
      <c r="AI22" s="228" t="s">
        <v>181</v>
      </c>
      <c r="AJ22" s="53"/>
      <c r="AK22" s="53" t="s">
        <v>96</v>
      </c>
      <c r="AL22" s="53"/>
      <c r="AM22" s="53"/>
      <c r="AN22" s="130" t="s">
        <v>41</v>
      </c>
      <c r="AO22" s="121" t="s">
        <v>182</v>
      </c>
      <c r="AP22" s="53"/>
      <c r="AQ22" s="53"/>
      <c r="AR22" s="53"/>
      <c r="AS22" s="53" t="s">
        <v>96</v>
      </c>
      <c r="AT22" s="75">
        <v>43860</v>
      </c>
      <c r="AU22" s="76" t="s">
        <v>97</v>
      </c>
      <c r="AV22" s="53" t="s">
        <v>96</v>
      </c>
      <c r="AW22" s="65">
        <v>43894</v>
      </c>
      <c r="AX22" s="297"/>
      <c r="AY22" s="281"/>
      <c r="AZ22" s="297"/>
      <c r="BA22" s="298" t="s">
        <v>183</v>
      </c>
      <c r="BB22" s="297"/>
      <c r="BC22" s="75"/>
      <c r="BD22" s="281"/>
      <c r="BE22" s="297"/>
      <c r="BF22" s="297"/>
      <c r="BG22" s="53"/>
      <c r="BH22" s="75"/>
      <c r="BI22" s="297"/>
      <c r="BJ22" s="281"/>
      <c r="BK22" s="297"/>
      <c r="BL22" s="297"/>
      <c r="BM22" s="76" t="s">
        <v>98</v>
      </c>
      <c r="BN22" s="75">
        <v>43860</v>
      </c>
      <c r="BO22" s="360"/>
      <c r="BP22" s="76" t="s">
        <v>99</v>
      </c>
      <c r="BQ22" s="76" t="s">
        <v>99</v>
      </c>
      <c r="BR22" s="53" t="s">
        <v>121</v>
      </c>
      <c r="BS22" s="75">
        <v>43844</v>
      </c>
      <c r="BT22" s="362"/>
      <c r="BU22" s="367"/>
    </row>
    <row r="23" s="2" customFormat="1" ht="31.5" customHeight="1" spans="1:73">
      <c r="A23" s="52">
        <v>15</v>
      </c>
      <c r="B23" s="53">
        <v>2020</v>
      </c>
      <c r="C23" s="76" t="s">
        <v>89</v>
      </c>
      <c r="D23" s="75">
        <v>43851</v>
      </c>
      <c r="E23" s="56">
        <v>15</v>
      </c>
      <c r="F23" s="53"/>
      <c r="G23" s="57"/>
      <c r="H23" s="58"/>
      <c r="I23" s="121" t="s">
        <v>184</v>
      </c>
      <c r="J23" s="121"/>
      <c r="K23" s="58"/>
      <c r="L23" s="124" t="s">
        <v>109</v>
      </c>
      <c r="M23" s="123" t="s">
        <v>185</v>
      </c>
      <c r="N23" s="124"/>
      <c r="O23" s="124" t="s">
        <v>186</v>
      </c>
      <c r="P23" s="57"/>
      <c r="Q23" s="123" t="s">
        <v>187</v>
      </c>
      <c r="R23" s="57"/>
      <c r="S23" s="178" t="str">
        <f t="shared" si="0"/>
        <v/>
      </c>
      <c r="T23" s="57"/>
      <c r="U23" s="57"/>
      <c r="V23" s="179" t="str">
        <f t="shared" si="1"/>
        <v/>
      </c>
      <c r="W23" s="57"/>
      <c r="X23" s="57"/>
      <c r="Y23" s="57"/>
      <c r="Z23" s="57"/>
      <c r="AA23" s="195"/>
      <c r="AB23" s="57"/>
      <c r="AC23" s="57"/>
      <c r="AD23" s="195"/>
      <c r="AE23" s="57"/>
      <c r="AF23" s="57"/>
      <c r="AG23" s="53">
        <v>125</v>
      </c>
      <c r="AH23" s="53" t="s">
        <v>188</v>
      </c>
      <c r="AI23" s="228" t="s">
        <v>139</v>
      </c>
      <c r="AJ23" s="53"/>
      <c r="AK23" s="53" t="s">
        <v>96</v>
      </c>
      <c r="AL23" s="53"/>
      <c r="AM23" s="53"/>
      <c r="AN23" s="130" t="s">
        <v>41</v>
      </c>
      <c r="AO23" s="121" t="s">
        <v>189</v>
      </c>
      <c r="AP23" s="53"/>
      <c r="AQ23" s="53"/>
      <c r="AR23" s="53"/>
      <c r="AS23" s="53" t="s">
        <v>96</v>
      </c>
      <c r="AT23" s="75">
        <v>43851</v>
      </c>
      <c r="AU23" s="76" t="s">
        <v>97</v>
      </c>
      <c r="AV23" s="53" t="s">
        <v>96</v>
      </c>
      <c r="AW23" s="65">
        <v>43899</v>
      </c>
      <c r="AX23" s="297"/>
      <c r="AY23" s="281"/>
      <c r="AZ23" s="297"/>
      <c r="BA23" s="298" t="s">
        <v>190</v>
      </c>
      <c r="BB23" s="297"/>
      <c r="BC23" s="75"/>
      <c r="BD23" s="281"/>
      <c r="BE23" s="297"/>
      <c r="BF23" s="297"/>
      <c r="BG23" s="53"/>
      <c r="BH23" s="75"/>
      <c r="BI23" s="297"/>
      <c r="BJ23" s="281"/>
      <c r="BK23" s="297"/>
      <c r="BL23" s="297"/>
      <c r="BM23" s="76" t="s">
        <v>98</v>
      </c>
      <c r="BN23" s="75">
        <v>43851</v>
      </c>
      <c r="BO23" s="360"/>
      <c r="BP23" s="76" t="s">
        <v>99</v>
      </c>
      <c r="BQ23" s="76" t="s">
        <v>99</v>
      </c>
      <c r="BR23" s="53" t="s">
        <v>100</v>
      </c>
      <c r="BS23" s="75">
        <v>43844</v>
      </c>
      <c r="BT23" s="367"/>
      <c r="BU23" s="367"/>
    </row>
    <row r="24" s="2" customFormat="1" ht="85.5" customHeight="1" spans="1:73">
      <c r="A24" s="52">
        <v>16</v>
      </c>
      <c r="B24" s="53">
        <v>2020</v>
      </c>
      <c r="C24" s="76" t="s">
        <v>89</v>
      </c>
      <c r="D24" s="75">
        <v>43858</v>
      </c>
      <c r="E24" s="56">
        <v>16</v>
      </c>
      <c r="F24" s="53"/>
      <c r="G24" s="57"/>
      <c r="H24" s="58"/>
      <c r="I24" s="121" t="s">
        <v>191</v>
      </c>
      <c r="J24" s="121" t="s">
        <v>192</v>
      </c>
      <c r="K24" s="58"/>
      <c r="L24" s="124" t="s">
        <v>117</v>
      </c>
      <c r="M24" s="121" t="s">
        <v>193</v>
      </c>
      <c r="N24" s="124"/>
      <c r="O24" s="124" t="s">
        <v>194</v>
      </c>
      <c r="P24" s="57"/>
      <c r="Q24" s="123" t="s">
        <v>195</v>
      </c>
      <c r="R24" s="57"/>
      <c r="S24" s="178" t="str">
        <f t="shared" si="0"/>
        <v/>
      </c>
      <c r="T24" s="57"/>
      <c r="U24" s="57"/>
      <c r="V24" s="179" t="str">
        <f t="shared" si="1"/>
        <v/>
      </c>
      <c r="W24" s="57"/>
      <c r="X24" s="57"/>
      <c r="Y24" s="57"/>
      <c r="Z24" s="57"/>
      <c r="AA24" s="195"/>
      <c r="AB24" s="57"/>
      <c r="AC24" s="57"/>
      <c r="AD24" s="195"/>
      <c r="AE24" s="57"/>
      <c r="AF24" s="57"/>
      <c r="AG24" s="53">
        <v>125</v>
      </c>
      <c r="AH24" s="53" t="s">
        <v>188</v>
      </c>
      <c r="AI24" s="228" t="s">
        <v>181</v>
      </c>
      <c r="AJ24" s="53"/>
      <c r="AK24" s="53" t="s">
        <v>96</v>
      </c>
      <c r="AL24" s="53"/>
      <c r="AM24" s="53"/>
      <c r="AN24" s="130" t="s">
        <v>41</v>
      </c>
      <c r="AO24" s="121" t="s">
        <v>196</v>
      </c>
      <c r="AP24" s="53"/>
      <c r="AQ24" s="53"/>
      <c r="AR24" s="53"/>
      <c r="AS24" s="53" t="s">
        <v>96</v>
      </c>
      <c r="AT24" s="75">
        <v>43858</v>
      </c>
      <c r="AU24" s="76" t="s">
        <v>97</v>
      </c>
      <c r="AV24" s="53" t="s">
        <v>112</v>
      </c>
      <c r="AW24" s="65">
        <v>44041</v>
      </c>
      <c r="AX24" s="297"/>
      <c r="AY24" s="281"/>
      <c r="AZ24" s="297" t="s">
        <v>197</v>
      </c>
      <c r="BA24" s="298" t="s">
        <v>198</v>
      </c>
      <c r="BB24" s="297"/>
      <c r="BC24" s="75"/>
      <c r="BD24" s="281"/>
      <c r="BE24" s="297"/>
      <c r="BF24" s="297"/>
      <c r="BG24" s="53"/>
      <c r="BH24" s="75"/>
      <c r="BI24" s="297"/>
      <c r="BJ24" s="281"/>
      <c r="BK24" s="297"/>
      <c r="BL24" s="297"/>
      <c r="BM24" s="76" t="s">
        <v>98</v>
      </c>
      <c r="BN24" s="75">
        <v>43858</v>
      </c>
      <c r="BO24" s="360"/>
      <c r="BP24" s="76" t="s">
        <v>99</v>
      </c>
      <c r="BQ24" s="76" t="s">
        <v>99</v>
      </c>
      <c r="BR24" s="53" t="s">
        <v>121</v>
      </c>
      <c r="BS24" s="368">
        <v>43846</v>
      </c>
      <c r="BT24" s="367"/>
      <c r="BU24" s="367"/>
    </row>
    <row r="25" s="2" customFormat="1" ht="45" spans="1:73">
      <c r="A25" s="52">
        <v>17</v>
      </c>
      <c r="B25" s="53">
        <v>2020</v>
      </c>
      <c r="C25" s="80" t="s">
        <v>199</v>
      </c>
      <c r="D25" s="75">
        <v>43878</v>
      </c>
      <c r="E25" s="56">
        <v>17</v>
      </c>
      <c r="F25" s="53"/>
      <c r="G25" s="57"/>
      <c r="H25" s="58"/>
      <c r="I25" s="121" t="s">
        <v>200</v>
      </c>
      <c r="J25" s="121"/>
      <c r="K25" s="58"/>
      <c r="L25" s="124" t="s">
        <v>92</v>
      </c>
      <c r="M25" s="123" t="s">
        <v>201</v>
      </c>
      <c r="N25" s="124"/>
      <c r="O25" s="124" t="s">
        <v>202</v>
      </c>
      <c r="P25" s="57"/>
      <c r="Q25" s="123" t="s">
        <v>126</v>
      </c>
      <c r="R25" s="57"/>
      <c r="S25" s="178" t="str">
        <f t="shared" si="0"/>
        <v/>
      </c>
      <c r="T25" s="57"/>
      <c r="U25" s="57"/>
      <c r="V25" s="179" t="str">
        <f t="shared" si="1"/>
        <v/>
      </c>
      <c r="W25" s="57"/>
      <c r="X25" s="57"/>
      <c r="Y25" s="57"/>
      <c r="Z25" s="57"/>
      <c r="AA25" s="195"/>
      <c r="AB25" s="57"/>
      <c r="AC25" s="57"/>
      <c r="AD25" s="195"/>
      <c r="AE25" s="57"/>
      <c r="AF25" s="57"/>
      <c r="AG25" s="53">
        <v>432</v>
      </c>
      <c r="AH25" s="53" t="s">
        <v>180</v>
      </c>
      <c r="AI25" s="228" t="s">
        <v>181</v>
      </c>
      <c r="AJ25" s="53"/>
      <c r="AK25" s="53" t="s">
        <v>96</v>
      </c>
      <c r="AL25" s="53"/>
      <c r="AM25" s="53"/>
      <c r="AN25" s="130" t="s">
        <v>41</v>
      </c>
      <c r="AO25" s="121" t="s">
        <v>203</v>
      </c>
      <c r="AP25" s="53"/>
      <c r="AQ25" s="53"/>
      <c r="AR25" s="53"/>
      <c r="AS25" s="53" t="s">
        <v>96</v>
      </c>
      <c r="AT25" s="75">
        <v>43878</v>
      </c>
      <c r="AU25" s="281" t="s">
        <v>199</v>
      </c>
      <c r="AV25" s="53" t="s">
        <v>96</v>
      </c>
      <c r="AW25" s="65">
        <v>44159</v>
      </c>
      <c r="AX25" s="297"/>
      <c r="AY25" s="281"/>
      <c r="AZ25" s="297" t="s">
        <v>204</v>
      </c>
      <c r="BA25" s="298" t="s">
        <v>205</v>
      </c>
      <c r="BB25" s="297"/>
      <c r="BC25" s="75"/>
      <c r="BD25" s="281"/>
      <c r="BE25" s="297"/>
      <c r="BF25" s="297"/>
      <c r="BG25" s="53"/>
      <c r="BH25" s="75"/>
      <c r="BI25" s="297"/>
      <c r="BJ25" s="281"/>
      <c r="BK25" s="297"/>
      <c r="BL25" s="297"/>
      <c r="BM25" s="76" t="s">
        <v>98</v>
      </c>
      <c r="BN25" s="75">
        <v>43878</v>
      </c>
      <c r="BO25" s="360"/>
      <c r="BP25" s="76" t="s">
        <v>99</v>
      </c>
      <c r="BQ25" s="76" t="s">
        <v>99</v>
      </c>
      <c r="BR25" s="53" t="s">
        <v>115</v>
      </c>
      <c r="BS25" s="368">
        <v>43878</v>
      </c>
      <c r="BT25" s="367"/>
      <c r="BU25" s="367"/>
    </row>
    <row r="26" s="2" customFormat="1" ht="72" customHeight="1" spans="1:73">
      <c r="A26" s="59">
        <v>18</v>
      </c>
      <c r="B26" s="60">
        <v>2020</v>
      </c>
      <c r="C26" s="81" t="s">
        <v>199</v>
      </c>
      <c r="D26" s="79">
        <v>43879</v>
      </c>
      <c r="E26" s="61">
        <v>18</v>
      </c>
      <c r="F26" s="60"/>
      <c r="G26" s="62"/>
      <c r="H26" s="63"/>
      <c r="I26" s="125" t="s">
        <v>206</v>
      </c>
      <c r="J26" s="125"/>
      <c r="K26" s="63"/>
      <c r="L26" s="127" t="s">
        <v>92</v>
      </c>
      <c r="M26" s="126" t="s">
        <v>207</v>
      </c>
      <c r="N26" s="127"/>
      <c r="O26" s="127" t="s">
        <v>208</v>
      </c>
      <c r="P26" s="62"/>
      <c r="Q26" s="126" t="s">
        <v>126</v>
      </c>
      <c r="R26" s="62"/>
      <c r="S26" s="178" t="str">
        <f t="shared" si="0"/>
        <v/>
      </c>
      <c r="T26" s="62"/>
      <c r="U26" s="62"/>
      <c r="V26" s="179" t="str">
        <f t="shared" si="1"/>
        <v/>
      </c>
      <c r="W26" s="62"/>
      <c r="X26" s="62"/>
      <c r="Y26" s="62"/>
      <c r="Z26" s="62"/>
      <c r="AA26" s="196"/>
      <c r="AB26" s="62"/>
      <c r="AC26" s="62"/>
      <c r="AD26" s="196"/>
      <c r="AE26" s="62"/>
      <c r="AF26" s="62"/>
      <c r="AG26" s="60">
        <v>432</v>
      </c>
      <c r="AH26" s="60" t="s">
        <v>180</v>
      </c>
      <c r="AI26" s="230" t="s">
        <v>181</v>
      </c>
      <c r="AJ26" s="60"/>
      <c r="AK26" s="60" t="s">
        <v>96</v>
      </c>
      <c r="AL26" s="60"/>
      <c r="AM26" s="60"/>
      <c r="AN26" s="145" t="s">
        <v>41</v>
      </c>
      <c r="AO26" s="125" t="s">
        <v>209</v>
      </c>
      <c r="AP26" s="60"/>
      <c r="AQ26" s="60"/>
      <c r="AR26" s="60"/>
      <c r="AS26" s="60" t="s">
        <v>96</v>
      </c>
      <c r="AT26" s="79">
        <v>43879</v>
      </c>
      <c r="AU26" s="282" t="s">
        <v>199</v>
      </c>
      <c r="AV26" s="60"/>
      <c r="AW26" s="299"/>
      <c r="AX26" s="300"/>
      <c r="AY26" s="282"/>
      <c r="AZ26" s="300"/>
      <c r="BA26" s="301"/>
      <c r="BB26" s="300"/>
      <c r="BC26" s="79"/>
      <c r="BD26" s="282"/>
      <c r="BE26" s="300"/>
      <c r="BF26" s="300"/>
      <c r="BG26" s="60"/>
      <c r="BH26" s="79"/>
      <c r="BI26" s="300"/>
      <c r="BJ26" s="282"/>
      <c r="BK26" s="300"/>
      <c r="BL26" s="300"/>
      <c r="BM26" s="78" t="s">
        <v>98</v>
      </c>
      <c r="BN26" s="79">
        <v>43879</v>
      </c>
      <c r="BO26" s="363"/>
      <c r="BP26" s="78" t="s">
        <v>99</v>
      </c>
      <c r="BQ26" s="78" t="s">
        <v>99</v>
      </c>
      <c r="BR26" s="60" t="s">
        <v>100</v>
      </c>
      <c r="BS26" s="369">
        <v>43887</v>
      </c>
      <c r="BT26" s="370"/>
      <c r="BU26" s="370"/>
    </row>
    <row r="27" s="2" customFormat="1" ht="24" customHeight="1" spans="1:73">
      <c r="A27" s="59">
        <v>19</v>
      </c>
      <c r="B27" s="60">
        <v>2020</v>
      </c>
      <c r="C27" s="81" t="s">
        <v>210</v>
      </c>
      <c r="D27" s="79">
        <v>43937</v>
      </c>
      <c r="E27" s="61">
        <v>26</v>
      </c>
      <c r="F27" s="60"/>
      <c r="G27" s="62"/>
      <c r="H27" s="63"/>
      <c r="I27" s="142" t="s">
        <v>211</v>
      </c>
      <c r="J27" s="125"/>
      <c r="K27" s="63"/>
      <c r="L27" s="127" t="s">
        <v>109</v>
      </c>
      <c r="M27" s="143" t="s">
        <v>212</v>
      </c>
      <c r="N27" s="127"/>
      <c r="O27" s="144">
        <v>1711104586</v>
      </c>
      <c r="P27" s="62"/>
      <c r="Q27" s="126" t="s">
        <v>213</v>
      </c>
      <c r="R27" s="62"/>
      <c r="S27" s="178" t="str">
        <f t="shared" si="0"/>
        <v/>
      </c>
      <c r="T27" s="62"/>
      <c r="U27" s="62"/>
      <c r="V27" s="179" t="str">
        <f t="shared" si="1"/>
        <v/>
      </c>
      <c r="W27" s="62"/>
      <c r="X27" s="62"/>
      <c r="Y27" s="62"/>
      <c r="Z27" s="62"/>
      <c r="AA27" s="196"/>
      <c r="AB27" s="62"/>
      <c r="AC27" s="62"/>
      <c r="AD27" s="196"/>
      <c r="AE27" s="62"/>
      <c r="AF27" s="62"/>
      <c r="AG27" s="60">
        <v>432</v>
      </c>
      <c r="AH27" s="235">
        <v>8138</v>
      </c>
      <c r="AI27" s="230">
        <v>1</v>
      </c>
      <c r="AJ27" s="60"/>
      <c r="AK27" s="60" t="s">
        <v>96</v>
      </c>
      <c r="AL27" s="60"/>
      <c r="AM27" s="60"/>
      <c r="AN27" s="145" t="s">
        <v>41</v>
      </c>
      <c r="AO27" s="145" t="s">
        <v>214</v>
      </c>
      <c r="AP27" s="60"/>
      <c r="AQ27" s="60"/>
      <c r="AR27" s="60"/>
      <c r="AS27" s="60" t="s">
        <v>96</v>
      </c>
      <c r="AT27" s="79">
        <v>43937</v>
      </c>
      <c r="AU27" s="282" t="s">
        <v>210</v>
      </c>
      <c r="AV27" s="60"/>
      <c r="AW27" s="79"/>
      <c r="AX27" s="300"/>
      <c r="AY27" s="282"/>
      <c r="AZ27" s="300"/>
      <c r="BA27" s="301"/>
      <c r="BB27" s="300"/>
      <c r="BC27" s="79"/>
      <c r="BD27" s="282"/>
      <c r="BE27" s="300"/>
      <c r="BF27" s="300"/>
      <c r="BG27" s="60"/>
      <c r="BH27" s="79"/>
      <c r="BI27" s="300"/>
      <c r="BJ27" s="282"/>
      <c r="BK27" s="300"/>
      <c r="BL27" s="300"/>
      <c r="BM27" s="78" t="s">
        <v>98</v>
      </c>
      <c r="BN27" s="79"/>
      <c r="BO27" s="363"/>
      <c r="BP27" s="78" t="s">
        <v>99</v>
      </c>
      <c r="BQ27" s="78" t="s">
        <v>99</v>
      </c>
      <c r="BR27" s="60" t="s">
        <v>121</v>
      </c>
      <c r="BS27" s="369"/>
      <c r="BT27" s="370"/>
      <c r="BU27" s="370"/>
    </row>
    <row r="28" s="4" customFormat="1" ht="44.25" customHeight="1" spans="1:73">
      <c r="A28" s="59">
        <v>20</v>
      </c>
      <c r="B28" s="60">
        <v>2020</v>
      </c>
      <c r="C28" s="81" t="s">
        <v>199</v>
      </c>
      <c r="D28" s="79">
        <v>43879</v>
      </c>
      <c r="E28" s="61">
        <v>20</v>
      </c>
      <c r="F28" s="60"/>
      <c r="G28" s="62"/>
      <c r="H28" s="63"/>
      <c r="I28" s="145" t="s">
        <v>215</v>
      </c>
      <c r="J28" s="125"/>
      <c r="K28" s="63"/>
      <c r="L28" s="127" t="s">
        <v>117</v>
      </c>
      <c r="M28" s="126" t="s">
        <v>216</v>
      </c>
      <c r="N28" s="127"/>
      <c r="O28" s="127" t="s">
        <v>217</v>
      </c>
      <c r="P28" s="62"/>
      <c r="Q28" s="126" t="s">
        <v>126</v>
      </c>
      <c r="R28" s="62"/>
      <c r="S28" s="178" t="str">
        <f t="shared" si="0"/>
        <v/>
      </c>
      <c r="T28" s="62"/>
      <c r="U28" s="62"/>
      <c r="V28" s="179" t="str">
        <f t="shared" si="1"/>
        <v/>
      </c>
      <c r="W28" s="62"/>
      <c r="X28" s="62"/>
      <c r="Y28" s="62"/>
      <c r="Z28" s="62"/>
      <c r="AA28" s="196"/>
      <c r="AB28" s="62"/>
      <c r="AC28" s="62"/>
      <c r="AD28" s="196"/>
      <c r="AE28" s="62"/>
      <c r="AF28" s="62"/>
      <c r="AG28" s="60">
        <v>432</v>
      </c>
      <c r="AH28" s="60" t="s">
        <v>180</v>
      </c>
      <c r="AI28" s="230" t="s">
        <v>181</v>
      </c>
      <c r="AJ28" s="60"/>
      <c r="AK28" s="60" t="s">
        <v>96</v>
      </c>
      <c r="AL28" s="60"/>
      <c r="AM28" s="60"/>
      <c r="AN28" s="145" t="s">
        <v>41</v>
      </c>
      <c r="AO28" s="125" t="s">
        <v>218</v>
      </c>
      <c r="AP28" s="60"/>
      <c r="AQ28" s="283"/>
      <c r="AR28" s="60"/>
      <c r="AS28" s="60" t="s">
        <v>96</v>
      </c>
      <c r="AT28" s="79">
        <v>43879</v>
      </c>
      <c r="AU28" s="282" t="s">
        <v>199</v>
      </c>
      <c r="AV28" s="60"/>
      <c r="AW28" s="60"/>
      <c r="AX28" s="300"/>
      <c r="AY28" s="282"/>
      <c r="AZ28" s="300"/>
      <c r="BA28" s="300"/>
      <c r="BB28" s="300"/>
      <c r="BC28" s="79"/>
      <c r="BD28" s="282"/>
      <c r="BE28" s="300"/>
      <c r="BF28" s="300"/>
      <c r="BG28" s="60"/>
      <c r="BH28" s="79"/>
      <c r="BI28" s="300"/>
      <c r="BJ28" s="282"/>
      <c r="BK28" s="300"/>
      <c r="BL28" s="300"/>
      <c r="BM28" s="78" t="s">
        <v>98</v>
      </c>
      <c r="BN28" s="79">
        <v>43879</v>
      </c>
      <c r="BO28" s="363"/>
      <c r="BP28" s="78" t="s">
        <v>99</v>
      </c>
      <c r="BQ28" s="78" t="s">
        <v>99</v>
      </c>
      <c r="BR28" s="60" t="s">
        <v>115</v>
      </c>
      <c r="BS28" s="369">
        <v>43887</v>
      </c>
      <c r="BT28" s="370"/>
      <c r="BU28" s="370"/>
    </row>
    <row r="29" s="2" customFormat="1" ht="45" spans="1:73">
      <c r="A29" s="59">
        <v>21</v>
      </c>
      <c r="B29" s="60">
        <v>2020</v>
      </c>
      <c r="C29" s="81" t="s">
        <v>199</v>
      </c>
      <c r="D29" s="79">
        <v>43874</v>
      </c>
      <c r="E29" s="61">
        <v>21</v>
      </c>
      <c r="F29" s="60"/>
      <c r="G29" s="62"/>
      <c r="H29" s="63"/>
      <c r="I29" s="145" t="s">
        <v>219</v>
      </c>
      <c r="J29" s="125"/>
      <c r="K29" s="63"/>
      <c r="L29" s="127" t="s">
        <v>220</v>
      </c>
      <c r="M29" s="126" t="s">
        <v>221</v>
      </c>
      <c r="N29" s="127"/>
      <c r="O29" s="127" t="s">
        <v>222</v>
      </c>
      <c r="P29" s="62"/>
      <c r="Q29" s="126" t="s">
        <v>126</v>
      </c>
      <c r="R29" s="62"/>
      <c r="S29" s="178" t="str">
        <f t="shared" si="0"/>
        <v/>
      </c>
      <c r="T29" s="62"/>
      <c r="U29" s="62"/>
      <c r="V29" s="179" t="str">
        <f t="shared" si="1"/>
        <v/>
      </c>
      <c r="W29" s="62"/>
      <c r="X29" s="62"/>
      <c r="Y29" s="62"/>
      <c r="Z29" s="62"/>
      <c r="AA29" s="196"/>
      <c r="AB29" s="62"/>
      <c r="AC29" s="62"/>
      <c r="AD29" s="196"/>
      <c r="AE29" s="62"/>
      <c r="AF29" s="62"/>
      <c r="AG29" s="60">
        <v>432</v>
      </c>
      <c r="AH29" s="60" t="s">
        <v>180</v>
      </c>
      <c r="AI29" s="230" t="s">
        <v>181</v>
      </c>
      <c r="AJ29" s="60"/>
      <c r="AK29" s="60" t="s">
        <v>96</v>
      </c>
      <c r="AL29" s="60"/>
      <c r="AM29" s="60"/>
      <c r="AN29" s="145" t="s">
        <v>41</v>
      </c>
      <c r="AO29" s="125" t="s">
        <v>223</v>
      </c>
      <c r="AP29" s="60"/>
      <c r="AQ29" s="60"/>
      <c r="AR29" s="60"/>
      <c r="AS29" s="60" t="s">
        <v>96</v>
      </c>
      <c r="AT29" s="79">
        <v>43874</v>
      </c>
      <c r="AU29" s="282" t="s">
        <v>199</v>
      </c>
      <c r="AV29" s="60"/>
      <c r="AW29" s="299"/>
      <c r="AX29" s="300"/>
      <c r="AY29" s="282"/>
      <c r="AZ29" s="300"/>
      <c r="BA29" s="301"/>
      <c r="BB29" s="300"/>
      <c r="BC29" s="79"/>
      <c r="BD29" s="282"/>
      <c r="BE29" s="300"/>
      <c r="BF29" s="300"/>
      <c r="BG29" s="60"/>
      <c r="BH29" s="79"/>
      <c r="BI29" s="300"/>
      <c r="BJ29" s="282"/>
      <c r="BK29" s="300"/>
      <c r="BL29" s="300"/>
      <c r="BM29" s="78" t="s">
        <v>98</v>
      </c>
      <c r="BN29" s="79">
        <v>43874</v>
      </c>
      <c r="BO29" s="363"/>
      <c r="BP29" s="78" t="s">
        <v>99</v>
      </c>
      <c r="BQ29" s="78" t="s">
        <v>99</v>
      </c>
      <c r="BR29" s="60" t="s">
        <v>224</v>
      </c>
      <c r="BS29" s="369">
        <v>43887</v>
      </c>
      <c r="BT29" s="370"/>
      <c r="BU29" s="370"/>
    </row>
    <row r="30" s="4" customFormat="1" ht="30.75" customHeight="1" spans="1:73">
      <c r="A30" s="59">
        <v>22</v>
      </c>
      <c r="B30" s="60">
        <v>2020</v>
      </c>
      <c r="C30" s="81" t="s">
        <v>225</v>
      </c>
      <c r="D30" s="79">
        <v>43893</v>
      </c>
      <c r="E30" s="61">
        <v>22</v>
      </c>
      <c r="F30" s="60"/>
      <c r="G30" s="62"/>
      <c r="H30" s="63"/>
      <c r="I30" s="145" t="s">
        <v>226</v>
      </c>
      <c r="J30" s="125"/>
      <c r="K30" s="63"/>
      <c r="L30" s="127" t="s">
        <v>92</v>
      </c>
      <c r="M30" s="126" t="s">
        <v>227</v>
      </c>
      <c r="N30" s="127"/>
      <c r="O30" s="127" t="s">
        <v>228</v>
      </c>
      <c r="P30" s="62"/>
      <c r="Q30" s="126" t="s">
        <v>126</v>
      </c>
      <c r="R30" s="62"/>
      <c r="S30" s="178" t="str">
        <f t="shared" si="0"/>
        <v/>
      </c>
      <c r="T30" s="62"/>
      <c r="U30" s="62"/>
      <c r="V30" s="179" t="str">
        <f t="shared" si="1"/>
        <v/>
      </c>
      <c r="W30" s="62"/>
      <c r="X30" s="62"/>
      <c r="Y30" s="62"/>
      <c r="Z30" s="62"/>
      <c r="AA30" s="196"/>
      <c r="AB30" s="62"/>
      <c r="AC30" s="62"/>
      <c r="AD30" s="196"/>
      <c r="AE30" s="62"/>
      <c r="AF30" s="62"/>
      <c r="AG30" s="60">
        <v>432</v>
      </c>
      <c r="AH30" s="60" t="s">
        <v>180</v>
      </c>
      <c r="AI30" s="230" t="s">
        <v>181</v>
      </c>
      <c r="AJ30" s="60"/>
      <c r="AK30" s="60" t="s">
        <v>96</v>
      </c>
      <c r="AL30" s="60"/>
      <c r="AM30" s="60"/>
      <c r="AN30" s="145" t="s">
        <v>41</v>
      </c>
      <c r="AO30" s="125" t="s">
        <v>229</v>
      </c>
      <c r="AP30" s="60"/>
      <c r="AQ30" s="60"/>
      <c r="AR30" s="60"/>
      <c r="AS30" s="60" t="s">
        <v>96</v>
      </c>
      <c r="AT30" s="79">
        <v>43893</v>
      </c>
      <c r="AU30" s="282" t="s">
        <v>230</v>
      </c>
      <c r="AV30" s="60"/>
      <c r="AW30" s="299"/>
      <c r="AX30" s="300"/>
      <c r="AY30" s="282"/>
      <c r="AZ30" s="301"/>
      <c r="BA30" s="300"/>
      <c r="BB30" s="300"/>
      <c r="BC30" s="79"/>
      <c r="BD30" s="282"/>
      <c r="BE30" s="300"/>
      <c r="BF30" s="300"/>
      <c r="BG30" s="60"/>
      <c r="BH30" s="79"/>
      <c r="BI30" s="300"/>
      <c r="BJ30" s="282"/>
      <c r="BK30" s="300"/>
      <c r="BL30" s="300"/>
      <c r="BM30" s="78" t="s">
        <v>98</v>
      </c>
      <c r="BN30" s="79">
        <v>43893</v>
      </c>
      <c r="BO30" s="363"/>
      <c r="BP30" s="78" t="s">
        <v>99</v>
      </c>
      <c r="BQ30" s="78" t="s">
        <v>99</v>
      </c>
      <c r="BR30" s="60" t="s">
        <v>231</v>
      </c>
      <c r="BS30" s="369">
        <v>43893</v>
      </c>
      <c r="BT30" s="370"/>
      <c r="BU30" s="370"/>
    </row>
    <row r="31" s="2" customFormat="1" ht="45" spans="1:73">
      <c r="A31" s="59">
        <v>23</v>
      </c>
      <c r="B31" s="60">
        <v>2020</v>
      </c>
      <c r="C31" s="81" t="s">
        <v>225</v>
      </c>
      <c r="D31" s="79">
        <v>43893</v>
      </c>
      <c r="E31" s="61">
        <v>23</v>
      </c>
      <c r="F31" s="60"/>
      <c r="G31" s="62"/>
      <c r="H31" s="63"/>
      <c r="I31" s="145" t="s">
        <v>232</v>
      </c>
      <c r="J31" s="125"/>
      <c r="K31" s="63"/>
      <c r="L31" s="127" t="s">
        <v>109</v>
      </c>
      <c r="M31" s="126" t="s">
        <v>233</v>
      </c>
      <c r="N31" s="127"/>
      <c r="O31" s="127" t="s">
        <v>234</v>
      </c>
      <c r="P31" s="62"/>
      <c r="Q31" s="126" t="s">
        <v>126</v>
      </c>
      <c r="R31" s="62"/>
      <c r="S31" s="178" t="str">
        <f t="shared" si="0"/>
        <v/>
      </c>
      <c r="T31" s="62"/>
      <c r="U31" s="62"/>
      <c r="V31" s="179" t="str">
        <f t="shared" si="1"/>
        <v/>
      </c>
      <c r="W31" s="62"/>
      <c r="X31" s="62"/>
      <c r="Y31" s="62"/>
      <c r="Z31" s="62"/>
      <c r="AA31" s="196"/>
      <c r="AB31" s="62"/>
      <c r="AC31" s="62"/>
      <c r="AD31" s="196"/>
      <c r="AE31" s="62"/>
      <c r="AF31" s="62"/>
      <c r="AG31" s="60">
        <v>432</v>
      </c>
      <c r="AH31" s="60" t="s">
        <v>180</v>
      </c>
      <c r="AI31" s="230" t="s">
        <v>181</v>
      </c>
      <c r="AJ31" s="60"/>
      <c r="AK31" s="60" t="s">
        <v>96</v>
      </c>
      <c r="AL31" s="60"/>
      <c r="AM31" s="60"/>
      <c r="AN31" s="145" t="s">
        <v>41</v>
      </c>
      <c r="AO31" s="125" t="s">
        <v>235</v>
      </c>
      <c r="AP31" s="60"/>
      <c r="AQ31" s="60"/>
      <c r="AR31" s="60"/>
      <c r="AS31" s="60" t="s">
        <v>96</v>
      </c>
      <c r="AT31" s="79">
        <v>43893</v>
      </c>
      <c r="AU31" s="282" t="s">
        <v>230</v>
      </c>
      <c r="AV31" s="60"/>
      <c r="AW31" s="299"/>
      <c r="AX31" s="300"/>
      <c r="AY31" s="282"/>
      <c r="AZ31" s="300"/>
      <c r="BA31" s="301"/>
      <c r="BB31" s="300"/>
      <c r="BC31" s="79"/>
      <c r="BD31" s="282"/>
      <c r="BE31" s="300"/>
      <c r="BF31" s="300"/>
      <c r="BG31" s="60"/>
      <c r="BH31" s="79"/>
      <c r="BI31" s="300"/>
      <c r="BJ31" s="282"/>
      <c r="BK31" s="300"/>
      <c r="BL31" s="300"/>
      <c r="BM31" s="78" t="s">
        <v>98</v>
      </c>
      <c r="BN31" s="79">
        <v>43893</v>
      </c>
      <c r="BO31" s="363"/>
      <c r="BP31" s="78" t="s">
        <v>99</v>
      </c>
      <c r="BQ31" s="78" t="s">
        <v>99</v>
      </c>
      <c r="BR31" s="60" t="s">
        <v>231</v>
      </c>
      <c r="BS31" s="369">
        <v>43893</v>
      </c>
      <c r="BT31" s="370"/>
      <c r="BU31" s="370"/>
    </row>
    <row r="32" s="5" customFormat="1" ht="48.75" customHeight="1" spans="1:73">
      <c r="A32" s="59">
        <v>24</v>
      </c>
      <c r="B32" s="60">
        <v>2020</v>
      </c>
      <c r="C32" s="81" t="s">
        <v>225</v>
      </c>
      <c r="D32" s="79">
        <v>43902</v>
      </c>
      <c r="E32" s="61">
        <v>24</v>
      </c>
      <c r="F32" s="60"/>
      <c r="G32" s="62"/>
      <c r="H32" s="63"/>
      <c r="I32" s="145" t="s">
        <v>236</v>
      </c>
      <c r="J32" s="145"/>
      <c r="K32" s="63"/>
      <c r="L32" s="127" t="s">
        <v>117</v>
      </c>
      <c r="M32" s="118" t="s">
        <v>237</v>
      </c>
      <c r="N32" s="127"/>
      <c r="O32" s="127" t="s">
        <v>238</v>
      </c>
      <c r="P32" s="62"/>
      <c r="Q32" s="118" t="s">
        <v>126</v>
      </c>
      <c r="R32" s="62"/>
      <c r="S32" s="179" t="str">
        <f t="shared" si="0"/>
        <v/>
      </c>
      <c r="T32" s="62"/>
      <c r="U32" s="62"/>
      <c r="V32" s="179" t="str">
        <f t="shared" si="1"/>
        <v/>
      </c>
      <c r="W32" s="62"/>
      <c r="X32" s="62"/>
      <c r="Y32" s="62"/>
      <c r="Z32" s="62"/>
      <c r="AA32" s="200" t="str">
        <f t="shared" ref="AA32:AA49" si="2">IF(AB32="X","1","0")</f>
        <v>0</v>
      </c>
      <c r="AB32" s="62"/>
      <c r="AC32" s="62"/>
      <c r="AD32" s="200" t="str">
        <f t="shared" ref="AD32:AD49" si="3">IF(AE32="X","1","0")</f>
        <v>0</v>
      </c>
      <c r="AE32" s="62"/>
      <c r="AF32" s="62"/>
      <c r="AG32" s="60">
        <v>432</v>
      </c>
      <c r="AH32" s="60" t="s">
        <v>180</v>
      </c>
      <c r="AI32" s="60" t="s">
        <v>181</v>
      </c>
      <c r="AJ32" s="60"/>
      <c r="AK32" s="60" t="s">
        <v>96</v>
      </c>
      <c r="AL32" s="60"/>
      <c r="AM32" s="60"/>
      <c r="AN32" s="145" t="s">
        <v>41</v>
      </c>
      <c r="AO32" s="145" t="s">
        <v>239</v>
      </c>
      <c r="AP32" s="60"/>
      <c r="AQ32" s="60"/>
      <c r="AR32" s="60"/>
      <c r="AS32" s="60" t="s">
        <v>96</v>
      </c>
      <c r="AT32" s="79">
        <v>43902</v>
      </c>
      <c r="AU32" s="282" t="s">
        <v>230</v>
      </c>
      <c r="AV32" s="60"/>
      <c r="AW32" s="299"/>
      <c r="AX32" s="300"/>
      <c r="AY32" s="282"/>
      <c r="AZ32" s="301"/>
      <c r="BA32" s="301"/>
      <c r="BB32" s="300"/>
      <c r="BC32" s="79"/>
      <c r="BD32" s="282"/>
      <c r="BE32" s="300"/>
      <c r="BF32" s="300"/>
      <c r="BG32" s="60"/>
      <c r="BH32" s="79"/>
      <c r="BI32" s="300"/>
      <c r="BJ32" s="282"/>
      <c r="BK32" s="300"/>
      <c r="BL32" s="300"/>
      <c r="BM32" s="78" t="s">
        <v>98</v>
      </c>
      <c r="BN32" s="79">
        <v>43902</v>
      </c>
      <c r="BO32" s="371"/>
      <c r="BP32" s="78" t="s">
        <v>99</v>
      </c>
      <c r="BQ32" s="78" t="s">
        <v>99</v>
      </c>
      <c r="BR32" s="60" t="s">
        <v>115</v>
      </c>
      <c r="BS32" s="369">
        <v>43902</v>
      </c>
      <c r="BT32" s="370"/>
      <c r="BU32" s="370"/>
    </row>
    <row r="33" s="4" customFormat="1" ht="45.75" customHeight="1" spans="1:73">
      <c r="A33" s="59">
        <v>25</v>
      </c>
      <c r="B33" s="82">
        <v>2020</v>
      </c>
      <c r="C33" s="83" t="s">
        <v>225</v>
      </c>
      <c r="D33" s="84">
        <v>43902</v>
      </c>
      <c r="E33" s="85">
        <v>25</v>
      </c>
      <c r="F33" s="86"/>
      <c r="G33" s="87"/>
      <c r="H33" s="88"/>
      <c r="I33" s="146" t="s">
        <v>232</v>
      </c>
      <c r="J33" s="147"/>
      <c r="K33" s="88"/>
      <c r="L33" s="148" t="s">
        <v>109</v>
      </c>
      <c r="M33" s="149" t="s">
        <v>233</v>
      </c>
      <c r="N33" s="148"/>
      <c r="O33" s="148" t="s">
        <v>234</v>
      </c>
      <c r="P33" s="150"/>
      <c r="Q33" s="181" t="s">
        <v>126</v>
      </c>
      <c r="R33" s="150"/>
      <c r="S33" s="178" t="str">
        <f t="shared" si="0"/>
        <v/>
      </c>
      <c r="T33" s="150"/>
      <c r="U33" s="150"/>
      <c r="V33" s="179" t="str">
        <f t="shared" si="1"/>
        <v/>
      </c>
      <c r="W33" s="150"/>
      <c r="X33" s="150"/>
      <c r="Y33" s="150"/>
      <c r="Z33" s="150"/>
      <c r="AA33" s="200" t="str">
        <f t="shared" si="2"/>
        <v>0</v>
      </c>
      <c r="AB33" s="150"/>
      <c r="AC33" s="150"/>
      <c r="AD33" s="200" t="str">
        <f t="shared" si="3"/>
        <v>0</v>
      </c>
      <c r="AE33" s="150"/>
      <c r="AF33" s="150"/>
      <c r="AG33" s="82">
        <v>432</v>
      </c>
      <c r="AH33" s="82" t="s">
        <v>180</v>
      </c>
      <c r="AI33" s="236" t="s">
        <v>181</v>
      </c>
      <c r="AJ33" s="82"/>
      <c r="AK33" s="82" t="s">
        <v>96</v>
      </c>
      <c r="AL33" s="82"/>
      <c r="AM33" s="82"/>
      <c r="AN33" s="237" t="s">
        <v>41</v>
      </c>
      <c r="AO33" s="284" t="s">
        <v>240</v>
      </c>
      <c r="AP33" s="82"/>
      <c r="AQ33" s="82"/>
      <c r="AR33" s="82"/>
      <c r="AS33" s="82" t="s">
        <v>96</v>
      </c>
      <c r="AT33" s="84">
        <v>43902</v>
      </c>
      <c r="AU33" s="285" t="s">
        <v>230</v>
      </c>
      <c r="AV33" s="82"/>
      <c r="AW33" s="306"/>
      <c r="AX33" s="307"/>
      <c r="AY33" s="285"/>
      <c r="AZ33" s="307"/>
      <c r="BA33" s="308"/>
      <c r="BB33" s="307"/>
      <c r="BC33" s="84"/>
      <c r="BD33" s="285"/>
      <c r="BE33" s="307"/>
      <c r="BF33" s="307"/>
      <c r="BG33" s="82"/>
      <c r="BH33" s="84"/>
      <c r="BI33" s="307"/>
      <c r="BJ33" s="285"/>
      <c r="BK33" s="307"/>
      <c r="BL33" s="307"/>
      <c r="BM33" s="372" t="s">
        <v>98</v>
      </c>
      <c r="BN33" s="84">
        <v>43902</v>
      </c>
      <c r="BO33" s="373"/>
      <c r="BP33" s="372" t="s">
        <v>99</v>
      </c>
      <c r="BQ33" s="372" t="s">
        <v>99</v>
      </c>
      <c r="BR33" s="82" t="s">
        <v>100</v>
      </c>
      <c r="BS33" s="374">
        <v>43902</v>
      </c>
      <c r="BT33" s="375"/>
      <c r="BU33" s="370"/>
    </row>
    <row r="34" s="2" customFormat="1" ht="87.75" customHeight="1" spans="1:73">
      <c r="A34" s="59">
        <v>26</v>
      </c>
      <c r="B34" s="86">
        <v>2020</v>
      </c>
      <c r="C34" s="89" t="s">
        <v>241</v>
      </c>
      <c r="D34" s="90">
        <v>44075</v>
      </c>
      <c r="E34" s="89">
        <v>26</v>
      </c>
      <c r="F34" s="91"/>
      <c r="G34" s="91"/>
      <c r="H34" s="91"/>
      <c r="I34" s="151" t="s">
        <v>242</v>
      </c>
      <c r="J34" s="91"/>
      <c r="K34" s="91"/>
      <c r="L34" s="91" t="s">
        <v>117</v>
      </c>
      <c r="M34" s="151" t="s">
        <v>243</v>
      </c>
      <c r="N34" s="91"/>
      <c r="O34" s="91">
        <v>1716875438</v>
      </c>
      <c r="P34" s="91"/>
      <c r="Q34" s="181" t="s">
        <v>126</v>
      </c>
      <c r="R34" s="91"/>
      <c r="S34" s="178" t="str">
        <f t="shared" si="0"/>
        <v/>
      </c>
      <c r="T34" s="91"/>
      <c r="U34" s="91"/>
      <c r="V34" s="179" t="str">
        <f t="shared" si="1"/>
        <v/>
      </c>
      <c r="W34" s="91"/>
      <c r="X34" s="91"/>
      <c r="Y34" s="91"/>
      <c r="Z34" s="91"/>
      <c r="AA34" s="200" t="str">
        <f t="shared" si="2"/>
        <v>0</v>
      </c>
      <c r="AB34" s="91"/>
      <c r="AC34" s="91"/>
      <c r="AD34" s="200" t="str">
        <f t="shared" si="3"/>
        <v>0</v>
      </c>
      <c r="AE34" s="91"/>
      <c r="AF34" s="91"/>
      <c r="AG34" s="82">
        <v>432</v>
      </c>
      <c r="AH34" s="82" t="s">
        <v>180</v>
      </c>
      <c r="AI34" s="236" t="s">
        <v>181</v>
      </c>
      <c r="AJ34" s="91"/>
      <c r="AK34" s="91" t="s">
        <v>96</v>
      </c>
      <c r="AL34" s="91"/>
      <c r="AM34" s="91"/>
      <c r="AN34" s="237" t="s">
        <v>41</v>
      </c>
      <c r="AO34" s="91" t="s">
        <v>244</v>
      </c>
      <c r="AP34" s="91"/>
      <c r="AQ34" s="91"/>
      <c r="AR34" s="91"/>
      <c r="AS34" s="91" t="s">
        <v>96</v>
      </c>
      <c r="AT34" s="286">
        <v>44075</v>
      </c>
      <c r="AU34" s="151" t="s">
        <v>241</v>
      </c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372" t="s">
        <v>98</v>
      </c>
      <c r="BN34" s="286">
        <v>44075</v>
      </c>
      <c r="BO34" s="91"/>
      <c r="BP34" s="372" t="s">
        <v>99</v>
      </c>
      <c r="BQ34" s="372" t="s">
        <v>99</v>
      </c>
      <c r="BR34" s="91" t="s">
        <v>245</v>
      </c>
      <c r="BS34" s="286">
        <v>44075</v>
      </c>
      <c r="BT34" s="370"/>
      <c r="BU34" s="370"/>
    </row>
    <row r="35" s="2" customFormat="1" ht="92.25" customHeight="1" spans="1:73">
      <c r="A35" s="59">
        <v>27</v>
      </c>
      <c r="B35" s="86">
        <v>2020</v>
      </c>
      <c r="C35" s="89" t="s">
        <v>241</v>
      </c>
      <c r="D35" s="92">
        <v>44078</v>
      </c>
      <c r="E35" s="61">
        <v>27</v>
      </c>
      <c r="F35" s="60"/>
      <c r="G35" s="62" t="s">
        <v>246</v>
      </c>
      <c r="H35" s="63"/>
      <c r="I35" s="152" t="s">
        <v>247</v>
      </c>
      <c r="J35" s="125"/>
      <c r="K35" s="63"/>
      <c r="L35" s="127" t="s">
        <v>123</v>
      </c>
      <c r="M35" s="126" t="s">
        <v>248</v>
      </c>
      <c r="N35" s="127"/>
      <c r="O35" s="127" t="s">
        <v>249</v>
      </c>
      <c r="P35" s="62"/>
      <c r="Q35" s="181" t="s">
        <v>126</v>
      </c>
      <c r="R35" s="91"/>
      <c r="S35" s="178" t="str">
        <f t="shared" si="0"/>
        <v/>
      </c>
      <c r="T35" s="91"/>
      <c r="U35" s="91"/>
      <c r="V35" s="179" t="str">
        <f t="shared" si="1"/>
        <v/>
      </c>
      <c r="W35" s="91"/>
      <c r="X35" s="91"/>
      <c r="Y35" s="91"/>
      <c r="Z35" s="91"/>
      <c r="AA35" s="200" t="str">
        <f t="shared" si="2"/>
        <v>0</v>
      </c>
      <c r="AB35" s="91"/>
      <c r="AC35" s="91"/>
      <c r="AD35" s="200" t="str">
        <f t="shared" si="3"/>
        <v>0</v>
      </c>
      <c r="AE35" s="91"/>
      <c r="AF35" s="91"/>
      <c r="AG35" s="82">
        <v>432</v>
      </c>
      <c r="AH35" s="82" t="s">
        <v>180</v>
      </c>
      <c r="AI35" s="236" t="s">
        <v>181</v>
      </c>
      <c r="AJ35" s="60"/>
      <c r="AK35" s="60" t="s">
        <v>96</v>
      </c>
      <c r="AL35" s="60"/>
      <c r="AM35" s="60"/>
      <c r="AN35" s="237" t="s">
        <v>41</v>
      </c>
      <c r="AO35" s="145" t="s">
        <v>250</v>
      </c>
      <c r="AP35" s="60"/>
      <c r="AQ35" s="60"/>
      <c r="AR35" s="60"/>
      <c r="AS35" s="60" t="s">
        <v>96</v>
      </c>
      <c r="AT35" s="79">
        <v>44078</v>
      </c>
      <c r="AU35" s="151" t="s">
        <v>241</v>
      </c>
      <c r="AV35" s="60"/>
      <c r="AW35" s="79"/>
      <c r="AX35" s="300"/>
      <c r="AY35" s="282"/>
      <c r="AZ35" s="301"/>
      <c r="BA35" s="301"/>
      <c r="BB35" s="300"/>
      <c r="BC35" s="79"/>
      <c r="BD35" s="282"/>
      <c r="BE35" s="300"/>
      <c r="BF35" s="300"/>
      <c r="BG35" s="60"/>
      <c r="BH35" s="79"/>
      <c r="BI35" s="300"/>
      <c r="BJ35" s="282"/>
      <c r="BK35" s="300"/>
      <c r="BL35" s="300"/>
      <c r="BM35" s="372" t="s">
        <v>98</v>
      </c>
      <c r="BN35" s="79">
        <v>44078</v>
      </c>
      <c r="BO35" s="363"/>
      <c r="BP35" s="372" t="s">
        <v>99</v>
      </c>
      <c r="BQ35" s="372" t="s">
        <v>99</v>
      </c>
      <c r="BR35" s="60" t="s">
        <v>231</v>
      </c>
      <c r="BS35" s="369">
        <v>44078</v>
      </c>
      <c r="BT35" s="370"/>
      <c r="BU35" s="370"/>
    </row>
    <row r="36" s="2" customFormat="1" ht="74.25" customHeight="1" spans="1:73">
      <c r="A36" s="59">
        <v>28</v>
      </c>
      <c r="B36" s="86">
        <v>2020</v>
      </c>
      <c r="C36" s="89" t="s">
        <v>241</v>
      </c>
      <c r="D36" s="79">
        <v>44097</v>
      </c>
      <c r="E36" s="61">
        <v>28</v>
      </c>
      <c r="F36" s="60"/>
      <c r="G36" s="62" t="s">
        <v>251</v>
      </c>
      <c r="H36" s="63"/>
      <c r="I36" s="152" t="s">
        <v>252</v>
      </c>
      <c r="J36" s="125"/>
      <c r="K36" s="63"/>
      <c r="L36" s="127" t="s">
        <v>117</v>
      </c>
      <c r="M36" s="125" t="s">
        <v>253</v>
      </c>
      <c r="N36" s="127"/>
      <c r="O36" s="127" t="s">
        <v>254</v>
      </c>
      <c r="P36" s="62"/>
      <c r="Q36" s="181" t="s">
        <v>126</v>
      </c>
      <c r="R36" s="91"/>
      <c r="S36" s="178" t="str">
        <f t="shared" si="0"/>
        <v/>
      </c>
      <c r="T36" s="91"/>
      <c r="U36" s="91"/>
      <c r="V36" s="179" t="str">
        <f t="shared" si="1"/>
        <v/>
      </c>
      <c r="W36" s="91"/>
      <c r="X36" s="91"/>
      <c r="Y36" s="91"/>
      <c r="Z36" s="91"/>
      <c r="AA36" s="200" t="str">
        <f t="shared" si="2"/>
        <v>0</v>
      </c>
      <c r="AB36" s="91"/>
      <c r="AC36" s="91"/>
      <c r="AD36" s="200" t="str">
        <f t="shared" si="3"/>
        <v>0</v>
      </c>
      <c r="AE36" s="91"/>
      <c r="AF36" s="91"/>
      <c r="AG36" s="82">
        <v>432</v>
      </c>
      <c r="AH36" s="82" t="s">
        <v>180</v>
      </c>
      <c r="AI36" s="236" t="s">
        <v>181</v>
      </c>
      <c r="AJ36" s="60"/>
      <c r="AK36" s="60" t="s">
        <v>96</v>
      </c>
      <c r="AL36" s="60"/>
      <c r="AM36" s="60"/>
      <c r="AN36" s="237" t="s">
        <v>41</v>
      </c>
      <c r="AO36" s="125" t="s">
        <v>255</v>
      </c>
      <c r="AP36" s="60"/>
      <c r="AQ36" s="60"/>
      <c r="AR36" s="60"/>
      <c r="AS36" s="60" t="s">
        <v>96</v>
      </c>
      <c r="AT36" s="79">
        <v>44097</v>
      </c>
      <c r="AU36" s="151" t="s">
        <v>241</v>
      </c>
      <c r="AV36" s="60"/>
      <c r="AW36" s="79"/>
      <c r="AX36" s="300"/>
      <c r="AY36" s="282"/>
      <c r="AZ36" s="300"/>
      <c r="BA36" s="301"/>
      <c r="BB36" s="300"/>
      <c r="BC36" s="79"/>
      <c r="BD36" s="282"/>
      <c r="BE36" s="300"/>
      <c r="BF36" s="300"/>
      <c r="BG36" s="60"/>
      <c r="BH36" s="79"/>
      <c r="BI36" s="300"/>
      <c r="BJ36" s="282"/>
      <c r="BK36" s="300"/>
      <c r="BL36" s="300"/>
      <c r="BM36" s="372" t="s">
        <v>98</v>
      </c>
      <c r="BN36" s="79">
        <v>44097</v>
      </c>
      <c r="BO36" s="363"/>
      <c r="BP36" s="372" t="s">
        <v>99</v>
      </c>
      <c r="BQ36" s="372" t="s">
        <v>99</v>
      </c>
      <c r="BR36" s="60" t="s">
        <v>245</v>
      </c>
      <c r="BS36" s="369">
        <v>44097</v>
      </c>
      <c r="BT36" s="370"/>
      <c r="BU36" s="370"/>
    </row>
    <row r="37" s="2" customFormat="1" ht="84.75" customHeight="1" spans="1:73">
      <c r="A37" s="59">
        <v>29</v>
      </c>
      <c r="B37" s="86">
        <v>2020</v>
      </c>
      <c r="C37" s="89" t="s">
        <v>241</v>
      </c>
      <c r="D37" s="79">
        <v>44097</v>
      </c>
      <c r="E37" s="61">
        <v>29</v>
      </c>
      <c r="F37" s="60"/>
      <c r="G37" s="62" t="s">
        <v>256</v>
      </c>
      <c r="H37" s="63"/>
      <c r="I37" s="152" t="s">
        <v>257</v>
      </c>
      <c r="J37" s="125"/>
      <c r="K37" s="63"/>
      <c r="L37" s="127" t="s">
        <v>117</v>
      </c>
      <c r="M37" s="126" t="s">
        <v>258</v>
      </c>
      <c r="N37" s="127"/>
      <c r="O37" s="127" t="s">
        <v>259</v>
      </c>
      <c r="P37" s="62"/>
      <c r="Q37" s="181" t="s">
        <v>126</v>
      </c>
      <c r="R37" s="91"/>
      <c r="S37" s="178" t="str">
        <f t="shared" si="0"/>
        <v/>
      </c>
      <c r="T37" s="91"/>
      <c r="U37" s="91"/>
      <c r="V37" s="179" t="str">
        <f t="shared" si="1"/>
        <v/>
      </c>
      <c r="W37" s="91"/>
      <c r="X37" s="91"/>
      <c r="Y37" s="91"/>
      <c r="Z37" s="91"/>
      <c r="AA37" s="200" t="str">
        <f t="shared" si="2"/>
        <v>0</v>
      </c>
      <c r="AB37" s="91"/>
      <c r="AC37" s="91"/>
      <c r="AD37" s="200" t="str">
        <f t="shared" si="3"/>
        <v>0</v>
      </c>
      <c r="AE37" s="91"/>
      <c r="AF37" s="91"/>
      <c r="AG37" s="82">
        <v>432</v>
      </c>
      <c r="AH37" s="82" t="s">
        <v>180</v>
      </c>
      <c r="AI37" s="236" t="s">
        <v>181</v>
      </c>
      <c r="AJ37" s="60"/>
      <c r="AK37" s="60" t="s">
        <v>96</v>
      </c>
      <c r="AL37" s="60"/>
      <c r="AM37" s="60"/>
      <c r="AN37" s="237" t="s">
        <v>41</v>
      </c>
      <c r="AO37" s="145" t="s">
        <v>260</v>
      </c>
      <c r="AP37" s="60"/>
      <c r="AQ37" s="60"/>
      <c r="AR37" s="60"/>
      <c r="AS37" s="60" t="s">
        <v>96</v>
      </c>
      <c r="AT37" s="79">
        <v>44097</v>
      </c>
      <c r="AU37" s="151" t="s">
        <v>241</v>
      </c>
      <c r="AV37" s="60"/>
      <c r="AW37" s="79"/>
      <c r="AX37" s="300"/>
      <c r="AY37" s="282"/>
      <c r="AZ37" s="300"/>
      <c r="BA37" s="301"/>
      <c r="BB37" s="300"/>
      <c r="BC37" s="79"/>
      <c r="BD37" s="282"/>
      <c r="BE37" s="300"/>
      <c r="BF37" s="300"/>
      <c r="BG37" s="60"/>
      <c r="BH37" s="79"/>
      <c r="BI37" s="300"/>
      <c r="BJ37" s="282"/>
      <c r="BK37" s="300"/>
      <c r="BL37" s="300"/>
      <c r="BM37" s="372" t="s">
        <v>98</v>
      </c>
      <c r="BN37" s="79">
        <v>44097</v>
      </c>
      <c r="BO37" s="363"/>
      <c r="BP37" s="372" t="s">
        <v>99</v>
      </c>
      <c r="BQ37" s="372" t="s">
        <v>99</v>
      </c>
      <c r="BR37" s="60" t="s">
        <v>245</v>
      </c>
      <c r="BS37" s="369"/>
      <c r="BT37" s="370"/>
      <c r="BU37" s="370"/>
    </row>
    <row r="38" s="4" customFormat="1" ht="87" customHeight="1" spans="1:73">
      <c r="A38" s="59">
        <v>30</v>
      </c>
      <c r="B38" s="86">
        <v>2020</v>
      </c>
      <c r="C38" s="89" t="s">
        <v>241</v>
      </c>
      <c r="D38" s="79">
        <v>44097</v>
      </c>
      <c r="E38" s="61">
        <v>30</v>
      </c>
      <c r="F38" s="60"/>
      <c r="G38" s="62" t="s">
        <v>261</v>
      </c>
      <c r="H38" s="63"/>
      <c r="I38" s="152" t="s">
        <v>262</v>
      </c>
      <c r="J38" s="125"/>
      <c r="K38" s="63"/>
      <c r="L38" s="127" t="s">
        <v>263</v>
      </c>
      <c r="M38" s="126" t="s">
        <v>264</v>
      </c>
      <c r="N38" s="127"/>
      <c r="O38" s="127" t="s">
        <v>265</v>
      </c>
      <c r="P38" s="62"/>
      <c r="Q38" s="126" t="s">
        <v>266</v>
      </c>
      <c r="R38" s="62"/>
      <c r="S38" s="178" t="str">
        <f t="shared" si="0"/>
        <v/>
      </c>
      <c r="T38" s="62"/>
      <c r="U38" s="62"/>
      <c r="V38" s="179" t="str">
        <f t="shared" si="1"/>
        <v/>
      </c>
      <c r="W38" s="62"/>
      <c r="X38" s="62"/>
      <c r="Y38" s="62"/>
      <c r="Z38" s="62"/>
      <c r="AA38" s="200" t="str">
        <f t="shared" si="2"/>
        <v>0</v>
      </c>
      <c r="AB38" s="62"/>
      <c r="AC38" s="62"/>
      <c r="AD38" s="200" t="str">
        <f t="shared" si="3"/>
        <v>0</v>
      </c>
      <c r="AE38" s="62"/>
      <c r="AF38" s="62"/>
      <c r="AG38" s="82">
        <v>432</v>
      </c>
      <c r="AH38" s="82" t="s">
        <v>180</v>
      </c>
      <c r="AI38" s="230" t="s">
        <v>160</v>
      </c>
      <c r="AJ38" s="60"/>
      <c r="AK38" s="60" t="s">
        <v>96</v>
      </c>
      <c r="AL38" s="60"/>
      <c r="AM38" s="60"/>
      <c r="AN38" s="145" t="s">
        <v>41</v>
      </c>
      <c r="AO38" s="125" t="s">
        <v>267</v>
      </c>
      <c r="AP38" s="60"/>
      <c r="AQ38" s="60"/>
      <c r="AR38" s="60"/>
      <c r="AS38" s="60" t="s">
        <v>96</v>
      </c>
      <c r="AT38" s="79">
        <v>44097</v>
      </c>
      <c r="AU38" s="151" t="s">
        <v>241</v>
      </c>
      <c r="AV38" s="60"/>
      <c r="AW38" s="79"/>
      <c r="AX38" s="300"/>
      <c r="AY38" s="282"/>
      <c r="AZ38" s="300"/>
      <c r="BA38" s="301"/>
      <c r="BB38" s="300"/>
      <c r="BC38" s="79"/>
      <c r="BD38" s="282"/>
      <c r="BE38" s="300"/>
      <c r="BF38" s="300"/>
      <c r="BG38" s="60"/>
      <c r="BH38" s="79"/>
      <c r="BI38" s="300"/>
      <c r="BJ38" s="282"/>
      <c r="BK38" s="300"/>
      <c r="BL38" s="300"/>
      <c r="BM38" s="372" t="s">
        <v>98</v>
      </c>
      <c r="BN38" s="79">
        <v>44097</v>
      </c>
      <c r="BO38" s="363"/>
      <c r="BP38" s="372" t="s">
        <v>99</v>
      </c>
      <c r="BQ38" s="372" t="s">
        <v>99</v>
      </c>
      <c r="BR38" s="60" t="s">
        <v>245</v>
      </c>
      <c r="BS38" s="369"/>
      <c r="BT38" s="370"/>
      <c r="BU38" s="370"/>
    </row>
    <row r="39" s="2" customFormat="1" ht="93" customHeight="1" spans="1:73">
      <c r="A39" s="59">
        <v>31</v>
      </c>
      <c r="B39" s="86">
        <v>2020</v>
      </c>
      <c r="C39" s="89" t="s">
        <v>241</v>
      </c>
      <c r="D39" s="79">
        <v>44097</v>
      </c>
      <c r="E39" s="61">
        <v>31</v>
      </c>
      <c r="F39" s="60"/>
      <c r="G39" s="62" t="s">
        <v>268</v>
      </c>
      <c r="H39" s="63"/>
      <c r="I39" s="152" t="s">
        <v>269</v>
      </c>
      <c r="J39" s="125"/>
      <c r="K39" s="63"/>
      <c r="L39" s="127" t="s">
        <v>109</v>
      </c>
      <c r="M39" s="126" t="s">
        <v>270</v>
      </c>
      <c r="N39" s="127"/>
      <c r="O39" s="127" t="s">
        <v>271</v>
      </c>
      <c r="P39" s="62"/>
      <c r="Q39" s="181" t="s">
        <v>126</v>
      </c>
      <c r="R39" s="91"/>
      <c r="S39" s="178" t="str">
        <f t="shared" si="0"/>
        <v/>
      </c>
      <c r="T39" s="91"/>
      <c r="U39" s="91"/>
      <c r="V39" s="179" t="str">
        <f t="shared" si="1"/>
        <v/>
      </c>
      <c r="W39" s="91"/>
      <c r="X39" s="91"/>
      <c r="Y39" s="91"/>
      <c r="Z39" s="91"/>
      <c r="AA39" s="200" t="str">
        <f t="shared" si="2"/>
        <v>0</v>
      </c>
      <c r="AB39" s="91"/>
      <c r="AC39" s="91"/>
      <c r="AD39" s="200" t="str">
        <f t="shared" si="3"/>
        <v>0</v>
      </c>
      <c r="AE39" s="91"/>
      <c r="AF39" s="91"/>
      <c r="AG39" s="82">
        <v>432</v>
      </c>
      <c r="AH39" s="82" t="s">
        <v>180</v>
      </c>
      <c r="AI39" s="236" t="s">
        <v>181</v>
      </c>
      <c r="AJ39" s="60"/>
      <c r="AK39" s="60" t="s">
        <v>96</v>
      </c>
      <c r="AL39" s="60"/>
      <c r="AM39" s="60"/>
      <c r="AN39" s="237" t="s">
        <v>41</v>
      </c>
      <c r="AO39" s="145" t="s">
        <v>272</v>
      </c>
      <c r="AP39" s="60"/>
      <c r="AQ39" s="60"/>
      <c r="AR39" s="60"/>
      <c r="AS39" s="60" t="s">
        <v>96</v>
      </c>
      <c r="AT39" s="79">
        <v>44097</v>
      </c>
      <c r="AU39" s="151" t="s">
        <v>241</v>
      </c>
      <c r="AV39" s="60"/>
      <c r="AW39" s="79"/>
      <c r="AX39" s="300"/>
      <c r="AY39" s="282"/>
      <c r="AZ39" s="300"/>
      <c r="BA39" s="301"/>
      <c r="BB39" s="300"/>
      <c r="BC39" s="79"/>
      <c r="BD39" s="282"/>
      <c r="BE39" s="300"/>
      <c r="BF39" s="300"/>
      <c r="BG39" s="60"/>
      <c r="BH39" s="79"/>
      <c r="BI39" s="300"/>
      <c r="BJ39" s="282"/>
      <c r="BK39" s="300"/>
      <c r="BL39" s="300"/>
      <c r="BM39" s="372" t="s">
        <v>98</v>
      </c>
      <c r="BN39" s="79">
        <v>44097</v>
      </c>
      <c r="BO39" s="363"/>
      <c r="BP39" s="372" t="s">
        <v>99</v>
      </c>
      <c r="BQ39" s="372" t="s">
        <v>99</v>
      </c>
      <c r="BR39" s="60" t="s">
        <v>245</v>
      </c>
      <c r="BS39" s="369"/>
      <c r="BT39" s="370"/>
      <c r="BU39" s="370"/>
    </row>
    <row r="40" s="2" customFormat="1" ht="75" customHeight="1" spans="1:73">
      <c r="A40" s="59">
        <v>32</v>
      </c>
      <c r="B40" s="93">
        <v>2020</v>
      </c>
      <c r="C40" s="94" t="s">
        <v>225</v>
      </c>
      <c r="D40" s="95">
        <v>43901</v>
      </c>
      <c r="E40" s="93">
        <v>32</v>
      </c>
      <c r="F40" s="96" t="s">
        <v>273</v>
      </c>
      <c r="G40" s="97"/>
      <c r="H40" s="98"/>
      <c r="I40" s="97" t="s">
        <v>274</v>
      </c>
      <c r="J40" s="153" t="s">
        <v>275</v>
      </c>
      <c r="K40" s="98"/>
      <c r="L40" s="97" t="s">
        <v>220</v>
      </c>
      <c r="M40" s="154" t="s">
        <v>276</v>
      </c>
      <c r="N40" s="96" t="s">
        <v>277</v>
      </c>
      <c r="O40" s="99"/>
      <c r="P40" s="155"/>
      <c r="Q40" s="181" t="s">
        <v>126</v>
      </c>
      <c r="R40" s="91"/>
      <c r="S40" s="178" t="str">
        <f t="shared" si="0"/>
        <v/>
      </c>
      <c r="T40" s="91"/>
      <c r="U40" s="91"/>
      <c r="V40" s="179" t="str">
        <f t="shared" si="1"/>
        <v/>
      </c>
      <c r="W40" s="91"/>
      <c r="X40" s="91"/>
      <c r="Y40" s="91"/>
      <c r="Z40" s="91"/>
      <c r="AA40" s="200" t="str">
        <f t="shared" si="2"/>
        <v>0</v>
      </c>
      <c r="AB40" s="91"/>
      <c r="AC40" s="91"/>
      <c r="AD40" s="200" t="str">
        <f t="shared" si="3"/>
        <v>0</v>
      </c>
      <c r="AE40" s="91"/>
      <c r="AF40" s="91"/>
      <c r="AG40" s="82">
        <v>432</v>
      </c>
      <c r="AH40" s="82" t="s">
        <v>180</v>
      </c>
      <c r="AI40" s="93" t="s">
        <v>278</v>
      </c>
      <c r="AJ40" s="93"/>
      <c r="AK40" s="238" t="s">
        <v>96</v>
      </c>
      <c r="AL40" s="239"/>
      <c r="AM40" s="93"/>
      <c r="AN40" s="237" t="s">
        <v>41</v>
      </c>
      <c r="AO40" s="239" t="s">
        <v>279</v>
      </c>
      <c r="AP40" s="155"/>
      <c r="AQ40" s="155"/>
      <c r="AR40" s="155"/>
      <c r="AS40" s="287" t="s">
        <v>96</v>
      </c>
      <c r="AT40" s="95">
        <v>43901</v>
      </c>
      <c r="AU40" s="155" t="s">
        <v>230</v>
      </c>
      <c r="AV40" s="155"/>
      <c r="AW40" s="93"/>
      <c r="AX40" s="238"/>
      <c r="AY40" s="239"/>
      <c r="AZ40" s="155"/>
      <c r="BA40" s="155"/>
      <c r="BB40" s="93"/>
      <c r="BC40" s="309"/>
      <c r="BD40" s="310"/>
      <c r="BE40" s="93"/>
      <c r="BF40" s="93"/>
      <c r="BG40" s="93"/>
      <c r="BH40" s="95"/>
      <c r="BI40" s="300"/>
      <c r="BJ40" s="282"/>
      <c r="BK40" s="300"/>
      <c r="BL40" s="300"/>
      <c r="BM40" s="372" t="s">
        <v>98</v>
      </c>
      <c r="BN40" s="95">
        <v>43901</v>
      </c>
      <c r="BO40" s="363"/>
      <c r="BP40" s="372" t="s">
        <v>99</v>
      </c>
      <c r="BQ40" s="372" t="s">
        <v>99</v>
      </c>
      <c r="BR40" s="60" t="s">
        <v>245</v>
      </c>
      <c r="BS40" s="369"/>
      <c r="BT40" s="370"/>
      <c r="BU40" s="370"/>
    </row>
    <row r="41" ht="45" spans="1:73">
      <c r="A41" s="59">
        <v>33</v>
      </c>
      <c r="B41" s="60">
        <v>2020</v>
      </c>
      <c r="C41" s="81" t="s">
        <v>280</v>
      </c>
      <c r="D41" s="79">
        <v>44104</v>
      </c>
      <c r="E41" s="61">
        <v>33</v>
      </c>
      <c r="F41" s="60"/>
      <c r="G41" s="62"/>
      <c r="H41" s="63"/>
      <c r="I41" s="152" t="s">
        <v>281</v>
      </c>
      <c r="J41" s="125"/>
      <c r="K41" s="63"/>
      <c r="L41" s="127" t="s">
        <v>117</v>
      </c>
      <c r="M41" s="126" t="s">
        <v>282</v>
      </c>
      <c r="N41" s="127"/>
      <c r="O41" s="127" t="s">
        <v>283</v>
      </c>
      <c r="P41" s="62"/>
      <c r="Q41" s="181" t="s">
        <v>126</v>
      </c>
      <c r="R41" s="91"/>
      <c r="S41" s="178" t="str">
        <f t="shared" si="0"/>
        <v/>
      </c>
      <c r="T41" s="91"/>
      <c r="U41" s="91"/>
      <c r="V41" s="179" t="str">
        <f t="shared" si="1"/>
        <v/>
      </c>
      <c r="W41" s="91"/>
      <c r="X41" s="91"/>
      <c r="Y41" s="91"/>
      <c r="Z41" s="91"/>
      <c r="AA41" s="200" t="str">
        <f t="shared" si="2"/>
        <v>0</v>
      </c>
      <c r="AB41" s="91"/>
      <c r="AC41" s="91"/>
      <c r="AD41" s="200" t="str">
        <f t="shared" si="3"/>
        <v>0</v>
      </c>
      <c r="AE41" s="91"/>
      <c r="AF41" s="91"/>
      <c r="AG41" s="82">
        <v>432</v>
      </c>
      <c r="AH41" s="82" t="s">
        <v>180</v>
      </c>
      <c r="AI41" s="230" t="s">
        <v>284</v>
      </c>
      <c r="AJ41" s="60"/>
      <c r="AK41" s="60" t="s">
        <v>96</v>
      </c>
      <c r="AL41" s="60"/>
      <c r="AM41" s="60"/>
      <c r="AN41" s="237" t="s">
        <v>41</v>
      </c>
      <c r="AO41" s="125" t="s">
        <v>285</v>
      </c>
      <c r="AP41" s="60"/>
      <c r="AQ41" s="283"/>
      <c r="AR41" s="60"/>
      <c r="AS41" s="60" t="s">
        <v>96</v>
      </c>
      <c r="AT41" s="79">
        <v>44104</v>
      </c>
      <c r="AU41" s="282" t="s">
        <v>241</v>
      </c>
      <c r="AV41" s="60"/>
      <c r="AW41" s="79"/>
      <c r="AX41" s="300"/>
      <c r="AY41" s="282"/>
      <c r="AZ41" s="301"/>
      <c r="BA41" s="301"/>
      <c r="BB41" s="300"/>
      <c r="BC41" s="79"/>
      <c r="BD41" s="282"/>
      <c r="BE41" s="300"/>
      <c r="BF41" s="300"/>
      <c r="BG41" s="60"/>
      <c r="BH41" s="79"/>
      <c r="BI41" s="300"/>
      <c r="BJ41" s="282"/>
      <c r="BK41" s="300"/>
      <c r="BL41" s="300"/>
      <c r="BM41" s="372" t="s">
        <v>98</v>
      </c>
      <c r="BN41" s="79">
        <v>44104</v>
      </c>
      <c r="BO41" s="363"/>
      <c r="BP41" s="372" t="s">
        <v>99</v>
      </c>
      <c r="BQ41" s="372" t="s">
        <v>99</v>
      </c>
      <c r="BR41" s="60" t="s">
        <v>231</v>
      </c>
      <c r="BS41" s="369"/>
      <c r="BT41" s="370"/>
      <c r="BU41" s="370"/>
    </row>
    <row r="42" s="2" customFormat="1" ht="67.5" customHeight="1" spans="1:73">
      <c r="A42" s="59">
        <v>34</v>
      </c>
      <c r="B42" s="60">
        <v>2020</v>
      </c>
      <c r="C42" s="99" t="s">
        <v>286</v>
      </c>
      <c r="D42" s="100">
        <v>44127</v>
      </c>
      <c r="E42" s="99">
        <v>34</v>
      </c>
      <c r="F42" s="99"/>
      <c r="G42" s="99"/>
      <c r="I42" s="99" t="s">
        <v>287</v>
      </c>
      <c r="J42" s="156" t="s">
        <v>288</v>
      </c>
      <c r="K42" s="99"/>
      <c r="L42" s="99" t="s">
        <v>109</v>
      </c>
      <c r="M42" s="156" t="s">
        <v>289</v>
      </c>
      <c r="N42" s="99">
        <v>390000081001</v>
      </c>
      <c r="O42" s="99"/>
      <c r="P42" s="99"/>
      <c r="Q42" s="181" t="s">
        <v>290</v>
      </c>
      <c r="R42" s="99"/>
      <c r="S42" s="178" t="str">
        <f t="shared" si="0"/>
        <v/>
      </c>
      <c r="T42" s="99"/>
      <c r="U42" s="99"/>
      <c r="V42" s="179" t="str">
        <f t="shared" si="1"/>
        <v/>
      </c>
      <c r="W42" s="99"/>
      <c r="X42" s="99"/>
      <c r="Y42" s="99"/>
      <c r="Z42" s="99"/>
      <c r="AA42" s="200" t="str">
        <f t="shared" si="2"/>
        <v>0</v>
      </c>
      <c r="AB42" s="99"/>
      <c r="AC42" s="99"/>
      <c r="AD42" s="200" t="str">
        <f t="shared" si="3"/>
        <v>0</v>
      </c>
      <c r="AE42" s="99"/>
      <c r="AF42" s="99"/>
      <c r="AG42" s="99">
        <v>432</v>
      </c>
      <c r="AH42" s="82" t="s">
        <v>180</v>
      </c>
      <c r="AI42" s="99" t="s">
        <v>278</v>
      </c>
      <c r="AJ42" s="99"/>
      <c r="AK42" s="99" t="s">
        <v>96</v>
      </c>
      <c r="AL42" s="99"/>
      <c r="AM42" s="99"/>
      <c r="AN42" s="237" t="s">
        <v>41</v>
      </c>
      <c r="AO42" s="99" t="s">
        <v>291</v>
      </c>
      <c r="AP42" s="99"/>
      <c r="AQ42" s="99"/>
      <c r="AR42" s="99"/>
      <c r="AS42" s="99" t="s">
        <v>96</v>
      </c>
      <c r="AT42" s="100">
        <v>44127</v>
      </c>
      <c r="AU42" s="99" t="s">
        <v>286</v>
      </c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372" t="s">
        <v>98</v>
      </c>
      <c r="BN42" s="100">
        <v>44127</v>
      </c>
      <c r="BO42" s="99"/>
      <c r="BP42" s="372" t="s">
        <v>99</v>
      </c>
      <c r="BQ42" s="372" t="s">
        <v>99</v>
      </c>
      <c r="BR42" s="99" t="s">
        <v>231</v>
      </c>
      <c r="BS42" s="369"/>
      <c r="BT42" s="370"/>
      <c r="BU42" s="370"/>
    </row>
    <row r="43" s="2" customFormat="1" ht="68.25" customHeight="1" spans="1:73">
      <c r="A43" s="59">
        <v>35</v>
      </c>
      <c r="B43" s="60">
        <v>2020</v>
      </c>
      <c r="C43" s="99" t="s">
        <v>286</v>
      </c>
      <c r="D43" s="79">
        <v>44130</v>
      </c>
      <c r="E43" s="61">
        <v>35</v>
      </c>
      <c r="F43" s="60"/>
      <c r="G43" s="62"/>
      <c r="H43" s="63"/>
      <c r="I43" s="125" t="s">
        <v>292</v>
      </c>
      <c r="J43" s="125"/>
      <c r="K43" s="63"/>
      <c r="L43" s="127" t="s">
        <v>293</v>
      </c>
      <c r="M43" s="126" t="s">
        <v>294</v>
      </c>
      <c r="N43" s="127"/>
      <c r="O43" s="127" t="s">
        <v>295</v>
      </c>
      <c r="P43" s="62"/>
      <c r="Q43" s="181" t="s">
        <v>290</v>
      </c>
      <c r="R43" s="99"/>
      <c r="S43" s="178" t="str">
        <f t="shared" si="0"/>
        <v/>
      </c>
      <c r="T43" s="99"/>
      <c r="U43" s="99"/>
      <c r="V43" s="179" t="str">
        <f t="shared" si="1"/>
        <v/>
      </c>
      <c r="W43" s="99"/>
      <c r="X43" s="99"/>
      <c r="Y43" s="99"/>
      <c r="Z43" s="99"/>
      <c r="AA43" s="200" t="str">
        <f t="shared" si="2"/>
        <v>0</v>
      </c>
      <c r="AB43" s="99"/>
      <c r="AC43" s="99"/>
      <c r="AD43" s="200" t="str">
        <f t="shared" si="3"/>
        <v>0</v>
      </c>
      <c r="AE43" s="99"/>
      <c r="AF43" s="99"/>
      <c r="AG43" s="99">
        <v>432</v>
      </c>
      <c r="AH43" s="82" t="s">
        <v>180</v>
      </c>
      <c r="AI43" s="230" t="s">
        <v>181</v>
      </c>
      <c r="AJ43" s="60"/>
      <c r="AK43" s="60" t="s">
        <v>96</v>
      </c>
      <c r="AL43" s="60"/>
      <c r="AM43" s="60"/>
      <c r="AN43" s="145" t="s">
        <v>41</v>
      </c>
      <c r="AO43" s="125" t="s">
        <v>296</v>
      </c>
      <c r="AP43" s="60"/>
      <c r="AQ43" s="60"/>
      <c r="AR43" s="60"/>
      <c r="AS43" s="60" t="s">
        <v>96</v>
      </c>
      <c r="AT43" s="79">
        <v>44130</v>
      </c>
      <c r="AU43" s="282" t="s">
        <v>286</v>
      </c>
      <c r="AV43" s="60"/>
      <c r="AW43" s="79"/>
      <c r="AX43" s="300"/>
      <c r="AY43" s="282"/>
      <c r="AZ43" s="300"/>
      <c r="BA43" s="301"/>
      <c r="BB43" s="300"/>
      <c r="BC43" s="79"/>
      <c r="BD43" s="282"/>
      <c r="BE43" s="300"/>
      <c r="BF43" s="300"/>
      <c r="BG43" s="60"/>
      <c r="BH43" s="79"/>
      <c r="BI43" s="300"/>
      <c r="BJ43" s="282"/>
      <c r="BK43" s="300"/>
      <c r="BL43" s="300"/>
      <c r="BM43" s="372" t="s">
        <v>98</v>
      </c>
      <c r="BN43" s="299">
        <v>44130</v>
      </c>
      <c r="BO43" s="363"/>
      <c r="BP43" s="372" t="s">
        <v>99</v>
      </c>
      <c r="BQ43" s="372" t="s">
        <v>99</v>
      </c>
      <c r="BR43" s="60" t="s">
        <v>231</v>
      </c>
      <c r="BS43" s="369"/>
      <c r="BT43" s="370"/>
      <c r="BU43" s="370"/>
    </row>
    <row r="44" s="2" customFormat="1" ht="73.5" customHeight="1" spans="1:73">
      <c r="A44" s="59">
        <v>36</v>
      </c>
      <c r="B44" s="60">
        <v>2020</v>
      </c>
      <c r="C44" s="81" t="s">
        <v>297</v>
      </c>
      <c r="D44" s="79">
        <v>44151</v>
      </c>
      <c r="E44" s="61">
        <v>36</v>
      </c>
      <c r="F44" s="60"/>
      <c r="G44" s="62"/>
      <c r="H44" s="63"/>
      <c r="I44" s="125" t="s">
        <v>298</v>
      </c>
      <c r="J44" s="125"/>
      <c r="K44" s="63"/>
      <c r="L44" s="127" t="s">
        <v>117</v>
      </c>
      <c r="M44" s="126" t="s">
        <v>299</v>
      </c>
      <c r="N44" s="127"/>
      <c r="O44" s="127" t="s">
        <v>300</v>
      </c>
      <c r="P44" s="62"/>
      <c r="Q44" s="181" t="s">
        <v>126</v>
      </c>
      <c r="R44" s="91"/>
      <c r="S44" s="178" t="str">
        <f t="shared" si="0"/>
        <v/>
      </c>
      <c r="T44" s="91"/>
      <c r="U44" s="91"/>
      <c r="V44" s="179" t="str">
        <f t="shared" si="1"/>
        <v/>
      </c>
      <c r="W44" s="91"/>
      <c r="X44" s="91"/>
      <c r="Y44" s="91"/>
      <c r="Z44" s="91"/>
      <c r="AA44" s="200" t="str">
        <f t="shared" si="2"/>
        <v>0</v>
      </c>
      <c r="AB44" s="91"/>
      <c r="AC44" s="91"/>
      <c r="AD44" s="200" t="str">
        <f t="shared" si="3"/>
        <v>0</v>
      </c>
      <c r="AE44" s="91"/>
      <c r="AF44" s="91"/>
      <c r="AG44" s="82">
        <v>432</v>
      </c>
      <c r="AH44" s="82" t="s">
        <v>180</v>
      </c>
      <c r="AI44" s="230" t="s">
        <v>284</v>
      </c>
      <c r="AJ44" s="60"/>
      <c r="AK44" s="60" t="s">
        <v>96</v>
      </c>
      <c r="AL44" s="60"/>
      <c r="AM44" s="60"/>
      <c r="AN44" s="145" t="s">
        <v>41</v>
      </c>
      <c r="AO44" s="125" t="s">
        <v>301</v>
      </c>
      <c r="AP44" s="60"/>
      <c r="AQ44" s="60"/>
      <c r="AR44" s="60"/>
      <c r="AS44" s="60" t="s">
        <v>96</v>
      </c>
      <c r="AT44" s="79">
        <v>44151</v>
      </c>
      <c r="AU44" s="282" t="s">
        <v>297</v>
      </c>
      <c r="AV44" s="60"/>
      <c r="AW44" s="79"/>
      <c r="AX44" s="300"/>
      <c r="AY44" s="282"/>
      <c r="AZ44" s="301"/>
      <c r="BA44" s="311"/>
      <c r="BB44" s="300"/>
      <c r="BC44" s="79"/>
      <c r="BD44" s="282"/>
      <c r="BE44" s="300"/>
      <c r="BF44" s="300"/>
      <c r="BG44" s="60"/>
      <c r="BH44" s="79"/>
      <c r="BI44" s="300"/>
      <c r="BJ44" s="282"/>
      <c r="BK44" s="300"/>
      <c r="BL44" s="300"/>
      <c r="BM44" s="372" t="s">
        <v>98</v>
      </c>
      <c r="BN44" s="79">
        <v>44151</v>
      </c>
      <c r="BO44" s="363"/>
      <c r="BP44" s="372" t="s">
        <v>99</v>
      </c>
      <c r="BQ44" s="372" t="s">
        <v>99</v>
      </c>
      <c r="BR44" s="60" t="s">
        <v>231</v>
      </c>
      <c r="BS44" s="369"/>
      <c r="BT44" s="370"/>
      <c r="BU44" s="370"/>
    </row>
    <row r="45" s="2" customFormat="1" ht="45" spans="1:73">
      <c r="A45" s="52">
        <v>37</v>
      </c>
      <c r="B45" s="53">
        <v>2020</v>
      </c>
      <c r="C45" s="80" t="s">
        <v>297</v>
      </c>
      <c r="D45" s="75">
        <v>44151</v>
      </c>
      <c r="E45" s="56">
        <v>37</v>
      </c>
      <c r="F45" s="53"/>
      <c r="G45" s="57"/>
      <c r="H45" s="58"/>
      <c r="I45" s="121" t="s">
        <v>302</v>
      </c>
      <c r="J45" s="121"/>
      <c r="K45" s="58"/>
      <c r="L45" s="124" t="s">
        <v>263</v>
      </c>
      <c r="M45" s="123" t="s">
        <v>303</v>
      </c>
      <c r="N45" s="124"/>
      <c r="O45" s="124" t="s">
        <v>304</v>
      </c>
      <c r="P45" s="57"/>
      <c r="Q45" s="182" t="s">
        <v>126</v>
      </c>
      <c r="R45" s="183"/>
      <c r="S45" s="178" t="str">
        <f t="shared" si="0"/>
        <v/>
      </c>
      <c r="T45" s="183"/>
      <c r="U45" s="183"/>
      <c r="V45" s="179" t="str">
        <f t="shared" si="1"/>
        <v/>
      </c>
      <c r="W45" s="183"/>
      <c r="X45" s="183"/>
      <c r="Y45" s="183"/>
      <c r="Z45" s="183"/>
      <c r="AA45" s="200" t="str">
        <f t="shared" si="2"/>
        <v>0</v>
      </c>
      <c r="AB45" s="183"/>
      <c r="AC45" s="183"/>
      <c r="AD45" s="200" t="str">
        <f t="shared" si="3"/>
        <v>0</v>
      </c>
      <c r="AE45" s="183"/>
      <c r="AF45" s="183"/>
      <c r="AG45" s="240">
        <v>432</v>
      </c>
      <c r="AH45" s="240" t="s">
        <v>180</v>
      </c>
      <c r="AI45" s="228" t="s">
        <v>284</v>
      </c>
      <c r="AJ45" s="53"/>
      <c r="AK45" s="53" t="s">
        <v>96</v>
      </c>
      <c r="AL45" s="53"/>
      <c r="AM45" s="53"/>
      <c r="AN45" s="130" t="s">
        <v>41</v>
      </c>
      <c r="AO45" s="121" t="s">
        <v>305</v>
      </c>
      <c r="AP45" s="53"/>
      <c r="AQ45" s="53"/>
      <c r="AR45" s="53"/>
      <c r="AS45" s="53" t="s">
        <v>96</v>
      </c>
      <c r="AT45" s="75">
        <v>44151</v>
      </c>
      <c r="AU45" s="281" t="s">
        <v>297</v>
      </c>
      <c r="AV45" s="53" t="s">
        <v>96</v>
      </c>
      <c r="AW45" s="75">
        <v>44181</v>
      </c>
      <c r="AX45" s="297"/>
      <c r="AY45" s="281"/>
      <c r="AZ45" s="297" t="s">
        <v>306</v>
      </c>
      <c r="BA45" s="298" t="s">
        <v>307</v>
      </c>
      <c r="BB45" s="297"/>
      <c r="BC45" s="75"/>
      <c r="BD45" s="281"/>
      <c r="BE45" s="297"/>
      <c r="BF45" s="297"/>
      <c r="BG45" s="53"/>
      <c r="BH45" s="75"/>
      <c r="BI45" s="297"/>
      <c r="BJ45" s="281"/>
      <c r="BK45" s="297"/>
      <c r="BL45" s="297"/>
      <c r="BM45" s="376" t="s">
        <v>308</v>
      </c>
      <c r="BN45" s="75">
        <v>44176</v>
      </c>
      <c r="BO45" s="360"/>
      <c r="BP45" s="376" t="s">
        <v>308</v>
      </c>
      <c r="BQ45" s="376" t="s">
        <v>99</v>
      </c>
      <c r="BR45" s="53" t="s">
        <v>231</v>
      </c>
      <c r="BS45" s="368"/>
      <c r="BT45" s="367"/>
      <c r="BU45" s="367"/>
    </row>
    <row r="46" s="2" customFormat="1" ht="68.25" customHeight="1" spans="1:73">
      <c r="A46" s="59">
        <v>38</v>
      </c>
      <c r="B46" s="60">
        <v>2020</v>
      </c>
      <c r="C46" s="81" t="s">
        <v>297</v>
      </c>
      <c r="D46" s="79">
        <v>44151</v>
      </c>
      <c r="E46" s="61">
        <v>38</v>
      </c>
      <c r="F46" s="60"/>
      <c r="G46" s="62"/>
      <c r="H46" s="63"/>
      <c r="I46" s="125" t="s">
        <v>309</v>
      </c>
      <c r="J46" s="125"/>
      <c r="K46" s="63"/>
      <c r="L46" s="127" t="s">
        <v>117</v>
      </c>
      <c r="M46" s="126" t="s">
        <v>310</v>
      </c>
      <c r="N46" s="127"/>
      <c r="O46" s="127" t="s">
        <v>311</v>
      </c>
      <c r="P46" s="62"/>
      <c r="Q46" s="181" t="s">
        <v>126</v>
      </c>
      <c r="R46" s="91"/>
      <c r="S46" s="178" t="str">
        <f t="shared" si="0"/>
        <v/>
      </c>
      <c r="T46" s="91"/>
      <c r="U46" s="91"/>
      <c r="V46" s="179" t="str">
        <f t="shared" si="1"/>
        <v/>
      </c>
      <c r="W46" s="91"/>
      <c r="X46" s="91"/>
      <c r="Y46" s="91"/>
      <c r="Z46" s="91"/>
      <c r="AA46" s="200" t="str">
        <f t="shared" si="2"/>
        <v>0</v>
      </c>
      <c r="AB46" s="91"/>
      <c r="AC46" s="91"/>
      <c r="AD46" s="200" t="str">
        <f t="shared" si="3"/>
        <v>0</v>
      </c>
      <c r="AE46" s="91"/>
      <c r="AF46" s="91"/>
      <c r="AG46" s="82">
        <v>432</v>
      </c>
      <c r="AH46" s="82" t="s">
        <v>180</v>
      </c>
      <c r="AI46" s="230" t="s">
        <v>284</v>
      </c>
      <c r="AJ46" s="60"/>
      <c r="AK46" s="60" t="s">
        <v>96</v>
      </c>
      <c r="AL46" s="60"/>
      <c r="AM46" s="60"/>
      <c r="AN46" s="145" t="s">
        <v>41</v>
      </c>
      <c r="AO46" s="125" t="s">
        <v>312</v>
      </c>
      <c r="AP46" s="60"/>
      <c r="AQ46" s="60"/>
      <c r="AR46" s="60"/>
      <c r="AS46" s="60" t="s">
        <v>96</v>
      </c>
      <c r="AT46" s="79">
        <v>44151</v>
      </c>
      <c r="AU46" s="282" t="s">
        <v>297</v>
      </c>
      <c r="AV46" s="60"/>
      <c r="AW46" s="79"/>
      <c r="AX46" s="300"/>
      <c r="AY46" s="282"/>
      <c r="AZ46" s="301"/>
      <c r="BA46" s="301"/>
      <c r="BB46" s="300"/>
      <c r="BC46" s="79"/>
      <c r="BD46" s="282"/>
      <c r="BE46" s="300"/>
      <c r="BF46" s="300"/>
      <c r="BG46" s="60"/>
      <c r="BH46" s="79"/>
      <c r="BI46" s="300"/>
      <c r="BJ46" s="282"/>
      <c r="BK46" s="300"/>
      <c r="BL46" s="300"/>
      <c r="BM46" s="372" t="s">
        <v>98</v>
      </c>
      <c r="BN46" s="79">
        <v>44151</v>
      </c>
      <c r="BO46" s="363"/>
      <c r="BP46" s="372" t="s">
        <v>99</v>
      </c>
      <c r="BQ46" s="372" t="s">
        <v>99</v>
      </c>
      <c r="BR46" s="60" t="s">
        <v>231</v>
      </c>
      <c r="BS46" s="369"/>
      <c r="BT46" s="370"/>
      <c r="BU46" s="370"/>
    </row>
    <row r="47" s="2" customFormat="1" ht="63.75" customHeight="1" spans="1:73">
      <c r="A47" s="59">
        <v>39</v>
      </c>
      <c r="B47" s="60">
        <v>2020</v>
      </c>
      <c r="C47" s="81" t="s">
        <v>297</v>
      </c>
      <c r="D47" s="79">
        <v>44155</v>
      </c>
      <c r="E47" s="61">
        <v>39</v>
      </c>
      <c r="F47" s="60"/>
      <c r="G47" s="62" t="s">
        <v>313</v>
      </c>
      <c r="H47" s="63"/>
      <c r="I47" s="99" t="s">
        <v>314</v>
      </c>
      <c r="J47" s="125" t="s">
        <v>315</v>
      </c>
      <c r="K47" s="63"/>
      <c r="L47" s="127" t="s">
        <v>109</v>
      </c>
      <c r="M47" s="126" t="s">
        <v>316</v>
      </c>
      <c r="N47" s="127"/>
      <c r="O47" s="127" t="s">
        <v>317</v>
      </c>
      <c r="P47" s="62"/>
      <c r="Q47" s="181" t="s">
        <v>126</v>
      </c>
      <c r="R47" s="91"/>
      <c r="S47" s="178" t="str">
        <f t="shared" si="0"/>
        <v/>
      </c>
      <c r="T47" s="91"/>
      <c r="U47" s="91"/>
      <c r="V47" s="179" t="str">
        <f t="shared" si="1"/>
        <v/>
      </c>
      <c r="W47" s="91"/>
      <c r="X47" s="91"/>
      <c r="Y47" s="91"/>
      <c r="Z47" s="91"/>
      <c r="AA47" s="200" t="str">
        <f t="shared" si="2"/>
        <v>0</v>
      </c>
      <c r="AB47" s="91"/>
      <c r="AC47" s="91"/>
      <c r="AD47" s="200" t="str">
        <f t="shared" si="3"/>
        <v>0</v>
      </c>
      <c r="AE47" s="91"/>
      <c r="AF47" s="91"/>
      <c r="AG47" s="82">
        <v>432</v>
      </c>
      <c r="AH47" s="82" t="s">
        <v>180</v>
      </c>
      <c r="AI47" s="230" t="s">
        <v>284</v>
      </c>
      <c r="AJ47" s="60"/>
      <c r="AK47" s="60" t="s">
        <v>96</v>
      </c>
      <c r="AL47" s="60"/>
      <c r="AM47" s="60"/>
      <c r="AN47" s="145" t="s">
        <v>41</v>
      </c>
      <c r="AO47" s="125" t="s">
        <v>318</v>
      </c>
      <c r="AP47" s="60"/>
      <c r="AQ47" s="60"/>
      <c r="AR47" s="60"/>
      <c r="AS47" s="60" t="s">
        <v>96</v>
      </c>
      <c r="AT47" s="79">
        <v>44155</v>
      </c>
      <c r="AU47" s="282" t="s">
        <v>297</v>
      </c>
      <c r="AV47" s="60"/>
      <c r="AW47" s="79"/>
      <c r="AX47" s="300"/>
      <c r="AY47" s="282"/>
      <c r="AZ47" s="300"/>
      <c r="BA47" s="301"/>
      <c r="BB47" s="300"/>
      <c r="BC47" s="79"/>
      <c r="BD47" s="282"/>
      <c r="BE47" s="300"/>
      <c r="BF47" s="300"/>
      <c r="BG47" s="60"/>
      <c r="BH47" s="79"/>
      <c r="BI47" s="300"/>
      <c r="BJ47" s="282"/>
      <c r="BK47" s="300"/>
      <c r="BL47" s="300"/>
      <c r="BM47" s="372" t="s">
        <v>98</v>
      </c>
      <c r="BN47" s="79">
        <v>44155</v>
      </c>
      <c r="BO47" s="363"/>
      <c r="BP47" s="372" t="s">
        <v>99</v>
      </c>
      <c r="BQ47" s="372" t="s">
        <v>99</v>
      </c>
      <c r="BR47" s="60" t="s">
        <v>231</v>
      </c>
      <c r="BS47" s="369"/>
      <c r="BT47" s="370"/>
      <c r="BU47" s="370"/>
    </row>
    <row r="48" s="2" customFormat="1" ht="75.75" customHeight="1" spans="1:73">
      <c r="A48" s="59">
        <v>40</v>
      </c>
      <c r="B48" s="60">
        <v>2020</v>
      </c>
      <c r="C48" s="81" t="s">
        <v>297</v>
      </c>
      <c r="D48" s="79">
        <v>44155</v>
      </c>
      <c r="E48" s="61">
        <v>40</v>
      </c>
      <c r="F48" s="60"/>
      <c r="G48" s="62" t="s">
        <v>319</v>
      </c>
      <c r="H48" s="63"/>
      <c r="I48" s="125" t="s">
        <v>320</v>
      </c>
      <c r="J48" s="125" t="s">
        <v>315</v>
      </c>
      <c r="K48" s="63"/>
      <c r="L48" s="127" t="s">
        <v>109</v>
      </c>
      <c r="M48" s="126" t="s">
        <v>321</v>
      </c>
      <c r="N48" s="127"/>
      <c r="O48" s="127" t="s">
        <v>322</v>
      </c>
      <c r="P48" s="62"/>
      <c r="Q48" s="181" t="s">
        <v>126</v>
      </c>
      <c r="R48" s="91"/>
      <c r="S48" s="178" t="str">
        <f t="shared" si="0"/>
        <v/>
      </c>
      <c r="T48" s="91"/>
      <c r="U48" s="91"/>
      <c r="V48" s="179" t="str">
        <f t="shared" si="1"/>
        <v/>
      </c>
      <c r="W48" s="91"/>
      <c r="X48" s="91"/>
      <c r="Y48" s="91"/>
      <c r="Z48" s="91"/>
      <c r="AA48" s="200" t="str">
        <f t="shared" si="2"/>
        <v>0</v>
      </c>
      <c r="AB48" s="91"/>
      <c r="AC48" s="91"/>
      <c r="AD48" s="200" t="str">
        <f t="shared" si="3"/>
        <v>0</v>
      </c>
      <c r="AE48" s="91"/>
      <c r="AF48" s="91"/>
      <c r="AG48" s="82">
        <v>432</v>
      </c>
      <c r="AH48" s="82" t="s">
        <v>180</v>
      </c>
      <c r="AI48" s="230" t="s">
        <v>284</v>
      </c>
      <c r="AJ48" s="60"/>
      <c r="AK48" s="60" t="s">
        <v>96</v>
      </c>
      <c r="AL48" s="60"/>
      <c r="AM48" s="60"/>
      <c r="AN48" s="145" t="s">
        <v>41</v>
      </c>
      <c r="AO48" s="125" t="s">
        <v>323</v>
      </c>
      <c r="AP48" s="60"/>
      <c r="AQ48" s="60"/>
      <c r="AR48" s="60"/>
      <c r="AS48" s="60" t="s">
        <v>96</v>
      </c>
      <c r="AT48" s="79">
        <v>44155</v>
      </c>
      <c r="AU48" s="282" t="s">
        <v>297</v>
      </c>
      <c r="AV48" s="60"/>
      <c r="AW48" s="79"/>
      <c r="AX48" s="300"/>
      <c r="AY48" s="282"/>
      <c r="AZ48" s="300"/>
      <c r="BA48" s="301"/>
      <c r="BB48" s="300"/>
      <c r="BC48" s="79"/>
      <c r="BD48" s="282"/>
      <c r="BE48" s="300"/>
      <c r="BF48" s="300"/>
      <c r="BG48" s="60"/>
      <c r="BH48" s="79"/>
      <c r="BI48" s="300"/>
      <c r="BJ48" s="282"/>
      <c r="BK48" s="300"/>
      <c r="BL48" s="300"/>
      <c r="BM48" s="372" t="s">
        <v>98</v>
      </c>
      <c r="BN48" s="79">
        <v>44155</v>
      </c>
      <c r="BO48" s="363"/>
      <c r="BP48" s="372" t="s">
        <v>99</v>
      </c>
      <c r="BQ48" s="372" t="s">
        <v>99</v>
      </c>
      <c r="BR48" s="60" t="s">
        <v>231</v>
      </c>
      <c r="BS48" s="369"/>
      <c r="BT48" s="370"/>
      <c r="BU48" s="370"/>
    </row>
    <row r="49" s="2" customFormat="1" ht="84.75" customHeight="1" spans="1:73">
      <c r="A49" s="59">
        <v>41</v>
      </c>
      <c r="B49" s="60">
        <v>2020</v>
      </c>
      <c r="C49" s="81" t="s">
        <v>324</v>
      </c>
      <c r="D49" s="79">
        <v>44180</v>
      </c>
      <c r="E49" s="61">
        <v>41</v>
      </c>
      <c r="F49" s="60"/>
      <c r="G49" s="62"/>
      <c r="H49" s="63"/>
      <c r="I49" s="125" t="s">
        <v>325</v>
      </c>
      <c r="J49" s="125"/>
      <c r="K49" s="63"/>
      <c r="L49" s="127" t="s">
        <v>326</v>
      </c>
      <c r="M49" s="126" t="s">
        <v>327</v>
      </c>
      <c r="N49" s="127"/>
      <c r="O49" s="127" t="s">
        <v>328</v>
      </c>
      <c r="P49" s="62"/>
      <c r="Q49" s="181" t="s">
        <v>126</v>
      </c>
      <c r="R49" s="62"/>
      <c r="S49" s="178" t="str">
        <f t="shared" si="0"/>
        <v/>
      </c>
      <c r="T49" s="62"/>
      <c r="U49" s="62"/>
      <c r="V49" s="179" t="str">
        <f>IF(W49="X",1,IF(X49="X",2,IF(Y49="X",3,IF(Z49="X",4,""))))</f>
        <v/>
      </c>
      <c r="W49" s="62"/>
      <c r="X49" s="62"/>
      <c r="Y49" s="62"/>
      <c r="Z49" s="62"/>
      <c r="AA49" s="200" t="str">
        <f t="shared" si="2"/>
        <v>0</v>
      </c>
      <c r="AB49" s="62"/>
      <c r="AC49" s="62"/>
      <c r="AD49" s="200" t="str">
        <f t="shared" si="3"/>
        <v>0</v>
      </c>
      <c r="AE49" s="62"/>
      <c r="AF49" s="62"/>
      <c r="AG49" s="60">
        <v>432</v>
      </c>
      <c r="AH49" s="60" t="s">
        <v>329</v>
      </c>
      <c r="AI49" s="230" t="s">
        <v>181</v>
      </c>
      <c r="AJ49" s="60"/>
      <c r="AK49" s="60" t="s">
        <v>96</v>
      </c>
      <c r="AL49" s="60"/>
      <c r="AM49" s="60"/>
      <c r="AN49" s="145" t="s">
        <v>41</v>
      </c>
      <c r="AO49" s="125" t="s">
        <v>330</v>
      </c>
      <c r="AP49" s="60"/>
      <c r="AQ49" s="60"/>
      <c r="AR49" s="60"/>
      <c r="AS49" s="60" t="s">
        <v>96</v>
      </c>
      <c r="AT49" s="79">
        <v>44180</v>
      </c>
      <c r="AU49" s="282" t="s">
        <v>324</v>
      </c>
      <c r="AV49" s="60"/>
      <c r="AW49" s="79"/>
      <c r="AX49" s="300"/>
      <c r="AY49" s="282"/>
      <c r="AZ49" s="300"/>
      <c r="BA49" s="300"/>
      <c r="BB49" s="300"/>
      <c r="BC49" s="79"/>
      <c r="BD49" s="282"/>
      <c r="BE49" s="300"/>
      <c r="BF49" s="300"/>
      <c r="BG49" s="60"/>
      <c r="BH49" s="79"/>
      <c r="BI49" s="300"/>
      <c r="BJ49" s="282"/>
      <c r="BK49" s="300"/>
      <c r="BL49" s="300"/>
      <c r="BM49" s="60" t="s">
        <v>98</v>
      </c>
      <c r="BN49" s="299">
        <v>44180</v>
      </c>
      <c r="BO49" s="363"/>
      <c r="BP49" s="60" t="s">
        <v>99</v>
      </c>
      <c r="BQ49" s="145" t="s">
        <v>99</v>
      </c>
      <c r="BR49" s="60" t="s">
        <v>245</v>
      </c>
      <c r="BS49" s="369"/>
      <c r="BT49" s="370"/>
      <c r="BU49" s="370"/>
    </row>
  </sheetData>
  <mergeCells count="78">
    <mergeCell ref="E1:F1"/>
    <mergeCell ref="G1:P1"/>
    <mergeCell ref="R1:Z1"/>
    <mergeCell ref="AB1:AF1"/>
    <mergeCell ref="AG1:AR1"/>
    <mergeCell ref="AS1:BL1"/>
    <mergeCell ref="T2:U2"/>
    <mergeCell ref="W2:Z2"/>
    <mergeCell ref="AB2:AC2"/>
    <mergeCell ref="AE2:AF2"/>
    <mergeCell ref="AJ2:AO2"/>
    <mergeCell ref="AL3:AO3"/>
    <mergeCell ref="AM4:AN4"/>
    <mergeCell ref="A1:A6"/>
    <mergeCell ref="B1:B6"/>
    <mergeCell ref="C1:C6"/>
    <mergeCell ref="D1:D6"/>
    <mergeCell ref="E2:E6"/>
    <mergeCell ref="F2:F5"/>
    <mergeCell ref="G2:G6"/>
    <mergeCell ref="H2:H6"/>
    <mergeCell ref="I2:I6"/>
    <mergeCell ref="J2:J6"/>
    <mergeCell ref="K2:K6"/>
    <mergeCell ref="L2:L6"/>
    <mergeCell ref="M2:M6"/>
    <mergeCell ref="N2:N6"/>
    <mergeCell ref="O2:O6"/>
    <mergeCell ref="P2:P6"/>
    <mergeCell ref="Q1:Q6"/>
    <mergeCell ref="R2:R6"/>
    <mergeCell ref="T3:T4"/>
    <mergeCell ref="T5:T6"/>
    <mergeCell ref="U3:U4"/>
    <mergeCell ref="U5:U6"/>
    <mergeCell ref="W3:W4"/>
    <mergeCell ref="W5:W6"/>
    <mergeCell ref="X3:X4"/>
    <mergeCell ref="X5:X6"/>
    <mergeCell ref="Y3:Y4"/>
    <mergeCell ref="Y5:Y6"/>
    <mergeCell ref="Z3:Z4"/>
    <mergeCell ref="Z5:Z6"/>
    <mergeCell ref="AB3:AB4"/>
    <mergeCell ref="AB5:AB6"/>
    <mergeCell ref="AC3:AC4"/>
    <mergeCell ref="AC5:AC6"/>
    <mergeCell ref="AE3:AE4"/>
    <mergeCell ref="AE5:AE6"/>
    <mergeCell ref="AF3:AF4"/>
    <mergeCell ref="AF5:AF6"/>
    <mergeCell ref="AG2:AG6"/>
    <mergeCell ref="AH2:AH6"/>
    <mergeCell ref="AI2:AI6"/>
    <mergeCell ref="AT5:AT6"/>
    <mergeCell ref="AU5:AU6"/>
    <mergeCell ref="AW5:AW6"/>
    <mergeCell ref="AY5:AY6"/>
    <mergeCell ref="AZ5:AZ6"/>
    <mergeCell ref="BA5:BA6"/>
    <mergeCell ref="BC5:BC6"/>
    <mergeCell ref="BD5:BD6"/>
    <mergeCell ref="BH5:BH6"/>
    <mergeCell ref="BJ5:BJ6"/>
    <mergeCell ref="BM5:BM6"/>
    <mergeCell ref="BN5:BN6"/>
    <mergeCell ref="BO5:BO6"/>
    <mergeCell ref="BP1:BP6"/>
    <mergeCell ref="BQ1:BQ6"/>
    <mergeCell ref="BR1:BR6"/>
    <mergeCell ref="BS1:BS6"/>
    <mergeCell ref="AJ3:AK4"/>
    <mergeCell ref="BG2:BL4"/>
    <mergeCell ref="AP2:AR4"/>
    <mergeCell ref="AS2:AU4"/>
    <mergeCell ref="AV2:BA4"/>
    <mergeCell ref="BB2:BF4"/>
    <mergeCell ref="BM1:BO4"/>
  </mergeCells>
  <conditionalFormatting sqref="BO27">
    <cfRule type="colorScale" priority="14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28">
    <cfRule type="colorScale" priority="21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29">
    <cfRule type="colorScale" priority="20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30">
    <cfRule type="colorScale" priority="18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31">
    <cfRule type="colorScale" priority="17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32">
    <cfRule type="colorScale" priority="16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33">
    <cfRule type="colorScale" priority="15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37">
    <cfRule type="colorScale" priority="13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38">
    <cfRule type="colorScale" priority="12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39">
    <cfRule type="colorScale" priority="11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E40">
    <cfRule type="containsText" dxfId="0" priority="9" operator="between" text="ABIERTO">
      <formula>NOT(ISERROR(SEARCH("ABIERTO",E40)))</formula>
    </cfRule>
    <cfRule type="containsText" dxfId="1" priority="10" operator="between" text="CLAUSURADO">
      <formula>NOT(ISERROR(SEARCH("CLAUSURADO",E40)))</formula>
    </cfRule>
  </conditionalFormatting>
  <conditionalFormatting sqref="BD40">
    <cfRule type="cellIs" dxfId="2" priority="4" operator="greaterThan">
      <formula>25</formula>
    </cfRule>
  </conditionalFormatting>
  <conditionalFormatting sqref="BO45">
    <cfRule type="colorScale" priority="3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46">
    <cfRule type="colorScale" priority="2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48">
    <cfRule type="colorScale" priority="1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BO1:BO7">
    <cfRule type="cellIs" dxfId="2" priority="80" operator="greaterThan">
      <formula>30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18;K41;K43:K49;K9:K14;H41;H43:H49;H16:H18;H20:H33;H35:H39;K20:K33;K35:K39;H9:H14">
    <cfRule type="cellIs" dxfId="3" priority="348" operator="equal">
      <formula>3</formula>
    </cfRule>
    <cfRule type="cellIs" dxfId="4" priority="349" operator="equal">
      <formula>2</formula>
    </cfRule>
    <cfRule type="cellIs" dxfId="3" priority="350" operator="greaterThan">
      <formula>3</formula>
    </cfRule>
  </conditionalFormatting>
  <conditionalFormatting sqref="BO16:BO18;BO49;BO20:BO26;BO47;BO40:BO41;BO43:BO44;BO35:BO36;BO9:BO14">
    <cfRule type="colorScale" priority="79">
      <colorScale>
        <cfvo type="num" val="1"/>
        <cfvo type="num" val="18"/>
        <cfvo type="num" val="29"/>
        <color theme="6"/>
        <color rgb="FFFFEB84"/>
        <color rgb="FFFF0000"/>
      </colorScale>
    </cfRule>
  </conditionalFormatting>
  <conditionalFormatting sqref="K40:L40;H40">
    <cfRule type="cellIs" dxfId="5" priority="5" operator="equal">
      <formula>1</formula>
    </cfRule>
    <cfRule type="cellIs" dxfId="3" priority="6" operator="equal">
      <formula>3</formula>
    </cfRule>
    <cfRule type="cellIs" dxfId="4" priority="7" operator="equal">
      <formula>2</formula>
    </cfRule>
    <cfRule type="cellIs" dxfId="3" priority="8" operator="greaterThan">
      <formula>3</formula>
    </cfRule>
  </conditionalFormatting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LIBRO DIARIO UDCMCL2020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vvinachi;kacosta</dc:creator>
  <cp:keywords>LIBRO DIARIO</cp:keywords>
  <cp:lastModifiedBy>bherrera</cp:lastModifiedBy>
  <dcterms:created xsi:type="dcterms:W3CDTF">2014-09-03T16:36:00Z</dcterms:created>
  <cp:lastPrinted>2019-05-13T17:49:00Z</cp:lastPrinted>
  <dcterms:modified xsi:type="dcterms:W3CDTF">2020-12-24T21:34:04Z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3082-11.2.0.9665</vt:lpwstr>
  </property>
</Properties>
</file>