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mdh-my.sharepoint.com/personal/dsp14001_student_mdh_se/Documents/-=MDH=--KajviLP/CEL406 - Sensorteknik/Git/polyethylene_sensor/images/"/>
    </mc:Choice>
  </mc:AlternateContent>
  <xr:revisionPtr revIDLastSave="293" documentId="8_{5AE53545-4857-4534-95A2-F3600ED7A3A1}" xr6:coauthVersionLast="43" xr6:coauthVersionMax="43" xr10:uidLastSave="{3410B995-0B78-47B8-B02C-10D089FF59A0}"/>
  <bookViews>
    <workbookView xWindow="-108" yWindow="-108" windowWidth="23256" windowHeight="12576" xr2:uid="{01CC09AA-9B78-4861-817F-3BC8A08CF39D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5" i="1" l="1"/>
  <c r="O25" i="1"/>
  <c r="P25" i="1"/>
  <c r="P28" i="1" s="1"/>
  <c r="Q25" i="1"/>
  <c r="Q28" i="1" s="1"/>
  <c r="R25" i="1"/>
  <c r="S25" i="1"/>
  <c r="T25" i="1"/>
  <c r="U25" i="1"/>
  <c r="V25" i="1"/>
  <c r="W25" i="1"/>
  <c r="N26" i="1"/>
  <c r="N27" i="1" s="1"/>
  <c r="O26" i="1"/>
  <c r="O27" i="1" s="1"/>
  <c r="P26" i="1"/>
  <c r="Q26" i="1"/>
  <c r="R26" i="1"/>
  <c r="S26" i="1"/>
  <c r="T26" i="1"/>
  <c r="U26" i="1"/>
  <c r="V26" i="1"/>
  <c r="V28" i="1" s="1"/>
  <c r="W26" i="1"/>
  <c r="W27" i="1" s="1"/>
  <c r="R27" i="1"/>
  <c r="S27" i="1"/>
  <c r="T27" i="1"/>
  <c r="U27" i="1"/>
  <c r="V27" i="1"/>
  <c r="R28" i="1"/>
  <c r="S28" i="1"/>
  <c r="T28" i="1"/>
  <c r="U28" i="1"/>
  <c r="M26" i="1"/>
  <c r="M25" i="1"/>
  <c r="M27" i="1" s="1"/>
  <c r="M6" i="1"/>
  <c r="M9" i="1" s="1"/>
  <c r="N7" i="1"/>
  <c r="O7" i="1"/>
  <c r="P7" i="1"/>
  <c r="Q7" i="1"/>
  <c r="R7" i="1"/>
  <c r="S7" i="1"/>
  <c r="T7" i="1"/>
  <c r="U7" i="1"/>
  <c r="V7" i="1"/>
  <c r="W7" i="1"/>
  <c r="N6" i="1"/>
  <c r="O6" i="1"/>
  <c r="P6" i="1"/>
  <c r="Q6" i="1"/>
  <c r="R6" i="1"/>
  <c r="S6" i="1"/>
  <c r="T6" i="1"/>
  <c r="U6" i="1"/>
  <c r="V6" i="1"/>
  <c r="W6" i="1"/>
  <c r="M7" i="1"/>
  <c r="S9" i="1"/>
  <c r="W28" i="1" l="1"/>
  <c r="O28" i="1"/>
  <c r="Q27" i="1"/>
  <c r="P27" i="1"/>
  <c r="N28" i="1"/>
  <c r="M28" i="1"/>
  <c r="U8" i="1"/>
  <c r="P8" i="1"/>
  <c r="R8" i="1"/>
  <c r="Q9" i="1"/>
  <c r="O9" i="1"/>
  <c r="W9" i="1"/>
  <c r="P9" i="1"/>
  <c r="N9" i="1"/>
  <c r="W8" i="1"/>
  <c r="T8" i="1"/>
  <c r="V9" i="1"/>
  <c r="S8" i="1"/>
  <c r="U9" i="1"/>
  <c r="Q8" i="1"/>
  <c r="V8" i="1"/>
  <c r="O8" i="1"/>
  <c r="R9" i="1"/>
  <c r="M8" i="1"/>
  <c r="T9" i="1"/>
  <c r="N8" i="1"/>
</calcChain>
</file>

<file path=xl/sharedStrings.xml><?xml version="1.0" encoding="utf-8"?>
<sst xmlns="http://schemas.openxmlformats.org/spreadsheetml/2006/main" count="14" uniqueCount="10">
  <si>
    <t>Tejp Isolerad</t>
  </si>
  <si>
    <t>tryck</t>
  </si>
  <si>
    <t>släpp</t>
  </si>
  <si>
    <t>Medel</t>
  </si>
  <si>
    <t>STD</t>
  </si>
  <si>
    <t>Tryck</t>
  </si>
  <si>
    <t>Släpp</t>
  </si>
  <si>
    <t>Mean+std</t>
  </si>
  <si>
    <t>Mean-std</t>
  </si>
  <si>
    <t>Oisolerad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</si>
</sst>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Tape shielded - foam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Blad1!$L$6</c:f>
              <c:strCache>
                <c:ptCount val="1"/>
                <c:pt idx="0">
                  <c:v>Medel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Blad1!$M$6:$W$6</c:f>
              <c:numCache>
                <c:formatCode>General</c:formatCode>
                <c:ptCount val="11"/>
                <c:pt idx="0">
                  <c:v>162.10526315789474</c:v>
                </c:pt>
                <c:pt idx="1">
                  <c:v>347.10526315789474</c:v>
                </c:pt>
                <c:pt idx="2">
                  <c:v>366.84210526315792</c:v>
                </c:pt>
                <c:pt idx="3">
                  <c:v>383.42105263157896</c:v>
                </c:pt>
                <c:pt idx="4">
                  <c:v>385</c:v>
                </c:pt>
                <c:pt idx="5">
                  <c:v>396.84210526315792</c:v>
                </c:pt>
                <c:pt idx="6">
                  <c:v>101.05263157894737</c:v>
                </c:pt>
                <c:pt idx="7">
                  <c:v>129.89473684210526</c:v>
                </c:pt>
                <c:pt idx="8">
                  <c:v>148.68421052631578</c:v>
                </c:pt>
                <c:pt idx="9">
                  <c:v>158.68421052631578</c:v>
                </c:pt>
                <c:pt idx="10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7-42C1-8012-04E70B15F087}"/>
            </c:ext>
          </c:extLst>
        </c:ser>
        <c:ser>
          <c:idx val="1"/>
          <c:order val="1"/>
          <c:tx>
            <c:strRef>
              <c:f>Blad1!$L$7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Blad1!$M$7:$W$7</c:f>
              <c:numCache>
                <c:formatCode>General</c:formatCode>
                <c:ptCount val="11"/>
                <c:pt idx="0">
                  <c:v>6.935374193558582</c:v>
                </c:pt>
                <c:pt idx="1">
                  <c:v>62.189579992544679</c:v>
                </c:pt>
                <c:pt idx="2">
                  <c:v>53.857077485894543</c:v>
                </c:pt>
                <c:pt idx="3">
                  <c:v>57.71223227692694</c:v>
                </c:pt>
                <c:pt idx="4">
                  <c:v>57.033128774228913</c:v>
                </c:pt>
                <c:pt idx="5">
                  <c:v>53.985865596566448</c:v>
                </c:pt>
                <c:pt idx="6">
                  <c:v>3.5664125175887929</c:v>
                </c:pt>
                <c:pt idx="7">
                  <c:v>10.284263798218378</c:v>
                </c:pt>
                <c:pt idx="8">
                  <c:v>13.106625260950819</c:v>
                </c:pt>
                <c:pt idx="9">
                  <c:v>10.908980151838959</c:v>
                </c:pt>
                <c:pt idx="10">
                  <c:v>9.7182531580755001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27-42C1-8012-04E70B15F087}"/>
            </c:ext>
          </c:extLst>
        </c:ser>
        <c:ser>
          <c:idx val="2"/>
          <c:order val="2"/>
          <c:tx>
            <c:strRef>
              <c:f>Blad1!$L$8</c:f>
              <c:strCache>
                <c:ptCount val="1"/>
                <c:pt idx="0">
                  <c:v>Mean+std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Blad1!$M$8:$W$8</c:f>
              <c:numCache>
                <c:formatCode>General</c:formatCode>
                <c:ptCount val="11"/>
                <c:pt idx="0">
                  <c:v>169.04063735145331</c:v>
                </c:pt>
                <c:pt idx="1">
                  <c:v>409.29484315043942</c:v>
                </c:pt>
                <c:pt idx="2">
                  <c:v>420.69918274905245</c:v>
                </c:pt>
                <c:pt idx="3">
                  <c:v>441.13328490850591</c:v>
                </c:pt>
                <c:pt idx="4">
                  <c:v>442.03312877422889</c:v>
                </c:pt>
                <c:pt idx="5">
                  <c:v>450.82797085972436</c:v>
                </c:pt>
                <c:pt idx="6">
                  <c:v>104.61904409653616</c:v>
                </c:pt>
                <c:pt idx="7">
                  <c:v>140.17900064032364</c:v>
                </c:pt>
                <c:pt idx="8">
                  <c:v>161.79083578726659</c:v>
                </c:pt>
                <c:pt idx="9">
                  <c:v>169.59319067815474</c:v>
                </c:pt>
                <c:pt idx="10">
                  <c:v>174.7182531580755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27-42C1-8012-04E70B15F087}"/>
            </c:ext>
          </c:extLst>
        </c:ser>
        <c:ser>
          <c:idx val="3"/>
          <c:order val="3"/>
          <c:tx>
            <c:strRef>
              <c:f>Blad1!$L$9</c:f>
              <c:strCache>
                <c:ptCount val="1"/>
                <c:pt idx="0">
                  <c:v>Mean-std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Blad1!$M$9:$W$9</c:f>
              <c:numCache>
                <c:formatCode>General</c:formatCode>
                <c:ptCount val="11"/>
                <c:pt idx="0">
                  <c:v>155.16988896433617</c:v>
                </c:pt>
                <c:pt idx="1">
                  <c:v>284.91568316535006</c:v>
                </c:pt>
                <c:pt idx="2">
                  <c:v>312.98502777726338</c:v>
                </c:pt>
                <c:pt idx="3">
                  <c:v>325.708820354652</c:v>
                </c:pt>
                <c:pt idx="4">
                  <c:v>327.96687122577111</c:v>
                </c:pt>
                <c:pt idx="5">
                  <c:v>342.85623966659148</c:v>
                </c:pt>
                <c:pt idx="6">
                  <c:v>97.486219061358582</c:v>
                </c:pt>
                <c:pt idx="7">
                  <c:v>119.61047304388688</c:v>
                </c:pt>
                <c:pt idx="8">
                  <c:v>135.57758526536497</c:v>
                </c:pt>
                <c:pt idx="9">
                  <c:v>147.77523037447682</c:v>
                </c:pt>
                <c:pt idx="10">
                  <c:v>155.2817468419245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27-42C1-8012-04E70B15F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035112"/>
        <c:axId val="387387968"/>
      </c:lineChart>
      <c:catAx>
        <c:axId val="557035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87387968"/>
        <c:crosses val="autoZero"/>
        <c:auto val="1"/>
        <c:lblAlgn val="ctr"/>
        <c:lblOffset val="100"/>
        <c:noMultiLvlLbl val="0"/>
      </c:catAx>
      <c:valAx>
        <c:axId val="38738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57035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Unshielded-foam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Blad1!$L$25</c:f>
              <c:strCache>
                <c:ptCount val="1"/>
                <c:pt idx="0">
                  <c:v>Medel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Blad1!$M$25:$W$25</c:f>
              <c:numCache>
                <c:formatCode>General</c:formatCode>
                <c:ptCount val="11"/>
                <c:pt idx="0">
                  <c:v>407.05882352941177</c:v>
                </c:pt>
                <c:pt idx="1">
                  <c:v>559.11764705882354</c:v>
                </c:pt>
                <c:pt idx="2">
                  <c:v>577.64705882352939</c:v>
                </c:pt>
                <c:pt idx="3">
                  <c:v>592.05882352941171</c:v>
                </c:pt>
                <c:pt idx="4">
                  <c:v>594.11764705882354</c:v>
                </c:pt>
                <c:pt idx="5">
                  <c:v>601.17647058823525</c:v>
                </c:pt>
                <c:pt idx="6">
                  <c:v>366.1764705882353</c:v>
                </c:pt>
                <c:pt idx="7">
                  <c:v>380.58823529411762</c:v>
                </c:pt>
                <c:pt idx="8">
                  <c:v>392.64705882352939</c:v>
                </c:pt>
                <c:pt idx="9">
                  <c:v>402.94117647058823</c:v>
                </c:pt>
                <c:pt idx="10">
                  <c:v>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69-4386-BA3D-A932624FA581}"/>
            </c:ext>
          </c:extLst>
        </c:ser>
        <c:ser>
          <c:idx val="1"/>
          <c:order val="1"/>
          <c:tx>
            <c:strRef>
              <c:f>Blad1!$L$26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Blad1!$M$26:$W$26</c:f>
              <c:numCache>
                <c:formatCode>General</c:formatCode>
                <c:ptCount val="11"/>
                <c:pt idx="0">
                  <c:v>30.97674649683875</c:v>
                </c:pt>
                <c:pt idx="1">
                  <c:v>50.628404024990232</c:v>
                </c:pt>
                <c:pt idx="2">
                  <c:v>52.354490228239484</c:v>
                </c:pt>
                <c:pt idx="3">
                  <c:v>49.908003601921529</c:v>
                </c:pt>
                <c:pt idx="4">
                  <c:v>50.751702376547399</c:v>
                </c:pt>
                <c:pt idx="5">
                  <c:v>52.18744496298612</c:v>
                </c:pt>
                <c:pt idx="6">
                  <c:v>24.592263250150562</c:v>
                </c:pt>
                <c:pt idx="7">
                  <c:v>20.757705868933986</c:v>
                </c:pt>
                <c:pt idx="8">
                  <c:v>26.6995814023146</c:v>
                </c:pt>
                <c:pt idx="9">
                  <c:v>25.681877336546325</c:v>
                </c:pt>
                <c:pt idx="10">
                  <c:v>26.220221204253789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69-4386-BA3D-A932624FA581}"/>
            </c:ext>
          </c:extLst>
        </c:ser>
        <c:ser>
          <c:idx val="2"/>
          <c:order val="2"/>
          <c:tx>
            <c:strRef>
              <c:f>Blad1!$L$27</c:f>
              <c:strCache>
                <c:ptCount val="1"/>
                <c:pt idx="0">
                  <c:v>Mean+std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Blad1!$M$27:$W$27</c:f>
              <c:numCache>
                <c:formatCode>General</c:formatCode>
                <c:ptCount val="11"/>
                <c:pt idx="0">
                  <c:v>438.03557002625053</c:v>
                </c:pt>
                <c:pt idx="1">
                  <c:v>609.74605108381377</c:v>
                </c:pt>
                <c:pt idx="2">
                  <c:v>630.00154905176885</c:v>
                </c:pt>
                <c:pt idx="3">
                  <c:v>641.96682713133328</c:v>
                </c:pt>
                <c:pt idx="4">
                  <c:v>644.86934943537096</c:v>
                </c:pt>
                <c:pt idx="5">
                  <c:v>653.36391555122134</c:v>
                </c:pt>
                <c:pt idx="6">
                  <c:v>390.76873383838586</c:v>
                </c:pt>
                <c:pt idx="7">
                  <c:v>401.34594116305163</c:v>
                </c:pt>
                <c:pt idx="8">
                  <c:v>419.346640225844</c:v>
                </c:pt>
                <c:pt idx="9">
                  <c:v>428.62305380713457</c:v>
                </c:pt>
                <c:pt idx="10">
                  <c:v>436.22022120425379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69-4386-BA3D-A932624FA581}"/>
            </c:ext>
          </c:extLst>
        </c:ser>
        <c:ser>
          <c:idx val="3"/>
          <c:order val="3"/>
          <c:tx>
            <c:strRef>
              <c:f>Blad1!$L$28</c:f>
              <c:strCache>
                <c:ptCount val="1"/>
                <c:pt idx="0">
                  <c:v>Mean-std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Blad1!$M$28:$W$28</c:f>
              <c:numCache>
                <c:formatCode>General</c:formatCode>
                <c:ptCount val="11"/>
                <c:pt idx="0">
                  <c:v>376.08207703257301</c:v>
                </c:pt>
                <c:pt idx="1">
                  <c:v>508.4892430338333</c:v>
                </c:pt>
                <c:pt idx="2">
                  <c:v>525.29256859528994</c:v>
                </c:pt>
                <c:pt idx="3">
                  <c:v>542.15081992749015</c:v>
                </c:pt>
                <c:pt idx="4">
                  <c:v>543.36594468227611</c:v>
                </c:pt>
                <c:pt idx="5">
                  <c:v>548.98902562524916</c:v>
                </c:pt>
                <c:pt idx="6">
                  <c:v>341.58420733808475</c:v>
                </c:pt>
                <c:pt idx="7">
                  <c:v>359.83052942518361</c:v>
                </c:pt>
                <c:pt idx="8">
                  <c:v>365.94747742121478</c:v>
                </c:pt>
                <c:pt idx="9">
                  <c:v>377.2592991340419</c:v>
                </c:pt>
                <c:pt idx="10">
                  <c:v>383.77977879574621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69-4386-BA3D-A932624FA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352000"/>
        <c:axId val="609353312"/>
      </c:lineChart>
      <c:catAx>
        <c:axId val="609352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09353312"/>
        <c:crosses val="autoZero"/>
        <c:auto val="1"/>
        <c:lblAlgn val="ctr"/>
        <c:lblOffset val="100"/>
        <c:noMultiLvlLbl val="0"/>
      </c:catAx>
      <c:valAx>
        <c:axId val="60935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0935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274320</xdr:colOff>
      <xdr:row>2</xdr:row>
      <xdr:rowOff>15240</xdr:rowOff>
    </xdr:from>
    <xdr:to>
      <xdr:col>16</xdr:col>
      <xdr:colOff>480060</xdr:colOff>
      <xdr:row>20</xdr:row>
      <xdr:rowOff>30480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36672309-F25E-403B-A079-8EE13B4FC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495300</xdr:colOff>
      <xdr:row>1</xdr:row>
      <xdr:rowOff>182880</xdr:rowOff>
    </xdr:from>
    <xdr:to>
      <xdr:col>25</xdr:col>
      <xdr:colOff>472440</xdr:colOff>
      <xdr:row>20</xdr:row>
      <xdr:rowOff>15240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BD1605B5-1CE3-45EF-9692-0A2D1928E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C3B6A-AF92-49BD-B9D1-9F0178AA7054}">
  <dimension ref="A1:W43"/>
  <sheetViews>
    <sheetView tabSelected="1" topLeftCell="H1" workbookViewId="0">
      <selection activeCell="L25" sqref="L25:W28"/>
    </sheetView>
  </sheetViews>
  <sheetFormatPr defaultRowHeight="14.4" x14ac:dyDescent="0.3"/>
  <cols>
    <col min="1" max="1" width="11.44140625" style="1" bestFit="1" customWidth="1"/>
    <col min="2" max="11" width="8.88671875" style="1"/>
  </cols>
  <sheetData>
    <row r="1" spans="1:23" ht="15" thickBot="1" x14ac:dyDescent="0.35">
      <c r="A1" s="1" t="s">
        <v>0</v>
      </c>
    </row>
    <row r="2" spans="1:23" ht="15" thickBot="1" x14ac:dyDescent="0.35">
      <c r="A2" s="5" t="s">
        <v>1</v>
      </c>
      <c r="F2" s="5" t="s">
        <v>2</v>
      </c>
    </row>
    <row r="3" spans="1:23" ht="15" thickBot="1" x14ac:dyDescent="0.35">
      <c r="A3" s="2">
        <v>0</v>
      </c>
      <c r="B3" s="3">
        <v>2</v>
      </c>
      <c r="C3" s="3">
        <v>4</v>
      </c>
      <c r="D3" s="3">
        <v>6</v>
      </c>
      <c r="E3" s="3">
        <v>8</v>
      </c>
      <c r="F3" s="2">
        <v>10</v>
      </c>
      <c r="G3" s="3">
        <v>12</v>
      </c>
      <c r="H3" s="3">
        <v>14</v>
      </c>
      <c r="I3" s="3">
        <v>16</v>
      </c>
      <c r="J3" s="3">
        <v>18</v>
      </c>
      <c r="K3" s="4">
        <v>20</v>
      </c>
      <c r="M3" t="s">
        <v>5</v>
      </c>
      <c r="R3" t="s">
        <v>6</v>
      </c>
    </row>
    <row r="4" spans="1:23" x14ac:dyDescent="0.3">
      <c r="A4" s="1">
        <v>150</v>
      </c>
      <c r="B4" s="1">
        <v>350</v>
      </c>
      <c r="C4" s="1">
        <v>385</v>
      </c>
      <c r="D4" s="1">
        <v>370</v>
      </c>
      <c r="E4" s="1">
        <v>425</v>
      </c>
      <c r="F4" s="1">
        <v>400</v>
      </c>
      <c r="G4" s="1">
        <v>100</v>
      </c>
      <c r="H4" s="1">
        <v>125</v>
      </c>
      <c r="I4" s="1">
        <v>145</v>
      </c>
      <c r="J4" s="1">
        <v>150</v>
      </c>
      <c r="K4" s="1">
        <v>150</v>
      </c>
      <c r="M4" s="6">
        <v>0</v>
      </c>
      <c r="N4" s="6">
        <v>2</v>
      </c>
      <c r="O4" s="6">
        <v>4</v>
      </c>
      <c r="P4" s="6">
        <v>6</v>
      </c>
      <c r="Q4" s="6">
        <v>8</v>
      </c>
      <c r="R4">
        <v>10</v>
      </c>
      <c r="S4">
        <v>12</v>
      </c>
      <c r="T4">
        <v>14</v>
      </c>
      <c r="U4">
        <v>16</v>
      </c>
      <c r="V4">
        <v>18</v>
      </c>
      <c r="W4">
        <v>20</v>
      </c>
    </row>
    <row r="5" spans="1:23" x14ac:dyDescent="0.3">
      <c r="A5" s="1">
        <v>150</v>
      </c>
      <c r="B5" s="1">
        <v>275</v>
      </c>
      <c r="C5" s="1">
        <v>300</v>
      </c>
      <c r="D5" s="1">
        <v>290</v>
      </c>
      <c r="E5" s="1">
        <v>310</v>
      </c>
      <c r="F5" s="1">
        <v>290</v>
      </c>
      <c r="G5" s="1">
        <v>100</v>
      </c>
      <c r="H5" s="1">
        <v>145</v>
      </c>
      <c r="I5" s="1">
        <v>175</v>
      </c>
      <c r="J5" s="1">
        <v>175</v>
      </c>
      <c r="K5" s="1">
        <v>180</v>
      </c>
    </row>
    <row r="6" spans="1:23" x14ac:dyDescent="0.3">
      <c r="A6" s="1">
        <v>180</v>
      </c>
      <c r="B6" s="1">
        <v>320</v>
      </c>
      <c r="C6" s="1">
        <v>350</v>
      </c>
      <c r="D6" s="1">
        <v>320</v>
      </c>
      <c r="E6" s="1">
        <v>340</v>
      </c>
      <c r="F6" s="1">
        <v>340</v>
      </c>
      <c r="G6" s="1">
        <v>110</v>
      </c>
      <c r="H6" s="1">
        <v>145</v>
      </c>
      <c r="I6" s="1">
        <v>145</v>
      </c>
      <c r="J6" s="1">
        <v>140</v>
      </c>
      <c r="K6" s="1">
        <v>175</v>
      </c>
      <c r="L6" t="s">
        <v>3</v>
      </c>
      <c r="M6">
        <f>AVERAGE(A4:A22)</f>
        <v>162.10526315789474</v>
      </c>
      <c r="N6">
        <f t="shared" ref="N6:W6" si="0">AVERAGE(B4:B22)</f>
        <v>347.10526315789474</v>
      </c>
      <c r="O6">
        <f t="shared" si="0"/>
        <v>366.84210526315792</v>
      </c>
      <c r="P6">
        <f t="shared" si="0"/>
        <v>383.42105263157896</v>
      </c>
      <c r="Q6">
        <f t="shared" si="0"/>
        <v>385</v>
      </c>
      <c r="R6">
        <f t="shared" si="0"/>
        <v>396.84210526315792</v>
      </c>
      <c r="S6">
        <f t="shared" si="0"/>
        <v>101.05263157894737</v>
      </c>
      <c r="T6">
        <f t="shared" si="0"/>
        <v>129.89473684210526</v>
      </c>
      <c r="U6">
        <f t="shared" si="0"/>
        <v>148.68421052631578</v>
      </c>
      <c r="V6">
        <f t="shared" si="0"/>
        <v>158.68421052631578</v>
      </c>
      <c r="W6">
        <f t="shared" si="0"/>
        <v>165</v>
      </c>
    </row>
    <row r="7" spans="1:23" x14ac:dyDescent="0.3">
      <c r="A7" s="1">
        <v>165</v>
      </c>
      <c r="B7" s="1">
        <v>325</v>
      </c>
      <c r="C7" s="1">
        <v>325</v>
      </c>
      <c r="D7" s="1">
        <v>375</v>
      </c>
      <c r="E7" s="1">
        <v>375</v>
      </c>
      <c r="F7" s="1">
        <v>395</v>
      </c>
      <c r="G7" s="1">
        <v>100</v>
      </c>
      <c r="H7" s="1">
        <v>145</v>
      </c>
      <c r="I7" s="1">
        <v>150</v>
      </c>
      <c r="J7" s="1">
        <v>150</v>
      </c>
      <c r="K7" s="1">
        <v>175</v>
      </c>
      <c r="L7" t="s">
        <v>4</v>
      </c>
      <c r="M7">
        <f>_xlfn.STDEV.S(A4:A22)</f>
        <v>6.935374193558582</v>
      </c>
      <c r="N7">
        <f t="shared" ref="N7:W7" si="1">_xlfn.STDEV.S(B4:B22)</f>
        <v>62.189579992544679</v>
      </c>
      <c r="O7">
        <f t="shared" si="1"/>
        <v>53.857077485894543</v>
      </c>
      <c r="P7">
        <f t="shared" si="1"/>
        <v>57.71223227692694</v>
      </c>
      <c r="Q7">
        <f t="shared" si="1"/>
        <v>57.033128774228913</v>
      </c>
      <c r="R7">
        <f t="shared" si="1"/>
        <v>53.985865596566448</v>
      </c>
      <c r="S7">
        <f t="shared" si="1"/>
        <v>3.5664125175887929</v>
      </c>
      <c r="T7">
        <f t="shared" si="1"/>
        <v>10.284263798218378</v>
      </c>
      <c r="U7">
        <f t="shared" si="1"/>
        <v>13.106625260950819</v>
      </c>
      <c r="V7">
        <f t="shared" si="1"/>
        <v>10.908980151838959</v>
      </c>
      <c r="W7">
        <f t="shared" si="1"/>
        <v>9.7182531580755001</v>
      </c>
    </row>
    <row r="8" spans="1:23" x14ac:dyDescent="0.3">
      <c r="A8" s="1">
        <v>160</v>
      </c>
      <c r="B8" s="1">
        <v>400</v>
      </c>
      <c r="C8" s="1">
        <v>440</v>
      </c>
      <c r="D8" s="1">
        <v>455</v>
      </c>
      <c r="E8" s="1">
        <v>400</v>
      </c>
      <c r="F8" s="1">
        <v>450</v>
      </c>
      <c r="G8" s="1">
        <v>100</v>
      </c>
      <c r="H8" s="1">
        <v>115</v>
      </c>
      <c r="I8" s="1">
        <v>160</v>
      </c>
      <c r="J8" s="1">
        <v>170</v>
      </c>
      <c r="K8" s="1">
        <v>170</v>
      </c>
      <c r="L8" t="s">
        <v>7</v>
      </c>
      <c r="M8">
        <f>M6+M7</f>
        <v>169.04063735145331</v>
      </c>
      <c r="N8">
        <f>N6+N7</f>
        <v>409.29484315043942</v>
      </c>
      <c r="O8">
        <f>O6+O7</f>
        <v>420.69918274905245</v>
      </c>
      <c r="P8">
        <f>P6+P7</f>
        <v>441.13328490850591</v>
      </c>
      <c r="Q8">
        <f>Q6+Q7</f>
        <v>442.03312877422889</v>
      </c>
      <c r="R8">
        <f>R6+R7</f>
        <v>450.82797085972436</v>
      </c>
      <c r="S8">
        <f>S6+S7</f>
        <v>104.61904409653616</v>
      </c>
      <c r="T8">
        <f>T6+T7</f>
        <v>140.17900064032364</v>
      </c>
      <c r="U8">
        <f>U6+U7</f>
        <v>161.79083578726659</v>
      </c>
      <c r="V8">
        <f>V6+V7</f>
        <v>169.59319067815474</v>
      </c>
      <c r="W8">
        <f>W6+W7</f>
        <v>174.7182531580755</v>
      </c>
    </row>
    <row r="9" spans="1:23" x14ac:dyDescent="0.3">
      <c r="A9" s="1">
        <v>165</v>
      </c>
      <c r="B9" s="1">
        <v>440</v>
      </c>
      <c r="C9" s="1">
        <v>430</v>
      </c>
      <c r="D9" s="1">
        <v>430</v>
      </c>
      <c r="E9" s="1">
        <v>460</v>
      </c>
      <c r="F9" s="1">
        <v>440</v>
      </c>
      <c r="G9" s="1">
        <v>100</v>
      </c>
      <c r="H9" s="1">
        <v>140</v>
      </c>
      <c r="I9" s="1">
        <v>155</v>
      </c>
      <c r="J9" s="1">
        <v>175</v>
      </c>
      <c r="K9" s="1">
        <v>175</v>
      </c>
      <c r="L9" t="s">
        <v>8</v>
      </c>
      <c r="M9">
        <f>M6-M7</f>
        <v>155.16988896433617</v>
      </c>
      <c r="N9">
        <f>N6-N7</f>
        <v>284.91568316535006</v>
      </c>
      <c r="O9">
        <f>O6-O7</f>
        <v>312.98502777726338</v>
      </c>
      <c r="P9">
        <f>P6-P7</f>
        <v>325.708820354652</v>
      </c>
      <c r="Q9">
        <f>Q6-Q7</f>
        <v>327.96687122577111</v>
      </c>
      <c r="R9">
        <f>R6-R7</f>
        <v>342.85623966659148</v>
      </c>
      <c r="S9">
        <f>S6-S7</f>
        <v>97.486219061358582</v>
      </c>
      <c r="T9">
        <f>T6-T7</f>
        <v>119.61047304388688</v>
      </c>
      <c r="U9">
        <f>U6-U7</f>
        <v>135.57758526536497</v>
      </c>
      <c r="V9">
        <f>V6-V7</f>
        <v>147.77523037447682</v>
      </c>
      <c r="W9">
        <f>W6-W7</f>
        <v>155.2817468419245</v>
      </c>
    </row>
    <row r="10" spans="1:23" x14ac:dyDescent="0.3">
      <c r="A10" s="1">
        <v>170</v>
      </c>
      <c r="B10" s="1">
        <v>340</v>
      </c>
      <c r="C10" s="1">
        <v>320</v>
      </c>
      <c r="D10" s="1">
        <v>420</v>
      </c>
      <c r="E10" s="1">
        <v>370</v>
      </c>
      <c r="F10" s="1">
        <v>375</v>
      </c>
      <c r="G10" s="1">
        <v>100</v>
      </c>
      <c r="H10" s="1">
        <v>130</v>
      </c>
      <c r="I10" s="1">
        <v>155</v>
      </c>
      <c r="J10" s="1">
        <v>165</v>
      </c>
      <c r="K10" s="1">
        <v>180</v>
      </c>
    </row>
    <row r="11" spans="1:23" x14ac:dyDescent="0.3">
      <c r="A11" s="1">
        <v>170</v>
      </c>
      <c r="B11" s="1">
        <v>460</v>
      </c>
      <c r="C11" s="1">
        <v>425</v>
      </c>
      <c r="D11" s="1">
        <v>425</v>
      </c>
      <c r="E11" s="1">
        <v>460</v>
      </c>
      <c r="F11" s="1">
        <v>480</v>
      </c>
      <c r="G11" s="1">
        <v>110</v>
      </c>
      <c r="H11" s="1">
        <v>120</v>
      </c>
      <c r="I11" s="1">
        <v>150</v>
      </c>
      <c r="J11" s="1">
        <v>150</v>
      </c>
      <c r="K11" s="1">
        <v>160</v>
      </c>
    </row>
    <row r="12" spans="1:23" x14ac:dyDescent="0.3">
      <c r="A12" s="1">
        <v>160</v>
      </c>
      <c r="B12" s="1">
        <v>370</v>
      </c>
      <c r="C12" s="1">
        <v>400</v>
      </c>
      <c r="D12" s="1">
        <v>430</v>
      </c>
      <c r="E12" s="1">
        <v>420</v>
      </c>
      <c r="F12" s="1">
        <v>435</v>
      </c>
      <c r="G12" s="1">
        <v>100</v>
      </c>
      <c r="H12" s="1">
        <v>130</v>
      </c>
      <c r="I12" s="1">
        <v>175</v>
      </c>
      <c r="J12" s="1">
        <v>175</v>
      </c>
      <c r="K12" s="1">
        <v>175</v>
      </c>
    </row>
    <row r="13" spans="1:23" x14ac:dyDescent="0.3">
      <c r="A13" s="1">
        <v>165</v>
      </c>
      <c r="B13" s="1">
        <v>325</v>
      </c>
      <c r="C13" s="1">
        <v>350</v>
      </c>
      <c r="D13" s="1">
        <v>440</v>
      </c>
      <c r="E13" s="1">
        <v>445</v>
      </c>
      <c r="F13" s="1">
        <v>425</v>
      </c>
      <c r="G13" s="1">
        <v>100</v>
      </c>
      <c r="H13" s="1">
        <v>130</v>
      </c>
      <c r="I13" s="1">
        <v>150</v>
      </c>
      <c r="J13" s="1">
        <v>150</v>
      </c>
      <c r="K13" s="1">
        <v>150</v>
      </c>
    </row>
    <row r="14" spans="1:23" x14ac:dyDescent="0.3">
      <c r="A14" s="1">
        <v>160</v>
      </c>
      <c r="B14" s="1">
        <v>330</v>
      </c>
      <c r="C14" s="1">
        <v>360</v>
      </c>
      <c r="D14" s="1">
        <v>420</v>
      </c>
      <c r="E14" s="1">
        <v>370</v>
      </c>
      <c r="F14" s="1">
        <v>410</v>
      </c>
      <c r="G14" s="1">
        <v>100</v>
      </c>
      <c r="H14" s="1">
        <v>130</v>
      </c>
      <c r="I14" s="1">
        <v>150</v>
      </c>
      <c r="J14" s="1">
        <v>155</v>
      </c>
      <c r="K14" s="1">
        <v>160</v>
      </c>
    </row>
    <row r="15" spans="1:23" x14ac:dyDescent="0.3">
      <c r="A15" s="1">
        <v>155</v>
      </c>
      <c r="B15" s="1">
        <v>460</v>
      </c>
      <c r="C15" s="1">
        <v>460</v>
      </c>
      <c r="D15" s="1">
        <v>480</v>
      </c>
      <c r="E15" s="1">
        <v>480</v>
      </c>
      <c r="F15" s="1">
        <v>490</v>
      </c>
      <c r="G15" s="1">
        <v>95</v>
      </c>
      <c r="H15" s="1">
        <v>130</v>
      </c>
      <c r="I15" s="1">
        <v>120</v>
      </c>
      <c r="J15" s="1">
        <v>160</v>
      </c>
      <c r="K15" s="1">
        <v>160</v>
      </c>
    </row>
    <row r="16" spans="1:23" x14ac:dyDescent="0.3">
      <c r="A16" s="1">
        <v>160</v>
      </c>
      <c r="B16" s="1">
        <v>430</v>
      </c>
      <c r="C16" s="1">
        <v>415</v>
      </c>
      <c r="D16" s="1">
        <v>440</v>
      </c>
      <c r="E16" s="1">
        <v>445</v>
      </c>
      <c r="F16" s="1">
        <v>445</v>
      </c>
      <c r="G16" s="1">
        <v>100</v>
      </c>
      <c r="H16" s="1">
        <v>125</v>
      </c>
      <c r="I16" s="1">
        <v>150</v>
      </c>
      <c r="J16" s="1">
        <v>165</v>
      </c>
      <c r="K16" s="1">
        <v>165</v>
      </c>
    </row>
    <row r="17" spans="1:23" x14ac:dyDescent="0.3">
      <c r="A17" s="1">
        <v>160</v>
      </c>
      <c r="B17" s="1">
        <v>290</v>
      </c>
      <c r="C17" s="1">
        <v>430</v>
      </c>
      <c r="D17" s="1">
        <v>340</v>
      </c>
      <c r="E17" s="1">
        <v>350</v>
      </c>
      <c r="F17" s="1">
        <v>360</v>
      </c>
      <c r="G17" s="1">
        <v>105</v>
      </c>
      <c r="H17" s="1">
        <v>103</v>
      </c>
      <c r="I17" s="1">
        <v>150</v>
      </c>
      <c r="J17" s="1">
        <v>160</v>
      </c>
      <c r="K17" s="1">
        <v>160</v>
      </c>
    </row>
    <row r="18" spans="1:23" x14ac:dyDescent="0.3">
      <c r="A18" s="1">
        <v>160</v>
      </c>
      <c r="B18" s="1">
        <v>300</v>
      </c>
      <c r="C18" s="1">
        <v>300</v>
      </c>
      <c r="D18" s="1">
        <v>320</v>
      </c>
      <c r="E18" s="1">
        <v>320</v>
      </c>
      <c r="F18" s="1">
        <v>320</v>
      </c>
      <c r="G18" s="1">
        <v>100</v>
      </c>
      <c r="H18" s="1">
        <v>130</v>
      </c>
      <c r="I18" s="1">
        <v>145</v>
      </c>
      <c r="J18" s="1">
        <v>165</v>
      </c>
      <c r="K18" s="1">
        <v>165</v>
      </c>
    </row>
    <row r="19" spans="1:23" x14ac:dyDescent="0.3">
      <c r="A19" s="1">
        <v>165</v>
      </c>
      <c r="B19" s="1">
        <v>310</v>
      </c>
      <c r="C19" s="1">
        <v>320</v>
      </c>
      <c r="D19" s="1">
        <v>320</v>
      </c>
      <c r="E19" s="1">
        <v>310</v>
      </c>
      <c r="F19" s="1">
        <v>380</v>
      </c>
      <c r="G19" s="1">
        <v>100</v>
      </c>
      <c r="H19" s="1">
        <v>130</v>
      </c>
      <c r="I19" s="1">
        <v>130</v>
      </c>
      <c r="J19" s="1">
        <v>150</v>
      </c>
      <c r="K19" s="1">
        <v>160</v>
      </c>
    </row>
    <row r="20" spans="1:23" x14ac:dyDescent="0.3">
      <c r="A20" s="1">
        <v>160</v>
      </c>
      <c r="B20" s="1">
        <v>260</v>
      </c>
      <c r="C20" s="1">
        <v>340</v>
      </c>
      <c r="D20" s="1">
        <v>360</v>
      </c>
      <c r="E20" s="1">
        <v>395</v>
      </c>
      <c r="F20" s="1">
        <v>395</v>
      </c>
      <c r="G20" s="1">
        <v>100</v>
      </c>
      <c r="H20" s="1">
        <v>130</v>
      </c>
      <c r="I20" s="1">
        <v>140</v>
      </c>
      <c r="J20" s="1">
        <v>160</v>
      </c>
      <c r="K20" s="1">
        <v>165</v>
      </c>
    </row>
    <row r="21" spans="1:23" x14ac:dyDescent="0.3">
      <c r="A21" s="1">
        <v>165</v>
      </c>
      <c r="B21" s="1">
        <v>300</v>
      </c>
      <c r="C21" s="1">
        <v>300</v>
      </c>
      <c r="D21" s="1">
        <v>330</v>
      </c>
      <c r="E21" s="1">
        <v>330</v>
      </c>
      <c r="F21" s="1">
        <v>330</v>
      </c>
      <c r="G21" s="1">
        <v>100</v>
      </c>
      <c r="H21" s="1">
        <v>130</v>
      </c>
      <c r="I21" s="1">
        <v>145</v>
      </c>
      <c r="J21" s="1">
        <v>160</v>
      </c>
      <c r="K21" s="1">
        <v>160</v>
      </c>
    </row>
    <row r="22" spans="1:23" x14ac:dyDescent="0.3">
      <c r="A22" s="1">
        <v>160</v>
      </c>
      <c r="B22" s="1">
        <v>310</v>
      </c>
      <c r="C22" s="1">
        <v>320</v>
      </c>
      <c r="D22" s="1">
        <v>320</v>
      </c>
      <c r="E22" s="1">
        <v>310</v>
      </c>
      <c r="F22" s="1">
        <v>380</v>
      </c>
      <c r="G22" s="1">
        <v>100</v>
      </c>
      <c r="H22" s="1">
        <v>135</v>
      </c>
      <c r="I22" s="1">
        <v>135</v>
      </c>
      <c r="J22" s="1">
        <v>140</v>
      </c>
      <c r="K22" s="1">
        <v>150</v>
      </c>
    </row>
    <row r="24" spans="1:23" x14ac:dyDescent="0.3">
      <c r="A24" s="1" t="s">
        <v>9</v>
      </c>
    </row>
    <row r="25" spans="1:23" x14ac:dyDescent="0.3">
      <c r="A25" s="1">
        <v>400</v>
      </c>
      <c r="B25" s="1">
        <v>680</v>
      </c>
      <c r="C25" s="1">
        <v>690</v>
      </c>
      <c r="D25" s="1">
        <v>700</v>
      </c>
      <c r="E25" s="1">
        <v>700</v>
      </c>
      <c r="F25" s="1">
        <v>700</v>
      </c>
      <c r="G25" s="1">
        <v>350</v>
      </c>
      <c r="H25" s="1">
        <v>360</v>
      </c>
      <c r="I25" s="1">
        <v>390</v>
      </c>
      <c r="J25" s="1">
        <v>400</v>
      </c>
      <c r="K25" s="1">
        <v>400</v>
      </c>
      <c r="L25" t="s">
        <v>3</v>
      </c>
      <c r="M25">
        <f>AVERAGE(A23:A41)</f>
        <v>407.05882352941177</v>
      </c>
      <c r="N25">
        <f t="shared" ref="N25:W25" si="2">AVERAGE(B23:B41)</f>
        <v>559.11764705882354</v>
      </c>
      <c r="O25">
        <f t="shared" si="2"/>
        <v>577.64705882352939</v>
      </c>
      <c r="P25">
        <f t="shared" si="2"/>
        <v>592.05882352941171</v>
      </c>
      <c r="Q25">
        <f t="shared" si="2"/>
        <v>594.11764705882354</v>
      </c>
      <c r="R25">
        <f t="shared" si="2"/>
        <v>601.17647058823525</v>
      </c>
      <c r="S25">
        <f t="shared" si="2"/>
        <v>366.1764705882353</v>
      </c>
      <c r="T25">
        <f t="shared" si="2"/>
        <v>380.58823529411762</v>
      </c>
      <c r="U25">
        <f t="shared" si="2"/>
        <v>392.64705882352939</v>
      </c>
      <c r="V25">
        <f t="shared" si="2"/>
        <v>402.94117647058823</v>
      </c>
      <c r="W25">
        <f t="shared" si="2"/>
        <v>410</v>
      </c>
    </row>
    <row r="26" spans="1:23" x14ac:dyDescent="0.3">
      <c r="A26" s="1">
        <v>400</v>
      </c>
      <c r="B26" s="1">
        <v>650</v>
      </c>
      <c r="C26" s="1">
        <v>670</v>
      </c>
      <c r="D26" s="1">
        <v>680</v>
      </c>
      <c r="E26" s="1">
        <v>680</v>
      </c>
      <c r="F26" s="1">
        <v>700</v>
      </c>
      <c r="G26" s="1">
        <v>360</v>
      </c>
      <c r="H26" s="1">
        <v>380</v>
      </c>
      <c r="I26" s="1">
        <v>390</v>
      </c>
      <c r="J26" s="1">
        <v>400</v>
      </c>
      <c r="K26" s="1">
        <v>400</v>
      </c>
      <c r="L26" t="s">
        <v>4</v>
      </c>
      <c r="M26">
        <f>_xlfn.STDEV.S(A23:A41)</f>
        <v>30.97674649683875</v>
      </c>
      <c r="N26">
        <f t="shared" ref="N26:W26" si="3">_xlfn.STDEV.S(B23:B41)</f>
        <v>50.628404024990232</v>
      </c>
      <c r="O26">
        <f t="shared" si="3"/>
        <v>52.354490228239484</v>
      </c>
      <c r="P26">
        <f t="shared" si="3"/>
        <v>49.908003601921529</v>
      </c>
      <c r="Q26">
        <f t="shared" si="3"/>
        <v>50.751702376547399</v>
      </c>
      <c r="R26">
        <f t="shared" si="3"/>
        <v>52.18744496298612</v>
      </c>
      <c r="S26">
        <f t="shared" si="3"/>
        <v>24.592263250150562</v>
      </c>
      <c r="T26">
        <f t="shared" si="3"/>
        <v>20.757705868933986</v>
      </c>
      <c r="U26">
        <f t="shared" si="3"/>
        <v>26.6995814023146</v>
      </c>
      <c r="V26">
        <f t="shared" si="3"/>
        <v>25.681877336546325</v>
      </c>
      <c r="W26">
        <f t="shared" si="3"/>
        <v>26.220221204253789</v>
      </c>
    </row>
    <row r="27" spans="1:23" x14ac:dyDescent="0.3">
      <c r="A27" s="1">
        <v>400</v>
      </c>
      <c r="B27" s="1">
        <v>520</v>
      </c>
      <c r="C27" s="1">
        <v>540</v>
      </c>
      <c r="D27" s="1">
        <v>550</v>
      </c>
      <c r="E27" s="1">
        <v>580</v>
      </c>
      <c r="F27" s="1">
        <v>600</v>
      </c>
      <c r="G27" s="1">
        <v>350</v>
      </c>
      <c r="H27" s="1">
        <v>390</v>
      </c>
      <c r="I27" s="1">
        <v>400</v>
      </c>
      <c r="J27" s="1">
        <v>430</v>
      </c>
      <c r="K27" s="1">
        <v>440</v>
      </c>
      <c r="L27" t="s">
        <v>7</v>
      </c>
      <c r="M27">
        <f>M25+M26</f>
        <v>438.03557002625053</v>
      </c>
      <c r="N27">
        <f t="shared" ref="N27:W27" si="4">N25+N26</f>
        <v>609.74605108381377</v>
      </c>
      <c r="O27">
        <f t="shared" si="4"/>
        <v>630.00154905176885</v>
      </c>
      <c r="P27">
        <f t="shared" si="4"/>
        <v>641.96682713133328</v>
      </c>
      <c r="Q27">
        <f t="shared" si="4"/>
        <v>644.86934943537096</v>
      </c>
      <c r="R27">
        <f t="shared" si="4"/>
        <v>653.36391555122134</v>
      </c>
      <c r="S27">
        <f t="shared" si="4"/>
        <v>390.76873383838586</v>
      </c>
      <c r="T27">
        <f t="shared" si="4"/>
        <v>401.34594116305163</v>
      </c>
      <c r="U27">
        <f t="shared" si="4"/>
        <v>419.346640225844</v>
      </c>
      <c r="V27">
        <f t="shared" si="4"/>
        <v>428.62305380713457</v>
      </c>
      <c r="W27">
        <f t="shared" si="4"/>
        <v>436.22022120425379</v>
      </c>
    </row>
    <row r="28" spans="1:23" x14ac:dyDescent="0.3">
      <c r="A28" s="1">
        <v>440</v>
      </c>
      <c r="B28" s="1">
        <v>580</v>
      </c>
      <c r="C28" s="1">
        <v>600</v>
      </c>
      <c r="D28" s="1">
        <v>620</v>
      </c>
      <c r="E28" s="1">
        <v>640</v>
      </c>
      <c r="F28" s="1">
        <v>640</v>
      </c>
      <c r="G28" s="1">
        <v>380</v>
      </c>
      <c r="H28" s="1">
        <v>410</v>
      </c>
      <c r="I28" s="1">
        <v>410</v>
      </c>
      <c r="J28" s="1">
        <v>400</v>
      </c>
      <c r="K28" s="1">
        <v>400</v>
      </c>
      <c r="L28" t="s">
        <v>8</v>
      </c>
      <c r="M28">
        <f>M25-M26</f>
        <v>376.08207703257301</v>
      </c>
      <c r="N28">
        <f t="shared" ref="N28:W28" si="5">N25-N26</f>
        <v>508.4892430338333</v>
      </c>
      <c r="O28">
        <f t="shared" si="5"/>
        <v>525.29256859528994</v>
      </c>
      <c r="P28">
        <f t="shared" si="5"/>
        <v>542.15081992749015</v>
      </c>
      <c r="Q28">
        <f t="shared" si="5"/>
        <v>543.36594468227611</v>
      </c>
      <c r="R28">
        <f t="shared" si="5"/>
        <v>548.98902562524916</v>
      </c>
      <c r="S28">
        <f t="shared" si="5"/>
        <v>341.58420733808475</v>
      </c>
      <c r="T28">
        <f t="shared" si="5"/>
        <v>359.83052942518361</v>
      </c>
      <c r="U28">
        <f t="shared" si="5"/>
        <v>365.94747742121478</v>
      </c>
      <c r="V28">
        <f t="shared" si="5"/>
        <v>377.2592991340419</v>
      </c>
      <c r="W28">
        <f t="shared" si="5"/>
        <v>383.77977879574621</v>
      </c>
    </row>
    <row r="29" spans="1:23" x14ac:dyDescent="0.3">
      <c r="A29" s="1">
        <v>350</v>
      </c>
      <c r="B29" s="1">
        <v>580</v>
      </c>
      <c r="C29" s="1">
        <v>595</v>
      </c>
      <c r="D29" s="1">
        <v>600</v>
      </c>
      <c r="E29" s="1">
        <v>610</v>
      </c>
      <c r="F29" s="1">
        <v>620</v>
      </c>
      <c r="G29" s="1">
        <v>320</v>
      </c>
      <c r="H29" s="1">
        <v>350</v>
      </c>
      <c r="I29" s="1">
        <v>370</v>
      </c>
      <c r="J29" s="1">
        <v>360</v>
      </c>
      <c r="K29" s="1">
        <v>370</v>
      </c>
    </row>
    <row r="30" spans="1:23" x14ac:dyDescent="0.3">
      <c r="A30" s="1">
        <v>360</v>
      </c>
      <c r="B30" s="1">
        <v>520</v>
      </c>
      <c r="C30" s="1">
        <v>560</v>
      </c>
      <c r="D30" s="1">
        <v>575</v>
      </c>
      <c r="E30" s="1">
        <v>580</v>
      </c>
      <c r="F30" s="1">
        <v>590</v>
      </c>
      <c r="G30" s="1">
        <v>360</v>
      </c>
      <c r="H30" s="1">
        <v>370</v>
      </c>
      <c r="I30" s="1">
        <v>370</v>
      </c>
      <c r="J30" s="1">
        <v>380</v>
      </c>
      <c r="K30" s="1">
        <v>400</v>
      </c>
    </row>
    <row r="31" spans="1:23" x14ac:dyDescent="0.3">
      <c r="A31" s="1">
        <v>420</v>
      </c>
      <c r="B31" s="1">
        <v>540</v>
      </c>
      <c r="C31" s="1">
        <v>580</v>
      </c>
      <c r="D31" s="1">
        <v>590</v>
      </c>
      <c r="E31" s="1">
        <v>580</v>
      </c>
      <c r="F31" s="1">
        <v>600</v>
      </c>
      <c r="G31" s="1">
        <v>350</v>
      </c>
      <c r="H31" s="1">
        <v>360</v>
      </c>
      <c r="I31" s="1">
        <v>360</v>
      </c>
      <c r="J31" s="1">
        <v>380</v>
      </c>
      <c r="K31" s="1">
        <v>360</v>
      </c>
    </row>
    <row r="32" spans="1:23" x14ac:dyDescent="0.3">
      <c r="A32" s="1">
        <v>360</v>
      </c>
      <c r="B32" s="1">
        <v>620</v>
      </c>
      <c r="C32" s="1">
        <v>650</v>
      </c>
      <c r="D32" s="1">
        <v>670</v>
      </c>
      <c r="E32" s="1">
        <v>670</v>
      </c>
      <c r="F32" s="1">
        <v>680</v>
      </c>
      <c r="G32" s="1">
        <v>340</v>
      </c>
      <c r="H32" s="1">
        <v>360</v>
      </c>
      <c r="I32" s="1">
        <v>370</v>
      </c>
      <c r="J32" s="1">
        <v>370</v>
      </c>
      <c r="K32" s="1">
        <v>370</v>
      </c>
    </row>
    <row r="33" spans="1:11" x14ac:dyDescent="0.3">
      <c r="A33" s="1">
        <v>370</v>
      </c>
      <c r="B33" s="1">
        <v>500</v>
      </c>
      <c r="C33" s="1">
        <v>510</v>
      </c>
      <c r="D33" s="1">
        <v>540</v>
      </c>
      <c r="E33" s="1">
        <v>540</v>
      </c>
      <c r="F33" s="1">
        <v>540</v>
      </c>
      <c r="G33" s="1">
        <v>370</v>
      </c>
      <c r="H33" s="1">
        <v>380</v>
      </c>
      <c r="I33" s="1">
        <v>380</v>
      </c>
      <c r="J33" s="1">
        <v>370</v>
      </c>
      <c r="K33" s="1">
        <v>420</v>
      </c>
    </row>
    <row r="34" spans="1:11" x14ac:dyDescent="0.3">
      <c r="A34" s="1">
        <v>420</v>
      </c>
      <c r="B34" s="1">
        <v>520</v>
      </c>
      <c r="C34" s="1">
        <v>540</v>
      </c>
      <c r="D34" s="1">
        <v>550</v>
      </c>
      <c r="E34" s="1">
        <v>550</v>
      </c>
      <c r="F34" s="1">
        <v>550</v>
      </c>
      <c r="G34" s="1">
        <v>370</v>
      </c>
      <c r="H34" s="1">
        <v>370</v>
      </c>
      <c r="I34" s="1">
        <v>365</v>
      </c>
      <c r="J34" s="1">
        <v>390</v>
      </c>
      <c r="K34" s="1">
        <v>420</v>
      </c>
    </row>
    <row r="35" spans="1:11" x14ac:dyDescent="0.3">
      <c r="A35" s="1">
        <v>420</v>
      </c>
      <c r="B35" s="1">
        <v>540</v>
      </c>
      <c r="C35" s="1">
        <v>550</v>
      </c>
      <c r="D35" s="1">
        <v>570</v>
      </c>
      <c r="E35" s="1">
        <v>560</v>
      </c>
      <c r="F35" s="1">
        <v>550</v>
      </c>
      <c r="G35" s="1">
        <v>360</v>
      </c>
      <c r="H35" s="1">
        <v>360</v>
      </c>
      <c r="I35" s="1">
        <v>380</v>
      </c>
      <c r="J35" s="1">
        <v>440</v>
      </c>
      <c r="K35" s="1">
        <v>450</v>
      </c>
    </row>
    <row r="36" spans="1:11" x14ac:dyDescent="0.3">
      <c r="A36" s="1">
        <v>450</v>
      </c>
      <c r="B36" s="1">
        <v>550</v>
      </c>
      <c r="C36" s="1">
        <v>590</v>
      </c>
      <c r="D36" s="1">
        <v>600</v>
      </c>
      <c r="E36" s="1">
        <v>600</v>
      </c>
      <c r="F36" s="1">
        <v>600</v>
      </c>
      <c r="G36" s="1">
        <v>360</v>
      </c>
      <c r="H36" s="1">
        <v>370</v>
      </c>
      <c r="I36" s="1">
        <v>380</v>
      </c>
      <c r="J36" s="1">
        <v>420</v>
      </c>
      <c r="K36" s="1">
        <v>420</v>
      </c>
    </row>
    <row r="37" spans="1:11" x14ac:dyDescent="0.3">
      <c r="A37" s="1">
        <v>420</v>
      </c>
      <c r="B37" s="1">
        <v>540</v>
      </c>
      <c r="C37" s="1">
        <v>540</v>
      </c>
      <c r="D37" s="1">
        <v>560</v>
      </c>
      <c r="E37" s="1">
        <v>550</v>
      </c>
      <c r="F37" s="1">
        <v>560</v>
      </c>
      <c r="G37" s="1">
        <v>360</v>
      </c>
      <c r="H37" s="1">
        <v>390</v>
      </c>
      <c r="I37" s="1">
        <v>410</v>
      </c>
      <c r="J37" s="1">
        <v>420</v>
      </c>
      <c r="K37" s="1">
        <v>430</v>
      </c>
    </row>
    <row r="38" spans="1:11" x14ac:dyDescent="0.3">
      <c r="A38" s="1">
        <v>430</v>
      </c>
      <c r="B38" s="1">
        <v>550</v>
      </c>
      <c r="C38" s="1">
        <v>560</v>
      </c>
      <c r="D38" s="1">
        <v>570</v>
      </c>
      <c r="E38" s="1">
        <v>570</v>
      </c>
      <c r="F38" s="1">
        <v>580</v>
      </c>
      <c r="G38" s="1">
        <v>390</v>
      </c>
      <c r="H38" s="1">
        <v>390</v>
      </c>
      <c r="I38" s="1">
        <v>410</v>
      </c>
      <c r="J38" s="1">
        <v>410</v>
      </c>
      <c r="K38" s="1">
        <v>410</v>
      </c>
    </row>
    <row r="39" spans="1:11" x14ac:dyDescent="0.3">
      <c r="A39" s="1">
        <v>410</v>
      </c>
      <c r="B39" s="1">
        <v>530</v>
      </c>
      <c r="C39" s="1">
        <v>540</v>
      </c>
      <c r="D39" s="1">
        <v>560</v>
      </c>
      <c r="E39" s="1">
        <v>560</v>
      </c>
      <c r="F39" s="1">
        <v>570</v>
      </c>
      <c r="G39" s="1">
        <v>380</v>
      </c>
      <c r="H39" s="1">
        <v>410</v>
      </c>
      <c r="I39" s="1">
        <v>410</v>
      </c>
      <c r="J39" s="1">
        <v>420</v>
      </c>
      <c r="K39" s="1">
        <v>420</v>
      </c>
    </row>
    <row r="40" spans="1:11" x14ac:dyDescent="0.3">
      <c r="A40" s="1">
        <v>420</v>
      </c>
      <c r="B40" s="1">
        <v>505</v>
      </c>
      <c r="C40" s="1">
        <v>510</v>
      </c>
      <c r="D40" s="1">
        <v>530</v>
      </c>
      <c r="E40" s="1">
        <v>530</v>
      </c>
      <c r="F40" s="1">
        <v>540</v>
      </c>
      <c r="G40" s="1">
        <v>395</v>
      </c>
      <c r="H40" s="1">
        <v>400</v>
      </c>
      <c r="I40" s="1">
        <v>410</v>
      </c>
      <c r="J40" s="1">
        <v>410</v>
      </c>
      <c r="K40" s="1">
        <v>410</v>
      </c>
    </row>
    <row r="41" spans="1:11" x14ac:dyDescent="0.3">
      <c r="A41" s="1">
        <v>450</v>
      </c>
      <c r="B41" s="1">
        <v>580</v>
      </c>
      <c r="C41" s="1">
        <v>595</v>
      </c>
      <c r="D41" s="1">
        <v>600</v>
      </c>
      <c r="E41" s="1">
        <v>600</v>
      </c>
      <c r="F41" s="1">
        <v>600</v>
      </c>
      <c r="G41" s="1">
        <v>430</v>
      </c>
      <c r="H41" s="1">
        <v>420</v>
      </c>
      <c r="I41" s="1">
        <v>470</v>
      </c>
      <c r="J41" s="1">
        <v>450</v>
      </c>
      <c r="K41" s="1">
        <v>450</v>
      </c>
    </row>
    <row r="42" spans="1:11" x14ac:dyDescent="0.3">
      <c r="A42" s="1">
        <v>450</v>
      </c>
      <c r="B42" s="1">
        <v>600</v>
      </c>
      <c r="C42" s="1">
        <v>600</v>
      </c>
      <c r="D42" s="1">
        <v>610</v>
      </c>
      <c r="E42" s="1">
        <v>610</v>
      </c>
      <c r="F42" s="1">
        <v>610</v>
      </c>
      <c r="G42" s="1">
        <v>350</v>
      </c>
      <c r="H42" s="1">
        <v>400</v>
      </c>
      <c r="I42" s="1">
        <v>410</v>
      </c>
      <c r="J42" s="1">
        <v>410</v>
      </c>
      <c r="K42" s="1">
        <v>450</v>
      </c>
    </row>
    <row r="43" spans="1:11" x14ac:dyDescent="0.3">
      <c r="A43" s="1">
        <v>450</v>
      </c>
      <c r="B43" s="1">
        <v>650</v>
      </c>
      <c r="C43" s="1">
        <v>660</v>
      </c>
      <c r="D43" s="1">
        <v>680</v>
      </c>
      <c r="E43" s="1">
        <v>690</v>
      </c>
      <c r="F43" s="1">
        <v>695</v>
      </c>
      <c r="G43" s="1">
        <v>310</v>
      </c>
      <c r="H43" s="1">
        <v>360</v>
      </c>
      <c r="I43" s="1">
        <v>400</v>
      </c>
      <c r="J43" s="1">
        <v>410</v>
      </c>
      <c r="K43" s="1">
        <v>405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849B7-8C26-474D-A3D2-F4BFABAC08C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Stenekap</dc:creator>
  <cp:lastModifiedBy>Daniel Stenekap</cp:lastModifiedBy>
  <dcterms:created xsi:type="dcterms:W3CDTF">2019-06-05T12:59:55Z</dcterms:created>
  <dcterms:modified xsi:type="dcterms:W3CDTF">2019-06-05T19:04:26Z</dcterms:modified>
</cp:coreProperties>
</file>